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C:\Users\cm1om\Documents\Research\Cancer\Bladder\model data\ЩТІ\"/>
    </mc:Choice>
  </mc:AlternateContent>
  <xr:revisionPtr revIDLastSave="0" documentId="8_{F7734B77-2214-4457-BD45-0E3CFA6AF482}" xr6:coauthVersionLast="47" xr6:coauthVersionMax="47" xr10:uidLastSave="{00000000-0000-0000-0000-000000000000}"/>
  <bookViews>
    <workbookView xWindow="-110" yWindow="-110" windowWidth="19420" windowHeight="10420" activeTab="1" xr2:uid="{00000000-000D-0000-FFFF-FFFF00000000}"/>
  </bookViews>
  <sheets>
    <sheet name="Contents" sheetId="1" r:id="rId1"/>
    <sheet name="Cover sheet" sheetId="2" r:id="rId2"/>
    <sheet name="Notes" sheetId="44" r:id="rId3"/>
    <sheet name="Notation" sheetId="3" r:id="rId4"/>
    <sheet name="Methodology" sheetId="4" r:id="rId5"/>
    <sheet name="2018-2020" sheetId="43" r:id="rId6"/>
    <sheet name="2017-2019" sheetId="42" r:id="rId7"/>
    <sheet name="2016-2018" sheetId="41" r:id="rId8"/>
    <sheet name="2015-2017" sheetId="40" r:id="rId9"/>
    <sheet name="2014-2016" sheetId="39" r:id="rId10"/>
    <sheet name="2013-2015" sheetId="38" r:id="rId11"/>
    <sheet name="2012-2014" sheetId="37" r:id="rId12"/>
    <sheet name="2011-2013" sheetId="36" r:id="rId13"/>
    <sheet name="2010-2012" sheetId="35" r:id="rId14"/>
    <sheet name="2009-2011" sheetId="34" r:id="rId15"/>
    <sheet name="2008-2010" sheetId="33" r:id="rId16"/>
    <sheet name="2007-2009" sheetId="32" r:id="rId17"/>
    <sheet name="2006-2008" sheetId="31" r:id="rId18"/>
    <sheet name="2005-2007" sheetId="30" r:id="rId19"/>
    <sheet name="2004-2006" sheetId="29" r:id="rId20"/>
    <sheet name="2003-2005" sheetId="28" r:id="rId21"/>
    <sheet name="2002-2004" sheetId="27" r:id="rId22"/>
    <sheet name="2001-2003" sheetId="26" r:id="rId23"/>
    <sheet name="2000-2002" sheetId="25" r:id="rId24"/>
    <sheet name="1999-2001" sheetId="24" r:id="rId25"/>
    <sheet name="1998-2000" sheetId="23" r:id="rId26"/>
    <sheet name="1997-1999" sheetId="22" r:id="rId27"/>
    <sheet name="1996-1998" sheetId="21" r:id="rId28"/>
    <sheet name="1995-1997" sheetId="20" r:id="rId29"/>
    <sheet name="1994-1996" sheetId="19" r:id="rId30"/>
    <sheet name="1993-1995" sheetId="18" r:id="rId31"/>
    <sheet name="1992-1994" sheetId="17" r:id="rId32"/>
    <sheet name="1991-1993" sheetId="16" r:id="rId33"/>
    <sheet name="1990-1992" sheetId="15" r:id="rId34"/>
    <sheet name="1989-1991" sheetId="14" r:id="rId35"/>
    <sheet name="1988-1990" sheetId="13" r:id="rId36"/>
    <sheet name="1987-1989" sheetId="12" r:id="rId37"/>
    <sheet name="1986-1988" sheetId="11" r:id="rId38"/>
    <sheet name="1985-1987" sheetId="10" r:id="rId39"/>
    <sheet name="1984-1986" sheetId="9" r:id="rId40"/>
    <sheet name="1983-1985" sheetId="8" r:id="rId41"/>
    <sheet name="1982-1984" sheetId="7" r:id="rId42"/>
    <sheet name="1981-1983" sheetId="6" r:id="rId43"/>
    <sheet name="1980-1982" sheetId="5" r:id="rId4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4" i="5" l="1"/>
  <c r="A4" i="6"/>
  <c r="A4" i="7"/>
  <c r="A4" i="8"/>
  <c r="A4" i="9"/>
  <c r="A4" i="10"/>
  <c r="A4" i="11"/>
  <c r="A4" i="12"/>
  <c r="A4" i="13"/>
  <c r="A4" i="14"/>
  <c r="A4" i="15"/>
  <c r="A4" i="16"/>
  <c r="A4" i="17"/>
  <c r="A4" i="18"/>
  <c r="A4" i="19"/>
  <c r="A4" i="20"/>
  <c r="A4" i="21"/>
  <c r="A4" i="22"/>
  <c r="A4" i="23"/>
  <c r="A4" i="24"/>
  <c r="A4" i="25"/>
  <c r="A4" i="26"/>
  <c r="A4" i="27"/>
  <c r="A4" i="28"/>
  <c r="A4" i="29"/>
  <c r="A4" i="30"/>
  <c r="A4" i="31"/>
  <c r="A4" i="32"/>
  <c r="A4" i="33"/>
  <c r="A4" i="34"/>
  <c r="A4" i="35"/>
  <c r="A4" i="36"/>
  <c r="A4" i="37"/>
  <c r="A4" i="38"/>
  <c r="A4" i="39"/>
  <c r="A4" i="40"/>
  <c r="A4" i="41"/>
  <c r="A4" i="42"/>
  <c r="A4" i="43"/>
  <c r="A19" i="1"/>
  <c r="A18" i="1"/>
  <c r="I16" i="1"/>
  <c r="H16" i="1"/>
  <c r="G16" i="1"/>
  <c r="F16" i="1"/>
  <c r="E16" i="1"/>
  <c r="D16" i="1"/>
  <c r="C16" i="1"/>
  <c r="B16" i="1"/>
  <c r="A16" i="1"/>
  <c r="J15" i="1"/>
  <c r="I15" i="1"/>
  <c r="H15" i="1"/>
  <c r="G15" i="1"/>
  <c r="F15" i="1"/>
  <c r="E15" i="1"/>
  <c r="D15" i="1"/>
  <c r="C15" i="1"/>
  <c r="B15" i="1"/>
  <c r="A15" i="1"/>
  <c r="J14" i="1"/>
  <c r="I14" i="1"/>
  <c r="H14" i="1"/>
  <c r="G14" i="1"/>
  <c r="F14" i="1"/>
  <c r="E14" i="1"/>
  <c r="D14" i="1"/>
  <c r="C14" i="1"/>
  <c r="B14" i="1"/>
  <c r="A14" i="1"/>
  <c r="J13" i="1"/>
  <c r="I13" i="1"/>
  <c r="H13" i="1"/>
  <c r="G13" i="1"/>
  <c r="F13" i="1"/>
  <c r="E13" i="1"/>
  <c r="D13" i="1"/>
  <c r="C13" i="1"/>
  <c r="B13" i="1"/>
  <c r="A13" i="1"/>
</calcChain>
</file>

<file path=xl/sharedStrings.xml><?xml version="1.0" encoding="utf-8"?>
<sst xmlns="http://schemas.openxmlformats.org/spreadsheetml/2006/main" count="4760" uniqueCount="159">
  <si>
    <t>pop.info@ons.gov.uk</t>
  </si>
  <si>
    <t>National Life Tables, United Kingdom, 1980-1982 to 2018-2020</t>
  </si>
  <si>
    <t>National Life Tables, United Kingdom, period expectation of life, based on data for the years 1980-1982</t>
  </si>
  <si>
    <t>This worksheet contains two tables, presented horizontally with one blank column in between the tables.</t>
  </si>
  <si>
    <t>This worksheet uses notation in the column headers, please see the notation worksheet for explanations.</t>
  </si>
  <si>
    <t>National life tables, Males</t>
  </si>
  <si>
    <t>National life tables, Females</t>
  </si>
  <si>
    <t>age</t>
  </si>
  <si>
    <t>mx</t>
  </si>
  <si>
    <t>qx</t>
  </si>
  <si>
    <t>lx</t>
  </si>
  <si>
    <t>dx</t>
  </si>
  <si>
    <t>ex</t>
  </si>
  <si>
    <t/>
  </si>
  <si>
    <t>National Life Tables, United Kingdom, period expectation of life, based on data for the years 1981-1983</t>
  </si>
  <si>
    <t>National Life Tables, United Kingdom, period expectation of life, based on data for the years 1982-1984</t>
  </si>
  <si>
    <t>National Life Tables, United Kingdom, period expectation of life, based on data for the years 1983-1985</t>
  </si>
  <si>
    <t>National Life Tables, United Kingdom, period expectation of life, based on data for the years 1984-1986</t>
  </si>
  <si>
    <t>National Life Tables, United Kingdom, period expectation of life, based on data for the years 1985-1987</t>
  </si>
  <si>
    <t>National Life Tables, United Kingdom, period expectation of life, based on data for the years 1986-1988</t>
  </si>
  <si>
    <t>National Life Tables, United Kingdom, period expectation of life, based on data for the years 1987-1989</t>
  </si>
  <si>
    <t>National Life Tables, United Kingdom, period expectation of life, based on data for the years 1988-1990</t>
  </si>
  <si>
    <t>National Life Tables, United Kingdom, period expectation of life, based on data for the years 1989-1991</t>
  </si>
  <si>
    <t>National Life Tables, United Kingdom, period expectation of life, based on data for the years 1990-1992</t>
  </si>
  <si>
    <t>National Life Tables, United Kingdom, period expectation of life, based on data for the years 1991-1993</t>
  </si>
  <si>
    <t>National Life Tables, United Kingdom, period expectation of life, based on data for the years 1992-1994</t>
  </si>
  <si>
    <t>National Life Tables, United Kingdom, period expectation of life, based on data for the years 1993-1995</t>
  </si>
  <si>
    <t>National Life Tables, United Kingdom, period expectation of life, based on data for the years 1994-1996</t>
  </si>
  <si>
    <t>National Life Tables, United Kingdom, period expectation of life, based on data for the years 1995-1997</t>
  </si>
  <si>
    <t>National Life Tables, United Kingdom, period expectation of life, based on data for the years 1996-1998</t>
  </si>
  <si>
    <t>National Life Tables, United Kingdom, period expectation of life, based on data for the years 1997-1999</t>
  </si>
  <si>
    <t>National Life Tables, United Kingdom, period expectation of life, based on data for the years 1998-2000</t>
  </si>
  <si>
    <t>National Life Tables, United Kingdom, period expectation of life, based on data for the years 1999-2001</t>
  </si>
  <si>
    <t>National Life Tables, United Kingdom, period expectation of life, based on data for the years 2000-2002</t>
  </si>
  <si>
    <t>National Life Tables, United Kingdom, period expectation of life, based on data for the years 2001-2003</t>
  </si>
  <si>
    <t>National Life Tables, United Kingdom, period expectation of life, based on data for the years 2002-2004</t>
  </si>
  <si>
    <t>National Life Tables, United Kingdom, period expectation of life, based on data for the years 2003-2005</t>
  </si>
  <si>
    <t>National Life Tables, United Kingdom, period expectation of life, based on data for the years 2004-2006</t>
  </si>
  <si>
    <t>National Life Tables, United Kingdom, period expectation of life, based on data for the years 2005-2007</t>
  </si>
  <si>
    <t>National Life Tables, United Kingdom, period expectation of life, based on data for the years 2006-2008</t>
  </si>
  <si>
    <t>National Life Tables, United Kingdom, period expectation of life, based on data for the years 2007-2009</t>
  </si>
  <si>
    <t>National Life Tables, United Kingdom, period expectation of life, based on data for the years 2008-2010</t>
  </si>
  <si>
    <t>National Life Tables, United Kingdom, period expectation of life, based on data for the years 2009-2011</t>
  </si>
  <si>
    <t>National Life Tables, United Kingdom, period expectation of life, based on data for the years 2010-2012</t>
  </si>
  <si>
    <t>National Life Tables, United Kingdom, period expectation of life, based on data for the years 2011-2013</t>
  </si>
  <si>
    <t>National Life Tables, United Kingdom, period expectation of life, based on data for the years 2012-2014</t>
  </si>
  <si>
    <t>National Life Tables, United Kingdom, period expectation of life, based on data for the years 2013-2015</t>
  </si>
  <si>
    <t>National Life Tables, United Kingdom, period expectation of life, based on data for the years 2014-2016</t>
  </si>
  <si>
    <t>National Life Tables, United Kingdom, period expectation of life, based on data for the years 2015-2017</t>
  </si>
  <si>
    <t>National Life Tables, United Kingdom, period expectation of life, based on data for the years 2016-2018</t>
  </si>
  <si>
    <t>National Life Tables, United Kingdom, period expectation of life, based on data for the years 2017-2019</t>
  </si>
  <si>
    <t>National Life Tables, United Kingdom, period expectation of life, based on data for the years 2018-2020</t>
  </si>
  <si>
    <t xml:space="preserve">National life tables, which are produced annually for the United Kingdom and its constituent countries, provide period expectation of life statistics. Period life expectancy is the average number of additional years </t>
  </si>
  <si>
    <t>a person can be expected to live for if he or she experiences the age-specific mortality rates of the given area and time period for the rest of his or her life.</t>
  </si>
  <si>
    <t xml:space="preserve">Each life table is based on the population estimates and deaths by date of registration data for a period of 3 consecutive years. The current set of national life tables for 2018-2020 is based on the mid-year </t>
  </si>
  <si>
    <t>population estimates for 2018, 2019 and 2020 and corresponding data on births, infant deaths and deaths by individual age from those years (the calculation of infant mortality also requires monthly births data for 2017).</t>
  </si>
  <si>
    <t>The current national life tables for 2018-2020 and tables from 1980-1982 to 2017-2019 can be accessed by clicking on the links below.</t>
  </si>
  <si>
    <t>Enquiries about this dataset can be sent to</t>
  </si>
  <si>
    <t xml:space="preserve">Feedback </t>
  </si>
  <si>
    <t>Please select one of the links below to email us your feedback</t>
  </si>
  <si>
    <t>This met my needs, please produce it next year</t>
  </si>
  <si>
    <t>I need something slightly different (please specify)</t>
  </si>
  <si>
    <t>This isn't what I need at all 
(please specify)</t>
  </si>
  <si>
    <t>Link to the statistical release:</t>
  </si>
  <si>
    <t>National life tables - 2018 to 2020</t>
  </si>
  <si>
    <t>Publication dates</t>
  </si>
  <si>
    <t>The data tables in this spreadsheet were published on 23rd September 2021</t>
  </si>
  <si>
    <t>Next Publication: to be confirmed.</t>
  </si>
  <si>
    <t>Description of the life tables</t>
  </si>
  <si>
    <t>National life tables, which are produced annually for the United Kingdom and its constituent countries, provide period expectation of life statistics. Period life expectancy is the average number of additional years a person can be expected to live for if he or she experiences the age-specific mortality rates of the given area and time period for the rest of his or her life.</t>
  </si>
  <si>
    <t>Information on where to find related data or supporting publications.</t>
  </si>
  <si>
    <t>Notation</t>
  </si>
  <si>
    <t>Methodology</t>
  </si>
  <si>
    <t>National life tables QMI</t>
  </si>
  <si>
    <t>Guide to calculating national life tables</t>
  </si>
  <si>
    <t>Life Expectancy releases and their different uses</t>
  </si>
  <si>
    <t>A National Statistics publication</t>
  </si>
  <si>
    <t>National Statistics are produced to high professional standards set out in the Code of Practice for Statistics. They are produced free from any political interference.</t>
  </si>
  <si>
    <t xml:space="preserve">The United Kingdom Statistics Authority has designated these statistics as National Statistics, in accordance with the Statistics and Registration Service Act 2007 and signifying compliance with the Code of Practice for Statistics. </t>
  </si>
  <si>
    <t xml:space="preserve">Designation can be broadly interpreted to mean that the statistics: </t>
  </si>
  <si>
    <t xml:space="preserve">• meet identified user needs; </t>
  </si>
  <si>
    <t xml:space="preserve">• are well explained and readily accessible; </t>
  </si>
  <si>
    <t xml:space="preserve">• are produced according to sound methods, and </t>
  </si>
  <si>
    <t xml:space="preserve">• are managed impartially and objectively in the public interest. </t>
  </si>
  <si>
    <t>Once statistics have been designated as National Statistics it is a statutory requirement that the Code of Practice shall continue to be observed.</t>
  </si>
  <si>
    <t>About us</t>
  </si>
  <si>
    <t>The Office for National Statistics (ONS) is the executive office of the UK Statistics Authority, a non-ministerial department which reports directly to Parliament. ONS is the UK government’s single largest statistical producer. It compiles information about the UK’s society and economy, and provides the evidence-base for policy and decision-making, the allocation of resources, and public accountability.</t>
  </si>
  <si>
    <t xml:space="preserve">Copyright and reproduction </t>
  </si>
  <si>
    <t>© Crown copyright 2021</t>
  </si>
  <si>
    <t xml:space="preserve">You may re-use this document/publication (not including logos) free of charge in any format or medium, under the terms of the Open Government Licence v3.0. To view this licence visit </t>
  </si>
  <si>
    <t xml:space="preserve">http://www.nationalarchives.gov.uk/doc/open-government-licence; </t>
  </si>
  <si>
    <t xml:space="preserve">or write to the Information Policy Team, The National Archives, Kew, Richmond, Surrey, TW9 4DU; or email: </t>
  </si>
  <si>
    <t>psi@nationalarchives.gov.uk.</t>
  </si>
  <si>
    <t>Where we have identified any third party copyright information you will need to obtain permission from the copyright holders concerned.</t>
  </si>
  <si>
    <t>This document/publication is also available on our website at</t>
  </si>
  <si>
    <t xml:space="preserve"> www.ons.gov.uk</t>
  </si>
  <si>
    <t>Any enquiries regarding this document/publication should be sent to us at pop.info@ons.gov.uk</t>
  </si>
  <si>
    <t xml:space="preserve">Contact </t>
  </si>
  <si>
    <t>This spreadsheet contains National Life Tables for the United Kingdom.</t>
  </si>
  <si>
    <t>NOTES</t>
  </si>
  <si>
    <t>Note number</t>
  </si>
  <si>
    <t>Note text</t>
  </si>
  <si>
    <t>Unless otherwise stated, population estimates used to calculate the national life tables are the latest available at time of publication of the 2018-2020 national life tables.</t>
  </si>
  <si>
    <t>Population estimates for those aged 90 and over (by single year of age and sex) are calculated for England and Wales separately using the Kannisto-Thatcher (KT) methodology. (These are then constrained to the 90+ totals in the annual mid-year population estimates). Prior to 1990-1992 life tables these were calculated by apportioning 90+ KT estimates at single years of age for England and Wales combined based on the respective 90+ population sizes of England and Wales.   </t>
  </si>
  <si>
    <t>For more information see the Quality and Methodology Information Document for Estimates of the Very Old (including Centenarians)</t>
  </si>
  <si>
    <t xml:space="preserve">Deaths of non-residents occurring in England and Wales were all allocated to England for the calculation of national life tables. National life tables for Wales do not include deaths of non-residents. </t>
  </si>
  <si>
    <t>Death data are based on deaths by date of registration for all the constituent countries. Prior to 2007, the 1991-93 to 2003-05 tables were based on deaths by date of occurrence for England and Wales, and by date of registration for Scotland and Northern Ireland.</t>
  </si>
  <si>
    <t xml:space="preserve">The tables for England, Wales and England &amp; Wales, covering the years 2000-2002 to 2008-2010 were revised in October 2013 because of the revisions to the underlying population estimates following the 2011 Census. </t>
  </si>
  <si>
    <t>In January 2006 responsibility for the production of national life tables transferred from the Government Actuary's Department (GAD) to the Office for National Statistics (ONS).</t>
  </si>
  <si>
    <t>The figures published in this release will show marginal differences with those published in previous years. This is because estimates of the very old (EVOs) are revised each year to improve accuracy, as new data becomes available. In previous publications these revisions have not been taken into account in historical life tables. However, since the 2016-18 life tables, ONS revises historical life tables to incorporate the latest EVOs.</t>
  </si>
  <si>
    <t>Birth notifications for England and Wales have been used for 2020 in the calculation of these National Life Tables. This is due to 2020 birth registrations data not being available for England and Wales at the time of production. Birth registrations have been used for all other years for all countries, and for Scotland and Northern Ireland in 2020. We will update the 2020 births data with birth registrations for the publication of the 2019-2021 National life tables.</t>
  </si>
  <si>
    <t>National Life Tables QMI</t>
  </si>
  <si>
    <t>National Life Tables</t>
  </si>
  <si>
    <t xml:space="preserve">is the central rate of mortality, defined as the number of deaths at age x last birthday in the three year period to which the National Life Table </t>
  </si>
  <si>
    <t>relates divided by the average population at that age over the same period.</t>
  </si>
  <si>
    <r>
      <t xml:space="preserve">is the mortality rate between age </t>
    </r>
    <r>
      <rPr>
        <i/>
        <sz val="12"/>
        <rFont val="Times New Roman"/>
        <family val="1"/>
      </rPr>
      <t>x</t>
    </r>
    <r>
      <rPr>
        <sz val="10"/>
        <rFont val="Arial"/>
        <family val="2"/>
      </rPr>
      <t xml:space="preserve"> and (</t>
    </r>
    <r>
      <rPr>
        <i/>
        <sz val="12"/>
        <rFont val="Times New Roman"/>
        <family val="1"/>
      </rPr>
      <t>x</t>
    </r>
    <r>
      <rPr>
        <sz val="10"/>
        <rFont val="Arial"/>
        <family val="2"/>
      </rPr>
      <t xml:space="preserve"> +1), that is the probability that a person aged </t>
    </r>
    <r>
      <rPr>
        <i/>
        <sz val="12"/>
        <rFont val="Times New Roman"/>
        <family val="1"/>
      </rPr>
      <t>x</t>
    </r>
    <r>
      <rPr>
        <sz val="10"/>
        <rFont val="Arial"/>
        <family val="2"/>
      </rPr>
      <t xml:space="preserve"> exact will die before reaching age (</t>
    </r>
    <r>
      <rPr>
        <i/>
        <sz val="12"/>
        <rFont val="Times New Roman"/>
        <family val="1"/>
      </rPr>
      <t>x</t>
    </r>
    <r>
      <rPr>
        <sz val="10"/>
        <rFont val="Arial"/>
        <family val="2"/>
      </rPr>
      <t xml:space="preserve"> +1).</t>
    </r>
  </si>
  <si>
    <r>
      <t xml:space="preserve">is the number of survivors to exact age </t>
    </r>
    <r>
      <rPr>
        <i/>
        <sz val="12"/>
        <rFont val="Times New Roman"/>
        <family val="1"/>
      </rPr>
      <t xml:space="preserve">x </t>
    </r>
    <r>
      <rPr>
        <sz val="10"/>
        <rFont val="Arial"/>
        <family val="2"/>
      </rPr>
      <t xml:space="preserve">of 100,000 live births of the same sex who are assumed to be subject throughout their lives to the </t>
    </r>
  </si>
  <si>
    <t>mortality rates experienced in the three year period to which the National Life Table relates.</t>
  </si>
  <si>
    <r>
      <t xml:space="preserve">is the number dying between exact age </t>
    </r>
    <r>
      <rPr>
        <i/>
        <sz val="12"/>
        <rFont val="Times New Roman"/>
        <family val="1"/>
      </rPr>
      <t>x</t>
    </r>
    <r>
      <rPr>
        <sz val="10"/>
        <rFont val="Arial"/>
        <family val="2"/>
      </rPr>
      <t xml:space="preserve"> and (</t>
    </r>
    <r>
      <rPr>
        <i/>
        <sz val="12"/>
        <rFont val="Times New Roman"/>
        <family val="1"/>
      </rPr>
      <t>x</t>
    </r>
    <r>
      <rPr>
        <sz val="10"/>
        <rFont val="Arial"/>
        <family val="2"/>
      </rPr>
      <t xml:space="preserve"> +1) described similarly to </t>
    </r>
    <r>
      <rPr>
        <i/>
        <sz val="12"/>
        <rFont val="Times New Roman"/>
        <family val="1"/>
      </rPr>
      <t>l</t>
    </r>
    <r>
      <rPr>
        <i/>
        <vertAlign val="subscript"/>
        <sz val="14"/>
        <rFont val="Times New Roman"/>
        <family val="1"/>
      </rPr>
      <t>x</t>
    </r>
    <r>
      <rPr>
        <sz val="10"/>
        <rFont val="Arial"/>
        <family val="2"/>
      </rPr>
      <t xml:space="preserve">, that is </t>
    </r>
    <r>
      <rPr>
        <i/>
        <sz val="12"/>
        <rFont val="Times New Roman"/>
        <family val="1"/>
      </rPr>
      <t>d</t>
    </r>
    <r>
      <rPr>
        <i/>
        <vertAlign val="subscript"/>
        <sz val="14"/>
        <rFont val="Times New Roman"/>
        <family val="1"/>
      </rPr>
      <t>x</t>
    </r>
    <r>
      <rPr>
        <sz val="10"/>
        <rFont val="Arial"/>
        <family val="2"/>
      </rPr>
      <t>=</t>
    </r>
    <r>
      <rPr>
        <i/>
        <sz val="12"/>
        <rFont val="Times New Roman"/>
        <family val="1"/>
      </rPr>
      <t>l</t>
    </r>
    <r>
      <rPr>
        <i/>
        <vertAlign val="subscript"/>
        <sz val="14"/>
        <rFont val="Times New Roman"/>
        <family val="1"/>
      </rPr>
      <t>x</t>
    </r>
    <r>
      <rPr>
        <i/>
        <sz val="12"/>
        <rFont val="Times New Roman"/>
        <family val="1"/>
      </rPr>
      <t>-l</t>
    </r>
    <r>
      <rPr>
        <i/>
        <vertAlign val="subscript"/>
        <sz val="14"/>
        <rFont val="Times New Roman"/>
        <family val="1"/>
      </rPr>
      <t>x</t>
    </r>
    <r>
      <rPr>
        <vertAlign val="subscript"/>
        <sz val="12"/>
        <rFont val="Arial"/>
        <family val="2"/>
      </rPr>
      <t>+1</t>
    </r>
    <r>
      <rPr>
        <sz val="10"/>
        <rFont val="Arial"/>
        <family val="2"/>
      </rPr>
      <t>.</t>
    </r>
  </si>
  <si>
    <r>
      <t xml:space="preserve">is the average period expectation of life at exact age </t>
    </r>
    <r>
      <rPr>
        <i/>
        <sz val="12"/>
        <rFont val="Times New Roman"/>
        <family val="1"/>
      </rPr>
      <t>x</t>
    </r>
    <r>
      <rPr>
        <sz val="10"/>
        <rFont val="Arial"/>
        <family val="2"/>
      </rPr>
      <t xml:space="preserve">, that is the average number of years that those aged </t>
    </r>
    <r>
      <rPr>
        <i/>
        <sz val="12"/>
        <rFont val="Times New Roman"/>
        <family val="1"/>
      </rPr>
      <t>x</t>
    </r>
    <r>
      <rPr>
        <sz val="10"/>
        <rFont val="Arial"/>
        <family val="2"/>
      </rPr>
      <t xml:space="preserve"> exact will live thereafter</t>
    </r>
  </si>
  <si>
    <t>based on the mortality rates experienced in the three year period to which the National Life Table relates.</t>
  </si>
  <si>
    <t xml:space="preserve">National Life Tables </t>
  </si>
  <si>
    <r>
      <t xml:space="preserve">Infant mortality </t>
    </r>
    <r>
      <rPr>
        <b/>
        <i/>
        <sz val="10"/>
        <rFont val="Arial"/>
        <family val="2"/>
      </rPr>
      <t>(q</t>
    </r>
    <r>
      <rPr>
        <b/>
        <i/>
        <vertAlign val="subscript"/>
        <sz val="10"/>
        <rFont val="Arial"/>
        <family val="2"/>
      </rPr>
      <t>0</t>
    </r>
    <r>
      <rPr>
        <b/>
        <i/>
        <sz val="10"/>
        <rFont val="Arial"/>
        <family val="2"/>
      </rPr>
      <t>)</t>
    </r>
    <r>
      <rPr>
        <b/>
        <sz val="10"/>
        <rFont val="Arial"/>
        <family val="2"/>
      </rPr>
      <t xml:space="preserve"> </t>
    </r>
  </si>
  <si>
    <t>For National Life Tables covering the period year T to year T+2 inclusive, infant deaths at &lt;4weeks, 1-2 months, 3-5 months, 6-8 months and 9-11 months are summed separately for males and females over the three years T, T+1 and T+2. The ‘at risk’ population is then derived for each group from the monthly birth figures, separately for males and females, as follows (where BXxxT = Births in Month Xxx of calendar year T):</t>
  </si>
  <si>
    <t xml:space="preserve">&lt;4 weeks:           </t>
  </si>
  <si>
    <r>
      <t>1 to 2 months:</t>
    </r>
    <r>
      <rPr>
        <sz val="12"/>
        <rFont val="Arial"/>
        <family val="2"/>
      </rPr>
      <t xml:space="preserve">        </t>
    </r>
  </si>
  <si>
    <r>
      <t>3 to 5 months:</t>
    </r>
    <r>
      <rPr>
        <sz val="12"/>
        <rFont val="Arial"/>
        <family val="2"/>
      </rPr>
      <t xml:space="preserve">        </t>
    </r>
  </si>
  <si>
    <r>
      <t>6-8 months:</t>
    </r>
    <r>
      <rPr>
        <sz val="12"/>
        <rFont val="Arial"/>
        <family val="2"/>
      </rPr>
      <t xml:space="preserve">        </t>
    </r>
  </si>
  <si>
    <r>
      <t>9-11 months:</t>
    </r>
    <r>
      <rPr>
        <sz val="12"/>
        <rFont val="Arial"/>
        <family val="2"/>
      </rPr>
      <t xml:space="preserve">      </t>
    </r>
  </si>
  <si>
    <r>
      <t>Each of the total groups of deaths is then divided by the appropriate at risk population calculated above and the results totalled to give</t>
    </r>
    <r>
      <rPr>
        <sz val="12"/>
        <rFont val="Arial"/>
        <family val="2"/>
      </rPr>
      <t xml:space="preserve"> </t>
    </r>
    <r>
      <rPr>
        <i/>
        <sz val="12"/>
        <rFont val="Times New Roman"/>
        <family val="1"/>
      </rPr>
      <t>q</t>
    </r>
    <r>
      <rPr>
        <i/>
        <vertAlign val="subscript"/>
        <sz val="14"/>
        <rFont val="Times New Roman"/>
        <family val="1"/>
      </rPr>
      <t>0</t>
    </r>
    <r>
      <rPr>
        <sz val="12"/>
        <rFont val="Arial"/>
        <family val="2"/>
      </rPr>
      <t>.</t>
    </r>
  </si>
  <si>
    <r>
      <t xml:space="preserve">The </t>
    </r>
    <r>
      <rPr>
        <i/>
        <sz val="12"/>
        <rFont val="Times New Roman"/>
        <family val="1"/>
      </rPr>
      <t>m</t>
    </r>
    <r>
      <rPr>
        <i/>
        <vertAlign val="subscript"/>
        <sz val="14"/>
        <rFont val="Times New Roman"/>
        <family val="1"/>
      </rPr>
      <t>0</t>
    </r>
    <r>
      <rPr>
        <i/>
        <sz val="12"/>
        <rFont val="Times New Roman"/>
        <family val="1"/>
      </rPr>
      <t xml:space="preserve"> </t>
    </r>
    <r>
      <rPr>
        <sz val="10"/>
        <rFont val="Arial"/>
        <family val="2"/>
      </rPr>
      <t xml:space="preserve">shown in the life table is calculated from </t>
    </r>
    <r>
      <rPr>
        <i/>
        <sz val="12"/>
        <rFont val="Times New Roman"/>
        <family val="1"/>
      </rPr>
      <t>q</t>
    </r>
    <r>
      <rPr>
        <i/>
        <vertAlign val="subscript"/>
        <sz val="14"/>
        <rFont val="Times New Roman"/>
        <family val="1"/>
      </rPr>
      <t>0</t>
    </r>
    <r>
      <rPr>
        <i/>
        <sz val="12"/>
        <rFont val="Times New Roman"/>
        <family val="1"/>
      </rPr>
      <t xml:space="preserve"> </t>
    </r>
    <r>
      <rPr>
        <sz val="10"/>
        <rFont val="Arial"/>
        <family val="2"/>
      </rPr>
      <t>using the formula:</t>
    </r>
  </si>
  <si>
    <t xml:space="preserve">   </t>
  </si>
  <si>
    <r>
      <t xml:space="preserve">Calculation of </t>
    </r>
    <r>
      <rPr>
        <b/>
        <i/>
        <sz val="10"/>
        <rFont val="Arial"/>
        <family val="2"/>
      </rPr>
      <t>q</t>
    </r>
    <r>
      <rPr>
        <b/>
        <i/>
        <vertAlign val="subscript"/>
        <sz val="10"/>
        <rFont val="Arial"/>
        <family val="2"/>
      </rPr>
      <t>x</t>
    </r>
    <r>
      <rPr>
        <b/>
        <sz val="10"/>
        <rFont val="Arial"/>
        <family val="2"/>
      </rPr>
      <t xml:space="preserve"> above age 0</t>
    </r>
  </si>
  <si>
    <r>
      <t xml:space="preserve">First </t>
    </r>
    <r>
      <rPr>
        <i/>
        <sz val="12"/>
        <rFont val="Times New Roman"/>
        <family val="1"/>
      </rPr>
      <t>m</t>
    </r>
    <r>
      <rPr>
        <i/>
        <vertAlign val="subscript"/>
        <sz val="14"/>
        <rFont val="Times New Roman"/>
        <family val="1"/>
      </rPr>
      <t>x</t>
    </r>
    <r>
      <rPr>
        <sz val="10"/>
        <rFont val="Arial"/>
        <family val="2"/>
      </rPr>
      <t xml:space="preserve"> is calculated for each age by dividing the sum of the deaths at age </t>
    </r>
    <r>
      <rPr>
        <i/>
        <sz val="12"/>
        <rFont val="Times New Roman"/>
        <family val="1"/>
      </rPr>
      <t>x</t>
    </r>
    <r>
      <rPr>
        <sz val="10"/>
        <rFont val="Arial"/>
        <family val="2"/>
      </rPr>
      <t xml:space="preserve"> in each of the three years by the sum of the mid year </t>
    </r>
  </si>
  <si>
    <r>
      <t xml:space="preserve">population aged </t>
    </r>
    <r>
      <rPr>
        <i/>
        <sz val="12"/>
        <rFont val="Times New Roman"/>
        <family val="1"/>
      </rPr>
      <t>x</t>
    </r>
    <r>
      <rPr>
        <sz val="10"/>
        <rFont val="Arial"/>
        <family val="2"/>
      </rPr>
      <t xml:space="preserve"> last birthday for each of the three years. The corresponding </t>
    </r>
    <r>
      <rPr>
        <i/>
        <sz val="12"/>
        <rFont val="Times New Roman"/>
        <family val="1"/>
      </rPr>
      <t>q</t>
    </r>
    <r>
      <rPr>
        <i/>
        <vertAlign val="subscript"/>
        <sz val="14"/>
        <rFont val="Times New Roman"/>
        <family val="1"/>
      </rPr>
      <t>x</t>
    </r>
    <r>
      <rPr>
        <sz val="10"/>
        <rFont val="Arial"/>
        <family val="2"/>
      </rPr>
      <t xml:space="preserve"> is then derived using the formula:</t>
    </r>
  </si>
  <si>
    <t>The construction of the life table</t>
  </si>
  <si>
    <r>
      <t>Starting with a radix of 100000 simultaneous births (</t>
    </r>
    <r>
      <rPr>
        <i/>
        <sz val="12"/>
        <rFont val="Times New Roman"/>
        <family val="1"/>
      </rPr>
      <t>l</t>
    </r>
    <r>
      <rPr>
        <i/>
        <vertAlign val="subscript"/>
        <sz val="14"/>
        <rFont val="Times New Roman"/>
        <family val="1"/>
      </rPr>
      <t>0</t>
    </r>
    <r>
      <rPr>
        <sz val="10"/>
        <rFont val="Arial"/>
        <family val="2"/>
      </rPr>
      <t xml:space="preserve">), the life table population is calculated by multiplying </t>
    </r>
    <r>
      <rPr>
        <i/>
        <sz val="12"/>
        <rFont val="Times New Roman"/>
        <family val="1"/>
      </rPr>
      <t>l</t>
    </r>
    <r>
      <rPr>
        <i/>
        <vertAlign val="subscript"/>
        <sz val="14"/>
        <rFont val="Times New Roman"/>
        <family val="1"/>
      </rPr>
      <t>0</t>
    </r>
    <r>
      <rPr>
        <i/>
        <sz val="12"/>
        <rFont val="Times New Roman"/>
        <family val="1"/>
      </rPr>
      <t xml:space="preserve"> </t>
    </r>
    <r>
      <rPr>
        <sz val="10"/>
        <rFont val="Arial"/>
        <family val="2"/>
      </rPr>
      <t>by</t>
    </r>
    <r>
      <rPr>
        <i/>
        <sz val="12"/>
        <rFont val="Times New Roman"/>
        <family val="1"/>
      </rPr>
      <t xml:space="preserve"> q</t>
    </r>
    <r>
      <rPr>
        <i/>
        <vertAlign val="subscript"/>
        <sz val="14"/>
        <rFont val="Times New Roman"/>
        <family val="1"/>
      </rPr>
      <t>0</t>
    </r>
    <r>
      <rPr>
        <i/>
        <sz val="12"/>
        <rFont val="Times New Roman"/>
        <family val="1"/>
      </rPr>
      <t xml:space="preserve"> </t>
    </r>
    <r>
      <rPr>
        <sz val="10"/>
        <rFont val="Arial"/>
        <family val="2"/>
      </rPr>
      <t>to give</t>
    </r>
    <r>
      <rPr>
        <i/>
        <sz val="12"/>
        <rFont val="Times New Roman"/>
        <family val="1"/>
      </rPr>
      <t xml:space="preserve"> d</t>
    </r>
    <r>
      <rPr>
        <i/>
        <vertAlign val="subscript"/>
        <sz val="14"/>
        <rFont val="Times New Roman"/>
        <family val="1"/>
      </rPr>
      <t>0</t>
    </r>
    <r>
      <rPr>
        <vertAlign val="subscript"/>
        <sz val="10"/>
        <rFont val="Arial"/>
        <family val="2"/>
      </rPr>
      <t xml:space="preserve">, </t>
    </r>
  </si>
  <si>
    <r>
      <t xml:space="preserve">the number of deaths aged 0. The resulting </t>
    </r>
    <r>
      <rPr>
        <i/>
        <sz val="12"/>
        <rFont val="Times New Roman"/>
        <family val="1"/>
      </rPr>
      <t>d</t>
    </r>
    <r>
      <rPr>
        <i/>
        <vertAlign val="subscript"/>
        <sz val="14"/>
        <rFont val="Times New Roman"/>
        <family val="1"/>
      </rPr>
      <t>0</t>
    </r>
    <r>
      <rPr>
        <sz val="10"/>
        <rFont val="Arial"/>
        <family val="2"/>
      </rPr>
      <t xml:space="preserve"> is then subtracted from the </t>
    </r>
    <r>
      <rPr>
        <i/>
        <sz val="12"/>
        <rFont val="Times New Roman"/>
        <family val="1"/>
      </rPr>
      <t>l</t>
    </r>
    <r>
      <rPr>
        <i/>
        <vertAlign val="subscript"/>
        <sz val="14"/>
        <rFont val="Times New Roman"/>
        <family val="1"/>
      </rPr>
      <t>0</t>
    </r>
    <r>
      <rPr>
        <sz val="10"/>
        <rFont val="Arial"/>
        <family val="2"/>
      </rPr>
      <t xml:space="preserve"> to give</t>
    </r>
    <r>
      <rPr>
        <i/>
        <sz val="12"/>
        <rFont val="Times New Roman"/>
        <family val="1"/>
      </rPr>
      <t xml:space="preserve"> l</t>
    </r>
    <r>
      <rPr>
        <i/>
        <vertAlign val="subscript"/>
        <sz val="14"/>
        <rFont val="Times New Roman"/>
        <family val="1"/>
      </rPr>
      <t>1</t>
    </r>
    <r>
      <rPr>
        <sz val="10"/>
        <rFont val="Arial"/>
        <family val="2"/>
      </rPr>
      <t xml:space="preserve">. Similarly </t>
    </r>
    <r>
      <rPr>
        <i/>
        <sz val="12"/>
        <rFont val="Times New Roman"/>
        <family val="1"/>
      </rPr>
      <t>l</t>
    </r>
    <r>
      <rPr>
        <i/>
        <vertAlign val="subscript"/>
        <sz val="14"/>
        <rFont val="Times New Roman"/>
        <family val="1"/>
      </rPr>
      <t>2</t>
    </r>
    <r>
      <rPr>
        <sz val="10"/>
        <rFont val="Arial"/>
        <family val="2"/>
      </rPr>
      <t xml:space="preserve"> is </t>
    </r>
    <r>
      <rPr>
        <i/>
        <sz val="12"/>
        <rFont val="Times New Roman"/>
        <family val="1"/>
      </rPr>
      <t>l</t>
    </r>
    <r>
      <rPr>
        <i/>
        <vertAlign val="subscript"/>
        <sz val="14"/>
        <rFont val="Times New Roman"/>
        <family val="1"/>
      </rPr>
      <t>1</t>
    </r>
    <r>
      <rPr>
        <sz val="10"/>
        <rFont val="Arial"/>
        <family val="2"/>
      </rPr>
      <t xml:space="preserve"> less (</t>
    </r>
    <r>
      <rPr>
        <i/>
        <sz val="12"/>
        <rFont val="Times New Roman"/>
        <family val="1"/>
      </rPr>
      <t>l</t>
    </r>
    <r>
      <rPr>
        <i/>
        <vertAlign val="subscript"/>
        <sz val="14"/>
        <rFont val="Times New Roman"/>
        <family val="1"/>
      </rPr>
      <t>1</t>
    </r>
    <r>
      <rPr>
        <sz val="10"/>
        <rFont val="Arial"/>
        <family val="2"/>
      </rPr>
      <t xml:space="preserve"> times </t>
    </r>
    <r>
      <rPr>
        <i/>
        <sz val="12"/>
        <rFont val="Times New Roman"/>
        <family val="1"/>
      </rPr>
      <t>q</t>
    </r>
    <r>
      <rPr>
        <i/>
        <vertAlign val="subscript"/>
        <sz val="14"/>
        <rFont val="Times New Roman"/>
        <family val="1"/>
      </rPr>
      <t>1)</t>
    </r>
    <r>
      <rPr>
        <sz val="10"/>
        <rFont val="Arial"/>
        <family val="2"/>
      </rPr>
      <t xml:space="preserve"> and so on.</t>
    </r>
  </si>
  <si>
    <t>Generally:</t>
  </si>
  <si>
    <t>The calculation of expectation of life at each age</t>
  </si>
  <si>
    <r>
      <t>In order to calculate the expectation of life at exact age x the number of 'years alive' at each individual age (</t>
    </r>
    <r>
      <rPr>
        <i/>
        <sz val="12"/>
        <rFont val="Times New Roman"/>
        <family val="1"/>
      </rPr>
      <t>L</t>
    </r>
    <r>
      <rPr>
        <i/>
        <vertAlign val="subscript"/>
        <sz val="14"/>
        <rFont val="Times New Roman"/>
        <family val="1"/>
      </rPr>
      <t>x</t>
    </r>
    <r>
      <rPr>
        <sz val="10"/>
        <rFont val="Arial"/>
        <family val="2"/>
      </rPr>
      <t>) needs to be calculated.</t>
    </r>
  </si>
  <si>
    <t xml:space="preserve">For ages above 1, where deaths can be assumed to occur linearly over a year of age, this can be taken as </t>
  </si>
  <si>
    <r>
      <t xml:space="preserve">Below age 1, this assumption is unrealistic. </t>
    </r>
    <r>
      <rPr>
        <i/>
        <sz val="12"/>
        <rFont val="Times New Roman"/>
        <family val="1"/>
      </rPr>
      <t>L</t>
    </r>
    <r>
      <rPr>
        <i/>
        <vertAlign val="subscript"/>
        <sz val="14"/>
        <rFont val="Times New Roman"/>
        <family val="1"/>
      </rPr>
      <t>0</t>
    </r>
    <r>
      <rPr>
        <sz val="10"/>
        <rFont val="Arial"/>
        <family val="2"/>
      </rPr>
      <t xml:space="preserve"> is calculated using the following formula:</t>
    </r>
  </si>
  <si>
    <r>
      <t xml:space="preserve">          , where </t>
    </r>
    <r>
      <rPr>
        <i/>
        <sz val="12"/>
        <rFont val="Times New Roman"/>
        <family val="1"/>
      </rPr>
      <t>a</t>
    </r>
    <r>
      <rPr>
        <i/>
        <vertAlign val="subscript"/>
        <sz val="14"/>
        <rFont val="Times New Roman"/>
        <family val="1"/>
      </rPr>
      <t>0</t>
    </r>
    <r>
      <rPr>
        <sz val="10"/>
        <rFont val="Arial"/>
        <family val="2"/>
      </rPr>
      <t xml:space="preserve"> is the average age of death of those dying within the first year of life.</t>
    </r>
  </si>
  <si>
    <r>
      <t xml:space="preserve">By making assumptions for the average age of death for each of the periods used for the infant death calculation, </t>
    </r>
    <r>
      <rPr>
        <i/>
        <sz val="12"/>
        <rFont val="Times New Roman"/>
        <family val="1"/>
      </rPr>
      <t>a</t>
    </r>
    <r>
      <rPr>
        <i/>
        <vertAlign val="subscript"/>
        <sz val="14"/>
        <rFont val="Times New Roman"/>
        <family val="1"/>
      </rPr>
      <t>0</t>
    </r>
    <r>
      <rPr>
        <sz val="10"/>
        <rFont val="Arial"/>
        <family val="2"/>
      </rPr>
      <t xml:space="preserve"> can be calculated. </t>
    </r>
  </si>
  <si>
    <t>The assumed average ages at death are as follows:</t>
  </si>
  <si>
    <t>Age at death</t>
  </si>
  <si>
    <t>Assumed average age at death  (months)</t>
  </si>
  <si>
    <t>Notes</t>
  </si>
  <si>
    <t>&lt;4 weeks</t>
  </si>
  <si>
    <t>Based on analysis of England and Wales data for deaths under 1 month</t>
  </si>
  <si>
    <t>1-2 months</t>
  </si>
  <si>
    <t>3-5 months</t>
  </si>
  <si>
    <t>6-8 months</t>
  </si>
  <si>
    <t>9-11 months</t>
  </si>
  <si>
    <r>
      <t xml:space="preserve">Summing the </t>
    </r>
    <r>
      <rPr>
        <i/>
        <sz val="12"/>
        <rFont val="Times New Roman"/>
        <family val="1"/>
      </rPr>
      <t>L</t>
    </r>
    <r>
      <rPr>
        <i/>
        <vertAlign val="subscript"/>
        <sz val="14"/>
        <rFont val="Times New Roman"/>
        <family val="1"/>
      </rPr>
      <t>x</t>
    </r>
    <r>
      <rPr>
        <sz val="10"/>
        <rFont val="Arial"/>
        <family val="2"/>
      </rPr>
      <t xml:space="preserve"> column from age x to the oldest age gives the total number of years lived (</t>
    </r>
    <r>
      <rPr>
        <i/>
        <sz val="12"/>
        <rFont val="Times New Roman"/>
        <family val="1"/>
      </rPr>
      <t>T</t>
    </r>
    <r>
      <rPr>
        <i/>
        <vertAlign val="subscript"/>
        <sz val="12"/>
        <rFont val="Times New Roman"/>
        <family val="1"/>
      </rPr>
      <t>x</t>
    </r>
    <r>
      <rPr>
        <sz val="10"/>
        <rFont val="Arial"/>
        <family val="2"/>
      </rPr>
      <t xml:space="preserve">) from age x. </t>
    </r>
  </si>
  <si>
    <t xml:space="preserve">The period expectation of life at exact age x is given by dividing the number of years lived by the number at that age i.e. </t>
  </si>
  <si>
    <t>No adjustments have been made to the 2020 mid-year population estimates used in the calculation of the National Life Tables to allow for the actual incidence of COVID-19 deaths. For more information, please see the National Life Tables QMI.</t>
  </si>
  <si>
    <t>Each life table is based on the population estimates and deaths by date of registration data for a period of 3 consecutive years. The current set of national life tables for 2018-2020 is based on the mid-year population estimates for 2018, 2019 and 2020 and corresponding data on births, infant deaths and deaths by individual age from those years (the calculation of infant mortality also requires monthly births data for 2017).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</si>
</sst>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
    <numFmt numFmtId="165" formatCode="0.0"/>
  </numFmts>
  <fonts count="35">
    <font>
      <sz val="10"/>
      <color rgb="FF000000"/>
      <name val="Arial"/>
    </font>
    <font>
      <u/>
      <sz val="10"/>
      <color theme="10"/>
      <name val="Arial"/>
      <family val="2"/>
    </font>
    <font>
      <b/>
      <sz val="12"/>
      <color rgb="FF000000"/>
      <name val="Arial"/>
      <family val="2"/>
    </font>
    <font>
      <b/>
      <sz val="10"/>
      <color rgb="FF000000"/>
      <name val="Arial"/>
      <family val="2"/>
    </font>
    <font>
      <b/>
      <sz val="15"/>
      <color rgb="FF000000"/>
      <name val="Calibri"/>
      <family val="2"/>
    </font>
    <font>
      <b/>
      <sz val="13"/>
      <color rgb="FF000000"/>
      <name val="Calibri"/>
      <family val="2"/>
    </font>
    <font>
      <sz val="10"/>
      <color rgb="FF000000"/>
      <name val="#.##"/>
    </font>
    <font>
      <sz val="10"/>
      <color rgb="FF000000"/>
      <name val="Arial"/>
      <family val="2"/>
    </font>
    <font>
      <b/>
      <sz val="15"/>
      <color theme="3"/>
      <name val="Arial"/>
      <family val="2"/>
    </font>
    <font>
      <b/>
      <sz val="13"/>
      <color theme="3"/>
      <name val="Arial"/>
      <family val="2"/>
    </font>
    <font>
      <b/>
      <sz val="16"/>
      <name val="Calibri"/>
      <family val="2"/>
      <scheme val="minor"/>
    </font>
    <font>
      <sz val="12"/>
      <name val="Arial"/>
      <family val="2"/>
    </font>
    <font>
      <u/>
      <sz val="11"/>
      <color theme="10"/>
      <name val="Arial"/>
      <family val="2"/>
    </font>
    <font>
      <sz val="11"/>
      <name val="Arial"/>
      <family val="2"/>
    </font>
    <font>
      <sz val="11"/>
      <color rgb="FF000000"/>
      <name val="Arial"/>
      <family val="2"/>
    </font>
    <font>
      <b/>
      <sz val="15"/>
      <name val="Calibri"/>
      <family val="2"/>
      <scheme val="minor"/>
    </font>
    <font>
      <b/>
      <sz val="13"/>
      <name val="Calibri"/>
      <family val="2"/>
      <scheme val="minor"/>
    </font>
    <font>
      <sz val="10"/>
      <name val="Verdana"/>
      <family val="2"/>
    </font>
    <font>
      <b/>
      <sz val="10"/>
      <name val="Arial"/>
      <family val="2"/>
    </font>
    <font>
      <sz val="10"/>
      <name val="Arial"/>
      <family val="2"/>
    </font>
    <font>
      <sz val="11"/>
      <color theme="1"/>
      <name val="Calibri"/>
      <family val="2"/>
      <scheme val="minor"/>
    </font>
    <font>
      <sz val="8.8000000000000007"/>
      <name val="Arial"/>
      <family val="2"/>
    </font>
    <font>
      <sz val="9"/>
      <name val="Arial"/>
      <family val="2"/>
    </font>
    <font>
      <b/>
      <sz val="12"/>
      <name val="Arial"/>
      <family val="2"/>
    </font>
    <font>
      <b/>
      <u/>
      <sz val="10"/>
      <color indexed="18"/>
      <name val="Arial"/>
      <family val="2"/>
    </font>
    <font>
      <b/>
      <sz val="12"/>
      <name val="Times New Roman"/>
      <family val="1"/>
    </font>
    <font>
      <i/>
      <sz val="12"/>
      <name val="Times New Roman"/>
      <family val="1"/>
    </font>
    <font>
      <i/>
      <vertAlign val="subscript"/>
      <sz val="14"/>
      <name val="Times New Roman"/>
      <family val="1"/>
    </font>
    <font>
      <vertAlign val="subscript"/>
      <sz val="12"/>
      <name val="Arial"/>
      <family val="2"/>
    </font>
    <font>
      <b/>
      <i/>
      <sz val="10"/>
      <name val="Arial"/>
      <family val="2"/>
    </font>
    <font>
      <b/>
      <i/>
      <vertAlign val="subscript"/>
      <sz val="10"/>
      <name val="Arial"/>
      <family val="2"/>
    </font>
    <font>
      <sz val="8"/>
      <name val="Arial"/>
      <family val="2"/>
    </font>
    <font>
      <b/>
      <sz val="8"/>
      <name val="Arial"/>
      <family val="2"/>
    </font>
    <font>
      <vertAlign val="subscript"/>
      <sz val="10"/>
      <name val="Arial"/>
      <family val="2"/>
    </font>
    <font>
      <i/>
      <vertAlign val="subscript"/>
      <sz val="12"/>
      <name val="Times New Roman"/>
      <family val="1"/>
    </font>
  </fonts>
  <fills count="3">
    <fill>
      <patternFill patternType="none"/>
    </fill>
    <fill>
      <patternFill patternType="gray125"/>
    </fill>
    <fill>
      <patternFill patternType="solid">
        <fgColor theme="0"/>
        <bgColor indexed="64"/>
      </patternFill>
    </fill>
  </fills>
  <borders count="9">
    <border>
      <left/>
      <right/>
      <top/>
      <bottom/>
      <diagonal/>
    </border>
    <border>
      <left/>
      <right/>
      <top/>
      <bottom style="thin">
        <color rgb="FF000000"/>
      </bottom>
      <diagonal/>
    </border>
    <border>
      <left/>
      <right/>
      <top style="thin">
        <color rgb="FF000000"/>
      </top>
      <bottom style="thin">
        <color rgb="FF000000"/>
      </bottom>
      <diagonal/>
    </border>
    <border>
      <left/>
      <right/>
      <top/>
      <bottom style="thick">
        <color theme="4"/>
      </bottom>
      <diagonal/>
    </border>
    <border>
      <left/>
      <right/>
      <top/>
      <bottom style="thick">
        <color theme="4" tint="0.499984740745262"/>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s>
  <cellStyleXfs count="8">
    <xf numFmtId="0" fontId="0" fillId="0" borderId="0"/>
    <xf numFmtId="0" fontId="1" fillId="0" borderId="0" applyNumberFormat="0" applyFill="0" applyBorder="0" applyAlignment="0" applyProtection="0"/>
    <xf numFmtId="0" fontId="8" fillId="0" borderId="3" applyNumberFormat="0" applyFill="0" applyAlignment="0" applyProtection="0"/>
    <xf numFmtId="0" fontId="9" fillId="0" borderId="4" applyNumberFormat="0" applyFill="0" applyAlignment="0" applyProtection="0"/>
    <xf numFmtId="0" fontId="7" fillId="0" borderId="0"/>
    <xf numFmtId="0" fontId="1" fillId="0" borderId="0" applyNumberFormat="0" applyFill="0" applyBorder="0" applyAlignment="0" applyProtection="0"/>
    <xf numFmtId="0" fontId="17" fillId="0" borderId="0"/>
    <xf numFmtId="0" fontId="20" fillId="0" borderId="0"/>
  </cellStyleXfs>
  <cellXfs count="67">
    <xf numFmtId="0" fontId="0" fillId="0" borderId="0" xfId="0"/>
    <xf numFmtId="0" fontId="1" fillId="0" borderId="0" xfId="0" applyFont="1"/>
    <xf numFmtId="0" fontId="3" fillId="0" borderId="0" xfId="0" applyFont="1"/>
    <xf numFmtId="0" fontId="4" fillId="0" borderId="0" xfId="0" applyFont="1"/>
    <xf numFmtId="0" fontId="5" fillId="0" borderId="0" xfId="0" applyFont="1"/>
    <xf numFmtId="0" fontId="3" fillId="0" borderId="2" xfId="0" applyFont="1" applyBorder="1" applyAlignment="1">
      <alignment horizontal="center" vertical="center"/>
    </xf>
    <xf numFmtId="2" fontId="6" fillId="0" borderId="0" xfId="0" applyNumberFormat="1" applyFont="1"/>
    <xf numFmtId="164" fontId="0" fillId="0" borderId="0" xfId="0" applyNumberFormat="1" applyFont="1"/>
    <xf numFmtId="165" fontId="0" fillId="0" borderId="0" xfId="0" applyNumberFormat="1" applyFont="1"/>
    <xf numFmtId="0" fontId="0" fillId="0" borderId="0" xfId="0" applyAlignment="1"/>
    <xf numFmtId="0" fontId="3" fillId="0" borderId="1" xfId="0" applyFont="1" applyBorder="1" applyAlignment="1"/>
    <xf numFmtId="0" fontId="2" fillId="0" borderId="0" xfId="0" applyFont="1" applyAlignment="1"/>
    <xf numFmtId="0" fontId="0" fillId="0" borderId="0" xfId="0" applyAlignment="1">
      <alignment vertical="top"/>
    </xf>
    <xf numFmtId="0" fontId="7" fillId="0" borderId="0" xfId="0" applyFont="1"/>
    <xf numFmtId="0" fontId="10" fillId="0" borderId="0" xfId="3" applyFont="1" applyFill="1" applyBorder="1" applyAlignment="1">
      <alignment horizontal="left" wrapText="1"/>
    </xf>
    <xf numFmtId="0" fontId="12" fillId="0" borderId="0" xfId="1" applyFont="1" applyFill="1" applyBorder="1" applyAlignment="1" applyProtection="1">
      <alignment horizontal="left" vertical="top"/>
    </xf>
    <xf numFmtId="0" fontId="13" fillId="0" borderId="0" xfId="4" applyFont="1" applyAlignment="1">
      <alignment horizontal="left" vertical="top"/>
    </xf>
    <xf numFmtId="0" fontId="14" fillId="0" borderId="0" xfId="0" applyFont="1"/>
    <xf numFmtId="0" fontId="12" fillId="0" borderId="0" xfId="0" applyFont="1"/>
    <xf numFmtId="0" fontId="15" fillId="0" borderId="0" xfId="2" applyFont="1" applyFill="1" applyBorder="1"/>
    <xf numFmtId="0" fontId="7" fillId="0" borderId="0" xfId="0" applyFont="1" applyAlignment="1">
      <alignment horizontal="left" vertical="top" wrapText="1"/>
    </xf>
    <xf numFmtId="0" fontId="1" fillId="0" borderId="0" xfId="5" applyFill="1" applyAlignment="1">
      <alignment horizontal="left" vertical="top" wrapText="1"/>
    </xf>
    <xf numFmtId="0" fontId="0" fillId="0" borderId="0" xfId="0" applyAlignment="1">
      <alignment horizontal="left" vertical="top" wrapText="1"/>
    </xf>
    <xf numFmtId="0" fontId="16" fillId="0" borderId="0" xfId="3" applyFont="1" applyFill="1" applyBorder="1" applyAlignment="1">
      <alignment horizontal="left" wrapText="1"/>
    </xf>
    <xf numFmtId="0" fontId="7" fillId="0" borderId="0" xfId="0" applyFont="1" applyAlignment="1">
      <alignment vertical="top" wrapText="1"/>
    </xf>
    <xf numFmtId="0" fontId="1" fillId="0" borderId="0" xfId="5"/>
    <xf numFmtId="0" fontId="18" fillId="0" borderId="0" xfId="6" applyFont="1" applyAlignment="1">
      <alignment wrapText="1"/>
    </xf>
    <xf numFmtId="0" fontId="19" fillId="0" borderId="0" xfId="6" applyFont="1" applyAlignment="1">
      <alignment wrapText="1"/>
    </xf>
    <xf numFmtId="0" fontId="19" fillId="0" borderId="0" xfId="6" applyFont="1" applyAlignment="1">
      <alignment vertical="center" wrapText="1"/>
    </xf>
    <xf numFmtId="0" fontId="19" fillId="0" borderId="0" xfId="7" applyFont="1" applyAlignment="1">
      <alignment wrapText="1"/>
    </xf>
    <xf numFmtId="0" fontId="19" fillId="0" borderId="0" xfId="6" applyFont="1" applyAlignment="1">
      <alignment horizontal="left" vertical="center" wrapText="1"/>
    </xf>
    <xf numFmtId="0" fontId="21" fillId="0" borderId="0" xfId="7" applyFont="1" applyAlignment="1">
      <alignment horizontal="left"/>
    </xf>
    <xf numFmtId="0" fontId="21" fillId="0" borderId="0" xfId="7" applyFont="1" applyAlignment="1">
      <alignment horizontal="left" wrapText="1"/>
    </xf>
    <xf numFmtId="0" fontId="1" fillId="0" borderId="0" xfId="5" applyAlignment="1">
      <alignment horizontal="left" wrapText="1"/>
    </xf>
    <xf numFmtId="0" fontId="19" fillId="0" borderId="0" xfId="5" applyFont="1" applyAlignment="1">
      <alignment horizontal="left" wrapText="1"/>
    </xf>
    <xf numFmtId="0" fontId="22" fillId="0" borderId="0" xfId="7" applyFont="1" applyAlignment="1">
      <alignment horizontal="left"/>
    </xf>
    <xf numFmtId="0" fontId="1" fillId="0" borderId="0" xfId="5" applyAlignment="1">
      <alignment horizontal="left"/>
    </xf>
    <xf numFmtId="0" fontId="3" fillId="0" borderId="0" xfId="0" applyFont="1" applyAlignment="1">
      <alignment horizontal="left" vertical="top"/>
    </xf>
    <xf numFmtId="0" fontId="19" fillId="0" borderId="0" xfId="4" applyFont="1" applyAlignment="1">
      <alignment vertical="top" wrapText="1"/>
    </xf>
    <xf numFmtId="0" fontId="1" fillId="0" borderId="0" xfId="5" applyFill="1" applyAlignment="1" applyProtection="1">
      <alignment vertical="top" wrapText="1"/>
    </xf>
    <xf numFmtId="49" fontId="19" fillId="0" borderId="0" xfId="4" applyNumberFormat="1" applyFont="1" applyAlignment="1">
      <alignment vertical="top" wrapText="1"/>
    </xf>
    <xf numFmtId="0" fontId="19" fillId="0" borderId="0" xfId="4" applyFont="1" applyAlignment="1">
      <alignment wrapText="1"/>
    </xf>
    <xf numFmtId="49" fontId="19" fillId="0" borderId="0" xfId="4" applyNumberFormat="1" applyFont="1" applyAlignment="1">
      <alignment horizontal="left" vertical="top" wrapText="1"/>
    </xf>
    <xf numFmtId="0" fontId="0" fillId="0" borderId="0" xfId="0" applyAlignment="1">
      <alignment vertical="top" wrapText="1"/>
    </xf>
    <xf numFmtId="0" fontId="23" fillId="0" borderId="0" xfId="4" applyFont="1"/>
    <xf numFmtId="0" fontId="7" fillId="0" borderId="0" xfId="4"/>
    <xf numFmtId="0" fontId="24" fillId="0" borderId="0" xfId="5" applyFont="1" applyFill="1" applyAlignment="1" applyProtection="1"/>
    <xf numFmtId="0" fontId="24" fillId="0" borderId="0" xfId="5" applyFont="1" applyFill="1" applyAlignment="1" applyProtection="1">
      <alignment horizontal="right"/>
    </xf>
    <xf numFmtId="0" fontId="25" fillId="0" borderId="0" xfId="4" applyFont="1"/>
    <xf numFmtId="0" fontId="19" fillId="0" borderId="0" xfId="4" applyFont="1"/>
    <xf numFmtId="0" fontId="23" fillId="2" borderId="0" xfId="4" applyFont="1" applyFill="1"/>
    <xf numFmtId="0" fontId="19" fillId="2" borderId="0" xfId="4" applyFont="1" applyFill="1"/>
    <xf numFmtId="0" fontId="1" fillId="2" borderId="0" xfId="5" applyFill="1" applyAlignment="1" applyProtection="1"/>
    <xf numFmtId="0" fontId="1" fillId="2" borderId="0" xfId="5" applyFill="1" applyAlignment="1"/>
    <xf numFmtId="0" fontId="24" fillId="2" borderId="0" xfId="5" applyFont="1" applyFill="1" applyAlignment="1" applyProtection="1">
      <alignment horizontal="right"/>
    </xf>
    <xf numFmtId="0" fontId="18" fillId="2" borderId="0" xfId="4" applyFont="1" applyFill="1"/>
    <xf numFmtId="0" fontId="19" fillId="2" borderId="0" xfId="4" applyFont="1" applyFill="1" applyAlignment="1">
      <alignment horizontal="left" vertical="top" wrapText="1"/>
    </xf>
    <xf numFmtId="0" fontId="31" fillId="2" borderId="0" xfId="4" applyFont="1" applyFill="1"/>
    <xf numFmtId="0" fontId="11" fillId="2" borderId="0" xfId="4" applyFont="1" applyFill="1"/>
    <xf numFmtId="0" fontId="32" fillId="2" borderId="0" xfId="4" applyFont="1" applyFill="1"/>
    <xf numFmtId="0" fontId="19" fillId="2" borderId="5" xfId="4" applyFont="1" applyFill="1" applyBorder="1" applyAlignment="1">
      <alignment vertical="top" wrapText="1"/>
    </xf>
    <xf numFmtId="0" fontId="19" fillId="2" borderId="6" xfId="4" applyFont="1" applyFill="1" applyBorder="1" applyAlignment="1">
      <alignment vertical="top" wrapText="1"/>
    </xf>
    <xf numFmtId="0" fontId="19" fillId="2" borderId="7" xfId="4" applyFont="1" applyFill="1" applyBorder="1" applyAlignment="1">
      <alignment vertical="top" wrapText="1"/>
    </xf>
    <xf numFmtId="0" fontId="19" fillId="2" borderId="8" xfId="4" applyFont="1" applyFill="1" applyBorder="1" applyAlignment="1">
      <alignment horizontal="center" vertical="top" wrapText="1"/>
    </xf>
    <xf numFmtId="0" fontId="19" fillId="2" borderId="8" xfId="4" applyFont="1" applyFill="1" applyBorder="1" applyAlignment="1">
      <alignment vertical="top" wrapText="1"/>
    </xf>
    <xf numFmtId="0" fontId="3" fillId="0" borderId="1" xfId="0" applyFont="1" applyBorder="1" applyAlignment="1">
      <alignment horizontal="center" vertical="center"/>
    </xf>
    <xf numFmtId="0" fontId="7" fillId="0" borderId="0" xfId="0" applyFont="1" applyAlignment="1">
      <alignment wrapText="1"/>
    </xf>
  </cellXfs>
  <cellStyles count="8">
    <cellStyle name="Heading 1" xfId="2" builtinId="16"/>
    <cellStyle name="Heading 2" xfId="3" builtinId="17"/>
    <cellStyle name="Hyperlink" xfId="1" builtinId="8"/>
    <cellStyle name="Hyperlink 3" xfId="5" xr:uid="{0F400FB6-3293-4388-A765-B5EFFF92EAD2}"/>
    <cellStyle name="Normal" xfId="0" builtinId="0"/>
    <cellStyle name="Normal 2" xfId="4" xr:uid="{EDA45BA7-BD3A-4EBB-82AE-1C21B29F0072}"/>
    <cellStyle name="Normal 3" xfId="7" xr:uid="{4EFFA62D-740B-49D8-86D2-A9D02D7A5732}"/>
    <cellStyle name="Normal_proposed UK Electoral Statistics 2007" xfId="6" xr:uid="{05E8F25F-69BC-4359-9045-64B313BAF85C}"/>
  </cellStyles>
  <dxfs count="72">
    <dxf>
      <font>
        <b val="0"/>
        <i val="0"/>
        <strike val="0"/>
        <condense val="0"/>
        <extend val="0"/>
        <outline val="0"/>
        <shadow val="0"/>
        <u val="none"/>
        <vertAlign val="baseline"/>
        <sz val="10"/>
        <color rgb="FF000000"/>
        <name val="#.##"/>
        <scheme val="none"/>
      </font>
      <numFmt numFmtId="2" formatCode="0.00"/>
    </dxf>
    <dxf>
      <font>
        <b val="0"/>
        <i val="0"/>
        <strike val="0"/>
        <condense val="0"/>
        <extend val="0"/>
        <outline val="0"/>
        <shadow val="0"/>
        <u val="none"/>
        <vertAlign val="baseline"/>
        <sz val="10"/>
        <color rgb="FF000000"/>
        <name val="Arial"/>
        <scheme val="none"/>
      </font>
      <numFmt numFmtId="165" formatCode="0.0"/>
    </dxf>
    <dxf>
      <font>
        <b val="0"/>
        <i val="0"/>
        <strike val="0"/>
        <condense val="0"/>
        <extend val="0"/>
        <outline val="0"/>
        <shadow val="0"/>
        <u val="none"/>
        <vertAlign val="baseline"/>
        <sz val="10"/>
        <color rgb="FF000000"/>
        <name val="Arial"/>
        <scheme val="none"/>
      </font>
      <numFmt numFmtId="165" formatCode="0.0"/>
    </dxf>
    <dxf>
      <font>
        <b val="0"/>
        <i val="0"/>
        <strike val="0"/>
        <condense val="0"/>
        <extend val="0"/>
        <outline val="0"/>
        <shadow val="0"/>
        <u val="none"/>
        <vertAlign val="baseline"/>
        <sz val="10"/>
        <color rgb="FF000000"/>
        <name val="Arial"/>
        <scheme val="none"/>
      </font>
      <numFmt numFmtId="164" formatCode="0.000000"/>
    </dxf>
    <dxf>
      <font>
        <b val="0"/>
        <i val="0"/>
        <strike val="0"/>
        <condense val="0"/>
        <extend val="0"/>
        <outline val="0"/>
        <shadow val="0"/>
        <u val="none"/>
        <vertAlign val="baseline"/>
        <sz val="10"/>
        <color rgb="FF000000"/>
        <name val="Arial"/>
        <scheme val="none"/>
      </font>
      <numFmt numFmtId="164" formatCode="0.000000"/>
    </dxf>
    <dxf>
      <border outline="0">
        <top style="thin">
          <color rgb="FF000000"/>
        </top>
      </border>
    </dxf>
    <dxf>
      <font>
        <b val="0"/>
        <i val="0"/>
        <strike val="0"/>
        <condense val="0"/>
        <extend val="0"/>
        <outline val="0"/>
        <shadow val="0"/>
        <u val="none"/>
        <vertAlign val="baseline"/>
        <sz val="10"/>
        <color rgb="FF000000"/>
        <name val="Arial"/>
        <scheme val="none"/>
      </font>
    </dxf>
    <dxf>
      <border outline="0">
        <bottom style="thin">
          <color rgb="FF000000"/>
        </bottom>
      </border>
    </dxf>
    <dxf>
      <font>
        <b/>
        <i val="0"/>
        <strike val="0"/>
        <condense val="0"/>
        <extend val="0"/>
        <outline val="0"/>
        <shadow val="0"/>
        <u val="none"/>
        <vertAlign val="baseline"/>
        <sz val="10"/>
        <color rgb="FF000000"/>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rgb="FF000000"/>
        <name val="#.##"/>
        <scheme val="none"/>
      </font>
      <numFmt numFmtId="2" formatCode="0.00"/>
    </dxf>
    <dxf>
      <font>
        <b val="0"/>
        <i val="0"/>
        <strike val="0"/>
        <condense val="0"/>
        <extend val="0"/>
        <outline val="0"/>
        <shadow val="0"/>
        <u val="none"/>
        <vertAlign val="baseline"/>
        <sz val="10"/>
        <color rgb="FF000000"/>
        <name val="Arial"/>
        <scheme val="none"/>
      </font>
      <numFmt numFmtId="165" formatCode="0.0"/>
    </dxf>
    <dxf>
      <font>
        <b val="0"/>
        <i val="0"/>
        <strike val="0"/>
        <condense val="0"/>
        <extend val="0"/>
        <outline val="0"/>
        <shadow val="0"/>
        <u val="none"/>
        <vertAlign val="baseline"/>
        <sz val="10"/>
        <color rgb="FF000000"/>
        <name val="Arial"/>
        <scheme val="none"/>
      </font>
      <numFmt numFmtId="165" formatCode="0.0"/>
    </dxf>
    <dxf>
      <font>
        <b val="0"/>
        <i val="0"/>
        <strike val="0"/>
        <condense val="0"/>
        <extend val="0"/>
        <outline val="0"/>
        <shadow val="0"/>
        <u val="none"/>
        <vertAlign val="baseline"/>
        <sz val="10"/>
        <color rgb="FF000000"/>
        <name val="Arial"/>
        <scheme val="none"/>
      </font>
      <numFmt numFmtId="164" formatCode="0.000000"/>
    </dxf>
    <dxf>
      <font>
        <b val="0"/>
        <i val="0"/>
        <strike val="0"/>
        <condense val="0"/>
        <extend val="0"/>
        <outline val="0"/>
        <shadow val="0"/>
        <u val="none"/>
        <vertAlign val="baseline"/>
        <sz val="10"/>
        <color rgb="FF000000"/>
        <name val="Arial"/>
        <scheme val="none"/>
      </font>
      <numFmt numFmtId="164" formatCode="0.000000"/>
    </dxf>
    <dxf>
      <border outline="0">
        <top style="thin">
          <color rgb="FF000000"/>
        </top>
      </border>
    </dxf>
    <dxf>
      <font>
        <b val="0"/>
        <i val="0"/>
        <strike val="0"/>
        <condense val="0"/>
        <extend val="0"/>
        <outline val="0"/>
        <shadow val="0"/>
        <u val="none"/>
        <vertAlign val="baseline"/>
        <sz val="10"/>
        <color rgb="FF000000"/>
        <name val="Arial"/>
        <scheme val="none"/>
      </font>
    </dxf>
    <dxf>
      <border outline="0">
        <bottom style="thin">
          <color rgb="FF000000"/>
        </bottom>
      </border>
    </dxf>
    <dxf>
      <font>
        <b/>
        <i val="0"/>
        <strike val="0"/>
        <condense val="0"/>
        <extend val="0"/>
        <outline val="0"/>
        <shadow val="0"/>
        <u val="none"/>
        <vertAlign val="baseline"/>
        <sz val="10"/>
        <color rgb="FF000000"/>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rgb="FF000000"/>
        <name val="#.##"/>
        <scheme val="none"/>
      </font>
      <numFmt numFmtId="2" formatCode="0.00"/>
    </dxf>
    <dxf>
      <font>
        <b val="0"/>
        <i val="0"/>
        <strike val="0"/>
        <condense val="0"/>
        <extend val="0"/>
        <outline val="0"/>
        <shadow val="0"/>
        <u val="none"/>
        <vertAlign val="baseline"/>
        <sz val="10"/>
        <color rgb="FF000000"/>
        <name val="Arial"/>
        <scheme val="none"/>
      </font>
      <numFmt numFmtId="165" formatCode="0.0"/>
    </dxf>
    <dxf>
      <font>
        <b val="0"/>
        <i val="0"/>
        <strike val="0"/>
        <condense val="0"/>
        <extend val="0"/>
        <outline val="0"/>
        <shadow val="0"/>
        <u val="none"/>
        <vertAlign val="baseline"/>
        <sz val="10"/>
        <color rgb="FF000000"/>
        <name val="Arial"/>
        <scheme val="none"/>
      </font>
      <numFmt numFmtId="165" formatCode="0.0"/>
    </dxf>
    <dxf>
      <font>
        <b val="0"/>
        <i val="0"/>
        <strike val="0"/>
        <condense val="0"/>
        <extend val="0"/>
        <outline val="0"/>
        <shadow val="0"/>
        <u val="none"/>
        <vertAlign val="baseline"/>
        <sz val="10"/>
        <color rgb="FF000000"/>
        <name val="Arial"/>
        <scheme val="none"/>
      </font>
      <numFmt numFmtId="164" formatCode="0.000000"/>
    </dxf>
    <dxf>
      <font>
        <b val="0"/>
        <i val="0"/>
        <strike val="0"/>
        <condense val="0"/>
        <extend val="0"/>
        <outline val="0"/>
        <shadow val="0"/>
        <u val="none"/>
        <vertAlign val="baseline"/>
        <sz val="10"/>
        <color rgb="FF000000"/>
        <name val="Arial"/>
        <scheme val="none"/>
      </font>
      <numFmt numFmtId="164" formatCode="0.000000"/>
    </dxf>
    <dxf>
      <border outline="0">
        <top style="thin">
          <color rgb="FF000000"/>
        </top>
      </border>
    </dxf>
    <dxf>
      <font>
        <b val="0"/>
        <i val="0"/>
        <strike val="0"/>
        <condense val="0"/>
        <extend val="0"/>
        <outline val="0"/>
        <shadow val="0"/>
        <u val="none"/>
        <vertAlign val="baseline"/>
        <sz val="10"/>
        <color rgb="FF000000"/>
        <name val="Arial"/>
        <scheme val="none"/>
      </font>
    </dxf>
    <dxf>
      <border outline="0">
        <bottom style="thin">
          <color rgb="FF000000"/>
        </bottom>
      </border>
    </dxf>
    <dxf>
      <font>
        <b/>
        <i val="0"/>
        <strike val="0"/>
        <condense val="0"/>
        <extend val="0"/>
        <outline val="0"/>
        <shadow val="0"/>
        <u val="none"/>
        <vertAlign val="baseline"/>
        <sz val="10"/>
        <color rgb="FF000000"/>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rgb="FF000000"/>
        <name val="#.##"/>
        <scheme val="none"/>
      </font>
      <numFmt numFmtId="2" formatCode="0.00"/>
    </dxf>
    <dxf>
      <font>
        <b val="0"/>
        <i val="0"/>
        <strike val="0"/>
        <condense val="0"/>
        <extend val="0"/>
        <outline val="0"/>
        <shadow val="0"/>
        <u val="none"/>
        <vertAlign val="baseline"/>
        <sz val="10"/>
        <color rgb="FF000000"/>
        <name val="Arial"/>
        <scheme val="none"/>
      </font>
      <numFmt numFmtId="165" formatCode="0.0"/>
    </dxf>
    <dxf>
      <font>
        <b val="0"/>
        <i val="0"/>
        <strike val="0"/>
        <condense val="0"/>
        <extend val="0"/>
        <outline val="0"/>
        <shadow val="0"/>
        <u val="none"/>
        <vertAlign val="baseline"/>
        <sz val="10"/>
        <color rgb="FF000000"/>
        <name val="Arial"/>
        <scheme val="none"/>
      </font>
      <numFmt numFmtId="165" formatCode="0.0"/>
    </dxf>
    <dxf>
      <font>
        <b val="0"/>
        <i val="0"/>
        <strike val="0"/>
        <condense val="0"/>
        <extend val="0"/>
        <outline val="0"/>
        <shadow val="0"/>
        <u val="none"/>
        <vertAlign val="baseline"/>
        <sz val="10"/>
        <color rgb="FF000000"/>
        <name val="Arial"/>
        <scheme val="none"/>
      </font>
      <numFmt numFmtId="164" formatCode="0.000000"/>
    </dxf>
    <dxf>
      <font>
        <b val="0"/>
        <i val="0"/>
        <strike val="0"/>
        <condense val="0"/>
        <extend val="0"/>
        <outline val="0"/>
        <shadow val="0"/>
        <u val="none"/>
        <vertAlign val="baseline"/>
        <sz val="10"/>
        <color rgb="FF000000"/>
        <name val="Arial"/>
        <scheme val="none"/>
      </font>
      <numFmt numFmtId="164" formatCode="0.000000"/>
    </dxf>
    <dxf>
      <border outline="0">
        <top style="thin">
          <color rgb="FF000000"/>
        </top>
      </border>
    </dxf>
    <dxf>
      <font>
        <b val="0"/>
        <i val="0"/>
        <strike val="0"/>
        <condense val="0"/>
        <extend val="0"/>
        <outline val="0"/>
        <shadow val="0"/>
        <u val="none"/>
        <vertAlign val="baseline"/>
        <sz val="10"/>
        <color rgb="FF000000"/>
        <name val="Arial"/>
        <scheme val="none"/>
      </font>
    </dxf>
    <dxf>
      <border outline="0">
        <bottom style="thin">
          <color rgb="FF000000"/>
        </bottom>
      </border>
    </dxf>
    <dxf>
      <font>
        <b/>
        <i val="0"/>
        <strike val="0"/>
        <condense val="0"/>
        <extend val="0"/>
        <outline val="0"/>
        <shadow val="0"/>
        <u val="none"/>
        <vertAlign val="baseline"/>
        <sz val="10"/>
        <color rgb="FF000000"/>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rgb="FF000000"/>
        <name val="#.##"/>
        <scheme val="none"/>
      </font>
      <numFmt numFmtId="2" formatCode="0.00"/>
    </dxf>
    <dxf>
      <font>
        <b val="0"/>
        <i val="0"/>
        <strike val="0"/>
        <condense val="0"/>
        <extend val="0"/>
        <outline val="0"/>
        <shadow val="0"/>
        <u val="none"/>
        <vertAlign val="baseline"/>
        <sz val="10"/>
        <color rgb="FF000000"/>
        <name val="Arial"/>
        <scheme val="none"/>
      </font>
      <numFmt numFmtId="165" formatCode="0.0"/>
    </dxf>
    <dxf>
      <font>
        <b val="0"/>
        <i val="0"/>
        <strike val="0"/>
        <condense val="0"/>
        <extend val="0"/>
        <outline val="0"/>
        <shadow val="0"/>
        <u val="none"/>
        <vertAlign val="baseline"/>
        <sz val="10"/>
        <color rgb="FF000000"/>
        <name val="Arial"/>
        <scheme val="none"/>
      </font>
      <numFmt numFmtId="165" formatCode="0.0"/>
    </dxf>
    <dxf>
      <font>
        <b val="0"/>
        <i val="0"/>
        <strike val="0"/>
        <condense val="0"/>
        <extend val="0"/>
        <outline val="0"/>
        <shadow val="0"/>
        <u val="none"/>
        <vertAlign val="baseline"/>
        <sz val="10"/>
        <color rgb="FF000000"/>
        <name val="Arial"/>
        <scheme val="none"/>
      </font>
      <numFmt numFmtId="164" formatCode="0.000000"/>
    </dxf>
    <dxf>
      <font>
        <b val="0"/>
        <i val="0"/>
        <strike val="0"/>
        <condense val="0"/>
        <extend val="0"/>
        <outline val="0"/>
        <shadow val="0"/>
        <u val="none"/>
        <vertAlign val="baseline"/>
        <sz val="10"/>
        <color rgb="FF000000"/>
        <name val="Arial"/>
        <scheme val="none"/>
      </font>
      <numFmt numFmtId="164" formatCode="0.000000"/>
    </dxf>
    <dxf>
      <border outline="0">
        <top style="thin">
          <color rgb="FF000000"/>
        </top>
      </border>
    </dxf>
    <dxf>
      <font>
        <b val="0"/>
        <i val="0"/>
        <strike val="0"/>
        <condense val="0"/>
        <extend val="0"/>
        <outline val="0"/>
        <shadow val="0"/>
        <u val="none"/>
        <vertAlign val="baseline"/>
        <sz val="10"/>
        <color rgb="FF000000"/>
        <name val="Arial"/>
        <scheme val="none"/>
      </font>
    </dxf>
    <dxf>
      <border outline="0">
        <bottom style="thin">
          <color rgb="FF000000"/>
        </bottom>
      </border>
    </dxf>
    <dxf>
      <font>
        <b/>
        <i val="0"/>
        <strike val="0"/>
        <condense val="0"/>
        <extend val="0"/>
        <outline val="0"/>
        <shadow val="0"/>
        <u val="none"/>
        <vertAlign val="baseline"/>
        <sz val="10"/>
        <color rgb="FF000000"/>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rgb="FF000000"/>
        <name val="#.##"/>
        <scheme val="none"/>
      </font>
      <numFmt numFmtId="2" formatCode="0.00"/>
    </dxf>
    <dxf>
      <font>
        <b val="0"/>
        <i val="0"/>
        <strike val="0"/>
        <condense val="0"/>
        <extend val="0"/>
        <outline val="0"/>
        <shadow val="0"/>
        <u val="none"/>
        <vertAlign val="baseline"/>
        <sz val="10"/>
        <color rgb="FF000000"/>
        <name val="Arial"/>
        <scheme val="none"/>
      </font>
      <numFmt numFmtId="165" formatCode="0.0"/>
    </dxf>
    <dxf>
      <font>
        <b val="0"/>
        <i val="0"/>
        <strike val="0"/>
        <condense val="0"/>
        <extend val="0"/>
        <outline val="0"/>
        <shadow val="0"/>
        <u val="none"/>
        <vertAlign val="baseline"/>
        <sz val="10"/>
        <color rgb="FF000000"/>
        <name val="Arial"/>
        <scheme val="none"/>
      </font>
      <numFmt numFmtId="165" formatCode="0.0"/>
    </dxf>
    <dxf>
      <font>
        <b val="0"/>
        <i val="0"/>
        <strike val="0"/>
        <condense val="0"/>
        <extend val="0"/>
        <outline val="0"/>
        <shadow val="0"/>
        <u val="none"/>
        <vertAlign val="baseline"/>
        <sz val="10"/>
        <color rgb="FF000000"/>
        <name val="Arial"/>
        <scheme val="none"/>
      </font>
      <numFmt numFmtId="164" formatCode="0.000000"/>
    </dxf>
    <dxf>
      <font>
        <b val="0"/>
        <i val="0"/>
        <strike val="0"/>
        <condense val="0"/>
        <extend val="0"/>
        <outline val="0"/>
        <shadow val="0"/>
        <u val="none"/>
        <vertAlign val="baseline"/>
        <sz val="10"/>
        <color rgb="FF000000"/>
        <name val="Arial"/>
        <scheme val="none"/>
      </font>
      <numFmt numFmtId="164" formatCode="0.000000"/>
    </dxf>
    <dxf>
      <border outline="0">
        <top style="thin">
          <color rgb="FF000000"/>
        </top>
      </border>
    </dxf>
    <dxf>
      <font>
        <b val="0"/>
        <i val="0"/>
        <strike val="0"/>
        <condense val="0"/>
        <extend val="0"/>
        <outline val="0"/>
        <shadow val="0"/>
        <u val="none"/>
        <vertAlign val="baseline"/>
        <sz val="10"/>
        <color rgb="FF000000"/>
        <name val="Arial"/>
        <scheme val="none"/>
      </font>
    </dxf>
    <dxf>
      <border outline="0">
        <bottom style="thin">
          <color rgb="FF000000"/>
        </bottom>
      </border>
    </dxf>
    <dxf>
      <font>
        <b/>
        <i val="0"/>
        <strike val="0"/>
        <condense val="0"/>
        <extend val="0"/>
        <outline val="0"/>
        <shadow val="0"/>
        <u val="none"/>
        <vertAlign val="baseline"/>
        <sz val="10"/>
        <color rgb="FF000000"/>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rgb="FF000000"/>
        <name val="#.##"/>
        <scheme val="none"/>
      </font>
      <numFmt numFmtId="2" formatCode="0.00"/>
    </dxf>
    <dxf>
      <font>
        <b val="0"/>
        <i val="0"/>
        <strike val="0"/>
        <condense val="0"/>
        <extend val="0"/>
        <outline val="0"/>
        <shadow val="0"/>
        <u val="none"/>
        <vertAlign val="baseline"/>
        <sz val="10"/>
        <color rgb="FF000000"/>
        <name val="Arial"/>
        <scheme val="none"/>
      </font>
      <numFmt numFmtId="165" formatCode="0.0"/>
    </dxf>
    <dxf>
      <font>
        <b val="0"/>
        <i val="0"/>
        <strike val="0"/>
        <condense val="0"/>
        <extend val="0"/>
        <outline val="0"/>
        <shadow val="0"/>
        <u val="none"/>
        <vertAlign val="baseline"/>
        <sz val="10"/>
        <color rgb="FF000000"/>
        <name val="Arial"/>
        <scheme val="none"/>
      </font>
      <numFmt numFmtId="165" formatCode="0.0"/>
    </dxf>
    <dxf>
      <font>
        <b val="0"/>
        <i val="0"/>
        <strike val="0"/>
        <condense val="0"/>
        <extend val="0"/>
        <outline val="0"/>
        <shadow val="0"/>
        <u val="none"/>
        <vertAlign val="baseline"/>
        <sz val="10"/>
        <color rgb="FF000000"/>
        <name val="Arial"/>
        <scheme val="none"/>
      </font>
      <numFmt numFmtId="164" formatCode="0.000000"/>
    </dxf>
    <dxf>
      <font>
        <b val="0"/>
        <i val="0"/>
        <strike val="0"/>
        <condense val="0"/>
        <extend val="0"/>
        <outline val="0"/>
        <shadow val="0"/>
        <u val="none"/>
        <vertAlign val="baseline"/>
        <sz val="10"/>
        <color rgb="FF000000"/>
        <name val="Arial"/>
        <scheme val="none"/>
      </font>
      <numFmt numFmtId="164" formatCode="0.000000"/>
    </dxf>
    <dxf>
      <border outline="0">
        <top style="thin">
          <color rgb="FF000000"/>
        </top>
      </border>
    </dxf>
    <dxf>
      <font>
        <b val="0"/>
        <i val="0"/>
        <strike val="0"/>
        <condense val="0"/>
        <extend val="0"/>
        <outline val="0"/>
        <shadow val="0"/>
        <u val="none"/>
        <vertAlign val="baseline"/>
        <sz val="10"/>
        <color rgb="FF000000"/>
        <name val="Arial"/>
        <scheme val="none"/>
      </font>
    </dxf>
    <dxf>
      <border outline="0">
        <bottom style="thin">
          <color rgb="FF000000"/>
        </bottom>
      </border>
    </dxf>
    <dxf>
      <font>
        <b/>
        <i val="0"/>
        <strike val="0"/>
        <condense val="0"/>
        <extend val="0"/>
        <outline val="0"/>
        <shadow val="0"/>
        <u val="none"/>
        <vertAlign val="baseline"/>
        <sz val="10"/>
        <color rgb="FF000000"/>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rgb="FF000000"/>
        <name val="#.##"/>
        <scheme val="none"/>
      </font>
      <numFmt numFmtId="2" formatCode="0.00"/>
    </dxf>
    <dxf>
      <font>
        <b val="0"/>
        <i val="0"/>
        <strike val="0"/>
        <condense val="0"/>
        <extend val="0"/>
        <outline val="0"/>
        <shadow val="0"/>
        <u val="none"/>
        <vertAlign val="baseline"/>
        <sz val="10"/>
        <color rgb="FF000000"/>
        <name val="Arial"/>
        <scheme val="none"/>
      </font>
      <numFmt numFmtId="165" formatCode="0.0"/>
    </dxf>
    <dxf>
      <font>
        <b val="0"/>
        <i val="0"/>
        <strike val="0"/>
        <condense val="0"/>
        <extend val="0"/>
        <outline val="0"/>
        <shadow val="0"/>
        <u val="none"/>
        <vertAlign val="baseline"/>
        <sz val="10"/>
        <color rgb="FF000000"/>
        <name val="Arial"/>
        <scheme val="none"/>
      </font>
      <numFmt numFmtId="165" formatCode="0.0"/>
    </dxf>
    <dxf>
      <font>
        <b val="0"/>
        <i val="0"/>
        <strike val="0"/>
        <condense val="0"/>
        <extend val="0"/>
        <outline val="0"/>
        <shadow val="0"/>
        <u val="none"/>
        <vertAlign val="baseline"/>
        <sz val="10"/>
        <color rgb="FF000000"/>
        <name val="Arial"/>
        <scheme val="none"/>
      </font>
      <numFmt numFmtId="164" formatCode="0.000000"/>
    </dxf>
    <dxf>
      <font>
        <b val="0"/>
        <i val="0"/>
        <strike val="0"/>
        <condense val="0"/>
        <extend val="0"/>
        <outline val="0"/>
        <shadow val="0"/>
        <u val="none"/>
        <vertAlign val="baseline"/>
        <sz val="10"/>
        <color rgb="FF000000"/>
        <name val="Arial"/>
        <scheme val="none"/>
      </font>
      <numFmt numFmtId="164" formatCode="0.000000"/>
    </dxf>
    <dxf>
      <border outline="0">
        <top style="thin">
          <color rgb="FF000000"/>
        </top>
      </border>
    </dxf>
    <dxf>
      <font>
        <b val="0"/>
        <i val="0"/>
        <strike val="0"/>
        <condense val="0"/>
        <extend val="0"/>
        <outline val="0"/>
        <shadow val="0"/>
        <u val="none"/>
        <vertAlign val="baseline"/>
        <sz val="10"/>
        <color rgb="FF000000"/>
        <name val="Arial"/>
        <scheme val="none"/>
      </font>
    </dxf>
    <dxf>
      <border outline="0">
        <bottom style="thin">
          <color rgb="FF000000"/>
        </bottom>
      </border>
    </dxf>
    <dxf>
      <font>
        <b/>
        <i val="0"/>
        <strike val="0"/>
        <condense val="0"/>
        <extend val="0"/>
        <outline val="0"/>
        <shadow val="0"/>
        <u val="none"/>
        <vertAlign val="baseline"/>
        <sz val="10"/>
        <color rgb="FF000000"/>
        <name val="Arial"/>
        <family val="2"/>
        <scheme val="none"/>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sharedStrings" Target="sharedStrings.xml"/><Relationship Id="rId50" Type="http://schemas.openxmlformats.org/officeDocument/2006/relationships/customXml" Target="../customXml/item2.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calcChain" Target="calcChain.xml"/><Relationship Id="rId8" Type="http://schemas.openxmlformats.org/officeDocument/2006/relationships/worksheet" Target="worksheets/sheet8.xml"/><Relationship Id="rId51" Type="http://schemas.openxmlformats.org/officeDocument/2006/relationships/customXml" Target="../customXml/item3.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styles" Target="styles.xml"/><Relationship Id="rId20" Type="http://schemas.openxmlformats.org/officeDocument/2006/relationships/worksheet" Target="worksheets/sheet20.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oneCellAnchor>
    <xdr:from>
      <xdr:col>0</xdr:col>
      <xdr:colOff>53975</xdr:colOff>
      <xdr:row>47</xdr:row>
      <xdr:rowOff>139700</xdr:rowOff>
    </xdr:from>
    <xdr:ext cx="2181225" cy="992485"/>
    <xdr:pic>
      <xdr:nvPicPr>
        <xdr:cNvPr id="3" name="Picture 2" descr="OGL logo">
          <a:extLst>
            <a:ext uri="{FF2B5EF4-FFF2-40B4-BE49-F238E27FC236}">
              <a16:creationId xmlns:a16="http://schemas.microsoft.com/office/drawing/2014/main" id="{BE018B23-D227-47A3-B82B-033ABC2A41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3975" y="10166350"/>
          <a:ext cx="2181225" cy="99248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drawings/drawing2.xml><?xml version="1.0" encoding="utf-8"?>
<xdr:wsDr xmlns:xdr="http://schemas.openxmlformats.org/drawingml/2006/spreadsheetDrawing" xmlns:a="http://schemas.openxmlformats.org/drawingml/2006/main">
  <xdr:twoCellAnchor>
    <xdr:from>
      <xdr:col>0</xdr:col>
      <xdr:colOff>30480</xdr:colOff>
      <xdr:row>13</xdr:row>
      <xdr:rowOff>22860</xdr:rowOff>
    </xdr:from>
    <xdr:to>
      <xdr:col>4</xdr:col>
      <xdr:colOff>399301</xdr:colOff>
      <xdr:row>16</xdr:row>
      <xdr:rowOff>117539</xdr:rowOff>
    </xdr:to>
    <mc:AlternateContent xmlns:mc="http://schemas.openxmlformats.org/markup-compatibility/2006" xmlns:a14="http://schemas.microsoft.com/office/drawing/2010/main">
      <mc:Choice Requires="a14">
        <xdr:sp macro="" textlink="">
          <xdr:nvSpPr>
            <xdr:cNvPr id="2" name="Object 4">
              <a:extLst>
                <a:ext uri="{63B3BB69-23CF-44E3-9099-C40C66FF867C}">
                  <a14:compatExt spid="_x0000_s3076"/>
                </a:ext>
                <a:ext uri="{FF2B5EF4-FFF2-40B4-BE49-F238E27FC236}">
                  <a16:creationId xmlns:a16="http://schemas.microsoft.com/office/drawing/2014/main" id="{C2E10617-EB6D-4879-A2AA-30E5BE02B677}"/>
                </a:ext>
              </a:extLst>
            </xdr:cNvPr>
            <xdr:cNvSpPr txBox="1"/>
          </xdr:nvSpPr>
          <xdr:spPr>
            <a:xfrm>
              <a:off x="30480" y="3185160"/>
              <a:ext cx="11500371" cy="570929"/>
            </a:xfrm>
            <a:prstGeom prst="rect">
              <a:avLst/>
            </a:prstGeom>
          </xdr:spPr>
          <xdr:txBody>
            <a:bodyPr vertOverflow="clip" horzOverflow="clip" wrap="none">
              <a:spAutoFit/>
            </a:bodyPr>
            <a:lstStyle/>
            <a:p>
              <a:pPr/>
              <a14:m>
                <m:oMathPara xmlns:m="http://schemas.openxmlformats.org/officeDocument/2006/math">
                  <m:oMathParaPr>
                    <m:jc m:val="left"/>
                  </m:oMathParaPr>
                  <m:oMath xmlns:m="http://schemas.openxmlformats.org/officeDocument/2006/math">
                    <m:f>
                      <m:fPr>
                        <m:ctrlPr>
                          <a:rPr lang="en-GB" i="1">
                            <a:solidFill>
                              <a:srgbClr val="000000"/>
                            </a:solidFill>
                            <a:latin typeface="Cambria Math" panose="02040503050406030204" pitchFamily="18" charset="0"/>
                          </a:rPr>
                        </m:ctrlPr>
                      </m:fPr>
                      <m:num>
                        <m:r>
                          <a:rPr lang="en-GB" i="1">
                            <a:solidFill>
                              <a:srgbClr val="000000"/>
                            </a:solidFill>
                            <a:latin typeface="Cambria Math" panose="02040503050406030204" pitchFamily="18" charset="0"/>
                          </a:rPr>
                          <m:t>(</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𝐴𝑝𝑟</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−1)</m:t>
                            </m:r>
                          </m:sub>
                        </m:sSub>
                        <m:r>
                          <a:rPr lang="en-GB" i="1">
                            <a:solidFill>
                              <a:srgbClr val="000000"/>
                            </a:solidFill>
                            <a:latin typeface="Cambria Math" panose="02040503050406030204" pitchFamily="18" charset="0"/>
                          </a:rPr>
                          <m:t>+</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𝐽𝑢𝑛</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+2)</m:t>
                            </m:r>
                          </m:sub>
                        </m:sSub>
                        <m:r>
                          <a:rPr lang="en-GB" i="1">
                            <a:solidFill>
                              <a:srgbClr val="000000"/>
                            </a:solidFill>
                            <a:latin typeface="Cambria Math" panose="02040503050406030204" pitchFamily="18" charset="0"/>
                          </a:rPr>
                          <m:t>)</m:t>
                        </m:r>
                      </m:num>
                      <m:den>
                        <m:r>
                          <a:rPr lang="en-GB" i="1">
                            <a:solidFill>
                              <a:srgbClr val="000000"/>
                            </a:solidFill>
                            <a:latin typeface="Cambria Math" panose="02040503050406030204" pitchFamily="18" charset="0"/>
                          </a:rPr>
                          <m:t>6</m:t>
                        </m:r>
                      </m:den>
                    </m:f>
                    <m:r>
                      <a:rPr lang="en-GB" i="1">
                        <a:solidFill>
                          <a:srgbClr val="000000"/>
                        </a:solidFill>
                        <a:latin typeface="Cambria Math" panose="02040503050406030204" pitchFamily="18" charset="0"/>
                      </a:rPr>
                      <m:t>+</m:t>
                    </m:r>
                    <m:f>
                      <m:fPr>
                        <m:ctrlPr>
                          <a:rPr lang="en-GB" i="1">
                            <a:solidFill>
                              <a:srgbClr val="000000"/>
                            </a:solidFill>
                            <a:latin typeface="Cambria Math" panose="02040503050406030204" pitchFamily="18" charset="0"/>
                          </a:rPr>
                        </m:ctrlPr>
                      </m:fPr>
                      <m:num>
                        <m:r>
                          <a:rPr lang="en-GB" i="1">
                            <a:solidFill>
                              <a:srgbClr val="000000"/>
                            </a:solidFill>
                            <a:latin typeface="Cambria Math" panose="02040503050406030204" pitchFamily="18" charset="0"/>
                          </a:rPr>
                          <m:t>(</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𝑀𝑎𝑦</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−1)</m:t>
                            </m:r>
                          </m:sub>
                        </m:sSub>
                        <m:r>
                          <a:rPr lang="en-GB" i="1">
                            <a:solidFill>
                              <a:srgbClr val="000000"/>
                            </a:solidFill>
                            <a:latin typeface="Cambria Math" panose="02040503050406030204" pitchFamily="18" charset="0"/>
                          </a:rPr>
                          <m:t>+</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𝑀𝑎𝑦</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+2)</m:t>
                            </m:r>
                          </m:sub>
                        </m:sSub>
                        <m:r>
                          <a:rPr lang="en-GB" i="1">
                            <a:solidFill>
                              <a:srgbClr val="000000"/>
                            </a:solidFill>
                            <a:latin typeface="Cambria Math" panose="02040503050406030204" pitchFamily="18" charset="0"/>
                          </a:rPr>
                          <m:t>)</m:t>
                        </m:r>
                      </m:num>
                      <m:den>
                        <m:r>
                          <a:rPr lang="en-GB" i="1">
                            <a:solidFill>
                              <a:srgbClr val="000000"/>
                            </a:solidFill>
                            <a:latin typeface="Cambria Math" panose="02040503050406030204" pitchFamily="18" charset="0"/>
                          </a:rPr>
                          <m:t>2</m:t>
                        </m:r>
                      </m:den>
                    </m:f>
                    <m:r>
                      <a:rPr lang="en-GB" i="1">
                        <a:solidFill>
                          <a:srgbClr val="000000"/>
                        </a:solidFill>
                        <a:latin typeface="Cambria Math" panose="02040503050406030204" pitchFamily="18" charset="0"/>
                      </a:rPr>
                      <m:t>+</m:t>
                    </m:r>
                    <m:f>
                      <m:fPr>
                        <m:ctrlPr>
                          <a:rPr lang="en-GB" i="1">
                            <a:solidFill>
                              <a:srgbClr val="000000"/>
                            </a:solidFill>
                            <a:latin typeface="Cambria Math" panose="02040503050406030204" pitchFamily="18" charset="0"/>
                          </a:rPr>
                        </m:ctrlPr>
                      </m:fPr>
                      <m:num>
                        <m:r>
                          <a:rPr lang="en-GB" i="1">
                            <a:solidFill>
                              <a:srgbClr val="000000"/>
                            </a:solidFill>
                            <a:latin typeface="Cambria Math" panose="02040503050406030204" pitchFamily="18" charset="0"/>
                          </a:rPr>
                          <m:t>5∗(</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𝐽𝑢𝑛</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−1)</m:t>
                            </m:r>
                          </m:sub>
                        </m:sSub>
                        <m:r>
                          <a:rPr lang="en-GB" i="1">
                            <a:solidFill>
                              <a:srgbClr val="000000"/>
                            </a:solidFill>
                            <a:latin typeface="Cambria Math" panose="02040503050406030204" pitchFamily="18" charset="0"/>
                          </a:rPr>
                          <m:t>+</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𝐴𝑝𝑟</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+2)</m:t>
                            </m:r>
                          </m:sub>
                        </m:sSub>
                        <m:r>
                          <a:rPr lang="en-GB" i="1">
                            <a:solidFill>
                              <a:srgbClr val="000000"/>
                            </a:solidFill>
                            <a:latin typeface="Cambria Math" panose="02040503050406030204" pitchFamily="18" charset="0"/>
                          </a:rPr>
                          <m:t>)</m:t>
                        </m:r>
                      </m:num>
                      <m:den>
                        <m:r>
                          <a:rPr lang="en-GB" i="1">
                            <a:solidFill>
                              <a:srgbClr val="000000"/>
                            </a:solidFill>
                            <a:latin typeface="Cambria Math" panose="02040503050406030204" pitchFamily="18" charset="0"/>
                          </a:rPr>
                          <m:t>6</m:t>
                        </m:r>
                      </m:den>
                    </m:f>
                    <m:r>
                      <a:rPr lang="en-GB" i="1">
                        <a:solidFill>
                          <a:srgbClr val="000000"/>
                        </a:solidFill>
                        <a:latin typeface="Cambria Math" panose="02040503050406030204" pitchFamily="18" charset="0"/>
                      </a:rPr>
                      <m:t>+</m:t>
                    </m:r>
                    <m:nary>
                      <m:naryPr>
                        <m:chr m:val="∑"/>
                        <m:ctrlPr>
                          <a:rPr lang="en-GB" i="1">
                            <a:solidFill>
                              <a:srgbClr val="000000"/>
                            </a:solidFill>
                            <a:latin typeface="Cambria Math" panose="02040503050406030204" pitchFamily="18" charset="0"/>
                          </a:rPr>
                        </m:ctrlPr>
                      </m:naryPr>
                      <m:sub>
                        <m:r>
                          <a:rPr lang="en-GB" i="1">
                            <a:solidFill>
                              <a:srgbClr val="000000"/>
                            </a:solidFill>
                            <a:latin typeface="Cambria Math" panose="02040503050406030204" pitchFamily="18" charset="0"/>
                          </a:rPr>
                          <m:t>𝑖</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𝐽𝑢𝑙</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−1)</m:t>
                        </m:r>
                      </m:sub>
                      <m:sup>
                        <m:r>
                          <a:rPr lang="en-GB" i="1">
                            <a:solidFill>
                              <a:srgbClr val="000000"/>
                            </a:solidFill>
                            <a:latin typeface="Cambria Math" panose="02040503050406030204" pitchFamily="18" charset="0"/>
                          </a:rPr>
                          <m:t>𝑖</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𝑀𝑎𝑟</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+2)</m:t>
                        </m:r>
                      </m:sup>
                      <m:e>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𝑖</m:t>
                            </m:r>
                          </m:sub>
                        </m:sSub>
                      </m:e>
                    </m:nary>
                  </m:oMath>
                </m:oMathPara>
              </a14:m>
              <a:endParaRPr lang="en-GB"/>
            </a:p>
          </xdr:txBody>
        </xdr:sp>
      </mc:Choice>
      <mc:Fallback xmlns="">
        <xdr:sp macro="" textlink="">
          <xdr:nvSpPr>
            <xdr:cNvPr id="2" name="Object 4">
              <a:extLst>
                <a:ext uri="{63B3BB69-23CF-44E3-9099-C40C66FF867C}">
                  <a14:compatExt xmlns:a14="http://schemas.microsoft.com/office/drawing/2010/main" spid="_x0000_s3076"/>
                </a:ext>
                <a:ext uri="{FF2B5EF4-FFF2-40B4-BE49-F238E27FC236}">
                  <a16:creationId xmlns:a16="http://schemas.microsoft.com/office/drawing/2014/main" id="{C2E10617-EB6D-4879-A2AA-30E5BE02B677}"/>
                </a:ext>
              </a:extLst>
            </xdr:cNvPr>
            <xdr:cNvSpPr txBox="1"/>
          </xdr:nvSpPr>
          <xdr:spPr>
            <a:xfrm>
              <a:off x="30480" y="3185160"/>
              <a:ext cx="11500371" cy="570929"/>
            </a:xfrm>
            <a:prstGeom prst="rect">
              <a:avLst/>
            </a:prstGeom>
          </xdr:spPr>
          <xdr:txBody>
            <a:bodyPr vertOverflow="clip" horzOverflow="clip" wrap="none">
              <a:spAutoFit/>
            </a:bodyPr>
            <a:lstStyle/>
            <a:p>
              <a:pPr/>
              <a:r>
                <a:rPr lang="en-GB" i="0">
                  <a:solidFill>
                    <a:srgbClr val="000000"/>
                  </a:solidFill>
                  <a:latin typeface="Cambria Math" panose="02040503050406030204" pitchFamily="18" charset="0"/>
                </a:rPr>
                <a:t>((𝐵_(𝐴𝑝𝑟(𝑇−1))+𝐵_(𝐽𝑢𝑛(𝑇+2))))/6+((𝐵_(𝑀𝑎𝑦(𝑇−1))+𝐵_(𝑀𝑎𝑦(𝑇+2))))/2+(5∗(𝐵_(𝐽𝑢𝑛(𝑇−1))+𝐵_(𝐴𝑝𝑟(𝑇+2))))/6+∑_(𝑖=𝐽𝑢𝑙(𝑇−1))^(𝑖=𝑀𝑎𝑟(𝑇+2))▒𝐵_𝑖 </a:t>
              </a:r>
              <a:endParaRPr lang="en-GB"/>
            </a:p>
          </xdr:txBody>
        </xdr:sp>
      </mc:Fallback>
    </mc:AlternateContent>
    <xdr:clientData/>
  </xdr:twoCellAnchor>
  <xdr:twoCellAnchor>
    <xdr:from>
      <xdr:col>0</xdr:col>
      <xdr:colOff>1036320</xdr:colOff>
      <xdr:row>4</xdr:row>
      <xdr:rowOff>30480</xdr:rowOff>
    </xdr:from>
    <xdr:to>
      <xdr:col>0</xdr:col>
      <xdr:colOff>3471346</xdr:colOff>
      <xdr:row>6</xdr:row>
      <xdr:rowOff>82636</xdr:rowOff>
    </xdr:to>
    <mc:AlternateContent xmlns:mc="http://schemas.openxmlformats.org/markup-compatibility/2006" xmlns:a14="http://schemas.microsoft.com/office/drawing/2010/main">
      <mc:Choice Requires="a14">
        <xdr:sp macro="" textlink="">
          <xdr:nvSpPr>
            <xdr:cNvPr id="3" name="Object 1">
              <a:extLst>
                <a:ext uri="{63B3BB69-23CF-44E3-9099-C40C66FF867C}">
                  <a14:compatExt spid="_x0000_s3073"/>
                </a:ext>
                <a:ext uri="{FF2B5EF4-FFF2-40B4-BE49-F238E27FC236}">
                  <a16:creationId xmlns:a16="http://schemas.microsoft.com/office/drawing/2014/main" id="{413CEB98-56E9-4D64-9622-09ABDC4F309A}"/>
                </a:ext>
              </a:extLst>
            </xdr:cNvPr>
            <xdr:cNvSpPr txBox="1"/>
          </xdr:nvSpPr>
          <xdr:spPr>
            <a:xfrm>
              <a:off x="1036320" y="1249680"/>
              <a:ext cx="2435026" cy="585556"/>
            </a:xfrm>
            <a:prstGeom prst="rect">
              <a:avLst/>
            </a:prstGeom>
          </xdr:spPr>
          <xdr:txBody>
            <a:bodyPr vertOverflow="clip" horzOverflow="clip" wrap="none">
              <a:spAutoFit/>
            </a:bodyPr>
            <a:lstStyle/>
            <a:p>
              <a:pPr/>
              <a14:m>
                <m:oMathPara xmlns:m="http://schemas.openxmlformats.org/officeDocument/2006/math">
                  <m:oMathParaPr>
                    <m:jc m:val="left"/>
                  </m:oMathParaPr>
                  <m:oMath xmlns:m="http://schemas.openxmlformats.org/officeDocument/2006/math">
                    <m:f>
                      <m:fPr>
                        <m:ctrlPr>
                          <a:rPr lang="en-GB" i="1">
                            <a:solidFill>
                              <a:srgbClr val="000000"/>
                            </a:solidFill>
                            <a:latin typeface="Cambria Math" panose="02040503050406030204" pitchFamily="18" charset="0"/>
                          </a:rPr>
                        </m:ctrlPr>
                      </m:fPr>
                      <m:num>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𝐷𝑒𝑐</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−1)</m:t>
                            </m:r>
                          </m:sub>
                        </m:sSub>
                      </m:num>
                      <m:den>
                        <m:r>
                          <a:rPr lang="en-GB" i="1">
                            <a:solidFill>
                              <a:srgbClr val="000000"/>
                            </a:solidFill>
                            <a:latin typeface="Cambria Math" panose="02040503050406030204" pitchFamily="18" charset="0"/>
                          </a:rPr>
                          <m:t>2</m:t>
                        </m:r>
                      </m:den>
                    </m:f>
                    <m:r>
                      <a:rPr lang="en-GB" i="1">
                        <a:solidFill>
                          <a:srgbClr val="000000"/>
                        </a:solidFill>
                        <a:latin typeface="Cambria Math" panose="02040503050406030204" pitchFamily="18" charset="0"/>
                      </a:rPr>
                      <m:t>+</m:t>
                    </m:r>
                    <m:nary>
                      <m:naryPr>
                        <m:chr m:val="∑"/>
                        <m:ctrlPr>
                          <a:rPr lang="en-GB" i="1">
                            <a:solidFill>
                              <a:srgbClr val="000000"/>
                            </a:solidFill>
                            <a:latin typeface="Cambria Math" panose="02040503050406030204" pitchFamily="18" charset="0"/>
                          </a:rPr>
                        </m:ctrlPr>
                      </m:naryPr>
                      <m:sub>
                        <m:r>
                          <a:rPr lang="en-GB" i="1">
                            <a:solidFill>
                              <a:srgbClr val="000000"/>
                            </a:solidFill>
                            <a:latin typeface="Cambria Math" panose="02040503050406030204" pitchFamily="18" charset="0"/>
                          </a:rPr>
                          <m:t>𝑖</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𝐽𝑎𝑛𝑇</m:t>
                        </m:r>
                      </m:sub>
                      <m:sup>
                        <m:r>
                          <a:rPr lang="en-GB" i="1">
                            <a:solidFill>
                              <a:srgbClr val="000000"/>
                            </a:solidFill>
                            <a:latin typeface="Cambria Math" panose="02040503050406030204" pitchFamily="18" charset="0"/>
                          </a:rPr>
                          <m:t>𝑖</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𝑁𝑜𝑣</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+2)</m:t>
                        </m:r>
                      </m:sup>
                      <m:e>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𝑖</m:t>
                            </m:r>
                          </m:sub>
                        </m:sSub>
                      </m:e>
                    </m:nary>
                    <m:r>
                      <a:rPr lang="en-GB" i="1">
                        <a:solidFill>
                          <a:srgbClr val="000000"/>
                        </a:solidFill>
                        <a:latin typeface="Cambria Math" panose="02040503050406030204" pitchFamily="18" charset="0"/>
                      </a:rPr>
                      <m:t>+</m:t>
                    </m:r>
                    <m:f>
                      <m:fPr>
                        <m:ctrlPr>
                          <a:rPr lang="en-GB" i="1">
                            <a:solidFill>
                              <a:srgbClr val="000000"/>
                            </a:solidFill>
                            <a:latin typeface="Cambria Math" panose="02040503050406030204" pitchFamily="18" charset="0"/>
                          </a:rPr>
                        </m:ctrlPr>
                      </m:fPr>
                      <m:num>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𝐷𝑒𝑐</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+2)</m:t>
                            </m:r>
                          </m:sub>
                        </m:sSub>
                      </m:num>
                      <m:den>
                        <m:r>
                          <a:rPr lang="en-GB" i="1">
                            <a:solidFill>
                              <a:srgbClr val="000000"/>
                            </a:solidFill>
                            <a:latin typeface="Cambria Math" panose="02040503050406030204" pitchFamily="18" charset="0"/>
                          </a:rPr>
                          <m:t>2</m:t>
                        </m:r>
                      </m:den>
                    </m:f>
                  </m:oMath>
                </m:oMathPara>
              </a14:m>
              <a:endParaRPr lang="en-GB"/>
            </a:p>
          </xdr:txBody>
        </xdr:sp>
      </mc:Choice>
      <mc:Fallback xmlns="">
        <xdr:sp macro="" textlink="">
          <xdr:nvSpPr>
            <xdr:cNvPr id="3" name="Object 1">
              <a:extLst>
                <a:ext uri="{63B3BB69-23CF-44E3-9099-C40C66FF867C}">
                  <a14:compatExt xmlns:a14="http://schemas.microsoft.com/office/drawing/2010/main" spid="_x0000_s3073"/>
                </a:ext>
                <a:ext uri="{FF2B5EF4-FFF2-40B4-BE49-F238E27FC236}">
                  <a16:creationId xmlns:a16="http://schemas.microsoft.com/office/drawing/2014/main" id="{413CEB98-56E9-4D64-9622-09ABDC4F309A}"/>
                </a:ext>
              </a:extLst>
            </xdr:cNvPr>
            <xdr:cNvSpPr txBox="1"/>
          </xdr:nvSpPr>
          <xdr:spPr>
            <a:xfrm>
              <a:off x="1036320" y="1249680"/>
              <a:ext cx="2435026" cy="585556"/>
            </a:xfrm>
            <a:prstGeom prst="rect">
              <a:avLst/>
            </a:prstGeom>
          </xdr:spPr>
          <xdr:txBody>
            <a:bodyPr vertOverflow="clip" horzOverflow="clip" wrap="none">
              <a:spAutoFit/>
            </a:bodyPr>
            <a:lstStyle/>
            <a:p>
              <a:pPr/>
              <a:r>
                <a:rPr lang="en-GB" i="0">
                  <a:solidFill>
                    <a:srgbClr val="000000"/>
                  </a:solidFill>
                  <a:latin typeface="Cambria Math" panose="02040503050406030204" pitchFamily="18" charset="0"/>
                </a:rPr>
                <a:t>𝐵_(𝐷𝑒𝑐(𝑇−1))/2+∑_(𝑖=𝐽𝑎𝑛𝑇)^(𝑖=𝑁𝑜𝑣(𝑇+2))▒𝐵_𝑖 +𝐵_(𝐷𝑒𝑐(𝑇+2))/2</a:t>
              </a:r>
              <a:endParaRPr lang="en-GB"/>
            </a:p>
          </xdr:txBody>
        </xdr:sp>
      </mc:Fallback>
    </mc:AlternateContent>
    <xdr:clientData/>
  </xdr:twoCellAnchor>
  <xdr:twoCellAnchor>
    <xdr:from>
      <xdr:col>0</xdr:col>
      <xdr:colOff>0</xdr:colOff>
      <xdr:row>7</xdr:row>
      <xdr:rowOff>0</xdr:rowOff>
    </xdr:from>
    <xdr:to>
      <xdr:col>2</xdr:col>
      <xdr:colOff>1691303</xdr:colOff>
      <xdr:row>9</xdr:row>
      <xdr:rowOff>87059</xdr:rowOff>
    </xdr:to>
    <mc:AlternateContent xmlns:mc="http://schemas.openxmlformats.org/markup-compatibility/2006" xmlns:a14="http://schemas.microsoft.com/office/drawing/2010/main">
      <mc:Choice Requires="a14">
        <xdr:sp macro="" textlink="">
          <xdr:nvSpPr>
            <xdr:cNvPr id="4" name="Object 2">
              <a:extLst>
                <a:ext uri="{63B3BB69-23CF-44E3-9099-C40C66FF867C}">
                  <a14:compatExt spid="_x0000_s3074"/>
                </a:ext>
                <a:ext uri="{FF2B5EF4-FFF2-40B4-BE49-F238E27FC236}">
                  <a16:creationId xmlns:a16="http://schemas.microsoft.com/office/drawing/2014/main" id="{CBF9370C-A4D0-49A1-A080-30FF5F5A51EB}"/>
                </a:ext>
              </a:extLst>
            </xdr:cNvPr>
            <xdr:cNvSpPr txBox="1"/>
          </xdr:nvSpPr>
          <xdr:spPr>
            <a:xfrm>
              <a:off x="0" y="1949450"/>
              <a:ext cx="9781203" cy="588709"/>
            </a:xfrm>
            <a:prstGeom prst="rect">
              <a:avLst/>
            </a:prstGeom>
          </xdr:spPr>
          <xdr:txBody>
            <a:bodyPr vertOverflow="clip" horzOverflow="clip" wrap="none">
              <a:spAutoFit/>
            </a:bodyPr>
            <a:lstStyle/>
            <a:p>
              <a:pPr/>
              <a14:m>
                <m:oMathPara xmlns:m="http://schemas.openxmlformats.org/officeDocument/2006/math">
                  <m:oMathParaPr>
                    <m:jc m:val="left"/>
                  </m:oMathParaPr>
                  <m:oMath xmlns:m="http://schemas.openxmlformats.org/officeDocument/2006/math">
                    <m:f>
                      <m:fPr>
                        <m:ctrlPr>
                          <a:rPr lang="en-GB" i="1">
                            <a:solidFill>
                              <a:srgbClr val="000000"/>
                            </a:solidFill>
                            <a:latin typeface="Cambria Math" panose="02040503050406030204" pitchFamily="18" charset="0"/>
                          </a:rPr>
                        </m:ctrlPr>
                      </m:fPr>
                      <m:num>
                        <m:r>
                          <a:rPr lang="en-GB" i="1">
                            <a:solidFill>
                              <a:srgbClr val="000000"/>
                            </a:solidFill>
                            <a:latin typeface="Cambria Math" panose="02040503050406030204" pitchFamily="18" charset="0"/>
                          </a:rPr>
                          <m:t>(</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𝑂𝑐𝑡</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−1)</m:t>
                            </m:r>
                          </m:sub>
                        </m:sSub>
                        <m:r>
                          <a:rPr lang="en-GB" i="1">
                            <a:solidFill>
                              <a:srgbClr val="000000"/>
                            </a:solidFill>
                            <a:latin typeface="Cambria Math" panose="02040503050406030204" pitchFamily="18" charset="0"/>
                          </a:rPr>
                          <m:t>+</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𝑁𝑜𝑣</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+2)</m:t>
                            </m:r>
                          </m:sub>
                        </m:sSub>
                        <m:r>
                          <a:rPr lang="en-GB" i="1">
                            <a:solidFill>
                              <a:srgbClr val="000000"/>
                            </a:solidFill>
                            <a:latin typeface="Cambria Math" panose="02040503050406030204" pitchFamily="18" charset="0"/>
                          </a:rPr>
                          <m:t>)</m:t>
                        </m:r>
                      </m:num>
                      <m:den>
                        <m:r>
                          <a:rPr lang="en-GB" i="1">
                            <a:solidFill>
                              <a:srgbClr val="000000"/>
                            </a:solidFill>
                            <a:latin typeface="Cambria Math" panose="02040503050406030204" pitchFamily="18" charset="0"/>
                          </a:rPr>
                          <m:t>4</m:t>
                        </m:r>
                      </m:den>
                    </m:f>
                    <m:r>
                      <a:rPr lang="en-GB" i="1">
                        <a:solidFill>
                          <a:srgbClr val="000000"/>
                        </a:solidFill>
                        <a:latin typeface="Cambria Math" panose="02040503050406030204" pitchFamily="18" charset="0"/>
                      </a:rPr>
                      <m:t>+</m:t>
                    </m:r>
                    <m:f>
                      <m:fPr>
                        <m:ctrlPr>
                          <a:rPr lang="en-GB" i="1">
                            <a:solidFill>
                              <a:srgbClr val="000000"/>
                            </a:solidFill>
                            <a:latin typeface="Cambria Math" panose="02040503050406030204" pitchFamily="18" charset="0"/>
                          </a:rPr>
                        </m:ctrlPr>
                      </m:fPr>
                      <m:num>
                        <m:r>
                          <a:rPr lang="en-GB" i="1">
                            <a:solidFill>
                              <a:srgbClr val="000000"/>
                            </a:solidFill>
                            <a:latin typeface="Cambria Math" panose="02040503050406030204" pitchFamily="18" charset="0"/>
                          </a:rPr>
                          <m:t>3∗(</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𝑁𝑜𝑣</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−1)</m:t>
                            </m:r>
                          </m:sub>
                        </m:sSub>
                        <m:r>
                          <a:rPr lang="en-GB" i="1">
                            <a:solidFill>
                              <a:srgbClr val="000000"/>
                            </a:solidFill>
                            <a:latin typeface="Cambria Math" panose="02040503050406030204" pitchFamily="18" charset="0"/>
                          </a:rPr>
                          <m:t>+</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𝑂𝑐𝑡</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+2)</m:t>
                            </m:r>
                          </m:sub>
                        </m:sSub>
                        <m:r>
                          <a:rPr lang="en-GB" i="1">
                            <a:solidFill>
                              <a:srgbClr val="000000"/>
                            </a:solidFill>
                            <a:latin typeface="Cambria Math" panose="02040503050406030204" pitchFamily="18" charset="0"/>
                          </a:rPr>
                          <m:t>)</m:t>
                        </m:r>
                      </m:num>
                      <m:den>
                        <m:r>
                          <a:rPr lang="en-GB" i="1">
                            <a:solidFill>
                              <a:srgbClr val="000000"/>
                            </a:solidFill>
                            <a:latin typeface="Cambria Math" panose="02040503050406030204" pitchFamily="18" charset="0"/>
                          </a:rPr>
                          <m:t>4</m:t>
                        </m:r>
                      </m:den>
                    </m:f>
                    <m:r>
                      <a:rPr lang="en-GB" i="1">
                        <a:solidFill>
                          <a:srgbClr val="000000"/>
                        </a:solidFill>
                        <a:latin typeface="Cambria Math" panose="02040503050406030204" pitchFamily="18" charset="0"/>
                      </a:rPr>
                      <m:t>+</m:t>
                    </m:r>
                    <m:nary>
                      <m:naryPr>
                        <m:chr m:val="∑"/>
                        <m:ctrlPr>
                          <a:rPr lang="en-GB" i="1">
                            <a:solidFill>
                              <a:srgbClr val="000000"/>
                            </a:solidFill>
                            <a:latin typeface="Cambria Math" panose="02040503050406030204" pitchFamily="18" charset="0"/>
                          </a:rPr>
                        </m:ctrlPr>
                      </m:naryPr>
                      <m:sub>
                        <m:r>
                          <a:rPr lang="en-GB" i="1">
                            <a:solidFill>
                              <a:srgbClr val="000000"/>
                            </a:solidFill>
                            <a:latin typeface="Cambria Math" panose="02040503050406030204" pitchFamily="18" charset="0"/>
                          </a:rPr>
                          <m:t>𝑖</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𝐷𝑒𝑐</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−1)</m:t>
                        </m:r>
                      </m:sub>
                      <m:sup>
                        <m:r>
                          <a:rPr lang="en-GB" i="1">
                            <a:solidFill>
                              <a:srgbClr val="000000"/>
                            </a:solidFill>
                            <a:latin typeface="Cambria Math" panose="02040503050406030204" pitchFamily="18" charset="0"/>
                          </a:rPr>
                          <m:t>𝑖</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𝑆𝑒𝑝</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+2)</m:t>
                        </m:r>
                      </m:sup>
                      <m:e>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𝑖</m:t>
                            </m:r>
                          </m:sub>
                        </m:sSub>
                      </m:e>
                    </m:nary>
                  </m:oMath>
                </m:oMathPara>
              </a14:m>
              <a:endParaRPr lang="en-GB"/>
            </a:p>
          </xdr:txBody>
        </xdr:sp>
      </mc:Choice>
      <mc:Fallback xmlns="">
        <xdr:sp macro="" textlink="">
          <xdr:nvSpPr>
            <xdr:cNvPr id="4" name="Object 2">
              <a:extLst>
                <a:ext uri="{63B3BB69-23CF-44E3-9099-C40C66FF867C}">
                  <a14:compatExt xmlns:a14="http://schemas.microsoft.com/office/drawing/2010/main" spid="_x0000_s3074"/>
                </a:ext>
                <a:ext uri="{FF2B5EF4-FFF2-40B4-BE49-F238E27FC236}">
                  <a16:creationId xmlns:a16="http://schemas.microsoft.com/office/drawing/2014/main" id="{CBF9370C-A4D0-49A1-A080-30FF5F5A51EB}"/>
                </a:ext>
              </a:extLst>
            </xdr:cNvPr>
            <xdr:cNvSpPr txBox="1"/>
          </xdr:nvSpPr>
          <xdr:spPr>
            <a:xfrm>
              <a:off x="0" y="1949450"/>
              <a:ext cx="9781203" cy="588709"/>
            </a:xfrm>
            <a:prstGeom prst="rect">
              <a:avLst/>
            </a:prstGeom>
          </xdr:spPr>
          <xdr:txBody>
            <a:bodyPr vertOverflow="clip" horzOverflow="clip" wrap="none">
              <a:spAutoFit/>
            </a:bodyPr>
            <a:lstStyle/>
            <a:p>
              <a:pPr/>
              <a:r>
                <a:rPr lang="en-GB" i="0">
                  <a:solidFill>
                    <a:srgbClr val="000000"/>
                  </a:solidFill>
                  <a:latin typeface="Cambria Math" panose="02040503050406030204" pitchFamily="18" charset="0"/>
                </a:rPr>
                <a:t>((𝐵_(𝑂𝑐𝑡(𝑇−1))+𝐵_(𝑁𝑜𝑣(𝑇+2))))/4+(3∗(𝐵_(𝑁𝑜𝑣(𝑇−1))+𝐵_(𝑂𝑐𝑡(𝑇+2))))/4+∑_(𝑖=𝐷𝑒𝑐(𝑇−1))^(𝑖=𝑆𝑒𝑝(𝑇+2))▒𝐵_𝑖 </a:t>
              </a:r>
              <a:endParaRPr lang="en-GB"/>
            </a:p>
          </xdr:txBody>
        </xdr:sp>
      </mc:Fallback>
    </mc:AlternateContent>
    <xdr:clientData/>
  </xdr:twoCellAnchor>
  <xdr:twoCellAnchor>
    <xdr:from>
      <xdr:col>0</xdr:col>
      <xdr:colOff>60960</xdr:colOff>
      <xdr:row>9</xdr:row>
      <xdr:rowOff>144780</xdr:rowOff>
    </xdr:from>
    <xdr:to>
      <xdr:col>4</xdr:col>
      <xdr:colOff>277175</xdr:colOff>
      <xdr:row>13</xdr:row>
      <xdr:rowOff>26099</xdr:rowOff>
    </xdr:to>
    <mc:AlternateContent xmlns:mc="http://schemas.openxmlformats.org/markup-compatibility/2006" xmlns:a14="http://schemas.microsoft.com/office/drawing/2010/main">
      <mc:Choice Requires="a14">
        <xdr:sp macro="" textlink="">
          <xdr:nvSpPr>
            <xdr:cNvPr id="5" name="Object 3">
              <a:extLst>
                <a:ext uri="{63B3BB69-23CF-44E3-9099-C40C66FF867C}">
                  <a14:compatExt spid="_x0000_s3075"/>
                </a:ext>
                <a:ext uri="{FF2B5EF4-FFF2-40B4-BE49-F238E27FC236}">
                  <a16:creationId xmlns:a16="http://schemas.microsoft.com/office/drawing/2014/main" id="{321EE455-7B34-43A7-9E97-C39806C15E40}"/>
                </a:ext>
              </a:extLst>
            </xdr:cNvPr>
            <xdr:cNvSpPr txBox="1"/>
          </xdr:nvSpPr>
          <xdr:spPr>
            <a:xfrm>
              <a:off x="60960" y="2595880"/>
              <a:ext cx="11347765" cy="592519"/>
            </a:xfrm>
            <a:prstGeom prst="rect">
              <a:avLst/>
            </a:prstGeom>
          </xdr:spPr>
          <xdr:txBody>
            <a:bodyPr vertOverflow="clip" horzOverflow="clip" wrap="none">
              <a:spAutoFit/>
            </a:bodyPr>
            <a:lstStyle/>
            <a:p>
              <a:pPr/>
              <a14:m>
                <m:oMathPara xmlns:m="http://schemas.openxmlformats.org/officeDocument/2006/math">
                  <m:oMathParaPr>
                    <m:jc m:val="left"/>
                  </m:oMathParaPr>
                  <m:oMath xmlns:m="http://schemas.openxmlformats.org/officeDocument/2006/math">
                    <m:f>
                      <m:fPr>
                        <m:ctrlPr>
                          <a:rPr lang="en-GB" i="1">
                            <a:solidFill>
                              <a:srgbClr val="000000"/>
                            </a:solidFill>
                            <a:latin typeface="Cambria Math" panose="02040503050406030204" pitchFamily="18" charset="0"/>
                          </a:rPr>
                        </m:ctrlPr>
                      </m:fPr>
                      <m:num>
                        <m:r>
                          <a:rPr lang="en-GB" i="1">
                            <a:solidFill>
                              <a:srgbClr val="000000"/>
                            </a:solidFill>
                            <a:latin typeface="Cambria Math" panose="02040503050406030204" pitchFamily="18" charset="0"/>
                          </a:rPr>
                          <m:t>(</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𝐽𝑢𝑙</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−1)</m:t>
                            </m:r>
                          </m:sub>
                        </m:sSub>
                        <m:r>
                          <a:rPr lang="en-GB" i="1">
                            <a:solidFill>
                              <a:srgbClr val="000000"/>
                            </a:solidFill>
                            <a:latin typeface="Cambria Math" panose="02040503050406030204" pitchFamily="18" charset="0"/>
                          </a:rPr>
                          <m:t>+</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𝑆𝑒𝑝</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+2)</m:t>
                            </m:r>
                          </m:sub>
                        </m:sSub>
                        <m:r>
                          <a:rPr lang="en-GB" i="1">
                            <a:solidFill>
                              <a:srgbClr val="000000"/>
                            </a:solidFill>
                            <a:latin typeface="Cambria Math" panose="02040503050406030204" pitchFamily="18" charset="0"/>
                          </a:rPr>
                          <m:t>)</m:t>
                        </m:r>
                      </m:num>
                      <m:den>
                        <m:r>
                          <a:rPr lang="en-GB" i="1">
                            <a:solidFill>
                              <a:srgbClr val="000000"/>
                            </a:solidFill>
                            <a:latin typeface="Cambria Math" panose="02040503050406030204" pitchFamily="18" charset="0"/>
                          </a:rPr>
                          <m:t>6</m:t>
                        </m:r>
                      </m:den>
                    </m:f>
                    <m:r>
                      <a:rPr lang="en-GB" i="1">
                        <a:solidFill>
                          <a:srgbClr val="000000"/>
                        </a:solidFill>
                        <a:latin typeface="Cambria Math" panose="02040503050406030204" pitchFamily="18" charset="0"/>
                      </a:rPr>
                      <m:t>+</m:t>
                    </m:r>
                    <m:f>
                      <m:fPr>
                        <m:ctrlPr>
                          <a:rPr lang="en-GB" i="1">
                            <a:solidFill>
                              <a:srgbClr val="000000"/>
                            </a:solidFill>
                            <a:latin typeface="Cambria Math" panose="02040503050406030204" pitchFamily="18" charset="0"/>
                          </a:rPr>
                        </m:ctrlPr>
                      </m:fPr>
                      <m:num>
                        <m:r>
                          <a:rPr lang="en-GB" i="1">
                            <a:solidFill>
                              <a:srgbClr val="000000"/>
                            </a:solidFill>
                            <a:latin typeface="Cambria Math" panose="02040503050406030204" pitchFamily="18" charset="0"/>
                          </a:rPr>
                          <m:t>(</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𝐴𝑢𝑔</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−1)</m:t>
                            </m:r>
                          </m:sub>
                        </m:sSub>
                        <m:r>
                          <a:rPr lang="en-GB" i="1">
                            <a:solidFill>
                              <a:srgbClr val="000000"/>
                            </a:solidFill>
                            <a:latin typeface="Cambria Math" panose="02040503050406030204" pitchFamily="18" charset="0"/>
                          </a:rPr>
                          <m:t>+</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𝐴𝑢𝑔</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+2)</m:t>
                            </m:r>
                          </m:sub>
                        </m:sSub>
                        <m:r>
                          <a:rPr lang="en-GB" i="1">
                            <a:solidFill>
                              <a:srgbClr val="000000"/>
                            </a:solidFill>
                            <a:latin typeface="Cambria Math" panose="02040503050406030204" pitchFamily="18" charset="0"/>
                          </a:rPr>
                          <m:t>)</m:t>
                        </m:r>
                      </m:num>
                      <m:den>
                        <m:r>
                          <a:rPr lang="en-GB" i="1">
                            <a:solidFill>
                              <a:srgbClr val="000000"/>
                            </a:solidFill>
                            <a:latin typeface="Cambria Math" panose="02040503050406030204" pitchFamily="18" charset="0"/>
                          </a:rPr>
                          <m:t>2</m:t>
                        </m:r>
                      </m:den>
                    </m:f>
                    <m:r>
                      <a:rPr lang="en-GB" i="1">
                        <a:solidFill>
                          <a:srgbClr val="000000"/>
                        </a:solidFill>
                        <a:latin typeface="Cambria Math" panose="02040503050406030204" pitchFamily="18" charset="0"/>
                      </a:rPr>
                      <m:t>+</m:t>
                    </m:r>
                    <m:f>
                      <m:fPr>
                        <m:ctrlPr>
                          <a:rPr lang="en-GB" i="1">
                            <a:solidFill>
                              <a:srgbClr val="000000"/>
                            </a:solidFill>
                            <a:latin typeface="Cambria Math" panose="02040503050406030204" pitchFamily="18" charset="0"/>
                          </a:rPr>
                        </m:ctrlPr>
                      </m:fPr>
                      <m:num>
                        <m:r>
                          <a:rPr lang="en-GB" i="1">
                            <a:solidFill>
                              <a:srgbClr val="000000"/>
                            </a:solidFill>
                            <a:latin typeface="Cambria Math" panose="02040503050406030204" pitchFamily="18" charset="0"/>
                          </a:rPr>
                          <m:t>5∗(</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𝑆𝑒𝑝</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−1)</m:t>
                            </m:r>
                          </m:sub>
                        </m:sSub>
                        <m:r>
                          <a:rPr lang="en-GB" i="1">
                            <a:solidFill>
                              <a:srgbClr val="000000"/>
                            </a:solidFill>
                            <a:latin typeface="Cambria Math" panose="02040503050406030204" pitchFamily="18" charset="0"/>
                          </a:rPr>
                          <m:t>+</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𝐽𝑢𝑙</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+2)</m:t>
                            </m:r>
                          </m:sub>
                        </m:sSub>
                        <m:r>
                          <a:rPr lang="en-GB" i="1">
                            <a:solidFill>
                              <a:srgbClr val="000000"/>
                            </a:solidFill>
                            <a:latin typeface="Cambria Math" panose="02040503050406030204" pitchFamily="18" charset="0"/>
                          </a:rPr>
                          <m:t>)</m:t>
                        </m:r>
                      </m:num>
                      <m:den>
                        <m:r>
                          <a:rPr lang="en-GB" i="1">
                            <a:solidFill>
                              <a:srgbClr val="000000"/>
                            </a:solidFill>
                            <a:latin typeface="Cambria Math" panose="02040503050406030204" pitchFamily="18" charset="0"/>
                          </a:rPr>
                          <m:t>6</m:t>
                        </m:r>
                      </m:den>
                    </m:f>
                    <m:r>
                      <a:rPr lang="en-GB" i="1">
                        <a:solidFill>
                          <a:srgbClr val="000000"/>
                        </a:solidFill>
                        <a:latin typeface="Cambria Math" panose="02040503050406030204" pitchFamily="18" charset="0"/>
                      </a:rPr>
                      <m:t>+</m:t>
                    </m:r>
                    <m:nary>
                      <m:naryPr>
                        <m:chr m:val="∑"/>
                        <m:ctrlPr>
                          <a:rPr lang="en-GB" i="1">
                            <a:solidFill>
                              <a:srgbClr val="000000"/>
                            </a:solidFill>
                            <a:latin typeface="Cambria Math" panose="02040503050406030204" pitchFamily="18" charset="0"/>
                          </a:rPr>
                        </m:ctrlPr>
                      </m:naryPr>
                      <m:sub>
                        <m:r>
                          <a:rPr lang="en-GB" i="1">
                            <a:solidFill>
                              <a:srgbClr val="000000"/>
                            </a:solidFill>
                            <a:latin typeface="Cambria Math" panose="02040503050406030204" pitchFamily="18" charset="0"/>
                          </a:rPr>
                          <m:t>𝑖</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𝑂𝑐𝑡</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−1)</m:t>
                        </m:r>
                      </m:sub>
                      <m:sup>
                        <m:r>
                          <a:rPr lang="en-GB" i="1">
                            <a:solidFill>
                              <a:srgbClr val="000000"/>
                            </a:solidFill>
                            <a:latin typeface="Cambria Math" panose="02040503050406030204" pitchFamily="18" charset="0"/>
                          </a:rPr>
                          <m:t>𝑖</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𝐽𝑢𝑛</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+2)</m:t>
                        </m:r>
                      </m:sup>
                      <m:e>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𝑖</m:t>
                            </m:r>
                          </m:sub>
                        </m:sSub>
                      </m:e>
                    </m:nary>
                  </m:oMath>
                </m:oMathPara>
              </a14:m>
              <a:endParaRPr lang="en-GB"/>
            </a:p>
          </xdr:txBody>
        </xdr:sp>
      </mc:Choice>
      <mc:Fallback xmlns="">
        <xdr:sp macro="" textlink="">
          <xdr:nvSpPr>
            <xdr:cNvPr id="5" name="Object 3">
              <a:extLst>
                <a:ext uri="{63B3BB69-23CF-44E3-9099-C40C66FF867C}">
                  <a14:compatExt xmlns:a14="http://schemas.microsoft.com/office/drawing/2010/main" spid="_x0000_s3075"/>
                </a:ext>
                <a:ext uri="{FF2B5EF4-FFF2-40B4-BE49-F238E27FC236}">
                  <a16:creationId xmlns:a16="http://schemas.microsoft.com/office/drawing/2014/main" id="{321EE455-7B34-43A7-9E97-C39806C15E40}"/>
                </a:ext>
              </a:extLst>
            </xdr:cNvPr>
            <xdr:cNvSpPr txBox="1"/>
          </xdr:nvSpPr>
          <xdr:spPr>
            <a:xfrm>
              <a:off x="60960" y="2595880"/>
              <a:ext cx="11347765" cy="592519"/>
            </a:xfrm>
            <a:prstGeom prst="rect">
              <a:avLst/>
            </a:prstGeom>
          </xdr:spPr>
          <xdr:txBody>
            <a:bodyPr vertOverflow="clip" horzOverflow="clip" wrap="none">
              <a:spAutoFit/>
            </a:bodyPr>
            <a:lstStyle/>
            <a:p>
              <a:pPr/>
              <a:r>
                <a:rPr lang="en-GB" i="0">
                  <a:solidFill>
                    <a:srgbClr val="000000"/>
                  </a:solidFill>
                  <a:latin typeface="Cambria Math" panose="02040503050406030204" pitchFamily="18" charset="0"/>
                </a:rPr>
                <a:t>((𝐵_(𝐽𝑢𝑙(𝑇−1))+𝐵_(𝑆𝑒𝑝(𝑇+2))))/6+((𝐵_(𝐴𝑢𝑔(𝑇−1))+𝐵_(𝐴𝑢𝑔(𝑇+2))))/2+(5∗(𝐵_(𝑆𝑒𝑝(𝑇−1))+𝐵_(𝐽𝑢𝑙(𝑇+2))))/6+∑_(𝑖=𝑂𝑐𝑡(𝑇−1))^(𝑖=𝐽𝑢𝑛(𝑇+2))▒𝐵_𝑖 </a:t>
              </a:r>
              <a:endParaRPr lang="en-GB"/>
            </a:p>
          </xdr:txBody>
        </xdr:sp>
      </mc:Fallback>
    </mc:AlternateContent>
    <xdr:clientData/>
  </xdr:twoCellAnchor>
  <xdr:twoCellAnchor>
    <xdr:from>
      <xdr:col>0</xdr:col>
      <xdr:colOff>7620</xdr:colOff>
      <xdr:row>17</xdr:row>
      <xdr:rowOff>99060</xdr:rowOff>
    </xdr:from>
    <xdr:to>
      <xdr:col>4</xdr:col>
      <xdr:colOff>331301</xdr:colOff>
      <xdr:row>20</xdr:row>
      <xdr:rowOff>193739</xdr:rowOff>
    </xdr:to>
    <mc:AlternateContent xmlns:mc="http://schemas.openxmlformats.org/markup-compatibility/2006" xmlns:a14="http://schemas.microsoft.com/office/drawing/2010/main">
      <mc:Choice Requires="a14">
        <xdr:sp macro="" textlink="">
          <xdr:nvSpPr>
            <xdr:cNvPr id="6" name="Object 5">
              <a:extLst>
                <a:ext uri="{63B3BB69-23CF-44E3-9099-C40C66FF867C}">
                  <a14:compatExt spid="_x0000_s3077"/>
                </a:ext>
                <a:ext uri="{FF2B5EF4-FFF2-40B4-BE49-F238E27FC236}">
                  <a16:creationId xmlns:a16="http://schemas.microsoft.com/office/drawing/2014/main" id="{74C2E119-F787-40D8-BB54-44A53522890C}"/>
                </a:ext>
              </a:extLst>
            </xdr:cNvPr>
            <xdr:cNvSpPr txBox="1"/>
          </xdr:nvSpPr>
          <xdr:spPr>
            <a:xfrm>
              <a:off x="7620" y="3934460"/>
              <a:ext cx="11455231" cy="628079"/>
            </a:xfrm>
            <a:prstGeom prst="rect">
              <a:avLst/>
            </a:prstGeom>
          </xdr:spPr>
          <xdr:txBody>
            <a:bodyPr vertOverflow="clip" horzOverflow="clip" wrap="none">
              <a:spAutoFit/>
            </a:bodyPr>
            <a:lstStyle/>
            <a:p>
              <a:pPr/>
              <a14:m>
                <m:oMathPara xmlns:m="http://schemas.openxmlformats.org/officeDocument/2006/math">
                  <m:oMathParaPr>
                    <m:jc m:val="left"/>
                  </m:oMathParaPr>
                  <m:oMath xmlns:m="http://schemas.openxmlformats.org/officeDocument/2006/math">
                    <m:f>
                      <m:fPr>
                        <m:ctrlPr>
                          <a:rPr lang="en-GB" i="1">
                            <a:solidFill>
                              <a:srgbClr val="000000"/>
                            </a:solidFill>
                            <a:latin typeface="Cambria Math" panose="02040503050406030204" pitchFamily="18" charset="0"/>
                          </a:rPr>
                        </m:ctrlPr>
                      </m:fPr>
                      <m:num>
                        <m:r>
                          <a:rPr lang="en-GB" i="1">
                            <a:solidFill>
                              <a:srgbClr val="000000"/>
                            </a:solidFill>
                            <a:latin typeface="Cambria Math" panose="02040503050406030204" pitchFamily="18" charset="0"/>
                          </a:rPr>
                          <m:t>(</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𝐽𝑎𝑛</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−1)</m:t>
                            </m:r>
                          </m:sub>
                        </m:sSub>
                        <m:r>
                          <a:rPr lang="en-GB" i="1">
                            <a:solidFill>
                              <a:srgbClr val="000000"/>
                            </a:solidFill>
                            <a:latin typeface="Cambria Math" panose="02040503050406030204" pitchFamily="18" charset="0"/>
                          </a:rPr>
                          <m:t>+</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𝑀𝑎𝑟</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+2)</m:t>
                            </m:r>
                          </m:sub>
                        </m:sSub>
                        <m:r>
                          <a:rPr lang="en-GB" i="1">
                            <a:solidFill>
                              <a:srgbClr val="000000"/>
                            </a:solidFill>
                            <a:latin typeface="Cambria Math" panose="02040503050406030204" pitchFamily="18" charset="0"/>
                          </a:rPr>
                          <m:t>)</m:t>
                        </m:r>
                      </m:num>
                      <m:den>
                        <m:r>
                          <a:rPr lang="en-GB" i="1">
                            <a:solidFill>
                              <a:srgbClr val="000000"/>
                            </a:solidFill>
                            <a:latin typeface="Cambria Math" panose="02040503050406030204" pitchFamily="18" charset="0"/>
                          </a:rPr>
                          <m:t>6</m:t>
                        </m:r>
                      </m:den>
                    </m:f>
                    <m:r>
                      <a:rPr lang="en-GB" i="1">
                        <a:solidFill>
                          <a:srgbClr val="000000"/>
                        </a:solidFill>
                        <a:latin typeface="Cambria Math" panose="02040503050406030204" pitchFamily="18" charset="0"/>
                      </a:rPr>
                      <m:t>+</m:t>
                    </m:r>
                    <m:f>
                      <m:fPr>
                        <m:ctrlPr>
                          <a:rPr lang="en-GB" i="1">
                            <a:solidFill>
                              <a:srgbClr val="000000"/>
                            </a:solidFill>
                            <a:latin typeface="Cambria Math" panose="02040503050406030204" pitchFamily="18" charset="0"/>
                          </a:rPr>
                        </m:ctrlPr>
                      </m:fPr>
                      <m:num>
                        <m:r>
                          <a:rPr lang="en-GB" i="1">
                            <a:solidFill>
                              <a:srgbClr val="000000"/>
                            </a:solidFill>
                            <a:latin typeface="Cambria Math" panose="02040503050406030204" pitchFamily="18" charset="0"/>
                          </a:rPr>
                          <m:t>(</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𝐹𝑒𝑏</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−1)</m:t>
                            </m:r>
                          </m:sub>
                        </m:sSub>
                        <m:r>
                          <a:rPr lang="en-GB" i="1">
                            <a:solidFill>
                              <a:srgbClr val="000000"/>
                            </a:solidFill>
                            <a:latin typeface="Cambria Math" panose="02040503050406030204" pitchFamily="18" charset="0"/>
                          </a:rPr>
                          <m:t>+</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𝐹𝑒𝑏</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+2)</m:t>
                            </m:r>
                          </m:sub>
                        </m:sSub>
                        <m:r>
                          <a:rPr lang="en-GB" i="1">
                            <a:solidFill>
                              <a:srgbClr val="000000"/>
                            </a:solidFill>
                            <a:latin typeface="Cambria Math" panose="02040503050406030204" pitchFamily="18" charset="0"/>
                          </a:rPr>
                          <m:t>)</m:t>
                        </m:r>
                      </m:num>
                      <m:den>
                        <m:r>
                          <a:rPr lang="en-GB" i="1">
                            <a:solidFill>
                              <a:srgbClr val="000000"/>
                            </a:solidFill>
                            <a:latin typeface="Cambria Math" panose="02040503050406030204" pitchFamily="18" charset="0"/>
                          </a:rPr>
                          <m:t>2</m:t>
                        </m:r>
                      </m:den>
                    </m:f>
                    <m:r>
                      <a:rPr lang="en-GB" i="1">
                        <a:solidFill>
                          <a:srgbClr val="000000"/>
                        </a:solidFill>
                        <a:latin typeface="Cambria Math" panose="02040503050406030204" pitchFamily="18" charset="0"/>
                      </a:rPr>
                      <m:t>+</m:t>
                    </m:r>
                    <m:f>
                      <m:fPr>
                        <m:ctrlPr>
                          <a:rPr lang="en-GB" i="1">
                            <a:solidFill>
                              <a:srgbClr val="000000"/>
                            </a:solidFill>
                            <a:latin typeface="Cambria Math" panose="02040503050406030204" pitchFamily="18" charset="0"/>
                          </a:rPr>
                        </m:ctrlPr>
                      </m:fPr>
                      <m:num>
                        <m:r>
                          <a:rPr lang="en-GB" i="1">
                            <a:solidFill>
                              <a:srgbClr val="000000"/>
                            </a:solidFill>
                            <a:latin typeface="Cambria Math" panose="02040503050406030204" pitchFamily="18" charset="0"/>
                          </a:rPr>
                          <m:t>5∗(</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𝑀𝑎𝑟</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−1)</m:t>
                            </m:r>
                          </m:sub>
                        </m:sSub>
                        <m:r>
                          <a:rPr lang="en-GB" i="1">
                            <a:solidFill>
                              <a:srgbClr val="000000"/>
                            </a:solidFill>
                            <a:latin typeface="Cambria Math" panose="02040503050406030204" pitchFamily="18" charset="0"/>
                          </a:rPr>
                          <m:t>+</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𝐽𝑎𝑛</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+2)</m:t>
                            </m:r>
                          </m:sub>
                        </m:sSub>
                        <m:r>
                          <a:rPr lang="en-GB" i="1">
                            <a:solidFill>
                              <a:srgbClr val="000000"/>
                            </a:solidFill>
                            <a:latin typeface="Cambria Math" panose="02040503050406030204" pitchFamily="18" charset="0"/>
                          </a:rPr>
                          <m:t>)</m:t>
                        </m:r>
                      </m:num>
                      <m:den>
                        <m:r>
                          <a:rPr lang="en-GB" i="1">
                            <a:solidFill>
                              <a:srgbClr val="000000"/>
                            </a:solidFill>
                            <a:latin typeface="Cambria Math" panose="02040503050406030204" pitchFamily="18" charset="0"/>
                          </a:rPr>
                          <m:t>6</m:t>
                        </m:r>
                      </m:den>
                    </m:f>
                    <m:r>
                      <a:rPr lang="en-GB" i="1">
                        <a:solidFill>
                          <a:srgbClr val="000000"/>
                        </a:solidFill>
                        <a:latin typeface="Cambria Math" panose="02040503050406030204" pitchFamily="18" charset="0"/>
                      </a:rPr>
                      <m:t>+</m:t>
                    </m:r>
                    <m:nary>
                      <m:naryPr>
                        <m:chr m:val="∑"/>
                        <m:ctrlPr>
                          <a:rPr lang="en-GB" i="1">
                            <a:solidFill>
                              <a:srgbClr val="000000"/>
                            </a:solidFill>
                            <a:latin typeface="Cambria Math" panose="02040503050406030204" pitchFamily="18" charset="0"/>
                          </a:rPr>
                        </m:ctrlPr>
                      </m:naryPr>
                      <m:sub>
                        <m:r>
                          <a:rPr lang="en-GB" i="1">
                            <a:solidFill>
                              <a:srgbClr val="000000"/>
                            </a:solidFill>
                            <a:latin typeface="Cambria Math" panose="02040503050406030204" pitchFamily="18" charset="0"/>
                          </a:rPr>
                          <m:t>𝑖</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𝐴𝑝𝑟</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−1)</m:t>
                        </m:r>
                      </m:sub>
                      <m:sup>
                        <m:r>
                          <a:rPr lang="en-GB" i="1">
                            <a:solidFill>
                              <a:srgbClr val="000000"/>
                            </a:solidFill>
                            <a:latin typeface="Cambria Math" panose="02040503050406030204" pitchFamily="18" charset="0"/>
                          </a:rPr>
                          <m:t>𝑖</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𝐷𝑒𝑐</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+1)</m:t>
                        </m:r>
                      </m:sup>
                      <m:e>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𝑖</m:t>
                            </m:r>
                          </m:sub>
                        </m:sSub>
                      </m:e>
                    </m:nary>
                  </m:oMath>
                </m:oMathPara>
              </a14:m>
              <a:endParaRPr lang="en-GB"/>
            </a:p>
          </xdr:txBody>
        </xdr:sp>
      </mc:Choice>
      <mc:Fallback xmlns="">
        <xdr:sp macro="" textlink="">
          <xdr:nvSpPr>
            <xdr:cNvPr id="6" name="Object 5">
              <a:extLst>
                <a:ext uri="{63B3BB69-23CF-44E3-9099-C40C66FF867C}">
                  <a14:compatExt xmlns:a14="http://schemas.microsoft.com/office/drawing/2010/main" spid="_x0000_s3077"/>
                </a:ext>
                <a:ext uri="{FF2B5EF4-FFF2-40B4-BE49-F238E27FC236}">
                  <a16:creationId xmlns:a16="http://schemas.microsoft.com/office/drawing/2014/main" id="{74C2E119-F787-40D8-BB54-44A53522890C}"/>
                </a:ext>
              </a:extLst>
            </xdr:cNvPr>
            <xdr:cNvSpPr txBox="1"/>
          </xdr:nvSpPr>
          <xdr:spPr>
            <a:xfrm>
              <a:off x="7620" y="3934460"/>
              <a:ext cx="11455231" cy="628079"/>
            </a:xfrm>
            <a:prstGeom prst="rect">
              <a:avLst/>
            </a:prstGeom>
          </xdr:spPr>
          <xdr:txBody>
            <a:bodyPr vertOverflow="clip" horzOverflow="clip" wrap="none">
              <a:spAutoFit/>
            </a:bodyPr>
            <a:lstStyle/>
            <a:p>
              <a:pPr/>
              <a:r>
                <a:rPr lang="en-GB" i="0">
                  <a:solidFill>
                    <a:srgbClr val="000000"/>
                  </a:solidFill>
                  <a:latin typeface="Cambria Math" panose="02040503050406030204" pitchFamily="18" charset="0"/>
                </a:rPr>
                <a:t>((𝐵_(𝐽𝑎𝑛(𝑇−1))+𝐵_(𝑀𝑎𝑟(𝑇+2))))/6+((𝐵_(𝐹𝑒𝑏(𝑇−1))+𝐵_(𝐹𝑒𝑏(𝑇+2))))/2+(5∗(𝐵_(𝑀𝑎𝑟(𝑇−1))+𝐵_(𝐽𝑎𝑛(𝑇+2))))/6+∑_(𝑖=𝐴𝑝𝑟(𝑇−1))^(𝑖=𝐷𝑒𝑐(𝑇+1))▒𝐵_𝑖 </a:t>
              </a:r>
              <a:endParaRPr lang="en-GB"/>
            </a:p>
          </xdr:txBody>
        </xdr:sp>
      </mc:Fallback>
    </mc:AlternateContent>
    <xdr:clientData/>
  </xdr:twoCellAnchor>
  <xdr:twoCellAnchor>
    <xdr:from>
      <xdr:col>0</xdr:col>
      <xdr:colOff>7620</xdr:colOff>
      <xdr:row>22</xdr:row>
      <xdr:rowOff>0</xdr:rowOff>
    </xdr:from>
    <xdr:to>
      <xdr:col>0</xdr:col>
      <xdr:colOff>976411</xdr:colOff>
      <xdr:row>24</xdr:row>
      <xdr:rowOff>80891</xdr:rowOff>
    </xdr:to>
    <mc:AlternateContent xmlns:mc="http://schemas.openxmlformats.org/markup-compatibility/2006" xmlns:a14="http://schemas.microsoft.com/office/drawing/2010/main">
      <mc:Choice Requires="a14">
        <xdr:sp macro="" textlink="">
          <xdr:nvSpPr>
            <xdr:cNvPr id="7" name="Object 6">
              <a:extLst>
                <a:ext uri="{63B3BB69-23CF-44E3-9099-C40C66FF867C}">
                  <a14:compatExt spid="_x0000_s3078"/>
                </a:ext>
                <a:ext uri="{FF2B5EF4-FFF2-40B4-BE49-F238E27FC236}">
                  <a16:creationId xmlns:a16="http://schemas.microsoft.com/office/drawing/2014/main" id="{D7FDB23D-6E55-4DE2-9F15-E5EBDE80A92F}"/>
                </a:ext>
              </a:extLst>
            </xdr:cNvPr>
            <xdr:cNvSpPr txBox="1"/>
          </xdr:nvSpPr>
          <xdr:spPr>
            <a:xfrm>
              <a:off x="7620" y="4902200"/>
              <a:ext cx="968791" cy="436491"/>
            </a:xfrm>
            <a:prstGeom prst="rect">
              <a:avLst/>
            </a:prstGeom>
          </xdr:spPr>
          <xdr:txBody>
            <a:bodyPr vertOverflow="clip" horzOverflow="clip" wrap="none">
              <a:spAutoFit/>
            </a:bodyPr>
            <a:lstStyle/>
            <a:p>
              <a:pPr/>
              <a14:m>
                <m:oMathPara xmlns:m="http://schemas.openxmlformats.org/officeDocument/2006/math">
                  <m:oMathParaPr>
                    <m:jc m:val="left"/>
                  </m:oMathParaPr>
                  <m:oMath xmlns:m="http://schemas.openxmlformats.org/officeDocument/2006/math">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𝑚</m:t>
                        </m:r>
                      </m:e>
                      <m:sub>
                        <m:r>
                          <a:rPr lang="en-GB" i="1">
                            <a:solidFill>
                              <a:srgbClr val="000000"/>
                            </a:solidFill>
                            <a:latin typeface="Cambria Math" panose="02040503050406030204" pitchFamily="18" charset="0"/>
                          </a:rPr>
                          <m:t>0</m:t>
                        </m:r>
                      </m:sub>
                    </m:sSub>
                    <m:r>
                      <a:rPr lang="en-GB" i="1">
                        <a:solidFill>
                          <a:srgbClr val="000000"/>
                        </a:solidFill>
                        <a:latin typeface="Cambria Math" panose="02040503050406030204" pitchFamily="18" charset="0"/>
                      </a:rPr>
                      <m:t>=</m:t>
                    </m:r>
                    <m:f>
                      <m:fPr>
                        <m:ctrlPr>
                          <a:rPr lang="en-GB" i="1">
                            <a:solidFill>
                              <a:srgbClr val="000000"/>
                            </a:solidFill>
                            <a:latin typeface="Cambria Math" panose="02040503050406030204" pitchFamily="18" charset="0"/>
                          </a:rPr>
                        </m:ctrlPr>
                      </m:fPr>
                      <m:num>
                        <m:r>
                          <a:rPr lang="en-GB" i="1">
                            <a:solidFill>
                              <a:srgbClr val="000000"/>
                            </a:solidFill>
                            <a:latin typeface="Cambria Math" panose="02040503050406030204" pitchFamily="18" charset="0"/>
                          </a:rPr>
                          <m:t>2</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𝑞</m:t>
                            </m:r>
                          </m:e>
                          <m:sub>
                            <m:r>
                              <a:rPr lang="en-GB" i="1">
                                <a:solidFill>
                                  <a:srgbClr val="000000"/>
                                </a:solidFill>
                                <a:latin typeface="Cambria Math" panose="02040503050406030204" pitchFamily="18" charset="0"/>
                              </a:rPr>
                              <m:t>0</m:t>
                            </m:r>
                          </m:sub>
                        </m:sSub>
                      </m:num>
                      <m:den>
                        <m:r>
                          <a:rPr lang="en-GB" i="1">
                            <a:solidFill>
                              <a:srgbClr val="000000"/>
                            </a:solidFill>
                            <a:latin typeface="Cambria Math" panose="02040503050406030204" pitchFamily="18" charset="0"/>
                          </a:rPr>
                          <m:t>2−</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𝑞</m:t>
                            </m:r>
                          </m:e>
                          <m:sub>
                            <m:r>
                              <a:rPr lang="en-GB" i="1">
                                <a:solidFill>
                                  <a:srgbClr val="000000"/>
                                </a:solidFill>
                                <a:latin typeface="Cambria Math" panose="02040503050406030204" pitchFamily="18" charset="0"/>
                              </a:rPr>
                              <m:t>0</m:t>
                            </m:r>
                          </m:sub>
                        </m:sSub>
                      </m:den>
                    </m:f>
                  </m:oMath>
                </m:oMathPara>
              </a14:m>
              <a:endParaRPr lang="en-GB"/>
            </a:p>
          </xdr:txBody>
        </xdr:sp>
      </mc:Choice>
      <mc:Fallback xmlns="">
        <xdr:sp macro="" textlink="">
          <xdr:nvSpPr>
            <xdr:cNvPr id="7" name="Object 6">
              <a:extLst>
                <a:ext uri="{63B3BB69-23CF-44E3-9099-C40C66FF867C}">
                  <a14:compatExt xmlns:a14="http://schemas.microsoft.com/office/drawing/2010/main" spid="_x0000_s3078"/>
                </a:ext>
                <a:ext uri="{FF2B5EF4-FFF2-40B4-BE49-F238E27FC236}">
                  <a16:creationId xmlns:a16="http://schemas.microsoft.com/office/drawing/2014/main" id="{D7FDB23D-6E55-4DE2-9F15-E5EBDE80A92F}"/>
                </a:ext>
              </a:extLst>
            </xdr:cNvPr>
            <xdr:cNvSpPr txBox="1"/>
          </xdr:nvSpPr>
          <xdr:spPr>
            <a:xfrm>
              <a:off x="7620" y="4902200"/>
              <a:ext cx="968791" cy="436491"/>
            </a:xfrm>
            <a:prstGeom prst="rect">
              <a:avLst/>
            </a:prstGeom>
          </xdr:spPr>
          <xdr:txBody>
            <a:bodyPr vertOverflow="clip" horzOverflow="clip" wrap="none">
              <a:spAutoFit/>
            </a:bodyPr>
            <a:lstStyle/>
            <a:p>
              <a:pPr/>
              <a:r>
                <a:rPr lang="en-GB" i="0">
                  <a:solidFill>
                    <a:srgbClr val="000000"/>
                  </a:solidFill>
                  <a:latin typeface="Cambria Math" panose="02040503050406030204" pitchFamily="18" charset="0"/>
                </a:rPr>
                <a:t>𝑚_0=(2𝑞_0)/(2−𝑞_0 )</a:t>
              </a:r>
              <a:endParaRPr lang="en-GB"/>
            </a:p>
          </xdr:txBody>
        </xdr:sp>
      </mc:Fallback>
    </mc:AlternateContent>
    <xdr:clientData/>
  </xdr:twoCellAnchor>
  <xdr:twoCellAnchor>
    <xdr:from>
      <xdr:col>0</xdr:col>
      <xdr:colOff>0</xdr:colOff>
      <xdr:row>27</xdr:row>
      <xdr:rowOff>0</xdr:rowOff>
    </xdr:from>
    <xdr:to>
      <xdr:col>1</xdr:col>
      <xdr:colOff>952500</xdr:colOff>
      <xdr:row>29</xdr:row>
      <xdr:rowOff>0</xdr:rowOff>
    </xdr:to>
    <mc:AlternateContent xmlns:mc="http://schemas.openxmlformats.org/markup-compatibility/2006" xmlns:a14="http://schemas.microsoft.com/office/drawing/2010/main">
      <mc:Choice Requires="a14">
        <xdr:sp macro="" textlink="">
          <xdr:nvSpPr>
            <xdr:cNvPr id="8" name="Object 7">
              <a:extLst>
                <a:ext uri="{63B3BB69-23CF-44E3-9099-C40C66FF867C}">
                  <a14:compatExt spid="_x0000_s3079"/>
                </a:ext>
                <a:ext uri="{FF2B5EF4-FFF2-40B4-BE49-F238E27FC236}">
                  <a16:creationId xmlns:a16="http://schemas.microsoft.com/office/drawing/2014/main" id="{832B7EF5-4BB8-40DA-92E1-DE5B9720F344}"/>
                </a:ext>
              </a:extLst>
            </xdr:cNvPr>
            <xdr:cNvSpPr txBox="1"/>
          </xdr:nvSpPr>
          <xdr:spPr>
            <a:xfrm>
              <a:off x="0" y="5981700"/>
              <a:ext cx="7518400" cy="520700"/>
            </a:xfrm>
            <a:prstGeom prst="rect">
              <a:avLst/>
            </a:prstGeom>
          </xdr:spPr>
          <xdr:txBody>
            <a:bodyPr vertOverflow="clip" horzOverflow="clip" wrap="none">
              <a:spAutoFit/>
            </a:bodyPr>
            <a:lstStyle/>
            <a:p>
              <a:pPr/>
              <a14:m>
                <m:oMathPara xmlns:m="http://schemas.openxmlformats.org/officeDocument/2006/math">
                  <m:oMathParaPr>
                    <m:jc m:val="left"/>
                  </m:oMathParaPr>
                  <m:oMath xmlns:m="http://schemas.openxmlformats.org/officeDocument/2006/math">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𝑞</m:t>
                        </m:r>
                      </m:e>
                      <m:sub>
                        <m:r>
                          <a:rPr lang="en-GB" i="1">
                            <a:solidFill>
                              <a:srgbClr val="000000"/>
                            </a:solidFill>
                            <a:latin typeface="Cambria Math" panose="02040503050406030204" pitchFamily="18" charset="0"/>
                          </a:rPr>
                          <m:t>𝑥</m:t>
                        </m:r>
                      </m:sub>
                    </m:sSub>
                    <m:r>
                      <a:rPr lang="en-GB" i="1">
                        <a:solidFill>
                          <a:srgbClr val="000000"/>
                        </a:solidFill>
                        <a:latin typeface="Cambria Math" panose="02040503050406030204" pitchFamily="18" charset="0"/>
                      </a:rPr>
                      <m:t>=</m:t>
                    </m:r>
                    <m:f>
                      <m:fPr>
                        <m:ctrlPr>
                          <a:rPr lang="en-GB" i="1">
                            <a:solidFill>
                              <a:srgbClr val="000000"/>
                            </a:solidFill>
                            <a:latin typeface="Cambria Math" panose="02040503050406030204" pitchFamily="18" charset="0"/>
                          </a:rPr>
                        </m:ctrlPr>
                      </m:fPr>
                      <m:num>
                        <m:r>
                          <a:rPr lang="en-GB" i="1">
                            <a:solidFill>
                              <a:srgbClr val="000000"/>
                            </a:solidFill>
                            <a:latin typeface="Cambria Math" panose="02040503050406030204" pitchFamily="18" charset="0"/>
                          </a:rPr>
                          <m:t>2</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𝑚</m:t>
                            </m:r>
                          </m:e>
                          <m:sub>
                            <m:r>
                              <a:rPr lang="en-GB" i="1">
                                <a:solidFill>
                                  <a:srgbClr val="000000"/>
                                </a:solidFill>
                                <a:latin typeface="Cambria Math" panose="02040503050406030204" pitchFamily="18" charset="0"/>
                              </a:rPr>
                              <m:t>𝑥</m:t>
                            </m:r>
                          </m:sub>
                        </m:sSub>
                      </m:num>
                      <m:den>
                        <m:r>
                          <a:rPr lang="en-GB" i="1">
                            <a:solidFill>
                              <a:srgbClr val="000000"/>
                            </a:solidFill>
                            <a:latin typeface="Cambria Math" panose="02040503050406030204" pitchFamily="18" charset="0"/>
                          </a:rPr>
                          <m:t>2+</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𝑚</m:t>
                            </m:r>
                          </m:e>
                          <m:sub>
                            <m:r>
                              <a:rPr lang="en-GB" i="1">
                                <a:solidFill>
                                  <a:srgbClr val="000000"/>
                                </a:solidFill>
                                <a:latin typeface="Cambria Math" panose="02040503050406030204" pitchFamily="18" charset="0"/>
                              </a:rPr>
                              <m:t>𝑥</m:t>
                            </m:r>
                          </m:sub>
                        </m:sSub>
                      </m:den>
                    </m:f>
                  </m:oMath>
                </m:oMathPara>
              </a14:m>
              <a:endParaRPr lang="en-GB"/>
            </a:p>
          </xdr:txBody>
        </xdr:sp>
      </mc:Choice>
      <mc:Fallback xmlns="">
        <xdr:sp macro="" textlink="">
          <xdr:nvSpPr>
            <xdr:cNvPr id="8" name="Object 7">
              <a:extLst>
                <a:ext uri="{63B3BB69-23CF-44E3-9099-C40C66FF867C}">
                  <a14:compatExt xmlns:a14="http://schemas.microsoft.com/office/drawing/2010/main" spid="_x0000_s3079"/>
                </a:ext>
                <a:ext uri="{FF2B5EF4-FFF2-40B4-BE49-F238E27FC236}">
                  <a16:creationId xmlns:a16="http://schemas.microsoft.com/office/drawing/2014/main" id="{832B7EF5-4BB8-40DA-92E1-DE5B9720F344}"/>
                </a:ext>
              </a:extLst>
            </xdr:cNvPr>
            <xdr:cNvSpPr txBox="1"/>
          </xdr:nvSpPr>
          <xdr:spPr>
            <a:xfrm>
              <a:off x="0" y="5981700"/>
              <a:ext cx="7518400" cy="520700"/>
            </a:xfrm>
            <a:prstGeom prst="rect">
              <a:avLst/>
            </a:prstGeom>
          </xdr:spPr>
          <xdr:txBody>
            <a:bodyPr vertOverflow="clip" horzOverflow="clip" wrap="none">
              <a:spAutoFit/>
            </a:bodyPr>
            <a:lstStyle/>
            <a:p>
              <a:pPr/>
              <a:r>
                <a:rPr lang="en-GB" i="0">
                  <a:solidFill>
                    <a:srgbClr val="000000"/>
                  </a:solidFill>
                  <a:latin typeface="Cambria Math" panose="02040503050406030204" pitchFamily="18" charset="0"/>
                </a:rPr>
                <a:t>𝑞_𝑥=(2𝑚_𝑥)/(2+𝑚_𝑥 )</a:t>
              </a:r>
              <a:endParaRPr lang="en-GB"/>
            </a:p>
          </xdr:txBody>
        </xdr:sp>
      </mc:Fallback>
    </mc:AlternateContent>
    <xdr:clientData/>
  </xdr:twoCellAnchor>
  <xdr:twoCellAnchor>
    <xdr:from>
      <xdr:col>0</xdr:col>
      <xdr:colOff>0</xdr:colOff>
      <xdr:row>33</xdr:row>
      <xdr:rowOff>0</xdr:rowOff>
    </xdr:from>
    <xdr:to>
      <xdr:col>0</xdr:col>
      <xdr:colOff>1018740</xdr:colOff>
      <xdr:row>34</xdr:row>
      <xdr:rowOff>74060</xdr:rowOff>
    </xdr:to>
    <mc:AlternateContent xmlns:mc="http://schemas.openxmlformats.org/markup-compatibility/2006" xmlns:a14="http://schemas.microsoft.com/office/drawing/2010/main">
      <mc:Choice Requires="a14">
        <xdr:sp macro="" textlink="">
          <xdr:nvSpPr>
            <xdr:cNvPr id="9" name="Object 8">
              <a:extLst>
                <a:ext uri="{63B3BB69-23CF-44E3-9099-C40C66FF867C}">
                  <a14:compatExt spid="_x0000_s3080"/>
                </a:ext>
                <a:ext uri="{FF2B5EF4-FFF2-40B4-BE49-F238E27FC236}">
                  <a16:creationId xmlns:a16="http://schemas.microsoft.com/office/drawing/2014/main" id="{51E989D4-2078-462D-830E-2C1F18EF725C}"/>
                </a:ext>
              </a:extLst>
            </xdr:cNvPr>
            <xdr:cNvSpPr txBox="1"/>
          </xdr:nvSpPr>
          <xdr:spPr>
            <a:xfrm>
              <a:off x="0" y="7543800"/>
              <a:ext cx="1018740" cy="270910"/>
            </a:xfrm>
            <a:prstGeom prst="rect">
              <a:avLst/>
            </a:prstGeom>
          </xdr:spPr>
          <xdr:txBody>
            <a:bodyPr vertOverflow="clip" horzOverflow="clip" wrap="none">
              <a:spAutoFit/>
            </a:bodyPr>
            <a:lstStyle/>
            <a:p>
              <a:pPr/>
              <a14:m>
                <m:oMathPara xmlns:m="http://schemas.openxmlformats.org/officeDocument/2006/math">
                  <m:oMathParaPr>
                    <m:jc m:val="left"/>
                  </m:oMathParaPr>
                  <m:oMath xmlns:m="http://schemas.openxmlformats.org/officeDocument/2006/math">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𝑑</m:t>
                        </m:r>
                      </m:e>
                      <m:sub>
                        <m:r>
                          <a:rPr lang="en-GB" i="1">
                            <a:solidFill>
                              <a:srgbClr val="000000"/>
                            </a:solidFill>
                            <a:latin typeface="Cambria Math" panose="02040503050406030204" pitchFamily="18" charset="0"/>
                          </a:rPr>
                          <m:t>𝑥</m:t>
                        </m:r>
                      </m:sub>
                    </m:sSub>
                    <m:r>
                      <a:rPr lang="en-GB" i="1">
                        <a:solidFill>
                          <a:srgbClr val="000000"/>
                        </a:solidFill>
                        <a:latin typeface="Cambria Math" panose="02040503050406030204" pitchFamily="18" charset="0"/>
                      </a:rPr>
                      <m:t>=</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𝑞</m:t>
                        </m:r>
                      </m:e>
                      <m:sub>
                        <m:r>
                          <a:rPr lang="en-GB" i="1">
                            <a:solidFill>
                              <a:srgbClr val="000000"/>
                            </a:solidFill>
                            <a:latin typeface="Cambria Math" panose="02040503050406030204" pitchFamily="18" charset="0"/>
                          </a:rPr>
                          <m:t>𝑥</m:t>
                        </m:r>
                      </m:sub>
                    </m:sSub>
                    <m:r>
                      <a:rPr lang="en-GB" i="1">
                        <a:solidFill>
                          <a:srgbClr val="000000"/>
                        </a:solidFill>
                        <a:latin typeface="Cambria Math" panose="02040503050406030204" pitchFamily="18" charset="0"/>
                      </a:rPr>
                      <m:t>× </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𝑙</m:t>
                        </m:r>
                      </m:e>
                      <m:sub>
                        <m:r>
                          <a:rPr lang="en-GB" i="1">
                            <a:solidFill>
                              <a:srgbClr val="000000"/>
                            </a:solidFill>
                            <a:latin typeface="Cambria Math" panose="02040503050406030204" pitchFamily="18" charset="0"/>
                          </a:rPr>
                          <m:t>𝑥</m:t>
                        </m:r>
                      </m:sub>
                    </m:sSub>
                  </m:oMath>
                </m:oMathPara>
              </a14:m>
              <a:endParaRPr lang="en-GB"/>
            </a:p>
          </xdr:txBody>
        </xdr:sp>
      </mc:Choice>
      <mc:Fallback xmlns="">
        <xdr:sp macro="" textlink="">
          <xdr:nvSpPr>
            <xdr:cNvPr id="9" name="Object 8">
              <a:extLst>
                <a:ext uri="{63B3BB69-23CF-44E3-9099-C40C66FF867C}">
                  <a14:compatExt xmlns:a14="http://schemas.microsoft.com/office/drawing/2010/main" spid="_x0000_s3080"/>
                </a:ext>
                <a:ext uri="{FF2B5EF4-FFF2-40B4-BE49-F238E27FC236}">
                  <a16:creationId xmlns:a16="http://schemas.microsoft.com/office/drawing/2014/main" id="{51E989D4-2078-462D-830E-2C1F18EF725C}"/>
                </a:ext>
              </a:extLst>
            </xdr:cNvPr>
            <xdr:cNvSpPr txBox="1"/>
          </xdr:nvSpPr>
          <xdr:spPr>
            <a:xfrm>
              <a:off x="0" y="7543800"/>
              <a:ext cx="1018740" cy="270910"/>
            </a:xfrm>
            <a:prstGeom prst="rect">
              <a:avLst/>
            </a:prstGeom>
          </xdr:spPr>
          <xdr:txBody>
            <a:bodyPr vertOverflow="clip" horzOverflow="clip" wrap="none">
              <a:spAutoFit/>
            </a:bodyPr>
            <a:lstStyle/>
            <a:p>
              <a:pPr/>
              <a:r>
                <a:rPr lang="en-GB" i="0">
                  <a:solidFill>
                    <a:srgbClr val="000000"/>
                  </a:solidFill>
                  <a:latin typeface="Cambria Math" panose="02040503050406030204" pitchFamily="18" charset="0"/>
                </a:rPr>
                <a:t>𝑑_𝑥=𝑞_𝑥× 𝑙_𝑥</a:t>
              </a:r>
              <a:endParaRPr lang="en-GB"/>
            </a:p>
          </xdr:txBody>
        </xdr:sp>
      </mc:Fallback>
    </mc:AlternateContent>
    <xdr:clientData/>
  </xdr:twoCellAnchor>
  <xdr:twoCellAnchor>
    <xdr:from>
      <xdr:col>0</xdr:col>
      <xdr:colOff>0</xdr:colOff>
      <xdr:row>34</xdr:row>
      <xdr:rowOff>0</xdr:rowOff>
    </xdr:from>
    <xdr:to>
      <xdr:col>1</xdr:col>
      <xdr:colOff>7671</xdr:colOff>
      <xdr:row>35</xdr:row>
      <xdr:rowOff>35960</xdr:rowOff>
    </xdr:to>
    <mc:AlternateContent xmlns:mc="http://schemas.openxmlformats.org/markup-compatibility/2006" xmlns:a14="http://schemas.microsoft.com/office/drawing/2010/main">
      <mc:Choice Requires="a14">
        <xdr:sp macro="" textlink="">
          <xdr:nvSpPr>
            <xdr:cNvPr id="10" name="Object 9">
              <a:extLst>
                <a:ext uri="{63B3BB69-23CF-44E3-9099-C40C66FF867C}">
                  <a14:compatExt spid="_x0000_s3081"/>
                </a:ext>
                <a:ext uri="{FF2B5EF4-FFF2-40B4-BE49-F238E27FC236}">
                  <a16:creationId xmlns:a16="http://schemas.microsoft.com/office/drawing/2014/main" id="{82161BC9-0B56-4240-977F-4A917FAEBE86}"/>
                </a:ext>
              </a:extLst>
            </xdr:cNvPr>
            <xdr:cNvSpPr txBox="1"/>
          </xdr:nvSpPr>
          <xdr:spPr>
            <a:xfrm>
              <a:off x="0" y="7740650"/>
              <a:ext cx="6573571" cy="270910"/>
            </a:xfrm>
            <a:prstGeom prst="rect">
              <a:avLst/>
            </a:prstGeom>
          </xdr:spPr>
          <xdr:txBody>
            <a:bodyPr vertOverflow="clip" horzOverflow="clip" wrap="none">
              <a:spAutoFit/>
            </a:bodyPr>
            <a:lstStyle/>
            <a:p>
              <a:pPr/>
              <a14:m>
                <m:oMathPara xmlns:m="http://schemas.openxmlformats.org/officeDocument/2006/math">
                  <m:oMathParaPr>
                    <m:jc m:val="left"/>
                  </m:oMathParaPr>
                  <m:oMath xmlns:m="http://schemas.openxmlformats.org/officeDocument/2006/math">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𝑙</m:t>
                        </m:r>
                      </m:e>
                      <m:sub>
                        <m:r>
                          <a:rPr lang="en-GB" i="1">
                            <a:solidFill>
                              <a:srgbClr val="000000"/>
                            </a:solidFill>
                            <a:latin typeface="Cambria Math" panose="02040503050406030204" pitchFamily="18" charset="0"/>
                          </a:rPr>
                          <m:t>𝑥</m:t>
                        </m:r>
                        <m:r>
                          <a:rPr lang="en-GB" i="1">
                            <a:solidFill>
                              <a:srgbClr val="000000"/>
                            </a:solidFill>
                            <a:latin typeface="Cambria Math" panose="02040503050406030204" pitchFamily="18" charset="0"/>
                          </a:rPr>
                          <m:t>+1</m:t>
                        </m:r>
                      </m:sub>
                    </m:sSub>
                    <m:r>
                      <a:rPr lang="en-GB" i="1">
                        <a:solidFill>
                          <a:srgbClr val="000000"/>
                        </a:solidFill>
                        <a:latin typeface="Cambria Math" panose="02040503050406030204" pitchFamily="18" charset="0"/>
                      </a:rPr>
                      <m:t>=</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𝑙</m:t>
                        </m:r>
                      </m:e>
                      <m:sub>
                        <m:r>
                          <a:rPr lang="en-GB" i="1">
                            <a:solidFill>
                              <a:srgbClr val="000000"/>
                            </a:solidFill>
                            <a:latin typeface="Cambria Math" panose="02040503050406030204" pitchFamily="18" charset="0"/>
                          </a:rPr>
                          <m:t>𝑥</m:t>
                        </m:r>
                      </m:sub>
                    </m:sSub>
                    <m:r>
                      <a:rPr lang="en-GB" i="1">
                        <a:solidFill>
                          <a:srgbClr val="000000"/>
                        </a:solidFill>
                        <a:latin typeface="Cambria Math" panose="02040503050406030204" pitchFamily="18" charset="0"/>
                      </a:rPr>
                      <m:t>−</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𝑑</m:t>
                        </m:r>
                      </m:e>
                      <m:sub>
                        <m:r>
                          <a:rPr lang="en-GB" i="1">
                            <a:solidFill>
                              <a:srgbClr val="000000"/>
                            </a:solidFill>
                            <a:latin typeface="Cambria Math" panose="02040503050406030204" pitchFamily="18" charset="0"/>
                          </a:rPr>
                          <m:t>𝑥</m:t>
                        </m:r>
                      </m:sub>
                    </m:sSub>
                  </m:oMath>
                </m:oMathPara>
              </a14:m>
              <a:endParaRPr lang="en-GB"/>
            </a:p>
          </xdr:txBody>
        </xdr:sp>
      </mc:Choice>
      <mc:Fallback xmlns="">
        <xdr:sp macro="" textlink="">
          <xdr:nvSpPr>
            <xdr:cNvPr id="10" name="Object 9">
              <a:extLst>
                <a:ext uri="{63B3BB69-23CF-44E3-9099-C40C66FF867C}">
                  <a14:compatExt xmlns:a14="http://schemas.microsoft.com/office/drawing/2010/main" spid="_x0000_s3081"/>
                </a:ext>
                <a:ext uri="{FF2B5EF4-FFF2-40B4-BE49-F238E27FC236}">
                  <a16:creationId xmlns:a16="http://schemas.microsoft.com/office/drawing/2014/main" id="{82161BC9-0B56-4240-977F-4A917FAEBE86}"/>
                </a:ext>
              </a:extLst>
            </xdr:cNvPr>
            <xdr:cNvSpPr txBox="1"/>
          </xdr:nvSpPr>
          <xdr:spPr>
            <a:xfrm>
              <a:off x="0" y="7740650"/>
              <a:ext cx="6573571" cy="270910"/>
            </a:xfrm>
            <a:prstGeom prst="rect">
              <a:avLst/>
            </a:prstGeom>
          </xdr:spPr>
          <xdr:txBody>
            <a:bodyPr vertOverflow="clip" horzOverflow="clip" wrap="none">
              <a:spAutoFit/>
            </a:bodyPr>
            <a:lstStyle/>
            <a:p>
              <a:pPr/>
              <a:r>
                <a:rPr lang="en-GB" i="0">
                  <a:solidFill>
                    <a:srgbClr val="000000"/>
                  </a:solidFill>
                  <a:latin typeface="Cambria Math" panose="02040503050406030204" pitchFamily="18" charset="0"/>
                </a:rPr>
                <a:t>𝑙_(𝑥+1)=𝑙_𝑥−𝑑_𝑥</a:t>
              </a:r>
              <a:endParaRPr lang="en-GB"/>
            </a:p>
          </xdr:txBody>
        </xdr:sp>
      </mc:Fallback>
    </mc:AlternateContent>
    <xdr:clientData/>
  </xdr:twoCellAnchor>
  <xdr:twoCellAnchor>
    <xdr:from>
      <xdr:col>0</xdr:col>
      <xdr:colOff>106680</xdr:colOff>
      <xdr:row>51</xdr:row>
      <xdr:rowOff>114300</xdr:rowOff>
    </xdr:from>
    <xdr:to>
      <xdr:col>0</xdr:col>
      <xdr:colOff>465753</xdr:colOff>
      <xdr:row>54</xdr:row>
      <xdr:rowOff>49192</xdr:rowOff>
    </xdr:to>
    <mc:AlternateContent xmlns:mc="http://schemas.openxmlformats.org/markup-compatibility/2006" xmlns:a14="http://schemas.microsoft.com/office/drawing/2010/main">
      <mc:Choice Requires="a14">
        <xdr:sp macro="" textlink="">
          <xdr:nvSpPr>
            <xdr:cNvPr id="11" name="Object 10">
              <a:extLst>
                <a:ext uri="{63B3BB69-23CF-44E3-9099-C40C66FF867C}">
                  <a14:compatExt spid="_x0000_s3082"/>
                </a:ext>
                <a:ext uri="{FF2B5EF4-FFF2-40B4-BE49-F238E27FC236}">
                  <a16:creationId xmlns:a16="http://schemas.microsoft.com/office/drawing/2014/main" id="{7D593440-66C7-4E7D-859B-A6D6369B864F}"/>
                </a:ext>
              </a:extLst>
            </xdr:cNvPr>
            <xdr:cNvSpPr txBox="1"/>
          </xdr:nvSpPr>
          <xdr:spPr>
            <a:xfrm>
              <a:off x="106680" y="11785600"/>
              <a:ext cx="359073" cy="417492"/>
            </a:xfrm>
            <a:prstGeom prst="rect">
              <a:avLst/>
            </a:prstGeom>
          </xdr:spPr>
          <xdr:txBody>
            <a:bodyPr vertOverflow="clip" horzOverflow="clip" wrap="none">
              <a:spAutoFit/>
            </a:bodyPr>
            <a:lstStyle/>
            <a:p>
              <a:pPr/>
              <a14:m>
                <m:oMathPara xmlns:m="http://schemas.openxmlformats.org/officeDocument/2006/math">
                  <m:oMathParaPr>
                    <m:jc m:val="left"/>
                  </m:oMathParaPr>
                  <m:oMath xmlns:m="http://schemas.openxmlformats.org/officeDocument/2006/math">
                    <m:f>
                      <m:fPr>
                        <m:ctrlPr>
                          <a:rPr lang="en-GB" i="1">
                            <a:solidFill>
                              <a:srgbClr val="000000"/>
                            </a:solidFill>
                            <a:latin typeface="Cambria Math" panose="02040503050406030204" pitchFamily="18" charset="0"/>
                          </a:rPr>
                        </m:ctrlPr>
                      </m:fPr>
                      <m:num>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𝑇</m:t>
                            </m:r>
                          </m:e>
                          <m:sub>
                            <m:r>
                              <a:rPr lang="en-GB" i="1">
                                <a:solidFill>
                                  <a:srgbClr val="000000"/>
                                </a:solidFill>
                                <a:latin typeface="Cambria Math" panose="02040503050406030204" pitchFamily="18" charset="0"/>
                              </a:rPr>
                              <m:t>𝑥</m:t>
                            </m:r>
                          </m:sub>
                        </m:sSub>
                      </m:num>
                      <m:den>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ℓ</m:t>
                            </m:r>
                          </m:e>
                          <m:sub>
                            <m:r>
                              <a:rPr lang="en-GB" i="1">
                                <a:solidFill>
                                  <a:srgbClr val="000000"/>
                                </a:solidFill>
                                <a:latin typeface="Cambria Math" panose="02040503050406030204" pitchFamily="18" charset="0"/>
                              </a:rPr>
                              <m:t>𝑥</m:t>
                            </m:r>
                          </m:sub>
                        </m:sSub>
                      </m:den>
                    </m:f>
                  </m:oMath>
                </m:oMathPara>
              </a14:m>
              <a:endParaRPr lang="en-GB"/>
            </a:p>
          </xdr:txBody>
        </xdr:sp>
      </mc:Choice>
      <mc:Fallback xmlns="">
        <xdr:sp macro="" textlink="">
          <xdr:nvSpPr>
            <xdr:cNvPr id="11" name="Object 10">
              <a:extLst>
                <a:ext uri="{63B3BB69-23CF-44E3-9099-C40C66FF867C}">
                  <a14:compatExt xmlns:a14="http://schemas.microsoft.com/office/drawing/2010/main" spid="_x0000_s3082"/>
                </a:ext>
                <a:ext uri="{FF2B5EF4-FFF2-40B4-BE49-F238E27FC236}">
                  <a16:creationId xmlns:a16="http://schemas.microsoft.com/office/drawing/2014/main" id="{7D593440-66C7-4E7D-859B-A6D6369B864F}"/>
                </a:ext>
              </a:extLst>
            </xdr:cNvPr>
            <xdr:cNvSpPr txBox="1"/>
          </xdr:nvSpPr>
          <xdr:spPr>
            <a:xfrm>
              <a:off x="106680" y="11785600"/>
              <a:ext cx="359073" cy="417492"/>
            </a:xfrm>
            <a:prstGeom prst="rect">
              <a:avLst/>
            </a:prstGeom>
          </xdr:spPr>
          <xdr:txBody>
            <a:bodyPr vertOverflow="clip" horzOverflow="clip" wrap="none">
              <a:spAutoFit/>
            </a:bodyPr>
            <a:lstStyle/>
            <a:p>
              <a:pPr/>
              <a:r>
                <a:rPr lang="en-GB" i="0">
                  <a:solidFill>
                    <a:srgbClr val="000000"/>
                  </a:solidFill>
                  <a:latin typeface="Cambria Math" panose="02040503050406030204" pitchFamily="18" charset="0"/>
                </a:rPr>
                <a:t>𝑇_𝑥/ℓ_𝑥 </a:t>
              </a:r>
              <a:endParaRPr lang="en-GB"/>
            </a:p>
          </xdr:txBody>
        </xdr:sp>
      </mc:Fallback>
    </mc:AlternateContent>
    <xdr:clientData/>
  </xdr:twoCellAnchor>
  <xdr:twoCellAnchor>
    <xdr:from>
      <xdr:col>0</xdr:col>
      <xdr:colOff>7620</xdr:colOff>
      <xdr:row>38</xdr:row>
      <xdr:rowOff>0</xdr:rowOff>
    </xdr:from>
    <xdr:to>
      <xdr:col>1</xdr:col>
      <xdr:colOff>8559</xdr:colOff>
      <xdr:row>39</xdr:row>
      <xdr:rowOff>8753</xdr:rowOff>
    </xdr:to>
    <mc:AlternateContent xmlns:mc="http://schemas.openxmlformats.org/markup-compatibility/2006" xmlns:a14="http://schemas.microsoft.com/office/drawing/2010/main">
      <mc:Choice Requires="a14">
        <xdr:sp macro="" textlink="">
          <xdr:nvSpPr>
            <xdr:cNvPr id="12" name="Object 11">
              <a:extLst>
                <a:ext uri="{63B3BB69-23CF-44E3-9099-C40C66FF867C}">
                  <a14:compatExt spid="_x0000_s3083"/>
                </a:ext>
                <a:ext uri="{FF2B5EF4-FFF2-40B4-BE49-F238E27FC236}">
                  <a16:creationId xmlns:a16="http://schemas.microsoft.com/office/drawing/2014/main" id="{69137B81-3D56-4B36-A89E-6BC505EDFCD8}"/>
                </a:ext>
              </a:extLst>
            </xdr:cNvPr>
            <xdr:cNvSpPr txBox="1"/>
          </xdr:nvSpPr>
          <xdr:spPr>
            <a:xfrm>
              <a:off x="7620" y="8566150"/>
              <a:ext cx="6566839" cy="415153"/>
            </a:xfrm>
            <a:prstGeom prst="rect">
              <a:avLst/>
            </a:prstGeom>
          </xdr:spPr>
          <xdr:txBody>
            <a:bodyPr vertOverflow="clip" horzOverflow="clip" wrap="none">
              <a:spAutoFit/>
            </a:bodyPr>
            <a:lstStyle/>
            <a:p>
              <a:pPr/>
              <a14:m>
                <m:oMathPara xmlns:m="http://schemas.openxmlformats.org/officeDocument/2006/math">
                  <m:oMathParaPr>
                    <m:jc m:val="left"/>
                  </m:oMathParaPr>
                  <m:oMath xmlns:m="http://schemas.openxmlformats.org/officeDocument/2006/math">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𝐿</m:t>
                        </m:r>
                      </m:e>
                      <m:sub>
                        <m:r>
                          <a:rPr lang="en-GB" i="1">
                            <a:solidFill>
                              <a:srgbClr val="000000"/>
                            </a:solidFill>
                            <a:latin typeface="Cambria Math" panose="02040503050406030204" pitchFamily="18" charset="0"/>
                          </a:rPr>
                          <m:t>𝑥</m:t>
                        </m:r>
                      </m:sub>
                    </m:sSub>
                    <m:r>
                      <a:rPr lang="en-GB" i="1">
                        <a:solidFill>
                          <a:srgbClr val="000000"/>
                        </a:solidFill>
                        <a:latin typeface="Cambria Math" panose="02040503050406030204" pitchFamily="18" charset="0"/>
                      </a:rPr>
                      <m:t>=</m:t>
                    </m:r>
                    <m:f>
                      <m:fPr>
                        <m:ctrlPr>
                          <a:rPr lang="en-GB" i="1">
                            <a:solidFill>
                              <a:srgbClr val="000000"/>
                            </a:solidFill>
                            <a:latin typeface="Cambria Math" panose="02040503050406030204" pitchFamily="18" charset="0"/>
                          </a:rPr>
                        </m:ctrlPr>
                      </m:fPr>
                      <m:num>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𝑙</m:t>
                            </m:r>
                          </m:e>
                          <m:sub>
                            <m:r>
                              <a:rPr lang="en-GB" i="1">
                                <a:solidFill>
                                  <a:srgbClr val="000000"/>
                                </a:solidFill>
                                <a:latin typeface="Cambria Math" panose="02040503050406030204" pitchFamily="18" charset="0"/>
                              </a:rPr>
                              <m:t>𝑥</m:t>
                            </m:r>
                          </m:sub>
                        </m:sSub>
                        <m:r>
                          <a:rPr lang="en-GB" i="1">
                            <a:solidFill>
                              <a:srgbClr val="000000"/>
                            </a:solidFill>
                            <a:latin typeface="Cambria Math" panose="02040503050406030204" pitchFamily="18" charset="0"/>
                          </a:rPr>
                          <m:t>+</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𝑙</m:t>
                            </m:r>
                          </m:e>
                          <m:sub>
                            <m:r>
                              <a:rPr lang="en-GB" i="1">
                                <a:solidFill>
                                  <a:srgbClr val="000000"/>
                                </a:solidFill>
                                <a:latin typeface="Cambria Math" panose="02040503050406030204" pitchFamily="18" charset="0"/>
                              </a:rPr>
                              <m:t>𝑥</m:t>
                            </m:r>
                            <m:r>
                              <a:rPr lang="en-GB" i="1">
                                <a:solidFill>
                                  <a:srgbClr val="000000"/>
                                </a:solidFill>
                                <a:latin typeface="Cambria Math" panose="02040503050406030204" pitchFamily="18" charset="0"/>
                              </a:rPr>
                              <m:t>+1</m:t>
                            </m:r>
                          </m:sub>
                        </m:sSub>
                      </m:num>
                      <m:den>
                        <m:r>
                          <a:rPr lang="en-GB" i="1">
                            <a:solidFill>
                              <a:srgbClr val="000000"/>
                            </a:solidFill>
                            <a:latin typeface="Cambria Math" panose="02040503050406030204" pitchFamily="18" charset="0"/>
                          </a:rPr>
                          <m:t>2</m:t>
                        </m:r>
                      </m:den>
                    </m:f>
                  </m:oMath>
                </m:oMathPara>
              </a14:m>
              <a:endParaRPr lang="en-GB"/>
            </a:p>
          </xdr:txBody>
        </xdr:sp>
      </mc:Choice>
      <mc:Fallback xmlns="">
        <xdr:sp macro="" textlink="">
          <xdr:nvSpPr>
            <xdr:cNvPr id="12" name="Object 11">
              <a:extLst>
                <a:ext uri="{63B3BB69-23CF-44E3-9099-C40C66FF867C}">
                  <a14:compatExt xmlns:a14="http://schemas.microsoft.com/office/drawing/2010/main" spid="_x0000_s3083"/>
                </a:ext>
                <a:ext uri="{FF2B5EF4-FFF2-40B4-BE49-F238E27FC236}">
                  <a16:creationId xmlns:a16="http://schemas.microsoft.com/office/drawing/2014/main" id="{69137B81-3D56-4B36-A89E-6BC505EDFCD8}"/>
                </a:ext>
              </a:extLst>
            </xdr:cNvPr>
            <xdr:cNvSpPr txBox="1"/>
          </xdr:nvSpPr>
          <xdr:spPr>
            <a:xfrm>
              <a:off x="7620" y="8566150"/>
              <a:ext cx="6566839" cy="415153"/>
            </a:xfrm>
            <a:prstGeom prst="rect">
              <a:avLst/>
            </a:prstGeom>
          </xdr:spPr>
          <xdr:txBody>
            <a:bodyPr vertOverflow="clip" horzOverflow="clip" wrap="none">
              <a:spAutoFit/>
            </a:bodyPr>
            <a:lstStyle/>
            <a:p>
              <a:pPr/>
              <a:r>
                <a:rPr lang="en-GB" i="0">
                  <a:solidFill>
                    <a:srgbClr val="000000"/>
                  </a:solidFill>
                  <a:latin typeface="Cambria Math" panose="02040503050406030204" pitchFamily="18" charset="0"/>
                </a:rPr>
                <a:t>𝐿_𝑥=(𝑙_𝑥+𝑙_(𝑥+1))/2</a:t>
              </a:r>
              <a:endParaRPr lang="en-GB"/>
            </a:p>
          </xdr:txBody>
        </xdr:sp>
      </mc:Fallback>
    </mc:AlternateContent>
    <xdr:clientData/>
  </xdr:twoCellAnchor>
  <xdr:twoCellAnchor>
    <xdr:from>
      <xdr:col>0</xdr:col>
      <xdr:colOff>0</xdr:colOff>
      <xdr:row>40</xdr:row>
      <xdr:rowOff>0</xdr:rowOff>
    </xdr:from>
    <xdr:to>
      <xdr:col>1</xdr:col>
      <xdr:colOff>502422</xdr:colOff>
      <xdr:row>41</xdr:row>
      <xdr:rowOff>13100</xdr:rowOff>
    </xdr:to>
    <mc:AlternateContent xmlns:mc="http://schemas.openxmlformats.org/markup-compatibility/2006" xmlns:a14="http://schemas.microsoft.com/office/drawing/2010/main">
      <mc:Choice Requires="a14">
        <xdr:sp macro="" textlink="">
          <xdr:nvSpPr>
            <xdr:cNvPr id="13" name="Object 12">
              <a:extLst>
                <a:ext uri="{63B3BB69-23CF-44E3-9099-C40C66FF867C}">
                  <a14:compatExt spid="_x0000_s3084"/>
                </a:ext>
                <a:ext uri="{FF2B5EF4-FFF2-40B4-BE49-F238E27FC236}">
                  <a16:creationId xmlns:a16="http://schemas.microsoft.com/office/drawing/2014/main" id="{46C97E07-C0F2-487C-AD80-337185F5A487}"/>
                </a:ext>
              </a:extLst>
            </xdr:cNvPr>
            <xdr:cNvSpPr txBox="1"/>
          </xdr:nvSpPr>
          <xdr:spPr>
            <a:xfrm>
              <a:off x="0" y="9239250"/>
              <a:ext cx="7068322" cy="279800"/>
            </a:xfrm>
            <a:prstGeom prst="rect">
              <a:avLst/>
            </a:prstGeom>
          </xdr:spPr>
          <xdr:txBody>
            <a:bodyPr vertOverflow="clip" horzOverflow="clip" wrap="none">
              <a:spAutoFit/>
            </a:bodyPr>
            <a:lstStyle/>
            <a:p>
              <a:pPr/>
              <a14:m>
                <m:oMathPara xmlns:m="http://schemas.openxmlformats.org/officeDocument/2006/math">
                  <m:oMathParaPr>
                    <m:jc m:val="left"/>
                  </m:oMathParaPr>
                  <m:oMath xmlns:m="http://schemas.openxmlformats.org/officeDocument/2006/math">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𝐿</m:t>
                        </m:r>
                      </m:e>
                      <m:sub>
                        <m:r>
                          <a:rPr lang="en-GB" i="1">
                            <a:solidFill>
                              <a:srgbClr val="000000"/>
                            </a:solidFill>
                            <a:latin typeface="Cambria Math" panose="02040503050406030204" pitchFamily="18" charset="0"/>
                          </a:rPr>
                          <m:t>0</m:t>
                        </m:r>
                      </m:sub>
                    </m:sSub>
                    <m:r>
                      <a:rPr lang="en-GB" i="1">
                        <a:solidFill>
                          <a:srgbClr val="000000"/>
                        </a:solidFill>
                        <a:latin typeface="Cambria Math" panose="02040503050406030204" pitchFamily="18" charset="0"/>
                      </a:rPr>
                      <m:t>=</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𝑎</m:t>
                        </m:r>
                      </m:e>
                      <m:sub>
                        <m:r>
                          <a:rPr lang="en-GB" i="1">
                            <a:solidFill>
                              <a:srgbClr val="000000"/>
                            </a:solidFill>
                            <a:latin typeface="Cambria Math" panose="02040503050406030204" pitchFamily="18" charset="0"/>
                          </a:rPr>
                          <m:t>0</m:t>
                        </m:r>
                      </m:sub>
                    </m:sSub>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𝑙</m:t>
                        </m:r>
                      </m:e>
                      <m:sub>
                        <m:r>
                          <a:rPr lang="en-GB" i="1">
                            <a:solidFill>
                              <a:srgbClr val="000000"/>
                            </a:solidFill>
                            <a:latin typeface="Cambria Math" panose="02040503050406030204" pitchFamily="18" charset="0"/>
                          </a:rPr>
                          <m:t>0</m:t>
                        </m:r>
                      </m:sub>
                    </m:sSub>
                    <m:r>
                      <a:rPr lang="en-GB" i="1">
                        <a:solidFill>
                          <a:srgbClr val="000000"/>
                        </a:solidFill>
                        <a:latin typeface="Cambria Math" panose="02040503050406030204" pitchFamily="18" charset="0"/>
                      </a:rPr>
                      <m:t>+(1−</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𝑎</m:t>
                        </m:r>
                      </m:e>
                      <m:sub>
                        <m:r>
                          <a:rPr lang="en-GB" i="1">
                            <a:solidFill>
                              <a:srgbClr val="000000"/>
                            </a:solidFill>
                            <a:latin typeface="Cambria Math" panose="02040503050406030204" pitchFamily="18" charset="0"/>
                          </a:rPr>
                          <m:t>0</m:t>
                        </m:r>
                      </m:sub>
                    </m:sSub>
                    <m:r>
                      <a:rPr lang="en-GB" i="1">
                        <a:solidFill>
                          <a:srgbClr val="000000"/>
                        </a:solidFill>
                        <a:latin typeface="Cambria Math" panose="02040503050406030204" pitchFamily="18" charset="0"/>
                      </a:rPr>
                      <m:t>)</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𝑙</m:t>
                        </m:r>
                      </m:e>
                      <m:sub>
                        <m:r>
                          <a:rPr lang="en-GB" i="1">
                            <a:solidFill>
                              <a:srgbClr val="000000"/>
                            </a:solidFill>
                            <a:latin typeface="Cambria Math" panose="02040503050406030204" pitchFamily="18" charset="0"/>
                          </a:rPr>
                          <m:t>1</m:t>
                        </m:r>
                      </m:sub>
                    </m:sSub>
                  </m:oMath>
                </m:oMathPara>
              </a14:m>
              <a:endParaRPr lang="en-GB"/>
            </a:p>
          </xdr:txBody>
        </xdr:sp>
      </mc:Choice>
      <mc:Fallback xmlns="">
        <xdr:sp macro="" textlink="">
          <xdr:nvSpPr>
            <xdr:cNvPr id="13" name="Object 12">
              <a:extLst>
                <a:ext uri="{63B3BB69-23CF-44E3-9099-C40C66FF867C}">
                  <a14:compatExt xmlns:a14="http://schemas.microsoft.com/office/drawing/2010/main" spid="_x0000_s3084"/>
                </a:ext>
                <a:ext uri="{FF2B5EF4-FFF2-40B4-BE49-F238E27FC236}">
                  <a16:creationId xmlns:a16="http://schemas.microsoft.com/office/drawing/2014/main" id="{46C97E07-C0F2-487C-AD80-337185F5A487}"/>
                </a:ext>
              </a:extLst>
            </xdr:cNvPr>
            <xdr:cNvSpPr txBox="1"/>
          </xdr:nvSpPr>
          <xdr:spPr>
            <a:xfrm>
              <a:off x="0" y="9239250"/>
              <a:ext cx="7068322" cy="279800"/>
            </a:xfrm>
            <a:prstGeom prst="rect">
              <a:avLst/>
            </a:prstGeom>
          </xdr:spPr>
          <xdr:txBody>
            <a:bodyPr vertOverflow="clip" horzOverflow="clip" wrap="none">
              <a:spAutoFit/>
            </a:bodyPr>
            <a:lstStyle/>
            <a:p>
              <a:pPr/>
              <a:r>
                <a:rPr lang="en-GB" i="0">
                  <a:solidFill>
                    <a:srgbClr val="000000"/>
                  </a:solidFill>
                  <a:latin typeface="Cambria Math" panose="02040503050406030204" pitchFamily="18" charset="0"/>
                </a:rPr>
                <a:t>𝐿_0=𝑎_0 𝑙_0+(1−𝑎_0)𝑙_1</a:t>
              </a:r>
              <a:endParaRPr lang="en-GB"/>
            </a:p>
          </xdr:txBody>
        </xdr:sp>
      </mc:Fallback>
    </mc:AlternateContent>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04B3E4B-4E34-4404-B747-4EE84214301D}" name="Table1" displayName="Table1" ref="A6:F107" totalsRowShown="0" headerRowDxfId="71" dataDxfId="69" headerRowBorderDxfId="70" tableBorderDxfId="68">
  <autoFilter ref="A6:F107" xr:uid="{5336DF9E-E62B-429A-B00E-7ACE684B3A44}">
    <filterColumn colId="0" hiddenButton="1"/>
    <filterColumn colId="1" hiddenButton="1"/>
    <filterColumn colId="2" hiddenButton="1"/>
    <filterColumn colId="3" hiddenButton="1"/>
    <filterColumn colId="4" hiddenButton="1"/>
    <filterColumn colId="5" hiddenButton="1"/>
  </autoFilter>
  <tableColumns count="6">
    <tableColumn id="1" xr3:uid="{E94CBF8E-E86A-4D54-A959-87B01B5F0E70}" name="age"/>
    <tableColumn id="2" xr3:uid="{850F47B6-244A-40E6-B6CA-C2E2283DC291}" name="mx" dataDxfId="67"/>
    <tableColumn id="3" xr3:uid="{EACB9CE9-8078-4B65-8902-2CAFE8F4DB11}" name="qx" dataDxfId="66"/>
    <tableColumn id="4" xr3:uid="{ECACF1A7-3551-4423-86BB-F00D86BE52B1}" name="lx" dataDxfId="65"/>
    <tableColumn id="5" xr3:uid="{AE6F89AF-AB34-49BF-8873-04D49BA621F6}" name="dx" dataDxfId="64"/>
    <tableColumn id="6" xr3:uid="{CA2B3479-3100-4E4E-983D-94363379BA3E}" name="ex" dataDxfId="63"/>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C4B77D2-C556-4F7C-A883-523FD0265189}" name="Table2" displayName="Table2" ref="H6:M107" totalsRowShown="0" headerRowDxfId="62" dataDxfId="60" headerRowBorderDxfId="61" tableBorderDxfId="59">
  <autoFilter ref="H6:M107" xr:uid="{6A20C861-9B02-4504-859F-EE317AE3A0C2}">
    <filterColumn colId="0" hiddenButton="1"/>
    <filterColumn colId="1" hiddenButton="1"/>
    <filterColumn colId="2" hiddenButton="1"/>
    <filterColumn colId="3" hiddenButton="1"/>
    <filterColumn colId="4" hiddenButton="1"/>
    <filterColumn colId="5" hiddenButton="1"/>
  </autoFilter>
  <tableColumns count="6">
    <tableColumn id="1" xr3:uid="{C8CC3F5A-D3B5-4465-9148-CF4D4D394FF0}" name="age"/>
    <tableColumn id="2" xr3:uid="{021B65CF-B3BC-44C9-848B-A3C5CE689671}" name="mx" dataDxfId="58"/>
    <tableColumn id="3" xr3:uid="{72E63C38-7EE5-4BAC-809B-8DC71BF68774}" name="qx" dataDxfId="57"/>
    <tableColumn id="4" xr3:uid="{6BC9D8C5-5769-49ED-9FAF-0C1EBB4CF01A}" name="lx" dataDxfId="56"/>
    <tableColumn id="5" xr3:uid="{0E2C02BE-5801-4AB9-AF56-D234E6E6831A}" name="dx" dataDxfId="55"/>
    <tableColumn id="6" xr3:uid="{3B2F9FE4-8FA5-43D8-8B8F-A9B012466FD5}" name="ex" dataDxfId="54"/>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6984A58-7FB0-4E52-B44D-F73531DA74D7}" name="Table3" displayName="Table3" ref="A6:F107" totalsRowShown="0" headerRowDxfId="53" dataDxfId="51" headerRowBorderDxfId="52" tableBorderDxfId="50">
  <autoFilter ref="A6:F107" xr:uid="{501BB4F1-5F8B-44F4-A82A-944BE5A5F7CA}">
    <filterColumn colId="0" hiddenButton="1"/>
    <filterColumn colId="1" hiddenButton="1"/>
    <filterColumn colId="2" hiddenButton="1"/>
    <filterColumn colId="3" hiddenButton="1"/>
    <filterColumn colId="4" hiddenButton="1"/>
    <filterColumn colId="5" hiddenButton="1"/>
  </autoFilter>
  <tableColumns count="6">
    <tableColumn id="1" xr3:uid="{83A9886E-7CA0-4D68-A5FF-3DCA5CC9A523}" name="age"/>
    <tableColumn id="2" xr3:uid="{97BD86CA-BEBE-4190-BFCD-06CD14404F5E}" name="mx" dataDxfId="49"/>
    <tableColumn id="3" xr3:uid="{B60E5A4A-DB1B-422B-B34E-87B3AACF2173}" name="qx" dataDxfId="48"/>
    <tableColumn id="4" xr3:uid="{D16AF553-73D0-45F8-8B97-CD24802690F1}" name="lx" dataDxfId="47"/>
    <tableColumn id="5" xr3:uid="{C8025756-9707-46D0-97BE-53B7242BCBD5}" name="dx" dataDxfId="46"/>
    <tableColumn id="6" xr3:uid="{3DC3D1F3-C64B-44D6-85D3-134F31D76BB7}" name="ex" dataDxfId="45"/>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7769AF8-B097-49AB-9F14-844214875FF5}" name="Table4" displayName="Table4" ref="H6:M107" totalsRowShown="0" headerRowDxfId="44" dataDxfId="42" headerRowBorderDxfId="43" tableBorderDxfId="41">
  <autoFilter ref="H6:M107" xr:uid="{2F6DC5CB-EF36-485D-8DE1-F58EFC472755}">
    <filterColumn colId="0" hiddenButton="1"/>
    <filterColumn colId="1" hiddenButton="1"/>
    <filterColumn colId="2" hiddenButton="1"/>
    <filterColumn colId="3" hiddenButton="1"/>
    <filterColumn colId="4" hiddenButton="1"/>
    <filterColumn colId="5" hiddenButton="1"/>
  </autoFilter>
  <tableColumns count="6">
    <tableColumn id="1" xr3:uid="{BE48B3FD-3376-4E77-B93B-7C7C17F06601}" name="age"/>
    <tableColumn id="2" xr3:uid="{C5D28B1F-62DB-4CE8-AA1C-F9FF5263B0A8}" name="mx" dataDxfId="40"/>
    <tableColumn id="3" xr3:uid="{A2DFF2E3-7783-4082-BD92-870831476DC0}" name="qx" dataDxfId="39"/>
    <tableColumn id="4" xr3:uid="{76FAB7DF-C2B2-4C96-BCB8-F59332885789}" name="lx" dataDxfId="38"/>
    <tableColumn id="5" xr3:uid="{6399061F-41EE-4C5E-8669-35CA22C62E18}" name="dx" dataDxfId="37"/>
    <tableColumn id="6" xr3:uid="{D2BD3926-4A2A-4504-A249-43DE167823BC}" name="ex" dataDxfId="36"/>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5169BAF8-C8C7-4B5A-81CC-3D9CCF443970}" name="Table5" displayName="Table5" ref="A6:F107" totalsRowShown="0" headerRowDxfId="35" dataDxfId="33" headerRowBorderDxfId="34" tableBorderDxfId="32">
  <autoFilter ref="A6:F107" xr:uid="{CB840121-D891-4141-9F91-A0EF5CBFDB0B}">
    <filterColumn colId="0" hiddenButton="1"/>
    <filterColumn colId="1" hiddenButton="1"/>
    <filterColumn colId="2" hiddenButton="1"/>
    <filterColumn colId="3" hiddenButton="1"/>
    <filterColumn colId="4" hiddenButton="1"/>
    <filterColumn colId="5" hiddenButton="1"/>
  </autoFilter>
  <tableColumns count="6">
    <tableColumn id="1" xr3:uid="{1B39A012-E067-4154-B53E-BF1D787D485C}" name="age"/>
    <tableColumn id="2" xr3:uid="{51F6ABBE-A1CC-4F74-9D39-11966BDC9B8D}" name="mx" dataDxfId="31"/>
    <tableColumn id="3" xr3:uid="{D10EF053-E374-4AA9-89A6-ABC7EDA429E4}" name="qx" dataDxfId="30"/>
    <tableColumn id="4" xr3:uid="{FB3D2584-F385-451E-AB1E-A3F2FE3E0460}" name="lx" dataDxfId="29"/>
    <tableColumn id="5" xr3:uid="{A404922C-65BD-4FAD-B71C-94B733823E7D}" name="dx" dataDxfId="28"/>
    <tableColumn id="6" xr3:uid="{6F8AE661-8665-4A64-9D73-B633F997FDA6}" name="ex" dataDxfId="27"/>
  </tableColumns>
  <tableStyleInfo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5F18B94D-F165-4E8B-9661-6944EEB41CAA}" name="Table6" displayName="Table6" ref="H6:M107" totalsRowShown="0" headerRowDxfId="26" dataDxfId="24" headerRowBorderDxfId="25" tableBorderDxfId="23">
  <autoFilter ref="H6:M107" xr:uid="{99BEFA90-420F-4745-9A3E-66AD311D0E43}">
    <filterColumn colId="0" hiddenButton="1"/>
    <filterColumn colId="1" hiddenButton="1"/>
    <filterColumn colId="2" hiddenButton="1"/>
    <filterColumn colId="3" hiddenButton="1"/>
    <filterColumn colId="4" hiddenButton="1"/>
    <filterColumn colId="5" hiddenButton="1"/>
  </autoFilter>
  <tableColumns count="6">
    <tableColumn id="1" xr3:uid="{CF1D30E5-9764-4837-ACB3-E3E564895FBC}" name="age"/>
    <tableColumn id="2" xr3:uid="{D1D8F65A-5603-490A-9980-7BC16E527007}" name="mx" dataDxfId="22"/>
    <tableColumn id="3" xr3:uid="{661E7F12-0A90-481F-BC2B-F99C21FBA8AB}" name="qx" dataDxfId="21"/>
    <tableColumn id="4" xr3:uid="{54651F6C-7D94-4243-B818-9B2AE8CF1E60}" name="lx" dataDxfId="20"/>
    <tableColumn id="5" xr3:uid="{5277592F-8460-49F7-96DF-3CD399182E56}" name="dx" dataDxfId="19"/>
    <tableColumn id="6" xr3:uid="{926BE4F1-4896-4335-A98C-4BE224FCEEF6}" name="ex" dataDxfId="18"/>
  </tableColumns>
  <tableStyleInfo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67773C79-88C8-4102-91CC-FDC5AE29620B}" name="Table7" displayName="Table7" ref="A6:F107" totalsRowShown="0" headerRowDxfId="17" dataDxfId="15" headerRowBorderDxfId="16" tableBorderDxfId="14">
  <autoFilter ref="A6:F107" xr:uid="{E4F53EBB-E322-460D-8B9A-F8CCC23F797D}">
    <filterColumn colId="0" hiddenButton="1"/>
    <filterColumn colId="1" hiddenButton="1"/>
    <filterColumn colId="2" hiddenButton="1"/>
    <filterColumn colId="3" hiddenButton="1"/>
    <filterColumn colId="4" hiddenButton="1"/>
    <filterColumn colId="5" hiddenButton="1"/>
  </autoFilter>
  <tableColumns count="6">
    <tableColumn id="1" xr3:uid="{26B00671-BE9A-4BEC-8C87-F6E9FED3810D}" name="age"/>
    <tableColumn id="2" xr3:uid="{66B738D1-4D5C-4612-930C-AC7CF91A3EB9}" name="mx" dataDxfId="13"/>
    <tableColumn id="3" xr3:uid="{947FD13A-7EB1-4A5C-B3A4-CEFBFD5AD5A9}" name="qx" dataDxfId="12"/>
    <tableColumn id="4" xr3:uid="{C30478CD-5C19-4AF7-86BC-44E26F29A284}" name="lx" dataDxfId="11"/>
    <tableColumn id="5" xr3:uid="{EA930D11-0421-4D84-90E2-546EE9FB61BB}" name="dx" dataDxfId="10"/>
    <tableColumn id="6" xr3:uid="{86AC786C-9115-4B2F-A9AA-2AE76930CFBB}" name="ex" dataDxfId="9"/>
  </tableColumns>
  <tableStyleInfo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2BBCE8BC-E5F9-4B46-9C40-BABB6F22857C}" name="Table8" displayName="Table8" ref="H6:M107" totalsRowShown="0" headerRowDxfId="8" dataDxfId="6" headerRowBorderDxfId="7" tableBorderDxfId="5">
  <autoFilter ref="H6:M107" xr:uid="{6E7A8647-2222-440A-9149-6BA967305BB5}">
    <filterColumn colId="0" hiddenButton="1"/>
    <filterColumn colId="1" hiddenButton="1"/>
    <filterColumn colId="2" hiddenButton="1"/>
    <filterColumn colId="3" hiddenButton="1"/>
    <filterColumn colId="4" hiddenButton="1"/>
    <filterColumn colId="5" hiddenButton="1"/>
  </autoFilter>
  <tableColumns count="6">
    <tableColumn id="1" xr3:uid="{0D9F0F8A-43F8-4874-9D3B-4C30156771CE}" name="age"/>
    <tableColumn id="2" xr3:uid="{72188023-4F4E-472B-A07C-6410936929EB}" name="mx" dataDxfId="4"/>
    <tableColumn id="3" xr3:uid="{220BE98C-3B76-4A52-B835-6D00B8B430E0}" name="qx" dataDxfId="3"/>
    <tableColumn id="4" xr3:uid="{13D7F2AC-108B-469A-828D-D4C76BE30982}" name="lx" dataDxfId="2"/>
    <tableColumn id="5" xr3:uid="{8BB07226-005C-4944-98CB-406B8FEEA7AF}" name="dx" dataDxfId="1"/>
    <tableColumn id="6" xr3:uid="{757B4C77-3C0C-4C17-917F-6EABBC4A112B}" name="ex"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lifetables@ons.gov.uk?subject=National%20life%20tables%20United%20Kingdom%20-%20needs%20something%20slightly%20different" TargetMode="External"/><Relationship Id="rId2" Type="http://schemas.openxmlformats.org/officeDocument/2006/relationships/hyperlink" Target="mailto:lifetables@ons.gov.uk?subject=National%20life%20tables%20United%20Kingdom%20-%20meets%20needs" TargetMode="External"/><Relationship Id="rId1" Type="http://schemas.openxmlformats.org/officeDocument/2006/relationships/hyperlink" Target="../../../../../../Downloads/pop.info@ons.gov.uk" TargetMode="External"/><Relationship Id="rId4" Type="http://schemas.openxmlformats.org/officeDocument/2006/relationships/hyperlink" Target="mailto:lifetables@ons.gov.uk?subject=National%20life%20tables%20United%20Kingdom%20-%20this%20isn't%20what%20I%20need"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www.ons.gov.uk/peoplepopulationandcommunity/birthsdeathsandmarriages/lifeexpectancies/bulletins/nationallifetablesunitedkingdom/2018to2020" TargetMode="External"/><Relationship Id="rId3" Type="http://schemas.openxmlformats.org/officeDocument/2006/relationships/hyperlink" Target="https://www.ons.gov.uk/peoplepopulationandcommunity/healthandsocialcare/healthandlifeexpectancies/methodologies/guidetocalculatingnationallifetables" TargetMode="External"/><Relationship Id="rId7" Type="http://schemas.openxmlformats.org/officeDocument/2006/relationships/hyperlink" Target="../../../../../../Downloads/www.ons.gov.uk" TargetMode="External"/><Relationship Id="rId2" Type="http://schemas.openxmlformats.org/officeDocument/2006/relationships/hyperlink" Target="https://www.ons.gov.uk/peoplepopulationandcommunity/birthsdeathsandmarriages/lifeexpectancies/methodologies/nationallifetablesqmi" TargetMode="External"/><Relationship Id="rId1" Type="http://schemas.openxmlformats.org/officeDocument/2006/relationships/hyperlink" Target="mailto:pop.info@ons.gov.uk" TargetMode="External"/><Relationship Id="rId6" Type="http://schemas.openxmlformats.org/officeDocument/2006/relationships/hyperlink" Target="mailto:psi@nationalarchives.gov.uk." TargetMode="External"/><Relationship Id="rId5" Type="http://schemas.openxmlformats.org/officeDocument/2006/relationships/hyperlink" Target="http://www.nationalarchives.gov.uk/doc/open-government-licence;" TargetMode="External"/><Relationship Id="rId10" Type="http://schemas.openxmlformats.org/officeDocument/2006/relationships/drawing" Target="../drawings/drawing1.xml"/><Relationship Id="rId4" Type="http://schemas.openxmlformats.org/officeDocument/2006/relationships/hyperlink" Target="https://www.ons.gov.uk/peoplepopulationandcommunity/healthandsocialcare/healthandlifeexpectancies/articles/lifeexpectancyreleasesandtheirdifferentuses/2018-12-17" TargetMode="External"/><Relationship Id="rId9"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hyperlink" Target="https://www.ons.gov.uk/peoplepopulationandcommunity/birthsdeathsandmarriages/lifeexpectancies/methodologies/nationallifetablesqmi" TargetMode="External"/><Relationship Id="rId1" Type="http://schemas.openxmlformats.org/officeDocument/2006/relationships/hyperlink" Target="https://www.ons.gov.uk/peoplepopulationandcommunity/birthsdeathsandmarriages/ageing/methodologies/estimatesoftheveryoldincludingcentenariansukqmi"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table" Target="../tables/table3.xml"/></Relationships>
</file>

<file path=xl/worksheets/_rels/sheet8.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table" Target="../tables/table5.xml"/></Relationships>
</file>

<file path=xl/worksheets/_rels/sheet9.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table" Target="../tables/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28"/>
  <sheetViews>
    <sheetView workbookViewId="0">
      <selection activeCell="F6" sqref="F6"/>
    </sheetView>
  </sheetViews>
  <sheetFormatPr defaultColWidth="10.90625" defaultRowHeight="12.5"/>
  <cols>
    <col min="1" max="1" width="13.6328125" customWidth="1"/>
    <col min="2" max="10" width="12" customWidth="1"/>
  </cols>
  <sheetData>
    <row r="1" spans="1:10" ht="15.5">
      <c r="A1" s="11" t="s">
        <v>1</v>
      </c>
      <c r="B1" s="9"/>
      <c r="C1" s="9"/>
      <c r="D1" s="9"/>
      <c r="E1" s="9"/>
      <c r="F1" s="9"/>
      <c r="G1" s="9"/>
      <c r="H1" s="9"/>
      <c r="I1" s="9"/>
      <c r="J1" s="9"/>
    </row>
    <row r="2" spans="1:10">
      <c r="A2" s="9"/>
      <c r="B2" s="9"/>
      <c r="C2" s="9"/>
      <c r="D2" s="9"/>
      <c r="E2" s="9"/>
      <c r="F2" s="9"/>
      <c r="G2" s="9"/>
      <c r="H2" s="9"/>
      <c r="I2" s="9"/>
      <c r="J2" s="9"/>
    </row>
    <row r="3" spans="1:10">
      <c r="A3" s="12" t="s">
        <v>52</v>
      </c>
      <c r="B3" s="9"/>
      <c r="C3" s="9"/>
      <c r="D3" s="9"/>
      <c r="E3" s="9"/>
      <c r="F3" s="9"/>
      <c r="G3" s="9"/>
      <c r="H3" s="9"/>
      <c r="I3" s="9"/>
      <c r="J3" s="9"/>
    </row>
    <row r="4" spans="1:10">
      <c r="A4" s="12" t="s">
        <v>53</v>
      </c>
      <c r="B4" s="9"/>
      <c r="C4" s="9"/>
      <c r="D4" s="9"/>
      <c r="E4" s="9"/>
      <c r="F4" s="9"/>
      <c r="G4" s="9"/>
      <c r="H4" s="9"/>
      <c r="I4" s="9"/>
      <c r="J4" s="9"/>
    </row>
    <row r="5" spans="1:10">
      <c r="A5" s="12"/>
      <c r="B5" s="9"/>
      <c r="C5" s="9"/>
      <c r="D5" s="9"/>
      <c r="E5" s="9"/>
      <c r="F5" s="9"/>
      <c r="G5" s="9"/>
      <c r="H5" s="9"/>
      <c r="I5" s="9"/>
      <c r="J5" s="9"/>
    </row>
    <row r="6" spans="1:10">
      <c r="A6" s="12" t="s">
        <v>54</v>
      </c>
      <c r="B6" s="9"/>
      <c r="C6" s="9"/>
      <c r="D6" s="9"/>
      <c r="E6" s="9"/>
      <c r="F6" s="9"/>
      <c r="G6" s="9"/>
      <c r="H6" s="9"/>
      <c r="I6" s="9"/>
      <c r="J6" s="9"/>
    </row>
    <row r="7" spans="1:10">
      <c r="A7" t="s">
        <v>55</v>
      </c>
      <c r="B7" s="9"/>
      <c r="C7" s="9"/>
      <c r="D7" s="9"/>
      <c r="E7" s="9"/>
      <c r="F7" s="9"/>
      <c r="G7" s="9"/>
      <c r="H7" s="9"/>
      <c r="I7" s="9"/>
      <c r="J7" s="9"/>
    </row>
    <row r="8" spans="1:10">
      <c r="B8" s="9"/>
      <c r="C8" s="9"/>
      <c r="D8" s="9"/>
      <c r="E8" s="9"/>
      <c r="F8" s="9"/>
      <c r="G8" s="9"/>
      <c r="H8" s="9"/>
      <c r="I8" s="9"/>
      <c r="J8" s="9"/>
    </row>
    <row r="9" spans="1:10">
      <c r="A9" t="s">
        <v>56</v>
      </c>
      <c r="B9" s="9"/>
      <c r="C9" s="9"/>
      <c r="D9" s="9"/>
      <c r="E9" s="9"/>
      <c r="F9" s="9"/>
      <c r="G9" s="9"/>
      <c r="H9" s="9"/>
      <c r="I9" s="9"/>
      <c r="J9" s="9"/>
    </row>
    <row r="10" spans="1:10">
      <c r="A10" s="9"/>
      <c r="B10" s="9"/>
      <c r="C10" s="9"/>
      <c r="D10" s="9"/>
      <c r="E10" s="9"/>
      <c r="F10" s="9"/>
      <c r="G10" s="9"/>
      <c r="H10" s="9"/>
      <c r="I10" s="9"/>
      <c r="J10" s="9"/>
    </row>
    <row r="11" spans="1:10">
      <c r="A11" s="9"/>
      <c r="B11" s="9"/>
      <c r="C11" s="9"/>
      <c r="D11" s="9"/>
      <c r="E11" s="9"/>
      <c r="F11" s="9"/>
      <c r="G11" s="9"/>
      <c r="H11" s="9"/>
      <c r="I11" s="9"/>
      <c r="J11" s="9"/>
    </row>
    <row r="12" spans="1:10" ht="13">
      <c r="A12" s="10" t="s">
        <v>1</v>
      </c>
      <c r="B12" s="10"/>
      <c r="C12" s="10"/>
      <c r="D12" s="10"/>
      <c r="E12" s="10"/>
      <c r="F12" s="10"/>
      <c r="G12" s="10"/>
      <c r="H12" s="10"/>
      <c r="I12" s="10"/>
      <c r="J12" s="10"/>
    </row>
    <row r="13" spans="1:10">
      <c r="A13" s="1" t="str">
        <f>HYPERLINK("#'1980-1982'!A1", "1980-1982")</f>
        <v>1980-1982</v>
      </c>
      <c r="B13" s="1" t="str">
        <f>HYPERLINK("#'1981-1983'!A1", "1981-1983")</f>
        <v>1981-1983</v>
      </c>
      <c r="C13" s="1" t="str">
        <f>HYPERLINK("#'1982-1984'!A1", "1982-1984")</f>
        <v>1982-1984</v>
      </c>
      <c r="D13" s="1" t="str">
        <f>HYPERLINK("#'1983-1985'!A1", "1983-1985")</f>
        <v>1983-1985</v>
      </c>
      <c r="E13" s="1" t="str">
        <f>HYPERLINK("#'1984-1986'!A1", "1984-1986")</f>
        <v>1984-1986</v>
      </c>
      <c r="F13" s="1" t="str">
        <f>HYPERLINK("#'1985-1987'!A1", "1985-1987")</f>
        <v>1985-1987</v>
      </c>
      <c r="G13" s="1" t="str">
        <f>HYPERLINK("#'1986-1988'!A1", "1986-1988")</f>
        <v>1986-1988</v>
      </c>
      <c r="H13" s="1" t="str">
        <f>HYPERLINK("#'1987-1989'!A1", "1987-1989")</f>
        <v>1987-1989</v>
      </c>
      <c r="I13" s="1" t="str">
        <f>HYPERLINK("#'1988-1990'!A1", "1988-1990")</f>
        <v>1988-1990</v>
      </c>
      <c r="J13" s="1" t="str">
        <f>HYPERLINK("#'1989-1991'!A1", "1989-1991")</f>
        <v>1989-1991</v>
      </c>
    </row>
    <row r="14" spans="1:10">
      <c r="A14" s="1" t="str">
        <f>HYPERLINK("#'1990-1992'!A1", "1990-1992")</f>
        <v>1990-1992</v>
      </c>
      <c r="B14" s="1" t="str">
        <f>HYPERLINK("#'1991-1993'!A1", "1991-1993")</f>
        <v>1991-1993</v>
      </c>
      <c r="C14" s="1" t="str">
        <f>HYPERLINK("#'1992-1994'!A1", "1992-1994")</f>
        <v>1992-1994</v>
      </c>
      <c r="D14" s="1" t="str">
        <f>HYPERLINK("#'1993-1995'!A1", "1993-1995")</f>
        <v>1993-1995</v>
      </c>
      <c r="E14" s="1" t="str">
        <f>HYPERLINK("#'1994-1996'!A1", "1994-1996")</f>
        <v>1994-1996</v>
      </c>
      <c r="F14" s="1" t="str">
        <f>HYPERLINK("#'1995-1997'!A1", "1995-1997")</f>
        <v>1995-1997</v>
      </c>
      <c r="G14" s="1" t="str">
        <f>HYPERLINK("#'1996-1998'!A1", "1996-1998")</f>
        <v>1996-1998</v>
      </c>
      <c r="H14" s="1" t="str">
        <f>HYPERLINK("#'1997-1999'!A1", "1997-1999")</f>
        <v>1997-1999</v>
      </c>
      <c r="I14" s="1" t="str">
        <f>HYPERLINK("#'1998-2000'!A1", "1998-2000")</f>
        <v>1998-2000</v>
      </c>
      <c r="J14" s="1" t="str">
        <f>HYPERLINK("#'1999-2001'!A1", "1999-2001")</f>
        <v>1999-2001</v>
      </c>
    </row>
    <row r="15" spans="1:10">
      <c r="A15" s="1" t="str">
        <f>HYPERLINK("#'2000-2002'!A1", "2000-2002")</f>
        <v>2000-2002</v>
      </c>
      <c r="B15" s="1" t="str">
        <f>HYPERLINK("#'2001-2003'!A1", "2001-2003")</f>
        <v>2001-2003</v>
      </c>
      <c r="C15" s="1" t="str">
        <f>HYPERLINK("#'2002-2004'!A1", "2002-2004")</f>
        <v>2002-2004</v>
      </c>
      <c r="D15" s="1" t="str">
        <f>HYPERLINK("#'2003-2005'!A1", "2003-2005")</f>
        <v>2003-2005</v>
      </c>
      <c r="E15" s="1" t="str">
        <f>HYPERLINK("#'2004-2006'!A1", "2004-2006")</f>
        <v>2004-2006</v>
      </c>
      <c r="F15" s="1" t="str">
        <f>HYPERLINK("#'2005-2007'!A1", "2005-2007")</f>
        <v>2005-2007</v>
      </c>
      <c r="G15" s="1" t="str">
        <f>HYPERLINK("#'2006-2008'!A1", "2006-2008")</f>
        <v>2006-2008</v>
      </c>
      <c r="H15" s="1" t="str">
        <f>HYPERLINK("#'2007-2009'!A1", "2007-2009")</f>
        <v>2007-2009</v>
      </c>
      <c r="I15" s="1" t="str">
        <f>HYPERLINK("#'2008-2010'!A1", "2008-2010")</f>
        <v>2008-2010</v>
      </c>
      <c r="J15" s="1" t="str">
        <f>HYPERLINK("#'2009-2011'!A1", "2009-2011")</f>
        <v>2009-2011</v>
      </c>
    </row>
    <row r="16" spans="1:10">
      <c r="A16" s="1" t="str">
        <f>HYPERLINK("#'2010-2012'!A1", "2010-2012")</f>
        <v>2010-2012</v>
      </c>
      <c r="B16" s="1" t="str">
        <f>HYPERLINK("#'2011-2013'!A1", "2011-2013")</f>
        <v>2011-2013</v>
      </c>
      <c r="C16" s="1" t="str">
        <f>HYPERLINK("#'2012-2014'!A1", "2012-2014")</f>
        <v>2012-2014</v>
      </c>
      <c r="D16" s="1" t="str">
        <f>HYPERLINK("#'2013-2015'!A1", "2013-2015")</f>
        <v>2013-2015</v>
      </c>
      <c r="E16" s="1" t="str">
        <f>HYPERLINK("#'2014-2016'!A1", "2014-2016")</f>
        <v>2014-2016</v>
      </c>
      <c r="F16" s="1" t="str">
        <f>HYPERLINK("#'2015-2017'!A1", "2015-2017")</f>
        <v>2015-2017</v>
      </c>
      <c r="G16" s="1" t="str">
        <f>HYPERLINK("#'2016-2018'!A1", "2016-2018")</f>
        <v>2016-2018</v>
      </c>
      <c r="H16" s="1" t="str">
        <f>HYPERLINK("#'2017-2019'!A1", "2017-2019")</f>
        <v>2017-2019</v>
      </c>
      <c r="I16" s="1" t="str">
        <f>HYPERLINK("#'2018-2020'!A1", "2018-2020")</f>
        <v>2018-2020</v>
      </c>
    </row>
    <row r="18" spans="1:10">
      <c r="A18" s="1" t="str">
        <f>HYPERLINK("#'Notation'!A1", "Click here for a brief explanation of the notation")</f>
        <v>Click here for a brief explanation of the notation</v>
      </c>
    </row>
    <row r="19" spans="1:10">
      <c r="A19" s="1" t="str">
        <f>HYPERLINK("#'Methodology'!A1", "Click here for an explanation of the method of calculation")</f>
        <v>Click here for an explanation of the method of calculation</v>
      </c>
    </row>
    <row r="21" spans="1:10" ht="14">
      <c r="A21" s="17" t="s">
        <v>57</v>
      </c>
    </row>
    <row r="22" spans="1:10" ht="14">
      <c r="A22" s="18" t="s">
        <v>0</v>
      </c>
    </row>
    <row r="23" spans="1:10" ht="13">
      <c r="A23" s="2"/>
    </row>
    <row r="24" spans="1:10" ht="21">
      <c r="A24" s="14" t="s">
        <v>58</v>
      </c>
      <c r="B24" s="9"/>
      <c r="C24" s="9"/>
      <c r="D24" s="9"/>
      <c r="E24" s="9"/>
      <c r="F24" s="9"/>
      <c r="G24" s="9"/>
      <c r="H24" s="9"/>
      <c r="I24" s="9"/>
      <c r="J24" s="9"/>
    </row>
    <row r="25" spans="1:10" ht="14">
      <c r="A25" s="16" t="s">
        <v>59</v>
      </c>
    </row>
    <row r="26" spans="1:10" ht="14">
      <c r="A26" s="15" t="s">
        <v>60</v>
      </c>
    </row>
    <row r="27" spans="1:10" ht="14">
      <c r="A27" s="15" t="s">
        <v>61</v>
      </c>
    </row>
    <row r="28" spans="1:10" ht="14">
      <c r="A28" s="15" t="s">
        <v>62</v>
      </c>
    </row>
  </sheetData>
  <hyperlinks>
    <hyperlink ref="A22" r:id="rId1" xr:uid="{00000000-0004-0000-0000-000000000000}"/>
    <hyperlink ref="A26" r:id="rId2" xr:uid="{FB57F933-C900-45AE-B0E3-42D7BCB1E33C}"/>
    <hyperlink ref="A27" r:id="rId3" xr:uid="{742863C0-77BD-40C0-84E8-35699300ED29}"/>
    <hyperlink ref="A28" r:id="rId4" display="mailto:lifetables@ons.gov.uk?subject=National%20life%20tables%20United%20Kingdom%20-%20this%20isn't%20what%20I%20need" xr:uid="{D87AEBF9-CB9B-4AD2-A247-6DC57EA9B634}"/>
  </hyperlinks>
  <pageMargins left="0.7" right="0.7" top="0.75" bottom="0.75" header="0.3" footer="0.3"/>
  <pageSetup paperSize="9"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M107"/>
  <sheetViews>
    <sheetView workbookViewId="0"/>
  </sheetViews>
  <sheetFormatPr defaultColWidth="10.90625" defaultRowHeight="12.5"/>
  <sheetData>
    <row r="1" spans="1:13" ht="19.5">
      <c r="A1" s="3" t="s">
        <v>47</v>
      </c>
      <c r="B1" s="2"/>
      <c r="C1" s="2"/>
      <c r="D1" s="2"/>
      <c r="E1" s="2"/>
      <c r="F1" s="2"/>
      <c r="G1" s="2"/>
      <c r="H1" s="2"/>
      <c r="I1" s="2"/>
      <c r="J1" s="2"/>
      <c r="K1" s="2"/>
      <c r="L1" s="2"/>
    </row>
    <row r="2" spans="1:13">
      <c r="A2" t="s">
        <v>3</v>
      </c>
    </row>
    <row r="3" spans="1:13">
      <c r="A3" t="s">
        <v>4</v>
      </c>
    </row>
    <row r="4" spans="1:13">
      <c r="A4" s="1" t="str">
        <f>HYPERLINK("#'Contents'!A1", "Back to contents")</f>
        <v>Back to contents</v>
      </c>
    </row>
    <row r="5" spans="1:13" ht="17">
      <c r="A5" s="4" t="s">
        <v>5</v>
      </c>
      <c r="B5" s="4"/>
      <c r="C5" s="4"/>
      <c r="D5" s="4"/>
      <c r="E5" s="4"/>
      <c r="F5" s="4"/>
      <c r="G5" s="4"/>
      <c r="H5" s="4" t="s">
        <v>6</v>
      </c>
    </row>
    <row r="6" spans="1:13" ht="30" customHeight="1">
      <c r="A6" s="5" t="s">
        <v>7</v>
      </c>
      <c r="B6" s="5" t="s">
        <v>8</v>
      </c>
      <c r="C6" s="5" t="s">
        <v>9</v>
      </c>
      <c r="D6" s="5" t="s">
        <v>10</v>
      </c>
      <c r="E6" s="5" t="s">
        <v>11</v>
      </c>
      <c r="F6" s="5" t="s">
        <v>12</v>
      </c>
      <c r="G6" t="s">
        <v>13</v>
      </c>
      <c r="H6" s="5" t="s">
        <v>7</v>
      </c>
      <c r="I6" s="5" t="s">
        <v>8</v>
      </c>
      <c r="J6" s="5" t="s">
        <v>9</v>
      </c>
      <c r="K6" s="5" t="s">
        <v>10</v>
      </c>
      <c r="L6" s="5" t="s">
        <v>11</v>
      </c>
      <c r="M6" s="5" t="s">
        <v>12</v>
      </c>
    </row>
    <row r="7" spans="1:13">
      <c r="A7">
        <v>0</v>
      </c>
      <c r="B7" s="7">
        <v>4.2370000000000003E-3</v>
      </c>
      <c r="C7" s="7">
        <v>4.228E-3</v>
      </c>
      <c r="D7" s="8">
        <v>100000</v>
      </c>
      <c r="E7" s="8">
        <v>422.8</v>
      </c>
      <c r="F7" s="6">
        <v>79.17</v>
      </c>
      <c r="G7" t="s">
        <v>13</v>
      </c>
      <c r="H7">
        <v>0</v>
      </c>
      <c r="I7" s="7">
        <v>3.5239999999999998E-3</v>
      </c>
      <c r="J7" s="7">
        <v>3.5179999999999999E-3</v>
      </c>
      <c r="K7" s="8">
        <v>100000</v>
      </c>
      <c r="L7" s="8">
        <v>351.8</v>
      </c>
      <c r="M7" s="6">
        <v>82.86</v>
      </c>
    </row>
    <row r="8" spans="1:13">
      <c r="A8">
        <v>1</v>
      </c>
      <c r="B8" s="7">
        <v>3.0600000000000001E-4</v>
      </c>
      <c r="C8" s="7">
        <v>3.0600000000000001E-4</v>
      </c>
      <c r="D8" s="8">
        <v>99577.2</v>
      </c>
      <c r="E8" s="8">
        <v>30.5</v>
      </c>
      <c r="F8" s="6">
        <v>78.5</v>
      </c>
      <c r="G8" t="s">
        <v>13</v>
      </c>
      <c r="H8">
        <v>1</v>
      </c>
      <c r="I8" s="7">
        <v>2.4600000000000002E-4</v>
      </c>
      <c r="J8" s="7">
        <v>2.4600000000000002E-4</v>
      </c>
      <c r="K8" s="8">
        <v>99648.2</v>
      </c>
      <c r="L8" s="8">
        <v>24.5</v>
      </c>
      <c r="M8" s="6">
        <v>82.15</v>
      </c>
    </row>
    <row r="9" spans="1:13">
      <c r="A9">
        <v>2</v>
      </c>
      <c r="B9" s="7">
        <v>1.6200000000000001E-4</v>
      </c>
      <c r="C9" s="7">
        <v>1.6200000000000001E-4</v>
      </c>
      <c r="D9" s="8">
        <v>99546.7</v>
      </c>
      <c r="E9" s="8">
        <v>16.2</v>
      </c>
      <c r="F9" s="6">
        <v>77.53</v>
      </c>
      <c r="G9" t="s">
        <v>13</v>
      </c>
      <c r="H9">
        <v>2</v>
      </c>
      <c r="I9" s="7">
        <v>1.37E-4</v>
      </c>
      <c r="J9" s="7">
        <v>1.37E-4</v>
      </c>
      <c r="K9" s="8">
        <v>99623.7</v>
      </c>
      <c r="L9" s="8">
        <v>13.6</v>
      </c>
      <c r="M9" s="6">
        <v>81.17</v>
      </c>
    </row>
    <row r="10" spans="1:13">
      <c r="A10">
        <v>3</v>
      </c>
      <c r="B10" s="7">
        <v>1.27E-4</v>
      </c>
      <c r="C10" s="7">
        <v>1.27E-4</v>
      </c>
      <c r="D10" s="8">
        <v>99530.6</v>
      </c>
      <c r="E10" s="8">
        <v>12.6</v>
      </c>
      <c r="F10" s="6">
        <v>76.540000000000006</v>
      </c>
      <c r="G10" t="s">
        <v>13</v>
      </c>
      <c r="H10">
        <v>3</v>
      </c>
      <c r="I10" s="7">
        <v>1.05E-4</v>
      </c>
      <c r="J10" s="7">
        <v>1.05E-4</v>
      </c>
      <c r="K10" s="8">
        <v>99610.1</v>
      </c>
      <c r="L10" s="8">
        <v>10.4</v>
      </c>
      <c r="M10" s="6">
        <v>80.180000000000007</v>
      </c>
    </row>
    <row r="11" spans="1:13">
      <c r="A11">
        <v>4</v>
      </c>
      <c r="B11" s="7">
        <v>9.0000000000000006E-5</v>
      </c>
      <c r="C11" s="7">
        <v>9.0000000000000006E-5</v>
      </c>
      <c r="D11" s="8">
        <v>99518</v>
      </c>
      <c r="E11" s="8">
        <v>8.9</v>
      </c>
      <c r="F11" s="6">
        <v>75.55</v>
      </c>
      <c r="G11" t="s">
        <v>13</v>
      </c>
      <c r="H11">
        <v>4</v>
      </c>
      <c r="I11" s="7">
        <v>8.1000000000000004E-5</v>
      </c>
      <c r="J11" s="7">
        <v>8.1000000000000004E-5</v>
      </c>
      <c r="K11" s="8">
        <v>99599.7</v>
      </c>
      <c r="L11" s="8">
        <v>8.1</v>
      </c>
      <c r="M11" s="6">
        <v>79.19</v>
      </c>
    </row>
    <row r="12" spans="1:13">
      <c r="A12">
        <v>5</v>
      </c>
      <c r="B12" s="7">
        <v>9.2E-5</v>
      </c>
      <c r="C12" s="7">
        <v>9.2E-5</v>
      </c>
      <c r="D12" s="8">
        <v>99509</v>
      </c>
      <c r="E12" s="8">
        <v>9.1999999999999993</v>
      </c>
      <c r="F12" s="6">
        <v>74.55</v>
      </c>
      <c r="G12" t="s">
        <v>13</v>
      </c>
      <c r="H12">
        <v>5</v>
      </c>
      <c r="I12" s="7">
        <v>6.7000000000000002E-5</v>
      </c>
      <c r="J12" s="7">
        <v>6.7000000000000002E-5</v>
      </c>
      <c r="K12" s="8">
        <v>99591.6</v>
      </c>
      <c r="L12" s="8">
        <v>6.7</v>
      </c>
      <c r="M12" s="6">
        <v>78.19</v>
      </c>
    </row>
    <row r="13" spans="1:13">
      <c r="A13">
        <v>6</v>
      </c>
      <c r="B13" s="7">
        <v>9.1000000000000003E-5</v>
      </c>
      <c r="C13" s="7">
        <v>9.1000000000000003E-5</v>
      </c>
      <c r="D13" s="8">
        <v>99499.8</v>
      </c>
      <c r="E13" s="8">
        <v>9</v>
      </c>
      <c r="F13" s="6">
        <v>73.56</v>
      </c>
      <c r="G13" t="s">
        <v>13</v>
      </c>
      <c r="H13">
        <v>6</v>
      </c>
      <c r="I13" s="7">
        <v>7.3999999999999996E-5</v>
      </c>
      <c r="J13" s="7">
        <v>7.3999999999999996E-5</v>
      </c>
      <c r="K13" s="8">
        <v>99584.9</v>
      </c>
      <c r="L13" s="8">
        <v>7.3</v>
      </c>
      <c r="M13" s="6">
        <v>77.2</v>
      </c>
    </row>
    <row r="14" spans="1:13">
      <c r="A14">
        <v>7</v>
      </c>
      <c r="B14" s="7">
        <v>8.5000000000000006E-5</v>
      </c>
      <c r="C14" s="7">
        <v>8.5000000000000006E-5</v>
      </c>
      <c r="D14" s="8">
        <v>99490.8</v>
      </c>
      <c r="E14" s="8">
        <v>8.5</v>
      </c>
      <c r="F14" s="6">
        <v>72.569999999999993</v>
      </c>
      <c r="G14" t="s">
        <v>13</v>
      </c>
      <c r="H14">
        <v>7</v>
      </c>
      <c r="I14" s="7">
        <v>7.3999999999999996E-5</v>
      </c>
      <c r="J14" s="7">
        <v>7.3999999999999996E-5</v>
      </c>
      <c r="K14" s="8">
        <v>99577.5</v>
      </c>
      <c r="L14" s="8">
        <v>7.4</v>
      </c>
      <c r="M14" s="6">
        <v>76.2</v>
      </c>
    </row>
    <row r="15" spans="1:13">
      <c r="A15">
        <v>8</v>
      </c>
      <c r="B15" s="7">
        <v>6.6000000000000005E-5</v>
      </c>
      <c r="C15" s="7">
        <v>6.6000000000000005E-5</v>
      </c>
      <c r="D15" s="8">
        <v>99482.3</v>
      </c>
      <c r="E15" s="8">
        <v>6.5</v>
      </c>
      <c r="F15" s="6">
        <v>71.569999999999993</v>
      </c>
      <c r="G15" t="s">
        <v>13</v>
      </c>
      <c r="H15">
        <v>8</v>
      </c>
      <c r="I15" s="7">
        <v>6.0000000000000002E-5</v>
      </c>
      <c r="J15" s="7">
        <v>6.0000000000000002E-5</v>
      </c>
      <c r="K15" s="8">
        <v>99570.1</v>
      </c>
      <c r="L15" s="8">
        <v>6</v>
      </c>
      <c r="M15" s="6">
        <v>75.209999999999994</v>
      </c>
    </row>
    <row r="16" spans="1:13">
      <c r="A16">
        <v>9</v>
      </c>
      <c r="B16" s="7">
        <v>8.5000000000000006E-5</v>
      </c>
      <c r="C16" s="7">
        <v>8.5000000000000006E-5</v>
      </c>
      <c r="D16" s="8">
        <v>99475.8</v>
      </c>
      <c r="E16" s="8">
        <v>8.5</v>
      </c>
      <c r="F16" s="6">
        <v>70.58</v>
      </c>
      <c r="G16" t="s">
        <v>13</v>
      </c>
      <c r="H16">
        <v>9</v>
      </c>
      <c r="I16" s="7">
        <v>6.8999999999999997E-5</v>
      </c>
      <c r="J16" s="7">
        <v>6.8999999999999997E-5</v>
      </c>
      <c r="K16" s="8">
        <v>99564.1</v>
      </c>
      <c r="L16" s="8">
        <v>6.8</v>
      </c>
      <c r="M16" s="6">
        <v>74.209999999999994</v>
      </c>
    </row>
    <row r="17" spans="1:13">
      <c r="A17">
        <v>10</v>
      </c>
      <c r="B17" s="7">
        <v>9.3999999999999994E-5</v>
      </c>
      <c r="C17" s="7">
        <v>9.3999999999999994E-5</v>
      </c>
      <c r="D17" s="8">
        <v>99467.3</v>
      </c>
      <c r="E17" s="8">
        <v>9.4</v>
      </c>
      <c r="F17" s="6">
        <v>69.58</v>
      </c>
      <c r="G17" t="s">
        <v>13</v>
      </c>
      <c r="H17">
        <v>10</v>
      </c>
      <c r="I17" s="7">
        <v>5.8999999999999998E-5</v>
      </c>
      <c r="J17" s="7">
        <v>5.8999999999999998E-5</v>
      </c>
      <c r="K17" s="8">
        <v>99557.3</v>
      </c>
      <c r="L17" s="8">
        <v>5.9</v>
      </c>
      <c r="M17" s="6">
        <v>73.22</v>
      </c>
    </row>
    <row r="18" spans="1:13">
      <c r="A18">
        <v>11</v>
      </c>
      <c r="B18" s="7">
        <v>1E-4</v>
      </c>
      <c r="C18" s="7">
        <v>1E-4</v>
      </c>
      <c r="D18" s="8">
        <v>99458</v>
      </c>
      <c r="E18" s="8">
        <v>9.9</v>
      </c>
      <c r="F18" s="6">
        <v>68.59</v>
      </c>
      <c r="G18" t="s">
        <v>13</v>
      </c>
      <c r="H18">
        <v>11</v>
      </c>
      <c r="I18" s="7">
        <v>6.0999999999999999E-5</v>
      </c>
      <c r="J18" s="7">
        <v>6.0999999999999999E-5</v>
      </c>
      <c r="K18" s="8">
        <v>99551.4</v>
      </c>
      <c r="L18" s="8">
        <v>6.1</v>
      </c>
      <c r="M18" s="6">
        <v>72.22</v>
      </c>
    </row>
    <row r="19" spans="1:13">
      <c r="A19">
        <v>12</v>
      </c>
      <c r="B19" s="7">
        <v>9.5000000000000005E-5</v>
      </c>
      <c r="C19" s="7">
        <v>9.5000000000000005E-5</v>
      </c>
      <c r="D19" s="8">
        <v>99448</v>
      </c>
      <c r="E19" s="8">
        <v>9.5</v>
      </c>
      <c r="F19" s="6">
        <v>67.599999999999994</v>
      </c>
      <c r="G19" t="s">
        <v>13</v>
      </c>
      <c r="H19">
        <v>12</v>
      </c>
      <c r="I19" s="7">
        <v>6.0000000000000002E-5</v>
      </c>
      <c r="J19" s="7">
        <v>6.0000000000000002E-5</v>
      </c>
      <c r="K19" s="8">
        <v>99545.4</v>
      </c>
      <c r="L19" s="8">
        <v>6</v>
      </c>
      <c r="M19" s="6">
        <v>71.23</v>
      </c>
    </row>
    <row r="20" spans="1:13">
      <c r="A20">
        <v>13</v>
      </c>
      <c r="B20" s="7">
        <v>1.01E-4</v>
      </c>
      <c r="C20" s="7">
        <v>1.01E-4</v>
      </c>
      <c r="D20" s="8">
        <v>99438.6</v>
      </c>
      <c r="E20" s="8">
        <v>10</v>
      </c>
      <c r="F20" s="6">
        <v>66.599999999999994</v>
      </c>
      <c r="G20" t="s">
        <v>13</v>
      </c>
      <c r="H20">
        <v>13</v>
      </c>
      <c r="I20" s="7">
        <v>1.07E-4</v>
      </c>
      <c r="J20" s="7">
        <v>1.07E-4</v>
      </c>
      <c r="K20" s="8">
        <v>99539.4</v>
      </c>
      <c r="L20" s="8">
        <v>10.7</v>
      </c>
      <c r="M20" s="6">
        <v>70.23</v>
      </c>
    </row>
    <row r="21" spans="1:13">
      <c r="A21">
        <v>14</v>
      </c>
      <c r="B21" s="7">
        <v>1.25E-4</v>
      </c>
      <c r="C21" s="7">
        <v>1.25E-4</v>
      </c>
      <c r="D21" s="8">
        <v>99428.5</v>
      </c>
      <c r="E21" s="8">
        <v>12.4</v>
      </c>
      <c r="F21" s="6">
        <v>65.61</v>
      </c>
      <c r="G21" t="s">
        <v>13</v>
      </c>
      <c r="H21">
        <v>14</v>
      </c>
      <c r="I21" s="7">
        <v>1.12E-4</v>
      </c>
      <c r="J21" s="7">
        <v>1.12E-4</v>
      </c>
      <c r="K21" s="8">
        <v>99528.7</v>
      </c>
      <c r="L21" s="8">
        <v>11.1</v>
      </c>
      <c r="M21" s="6">
        <v>69.239999999999995</v>
      </c>
    </row>
    <row r="22" spans="1:13">
      <c r="A22">
        <v>15</v>
      </c>
      <c r="B22" s="7">
        <v>1.5899999999999999E-4</v>
      </c>
      <c r="C22" s="7">
        <v>1.5899999999999999E-4</v>
      </c>
      <c r="D22" s="8">
        <v>99416.1</v>
      </c>
      <c r="E22" s="8">
        <v>15.8</v>
      </c>
      <c r="F22" s="6">
        <v>64.62</v>
      </c>
      <c r="G22" t="s">
        <v>13</v>
      </c>
      <c r="H22">
        <v>15</v>
      </c>
      <c r="I22" s="7">
        <v>1.3899999999999999E-4</v>
      </c>
      <c r="J22" s="7">
        <v>1.3899999999999999E-4</v>
      </c>
      <c r="K22" s="8">
        <v>99517.5</v>
      </c>
      <c r="L22" s="8">
        <v>13.8</v>
      </c>
      <c r="M22" s="6">
        <v>68.25</v>
      </c>
    </row>
    <row r="23" spans="1:13">
      <c r="A23">
        <v>16</v>
      </c>
      <c r="B23" s="7">
        <v>2.13E-4</v>
      </c>
      <c r="C23" s="7">
        <v>2.13E-4</v>
      </c>
      <c r="D23" s="8">
        <v>99400.3</v>
      </c>
      <c r="E23" s="8">
        <v>21.2</v>
      </c>
      <c r="F23" s="6">
        <v>63.63</v>
      </c>
      <c r="G23" t="s">
        <v>13</v>
      </c>
      <c r="H23">
        <v>16</v>
      </c>
      <c r="I23" s="7">
        <v>1.6100000000000001E-4</v>
      </c>
      <c r="J23" s="7">
        <v>1.6100000000000001E-4</v>
      </c>
      <c r="K23" s="8">
        <v>99503.7</v>
      </c>
      <c r="L23" s="8">
        <v>16</v>
      </c>
      <c r="M23" s="6">
        <v>67.260000000000005</v>
      </c>
    </row>
    <row r="24" spans="1:13">
      <c r="A24">
        <v>17</v>
      </c>
      <c r="B24" s="7">
        <v>2.9599999999999998E-4</v>
      </c>
      <c r="C24" s="7">
        <v>2.9599999999999998E-4</v>
      </c>
      <c r="D24" s="8">
        <v>99379.1</v>
      </c>
      <c r="E24" s="8">
        <v>29.4</v>
      </c>
      <c r="F24" s="6">
        <v>62.64</v>
      </c>
      <c r="G24" t="s">
        <v>13</v>
      </c>
      <c r="H24">
        <v>17</v>
      </c>
      <c r="I24" s="7">
        <v>1.54E-4</v>
      </c>
      <c r="J24" s="7">
        <v>1.54E-4</v>
      </c>
      <c r="K24" s="8">
        <v>99487.7</v>
      </c>
      <c r="L24" s="8">
        <v>15.3</v>
      </c>
      <c r="M24" s="6">
        <v>66.27</v>
      </c>
    </row>
    <row r="25" spans="1:13">
      <c r="A25">
        <v>18</v>
      </c>
      <c r="B25" s="7">
        <v>4.1300000000000001E-4</v>
      </c>
      <c r="C25" s="7">
        <v>4.1300000000000001E-4</v>
      </c>
      <c r="D25" s="8">
        <v>99349.7</v>
      </c>
      <c r="E25" s="8">
        <v>41</v>
      </c>
      <c r="F25" s="6">
        <v>61.66</v>
      </c>
      <c r="G25" t="s">
        <v>13</v>
      </c>
      <c r="H25">
        <v>18</v>
      </c>
      <c r="I25" s="7">
        <v>2.0900000000000001E-4</v>
      </c>
      <c r="J25" s="7">
        <v>2.0900000000000001E-4</v>
      </c>
      <c r="K25" s="8">
        <v>99472.4</v>
      </c>
      <c r="L25" s="8">
        <v>20.7</v>
      </c>
      <c r="M25" s="6">
        <v>65.28</v>
      </c>
    </row>
    <row r="26" spans="1:13">
      <c r="A26">
        <v>19</v>
      </c>
      <c r="B26" s="7">
        <v>4.5399999999999998E-4</v>
      </c>
      <c r="C26" s="7">
        <v>4.5399999999999998E-4</v>
      </c>
      <c r="D26" s="8">
        <v>99308.7</v>
      </c>
      <c r="E26" s="8">
        <v>45.1</v>
      </c>
      <c r="F26" s="6">
        <v>60.69</v>
      </c>
      <c r="G26" t="s">
        <v>13</v>
      </c>
      <c r="H26">
        <v>19</v>
      </c>
      <c r="I26" s="7">
        <v>2.0900000000000001E-4</v>
      </c>
      <c r="J26" s="7">
        <v>2.0900000000000001E-4</v>
      </c>
      <c r="K26" s="8">
        <v>99451.7</v>
      </c>
      <c r="L26" s="8">
        <v>20.8</v>
      </c>
      <c r="M26" s="6">
        <v>64.290000000000006</v>
      </c>
    </row>
    <row r="27" spans="1:13">
      <c r="A27">
        <v>20</v>
      </c>
      <c r="B27" s="7">
        <v>4.7199999999999998E-4</v>
      </c>
      <c r="C27" s="7">
        <v>4.7199999999999998E-4</v>
      </c>
      <c r="D27" s="8">
        <v>99263.6</v>
      </c>
      <c r="E27" s="8">
        <v>46.8</v>
      </c>
      <c r="F27" s="6">
        <v>59.71</v>
      </c>
      <c r="G27" t="s">
        <v>13</v>
      </c>
      <c r="H27">
        <v>20</v>
      </c>
      <c r="I27" s="7">
        <v>2.05E-4</v>
      </c>
      <c r="J27" s="7">
        <v>2.05E-4</v>
      </c>
      <c r="K27" s="8">
        <v>99430.9</v>
      </c>
      <c r="L27" s="8">
        <v>20.399999999999999</v>
      </c>
      <c r="M27" s="6">
        <v>63.3</v>
      </c>
    </row>
    <row r="28" spans="1:13">
      <c r="A28">
        <v>21</v>
      </c>
      <c r="B28" s="7">
        <v>5.0799999999999999E-4</v>
      </c>
      <c r="C28" s="7">
        <v>5.0799999999999999E-4</v>
      </c>
      <c r="D28" s="8">
        <v>99216.8</v>
      </c>
      <c r="E28" s="8">
        <v>50.4</v>
      </c>
      <c r="F28" s="6">
        <v>58.74</v>
      </c>
      <c r="G28" t="s">
        <v>13</v>
      </c>
      <c r="H28">
        <v>21</v>
      </c>
      <c r="I28" s="7">
        <v>2.2000000000000001E-4</v>
      </c>
      <c r="J28" s="7">
        <v>2.2000000000000001E-4</v>
      </c>
      <c r="K28" s="8">
        <v>99410.5</v>
      </c>
      <c r="L28" s="8">
        <v>21.9</v>
      </c>
      <c r="M28" s="6">
        <v>62.32</v>
      </c>
    </row>
    <row r="29" spans="1:13">
      <c r="A29">
        <v>22</v>
      </c>
      <c r="B29" s="7">
        <v>4.9799999999999996E-4</v>
      </c>
      <c r="C29" s="7">
        <v>4.9799999999999996E-4</v>
      </c>
      <c r="D29" s="8">
        <v>99166.399999999994</v>
      </c>
      <c r="E29" s="8">
        <v>49.4</v>
      </c>
      <c r="F29" s="6">
        <v>57.77</v>
      </c>
      <c r="G29" t="s">
        <v>13</v>
      </c>
      <c r="H29">
        <v>22</v>
      </c>
      <c r="I29" s="7">
        <v>2.1900000000000001E-4</v>
      </c>
      <c r="J29" s="7">
        <v>2.1900000000000001E-4</v>
      </c>
      <c r="K29" s="8">
        <v>99388.6</v>
      </c>
      <c r="L29" s="8">
        <v>21.7</v>
      </c>
      <c r="M29" s="6">
        <v>61.33</v>
      </c>
    </row>
    <row r="30" spans="1:13">
      <c r="A30">
        <v>23</v>
      </c>
      <c r="B30" s="7">
        <v>5.5500000000000005E-4</v>
      </c>
      <c r="C30" s="7">
        <v>5.5500000000000005E-4</v>
      </c>
      <c r="D30" s="8">
        <v>99117</v>
      </c>
      <c r="E30" s="8">
        <v>55</v>
      </c>
      <c r="F30" s="6">
        <v>56.8</v>
      </c>
      <c r="G30" t="s">
        <v>13</v>
      </c>
      <c r="H30">
        <v>23</v>
      </c>
      <c r="I30" s="7">
        <v>2.32E-4</v>
      </c>
      <c r="J30" s="7">
        <v>2.32E-4</v>
      </c>
      <c r="K30" s="8">
        <v>99366.9</v>
      </c>
      <c r="L30" s="8">
        <v>23.1</v>
      </c>
      <c r="M30" s="6">
        <v>60.34</v>
      </c>
    </row>
    <row r="31" spans="1:13">
      <c r="A31">
        <v>24</v>
      </c>
      <c r="B31" s="7">
        <v>5.4900000000000001E-4</v>
      </c>
      <c r="C31" s="7">
        <v>5.4799999999999998E-4</v>
      </c>
      <c r="D31" s="8">
        <v>99062</v>
      </c>
      <c r="E31" s="8">
        <v>54.3</v>
      </c>
      <c r="F31" s="6">
        <v>55.83</v>
      </c>
      <c r="G31" t="s">
        <v>13</v>
      </c>
      <c r="H31">
        <v>24</v>
      </c>
      <c r="I31" s="7">
        <v>2.32E-4</v>
      </c>
      <c r="J31" s="7">
        <v>2.32E-4</v>
      </c>
      <c r="K31" s="8">
        <v>99343.8</v>
      </c>
      <c r="L31" s="8">
        <v>23</v>
      </c>
      <c r="M31" s="6">
        <v>59.36</v>
      </c>
    </row>
    <row r="32" spans="1:13">
      <c r="A32">
        <v>25</v>
      </c>
      <c r="B32" s="7">
        <v>5.8600000000000004E-4</v>
      </c>
      <c r="C32" s="7">
        <v>5.8600000000000004E-4</v>
      </c>
      <c r="D32" s="8">
        <v>99007.7</v>
      </c>
      <c r="E32" s="8">
        <v>58</v>
      </c>
      <c r="F32" s="6">
        <v>54.86</v>
      </c>
      <c r="G32" t="s">
        <v>13</v>
      </c>
      <c r="H32">
        <v>25</v>
      </c>
      <c r="I32" s="7">
        <v>2.4899999999999998E-4</v>
      </c>
      <c r="J32" s="7">
        <v>2.4899999999999998E-4</v>
      </c>
      <c r="K32" s="8">
        <v>99320.8</v>
      </c>
      <c r="L32" s="8">
        <v>24.7</v>
      </c>
      <c r="M32" s="6">
        <v>58.37</v>
      </c>
    </row>
    <row r="33" spans="1:13">
      <c r="A33">
        <v>26</v>
      </c>
      <c r="B33" s="7">
        <v>6.2600000000000004E-4</v>
      </c>
      <c r="C33" s="7">
        <v>6.2600000000000004E-4</v>
      </c>
      <c r="D33" s="8">
        <v>98949.7</v>
      </c>
      <c r="E33" s="8">
        <v>61.9</v>
      </c>
      <c r="F33" s="6">
        <v>53.89</v>
      </c>
      <c r="G33" t="s">
        <v>13</v>
      </c>
      <c r="H33">
        <v>26</v>
      </c>
      <c r="I33" s="7">
        <v>2.7300000000000002E-4</v>
      </c>
      <c r="J33" s="7">
        <v>2.7300000000000002E-4</v>
      </c>
      <c r="K33" s="8">
        <v>99296.1</v>
      </c>
      <c r="L33" s="8">
        <v>27.2</v>
      </c>
      <c r="M33" s="6">
        <v>57.39</v>
      </c>
    </row>
    <row r="34" spans="1:13">
      <c r="A34">
        <v>27</v>
      </c>
      <c r="B34" s="7">
        <v>6.3100000000000005E-4</v>
      </c>
      <c r="C34" s="7">
        <v>6.3100000000000005E-4</v>
      </c>
      <c r="D34" s="8">
        <v>98887.8</v>
      </c>
      <c r="E34" s="8">
        <v>62.4</v>
      </c>
      <c r="F34" s="6">
        <v>52.93</v>
      </c>
      <c r="G34" t="s">
        <v>13</v>
      </c>
      <c r="H34">
        <v>27</v>
      </c>
      <c r="I34" s="7">
        <v>2.7099999999999997E-4</v>
      </c>
      <c r="J34" s="7">
        <v>2.7099999999999997E-4</v>
      </c>
      <c r="K34" s="8">
        <v>99268.9</v>
      </c>
      <c r="L34" s="8">
        <v>26.9</v>
      </c>
      <c r="M34" s="6">
        <v>56.4</v>
      </c>
    </row>
    <row r="35" spans="1:13">
      <c r="A35">
        <v>28</v>
      </c>
      <c r="B35" s="7">
        <v>6.6699999999999995E-4</v>
      </c>
      <c r="C35" s="7">
        <v>6.6600000000000003E-4</v>
      </c>
      <c r="D35" s="8">
        <v>98825.4</v>
      </c>
      <c r="E35" s="8">
        <v>65.900000000000006</v>
      </c>
      <c r="F35" s="6">
        <v>51.96</v>
      </c>
      <c r="G35" t="s">
        <v>13</v>
      </c>
      <c r="H35">
        <v>28</v>
      </c>
      <c r="I35" s="7">
        <v>3.2899999999999997E-4</v>
      </c>
      <c r="J35" s="7">
        <v>3.2899999999999997E-4</v>
      </c>
      <c r="K35" s="8">
        <v>99242</v>
      </c>
      <c r="L35" s="8">
        <v>32.6</v>
      </c>
      <c r="M35" s="6">
        <v>55.42</v>
      </c>
    </row>
    <row r="36" spans="1:13">
      <c r="A36">
        <v>29</v>
      </c>
      <c r="B36" s="7">
        <v>6.9899999999999997E-4</v>
      </c>
      <c r="C36" s="7">
        <v>6.9800000000000005E-4</v>
      </c>
      <c r="D36" s="8">
        <v>98759.5</v>
      </c>
      <c r="E36" s="8">
        <v>69</v>
      </c>
      <c r="F36" s="6">
        <v>50.99</v>
      </c>
      <c r="G36" t="s">
        <v>13</v>
      </c>
      <c r="H36">
        <v>29</v>
      </c>
      <c r="I36" s="7">
        <v>3.4900000000000003E-4</v>
      </c>
      <c r="J36" s="7">
        <v>3.4900000000000003E-4</v>
      </c>
      <c r="K36" s="8">
        <v>99209.4</v>
      </c>
      <c r="L36" s="8">
        <v>34.700000000000003</v>
      </c>
      <c r="M36" s="6">
        <v>54.44</v>
      </c>
    </row>
    <row r="37" spans="1:13">
      <c r="A37">
        <v>30</v>
      </c>
      <c r="B37" s="7">
        <v>7.45E-4</v>
      </c>
      <c r="C37" s="7">
        <v>7.45E-4</v>
      </c>
      <c r="D37" s="8">
        <v>98690.5</v>
      </c>
      <c r="E37" s="8">
        <v>73.5</v>
      </c>
      <c r="F37" s="6">
        <v>50.03</v>
      </c>
      <c r="G37" t="s">
        <v>13</v>
      </c>
      <c r="H37">
        <v>30</v>
      </c>
      <c r="I37" s="7">
        <v>3.8400000000000001E-4</v>
      </c>
      <c r="J37" s="7">
        <v>3.8400000000000001E-4</v>
      </c>
      <c r="K37" s="8">
        <v>99174.7</v>
      </c>
      <c r="L37" s="8">
        <v>38.1</v>
      </c>
      <c r="M37" s="6">
        <v>53.45</v>
      </c>
    </row>
    <row r="38" spans="1:13">
      <c r="A38">
        <v>31</v>
      </c>
      <c r="B38" s="7">
        <v>7.6400000000000003E-4</v>
      </c>
      <c r="C38" s="7">
        <v>7.6400000000000003E-4</v>
      </c>
      <c r="D38" s="8">
        <v>98617</v>
      </c>
      <c r="E38" s="8">
        <v>75.400000000000006</v>
      </c>
      <c r="F38" s="6">
        <v>49.07</v>
      </c>
      <c r="G38" t="s">
        <v>13</v>
      </c>
      <c r="H38">
        <v>31</v>
      </c>
      <c r="I38" s="7">
        <v>4.1199999999999999E-4</v>
      </c>
      <c r="J38" s="7">
        <v>4.1199999999999999E-4</v>
      </c>
      <c r="K38" s="8">
        <v>99136.6</v>
      </c>
      <c r="L38" s="8">
        <v>40.9</v>
      </c>
      <c r="M38" s="6">
        <v>52.47</v>
      </c>
    </row>
    <row r="39" spans="1:13">
      <c r="A39">
        <v>32</v>
      </c>
      <c r="B39" s="7">
        <v>9.0200000000000002E-4</v>
      </c>
      <c r="C39" s="7">
        <v>9.01E-4</v>
      </c>
      <c r="D39" s="8">
        <v>98541.7</v>
      </c>
      <c r="E39" s="8">
        <v>88.8</v>
      </c>
      <c r="F39" s="6">
        <v>48.1</v>
      </c>
      <c r="G39" t="s">
        <v>13</v>
      </c>
      <c r="H39">
        <v>32</v>
      </c>
      <c r="I39" s="7">
        <v>4.6799999999999999E-4</v>
      </c>
      <c r="J39" s="7">
        <v>4.6799999999999999E-4</v>
      </c>
      <c r="K39" s="8">
        <v>99095.8</v>
      </c>
      <c r="L39" s="8">
        <v>46.4</v>
      </c>
      <c r="M39" s="6">
        <v>51.5</v>
      </c>
    </row>
    <row r="40" spans="1:13">
      <c r="A40">
        <v>33</v>
      </c>
      <c r="B40" s="7">
        <v>8.8599999999999996E-4</v>
      </c>
      <c r="C40" s="7">
        <v>8.8500000000000004E-4</v>
      </c>
      <c r="D40" s="8">
        <v>98452.9</v>
      </c>
      <c r="E40" s="8">
        <v>87.2</v>
      </c>
      <c r="F40" s="6">
        <v>47.15</v>
      </c>
      <c r="G40" t="s">
        <v>13</v>
      </c>
      <c r="H40">
        <v>33</v>
      </c>
      <c r="I40" s="7">
        <v>4.9200000000000003E-4</v>
      </c>
      <c r="J40" s="7">
        <v>4.9200000000000003E-4</v>
      </c>
      <c r="K40" s="8">
        <v>99049.4</v>
      </c>
      <c r="L40" s="8">
        <v>48.8</v>
      </c>
      <c r="M40" s="6">
        <v>50.52</v>
      </c>
    </row>
    <row r="41" spans="1:13">
      <c r="A41">
        <v>34</v>
      </c>
      <c r="B41" s="7">
        <v>9.6900000000000003E-4</v>
      </c>
      <c r="C41" s="7">
        <v>9.6900000000000003E-4</v>
      </c>
      <c r="D41" s="8">
        <v>98365.7</v>
      </c>
      <c r="E41" s="8">
        <v>95.3</v>
      </c>
      <c r="F41" s="6">
        <v>46.19</v>
      </c>
      <c r="G41" t="s">
        <v>13</v>
      </c>
      <c r="H41">
        <v>34</v>
      </c>
      <c r="I41" s="7">
        <v>5.31E-4</v>
      </c>
      <c r="J41" s="7">
        <v>5.31E-4</v>
      </c>
      <c r="K41" s="8">
        <v>99000.6</v>
      </c>
      <c r="L41" s="8">
        <v>52.6</v>
      </c>
      <c r="M41" s="6">
        <v>49.54</v>
      </c>
    </row>
    <row r="42" spans="1:13">
      <c r="A42">
        <v>35</v>
      </c>
      <c r="B42" s="7">
        <v>1.0269999999999999E-3</v>
      </c>
      <c r="C42" s="7">
        <v>1.026E-3</v>
      </c>
      <c r="D42" s="8">
        <v>98270.399999999994</v>
      </c>
      <c r="E42" s="8">
        <v>100.8</v>
      </c>
      <c r="F42" s="6">
        <v>45.23</v>
      </c>
      <c r="G42" t="s">
        <v>13</v>
      </c>
      <c r="H42">
        <v>35</v>
      </c>
      <c r="I42" s="7">
        <v>5.8799999999999998E-4</v>
      </c>
      <c r="J42" s="7">
        <v>5.8799999999999998E-4</v>
      </c>
      <c r="K42" s="8">
        <v>98948</v>
      </c>
      <c r="L42" s="8">
        <v>58.2</v>
      </c>
      <c r="M42" s="6">
        <v>48.57</v>
      </c>
    </row>
    <row r="43" spans="1:13">
      <c r="A43">
        <v>36</v>
      </c>
      <c r="B43" s="7">
        <v>1.096E-3</v>
      </c>
      <c r="C43" s="7">
        <v>1.0950000000000001E-3</v>
      </c>
      <c r="D43" s="8">
        <v>98169.600000000006</v>
      </c>
      <c r="E43" s="8">
        <v>107.5</v>
      </c>
      <c r="F43" s="6">
        <v>44.28</v>
      </c>
      <c r="G43" t="s">
        <v>13</v>
      </c>
      <c r="H43">
        <v>36</v>
      </c>
      <c r="I43" s="7">
        <v>6.5499999999999998E-4</v>
      </c>
      <c r="J43" s="7">
        <v>6.5499999999999998E-4</v>
      </c>
      <c r="K43" s="8">
        <v>98889.9</v>
      </c>
      <c r="L43" s="8">
        <v>64.8</v>
      </c>
      <c r="M43" s="6">
        <v>47.6</v>
      </c>
    </row>
    <row r="44" spans="1:13">
      <c r="A44">
        <v>37</v>
      </c>
      <c r="B44" s="7">
        <v>1.1440000000000001E-3</v>
      </c>
      <c r="C44" s="7">
        <v>1.1429999999999999E-3</v>
      </c>
      <c r="D44" s="8">
        <v>98062.1</v>
      </c>
      <c r="E44" s="8">
        <v>112.1</v>
      </c>
      <c r="F44" s="6">
        <v>43.33</v>
      </c>
      <c r="G44" t="s">
        <v>13</v>
      </c>
      <c r="H44">
        <v>37</v>
      </c>
      <c r="I44" s="7">
        <v>6.8000000000000005E-4</v>
      </c>
      <c r="J44" s="7">
        <v>6.8000000000000005E-4</v>
      </c>
      <c r="K44" s="8">
        <v>98825.1</v>
      </c>
      <c r="L44" s="8">
        <v>67.2</v>
      </c>
      <c r="M44" s="6">
        <v>46.63</v>
      </c>
    </row>
    <row r="45" spans="1:13">
      <c r="A45">
        <v>38</v>
      </c>
      <c r="B45" s="7">
        <v>1.328E-3</v>
      </c>
      <c r="C45" s="7">
        <v>1.3270000000000001E-3</v>
      </c>
      <c r="D45" s="8">
        <v>97950</v>
      </c>
      <c r="E45" s="8">
        <v>130</v>
      </c>
      <c r="F45" s="6">
        <v>42.37</v>
      </c>
      <c r="G45" t="s">
        <v>13</v>
      </c>
      <c r="H45">
        <v>38</v>
      </c>
      <c r="I45" s="7">
        <v>7.6000000000000004E-4</v>
      </c>
      <c r="J45" s="7">
        <v>7.6000000000000004E-4</v>
      </c>
      <c r="K45" s="8">
        <v>98757.9</v>
      </c>
      <c r="L45" s="8">
        <v>75</v>
      </c>
      <c r="M45" s="6">
        <v>45.66</v>
      </c>
    </row>
    <row r="46" spans="1:13">
      <c r="A46">
        <v>39</v>
      </c>
      <c r="B46" s="7">
        <v>1.372E-3</v>
      </c>
      <c r="C46" s="7">
        <v>1.371E-3</v>
      </c>
      <c r="D46" s="8">
        <v>97820</v>
      </c>
      <c r="E46" s="8">
        <v>134.1</v>
      </c>
      <c r="F46" s="6">
        <v>41.43</v>
      </c>
      <c r="G46" t="s">
        <v>13</v>
      </c>
      <c r="H46">
        <v>39</v>
      </c>
      <c r="I46" s="7">
        <v>8.12E-4</v>
      </c>
      <c r="J46" s="7">
        <v>8.12E-4</v>
      </c>
      <c r="K46" s="8">
        <v>98682.9</v>
      </c>
      <c r="L46" s="8">
        <v>80.099999999999994</v>
      </c>
      <c r="M46" s="6">
        <v>44.7</v>
      </c>
    </row>
    <row r="47" spans="1:13">
      <c r="A47">
        <v>40</v>
      </c>
      <c r="B47" s="7">
        <v>1.562E-3</v>
      </c>
      <c r="C47" s="7">
        <v>1.5610000000000001E-3</v>
      </c>
      <c r="D47" s="8">
        <v>97685.9</v>
      </c>
      <c r="E47" s="8">
        <v>152.5</v>
      </c>
      <c r="F47" s="6">
        <v>40.49</v>
      </c>
      <c r="G47" t="s">
        <v>13</v>
      </c>
      <c r="H47">
        <v>40</v>
      </c>
      <c r="I47" s="7">
        <v>9.4300000000000004E-4</v>
      </c>
      <c r="J47" s="7">
        <v>9.4300000000000004E-4</v>
      </c>
      <c r="K47" s="8">
        <v>98602.8</v>
      </c>
      <c r="L47" s="8">
        <v>93</v>
      </c>
      <c r="M47" s="6">
        <v>43.73</v>
      </c>
    </row>
    <row r="48" spans="1:13">
      <c r="A48">
        <v>41</v>
      </c>
      <c r="B48" s="7">
        <v>1.6919999999999999E-3</v>
      </c>
      <c r="C48" s="7">
        <v>1.6900000000000001E-3</v>
      </c>
      <c r="D48" s="8">
        <v>97533.4</v>
      </c>
      <c r="E48" s="8">
        <v>164.8</v>
      </c>
      <c r="F48" s="6">
        <v>39.549999999999997</v>
      </c>
      <c r="G48" t="s">
        <v>13</v>
      </c>
      <c r="H48">
        <v>41</v>
      </c>
      <c r="I48" s="7">
        <v>9.6900000000000003E-4</v>
      </c>
      <c r="J48" s="7">
        <v>9.6900000000000003E-4</v>
      </c>
      <c r="K48" s="8">
        <v>98509.8</v>
      </c>
      <c r="L48" s="8">
        <v>95.5</v>
      </c>
      <c r="M48" s="6">
        <v>42.77</v>
      </c>
    </row>
    <row r="49" spans="1:13">
      <c r="A49">
        <v>42</v>
      </c>
      <c r="B49" s="7">
        <v>1.748E-3</v>
      </c>
      <c r="C49" s="7">
        <v>1.7459999999999999E-3</v>
      </c>
      <c r="D49" s="8">
        <v>97368.6</v>
      </c>
      <c r="E49" s="8">
        <v>170</v>
      </c>
      <c r="F49" s="6">
        <v>38.619999999999997</v>
      </c>
      <c r="G49" t="s">
        <v>13</v>
      </c>
      <c r="H49">
        <v>42</v>
      </c>
      <c r="I49" s="7">
        <v>1.09E-3</v>
      </c>
      <c r="J49" s="7">
        <v>1.0889999999999999E-3</v>
      </c>
      <c r="K49" s="8">
        <v>98414.399999999994</v>
      </c>
      <c r="L49" s="8">
        <v>107.2</v>
      </c>
      <c r="M49" s="6">
        <v>41.81</v>
      </c>
    </row>
    <row r="50" spans="1:13">
      <c r="A50">
        <v>43</v>
      </c>
      <c r="B50" s="7">
        <v>1.9239999999999999E-3</v>
      </c>
      <c r="C50" s="7">
        <v>1.9220000000000001E-3</v>
      </c>
      <c r="D50" s="8">
        <v>97198.5</v>
      </c>
      <c r="E50" s="8">
        <v>186.9</v>
      </c>
      <c r="F50" s="6">
        <v>37.68</v>
      </c>
      <c r="G50" t="s">
        <v>13</v>
      </c>
      <c r="H50">
        <v>43</v>
      </c>
      <c r="I50" s="7">
        <v>1.1620000000000001E-3</v>
      </c>
      <c r="J50" s="7">
        <v>1.1620000000000001E-3</v>
      </c>
      <c r="K50" s="8">
        <v>98307.199999999997</v>
      </c>
      <c r="L50" s="8">
        <v>114.2</v>
      </c>
      <c r="M50" s="6">
        <v>40.86</v>
      </c>
    </row>
    <row r="51" spans="1:13">
      <c r="A51">
        <v>44</v>
      </c>
      <c r="B51" s="7">
        <v>2.137E-3</v>
      </c>
      <c r="C51" s="7">
        <v>2.1350000000000002E-3</v>
      </c>
      <c r="D51" s="8">
        <v>97011.7</v>
      </c>
      <c r="E51" s="8">
        <v>207.1</v>
      </c>
      <c r="F51" s="6">
        <v>36.75</v>
      </c>
      <c r="G51" t="s">
        <v>13</v>
      </c>
      <c r="H51">
        <v>44</v>
      </c>
      <c r="I51" s="7">
        <v>1.2880000000000001E-3</v>
      </c>
      <c r="J51" s="7">
        <v>1.2869999999999999E-3</v>
      </c>
      <c r="K51" s="8">
        <v>98193</v>
      </c>
      <c r="L51" s="8">
        <v>126.4</v>
      </c>
      <c r="M51" s="6">
        <v>39.9</v>
      </c>
    </row>
    <row r="52" spans="1:13">
      <c r="A52">
        <v>45</v>
      </c>
      <c r="B52" s="7">
        <v>2.2200000000000002E-3</v>
      </c>
      <c r="C52" s="7">
        <v>2.2169999999999998E-3</v>
      </c>
      <c r="D52" s="8">
        <v>96804.5</v>
      </c>
      <c r="E52" s="8">
        <v>214.6</v>
      </c>
      <c r="F52" s="6">
        <v>35.83</v>
      </c>
      <c r="G52" t="s">
        <v>13</v>
      </c>
      <c r="H52">
        <v>45</v>
      </c>
      <c r="I52" s="7">
        <v>1.4660000000000001E-3</v>
      </c>
      <c r="J52" s="7">
        <v>1.4649999999999999E-3</v>
      </c>
      <c r="K52" s="8">
        <v>98066.6</v>
      </c>
      <c r="L52" s="8">
        <v>143.69999999999999</v>
      </c>
      <c r="M52" s="6">
        <v>38.96</v>
      </c>
    </row>
    <row r="53" spans="1:13">
      <c r="A53">
        <v>46</v>
      </c>
      <c r="B53" s="7">
        <v>2.3909999999999999E-3</v>
      </c>
      <c r="C53" s="7">
        <v>2.3879999999999999E-3</v>
      </c>
      <c r="D53" s="8">
        <v>96589.9</v>
      </c>
      <c r="E53" s="8">
        <v>230.7</v>
      </c>
      <c r="F53" s="6">
        <v>34.909999999999997</v>
      </c>
      <c r="G53" t="s">
        <v>13</v>
      </c>
      <c r="H53">
        <v>46</v>
      </c>
      <c r="I53" s="7">
        <v>1.534E-3</v>
      </c>
      <c r="J53" s="7">
        <v>1.5330000000000001E-3</v>
      </c>
      <c r="K53" s="8">
        <v>97922.9</v>
      </c>
      <c r="L53" s="8">
        <v>150.1</v>
      </c>
      <c r="M53" s="6">
        <v>38.01</v>
      </c>
    </row>
    <row r="54" spans="1:13">
      <c r="A54">
        <v>47</v>
      </c>
      <c r="B54" s="7">
        <v>2.6589999999999999E-3</v>
      </c>
      <c r="C54" s="7">
        <v>2.6559999999999999E-3</v>
      </c>
      <c r="D54" s="8">
        <v>96359.2</v>
      </c>
      <c r="E54" s="8">
        <v>255.9</v>
      </c>
      <c r="F54" s="6">
        <v>33.99</v>
      </c>
      <c r="G54" t="s">
        <v>13</v>
      </c>
      <c r="H54">
        <v>47</v>
      </c>
      <c r="I54" s="7">
        <v>1.6360000000000001E-3</v>
      </c>
      <c r="J54" s="7">
        <v>1.634E-3</v>
      </c>
      <c r="K54" s="8">
        <v>97772.800000000003</v>
      </c>
      <c r="L54" s="8">
        <v>159.80000000000001</v>
      </c>
      <c r="M54" s="6">
        <v>37.07</v>
      </c>
    </row>
    <row r="55" spans="1:13">
      <c r="A55">
        <v>48</v>
      </c>
      <c r="B55" s="7">
        <v>2.7369999999999998E-3</v>
      </c>
      <c r="C55" s="7">
        <v>2.7330000000000002E-3</v>
      </c>
      <c r="D55" s="8">
        <v>96103.3</v>
      </c>
      <c r="E55" s="8">
        <v>262.60000000000002</v>
      </c>
      <c r="F55" s="6">
        <v>33.08</v>
      </c>
      <c r="G55" t="s">
        <v>13</v>
      </c>
      <c r="H55">
        <v>48</v>
      </c>
      <c r="I55" s="7">
        <v>1.769E-3</v>
      </c>
      <c r="J55" s="7">
        <v>1.768E-3</v>
      </c>
      <c r="K55" s="8">
        <v>97613</v>
      </c>
      <c r="L55" s="8">
        <v>172.5</v>
      </c>
      <c r="M55" s="6">
        <v>36.130000000000003</v>
      </c>
    </row>
    <row r="56" spans="1:13">
      <c r="A56">
        <v>49</v>
      </c>
      <c r="B56" s="7">
        <v>3.0249999999999999E-3</v>
      </c>
      <c r="C56" s="7">
        <v>3.0200000000000001E-3</v>
      </c>
      <c r="D56" s="8">
        <v>95840.7</v>
      </c>
      <c r="E56" s="8">
        <v>289.5</v>
      </c>
      <c r="F56" s="6">
        <v>32.17</v>
      </c>
      <c r="G56" t="s">
        <v>13</v>
      </c>
      <c r="H56">
        <v>49</v>
      </c>
      <c r="I56" s="7">
        <v>1.8749999999999999E-3</v>
      </c>
      <c r="J56" s="7">
        <v>1.8730000000000001E-3</v>
      </c>
      <c r="K56" s="8">
        <v>97440.5</v>
      </c>
      <c r="L56" s="8">
        <v>182.5</v>
      </c>
      <c r="M56" s="6">
        <v>35.19</v>
      </c>
    </row>
    <row r="57" spans="1:13">
      <c r="A57">
        <v>50</v>
      </c>
      <c r="B57" s="7">
        <v>3.3519999999999999E-3</v>
      </c>
      <c r="C57" s="7">
        <v>3.3470000000000001E-3</v>
      </c>
      <c r="D57" s="8">
        <v>95551.2</v>
      </c>
      <c r="E57" s="8">
        <v>319.8</v>
      </c>
      <c r="F57" s="6">
        <v>31.27</v>
      </c>
      <c r="G57" t="s">
        <v>13</v>
      </c>
      <c r="H57">
        <v>50</v>
      </c>
      <c r="I57" s="7">
        <v>2.1440000000000001E-3</v>
      </c>
      <c r="J57" s="7">
        <v>2.1410000000000001E-3</v>
      </c>
      <c r="K57" s="8">
        <v>97257.9</v>
      </c>
      <c r="L57" s="8">
        <v>208.3</v>
      </c>
      <c r="M57" s="6">
        <v>34.26</v>
      </c>
    </row>
    <row r="58" spans="1:13">
      <c r="A58">
        <v>51</v>
      </c>
      <c r="B58" s="7">
        <v>3.4840000000000001E-3</v>
      </c>
      <c r="C58" s="7">
        <v>3.4780000000000002E-3</v>
      </c>
      <c r="D58" s="8">
        <v>95231.4</v>
      </c>
      <c r="E58" s="8">
        <v>331.3</v>
      </c>
      <c r="F58" s="6">
        <v>30.37</v>
      </c>
      <c r="G58" t="s">
        <v>13</v>
      </c>
      <c r="H58">
        <v>51</v>
      </c>
      <c r="I58" s="7">
        <v>2.3500000000000001E-3</v>
      </c>
      <c r="J58" s="7">
        <v>2.3470000000000001E-3</v>
      </c>
      <c r="K58" s="8">
        <v>97049.7</v>
      </c>
      <c r="L58" s="8">
        <v>227.8</v>
      </c>
      <c r="M58" s="6">
        <v>33.33</v>
      </c>
    </row>
    <row r="59" spans="1:13">
      <c r="A59">
        <v>52</v>
      </c>
      <c r="B59" s="7">
        <v>3.738E-3</v>
      </c>
      <c r="C59" s="7">
        <v>3.7309999999999999E-3</v>
      </c>
      <c r="D59" s="8">
        <v>94900.2</v>
      </c>
      <c r="E59" s="8">
        <v>354</v>
      </c>
      <c r="F59" s="6">
        <v>29.47</v>
      </c>
      <c r="G59" t="s">
        <v>13</v>
      </c>
      <c r="H59">
        <v>52</v>
      </c>
      <c r="I59" s="7">
        <v>2.542E-3</v>
      </c>
      <c r="J59" s="7">
        <v>2.539E-3</v>
      </c>
      <c r="K59" s="8">
        <v>96821.9</v>
      </c>
      <c r="L59" s="8">
        <v>245.8</v>
      </c>
      <c r="M59" s="6">
        <v>32.409999999999997</v>
      </c>
    </row>
    <row r="60" spans="1:13">
      <c r="A60">
        <v>53</v>
      </c>
      <c r="B60" s="7">
        <v>4.006E-3</v>
      </c>
      <c r="C60" s="7">
        <v>3.9979999999999998E-3</v>
      </c>
      <c r="D60" s="8">
        <v>94546.1</v>
      </c>
      <c r="E60" s="8">
        <v>378</v>
      </c>
      <c r="F60" s="6">
        <v>28.58</v>
      </c>
      <c r="G60" t="s">
        <v>13</v>
      </c>
      <c r="H60">
        <v>53</v>
      </c>
      <c r="I60" s="7">
        <v>2.787E-3</v>
      </c>
      <c r="J60" s="7">
        <v>2.784E-3</v>
      </c>
      <c r="K60" s="8">
        <v>96576</v>
      </c>
      <c r="L60" s="8">
        <v>268.8</v>
      </c>
      <c r="M60" s="6">
        <v>31.49</v>
      </c>
    </row>
    <row r="61" spans="1:13">
      <c r="A61">
        <v>54</v>
      </c>
      <c r="B61" s="7">
        <v>4.4159999999999998E-3</v>
      </c>
      <c r="C61" s="7">
        <v>4.4070000000000003E-3</v>
      </c>
      <c r="D61" s="8">
        <v>94168.2</v>
      </c>
      <c r="E61" s="8">
        <v>415</v>
      </c>
      <c r="F61" s="6">
        <v>27.7</v>
      </c>
      <c r="G61" t="s">
        <v>13</v>
      </c>
      <c r="H61">
        <v>54</v>
      </c>
      <c r="I61" s="7">
        <v>3.0019999999999999E-3</v>
      </c>
      <c r="J61" s="7">
        <v>2.9970000000000001E-3</v>
      </c>
      <c r="K61" s="8">
        <v>96307.199999999997</v>
      </c>
      <c r="L61" s="8">
        <v>288.60000000000002</v>
      </c>
      <c r="M61" s="6">
        <v>30.58</v>
      </c>
    </row>
    <row r="62" spans="1:13">
      <c r="A62">
        <v>55</v>
      </c>
      <c r="B62" s="7">
        <v>4.9940000000000002E-3</v>
      </c>
      <c r="C62" s="7">
        <v>4.9810000000000002E-3</v>
      </c>
      <c r="D62" s="8">
        <v>93753.2</v>
      </c>
      <c r="E62" s="8">
        <v>467</v>
      </c>
      <c r="F62" s="6">
        <v>26.82</v>
      </c>
      <c r="G62" t="s">
        <v>13</v>
      </c>
      <c r="H62">
        <v>55</v>
      </c>
      <c r="I62" s="7">
        <v>3.3540000000000002E-3</v>
      </c>
      <c r="J62" s="7">
        <v>3.349E-3</v>
      </c>
      <c r="K62" s="8">
        <v>96018.6</v>
      </c>
      <c r="L62" s="8">
        <v>321.5</v>
      </c>
      <c r="M62" s="6">
        <v>29.67</v>
      </c>
    </row>
    <row r="63" spans="1:13">
      <c r="A63">
        <v>56</v>
      </c>
      <c r="B63" s="7">
        <v>5.3829999999999998E-3</v>
      </c>
      <c r="C63" s="7">
        <v>5.3689999999999996E-3</v>
      </c>
      <c r="D63" s="8">
        <v>93286.2</v>
      </c>
      <c r="E63" s="8">
        <v>500.8</v>
      </c>
      <c r="F63" s="6">
        <v>25.95</v>
      </c>
      <c r="G63" t="s">
        <v>13</v>
      </c>
      <c r="H63">
        <v>56</v>
      </c>
      <c r="I63" s="7">
        <v>3.6319999999999998E-3</v>
      </c>
      <c r="J63" s="7">
        <v>3.6250000000000002E-3</v>
      </c>
      <c r="K63" s="8">
        <v>95697</v>
      </c>
      <c r="L63" s="8">
        <v>346.9</v>
      </c>
      <c r="M63" s="6">
        <v>28.76</v>
      </c>
    </row>
    <row r="64" spans="1:13">
      <c r="A64">
        <v>57</v>
      </c>
      <c r="B64" s="7">
        <v>5.8609999999999999E-3</v>
      </c>
      <c r="C64" s="7">
        <v>5.8440000000000002E-3</v>
      </c>
      <c r="D64" s="8">
        <v>92785.4</v>
      </c>
      <c r="E64" s="8">
        <v>542.20000000000005</v>
      </c>
      <c r="F64" s="6">
        <v>25.08</v>
      </c>
      <c r="G64" t="s">
        <v>13</v>
      </c>
      <c r="H64">
        <v>57</v>
      </c>
      <c r="I64" s="7">
        <v>3.9899999999999996E-3</v>
      </c>
      <c r="J64" s="7">
        <v>3.9820000000000003E-3</v>
      </c>
      <c r="K64" s="8">
        <v>95350.1</v>
      </c>
      <c r="L64" s="8">
        <v>379.7</v>
      </c>
      <c r="M64" s="6">
        <v>27.87</v>
      </c>
    </row>
    <row r="65" spans="1:13">
      <c r="A65">
        <v>58</v>
      </c>
      <c r="B65" s="7">
        <v>6.4850000000000003E-3</v>
      </c>
      <c r="C65" s="7">
        <v>6.4640000000000001E-3</v>
      </c>
      <c r="D65" s="8">
        <v>92243.1</v>
      </c>
      <c r="E65" s="8">
        <v>596.29999999999995</v>
      </c>
      <c r="F65" s="6">
        <v>24.23</v>
      </c>
      <c r="G65" t="s">
        <v>13</v>
      </c>
      <c r="H65">
        <v>58</v>
      </c>
      <c r="I65" s="7">
        <v>4.2519999999999997E-3</v>
      </c>
      <c r="J65" s="7">
        <v>4.2430000000000002E-3</v>
      </c>
      <c r="K65" s="8">
        <v>94970.4</v>
      </c>
      <c r="L65" s="8">
        <v>403</v>
      </c>
      <c r="M65" s="6">
        <v>26.98</v>
      </c>
    </row>
    <row r="66" spans="1:13">
      <c r="A66">
        <v>59</v>
      </c>
      <c r="B66" s="7">
        <v>7.1659999999999996E-3</v>
      </c>
      <c r="C66" s="7">
        <v>7.1399999999999996E-3</v>
      </c>
      <c r="D66" s="8">
        <v>91646.9</v>
      </c>
      <c r="E66" s="8">
        <v>654.4</v>
      </c>
      <c r="F66" s="6">
        <v>23.38</v>
      </c>
      <c r="G66" t="s">
        <v>13</v>
      </c>
      <c r="H66">
        <v>59</v>
      </c>
      <c r="I66" s="7">
        <v>4.81E-3</v>
      </c>
      <c r="J66" s="7">
        <v>4.7980000000000002E-3</v>
      </c>
      <c r="K66" s="8">
        <v>94567.4</v>
      </c>
      <c r="L66" s="8">
        <v>453.7</v>
      </c>
      <c r="M66" s="6">
        <v>26.09</v>
      </c>
    </row>
    <row r="67" spans="1:13">
      <c r="A67">
        <v>60</v>
      </c>
      <c r="B67" s="7">
        <v>8.0059999999999992E-3</v>
      </c>
      <c r="C67" s="7">
        <v>7.9740000000000002E-3</v>
      </c>
      <c r="D67" s="8">
        <v>90992.5</v>
      </c>
      <c r="E67" s="8">
        <v>725.6</v>
      </c>
      <c r="F67" s="6">
        <v>22.55</v>
      </c>
      <c r="G67" t="s">
        <v>13</v>
      </c>
      <c r="H67">
        <v>60</v>
      </c>
      <c r="I67" s="7">
        <v>5.2719999999999998E-3</v>
      </c>
      <c r="J67" s="7">
        <v>5.2579999999999997E-3</v>
      </c>
      <c r="K67" s="8">
        <v>94113.7</v>
      </c>
      <c r="L67" s="8">
        <v>494.9</v>
      </c>
      <c r="M67" s="6">
        <v>25.21</v>
      </c>
    </row>
    <row r="68" spans="1:13">
      <c r="A68">
        <v>61</v>
      </c>
      <c r="B68" s="7">
        <v>8.7410000000000005E-3</v>
      </c>
      <c r="C68" s="7">
        <v>8.7030000000000007E-3</v>
      </c>
      <c r="D68" s="8">
        <v>90266.9</v>
      </c>
      <c r="E68" s="8">
        <v>785.6</v>
      </c>
      <c r="F68" s="6">
        <v>21.73</v>
      </c>
      <c r="G68" t="s">
        <v>13</v>
      </c>
      <c r="H68">
        <v>61</v>
      </c>
      <c r="I68" s="7">
        <v>5.6690000000000004E-3</v>
      </c>
      <c r="J68" s="7">
        <v>5.653E-3</v>
      </c>
      <c r="K68" s="8">
        <v>93618.8</v>
      </c>
      <c r="L68" s="8">
        <v>529.20000000000005</v>
      </c>
      <c r="M68" s="6">
        <v>24.34</v>
      </c>
    </row>
    <row r="69" spans="1:13">
      <c r="A69">
        <v>62</v>
      </c>
      <c r="B69" s="7">
        <v>9.4830000000000001E-3</v>
      </c>
      <c r="C69" s="7">
        <v>9.4380000000000002E-3</v>
      </c>
      <c r="D69" s="8">
        <v>89481.3</v>
      </c>
      <c r="E69" s="8">
        <v>844.5</v>
      </c>
      <c r="F69" s="6">
        <v>20.91</v>
      </c>
      <c r="G69" t="s">
        <v>13</v>
      </c>
      <c r="H69">
        <v>62</v>
      </c>
      <c r="I69" s="7">
        <v>6.313E-3</v>
      </c>
      <c r="J69" s="7">
        <v>6.293E-3</v>
      </c>
      <c r="K69" s="8">
        <v>93089.600000000006</v>
      </c>
      <c r="L69" s="8">
        <v>585.79999999999995</v>
      </c>
      <c r="M69" s="6">
        <v>23.48</v>
      </c>
    </row>
    <row r="70" spans="1:13">
      <c r="A70">
        <v>63</v>
      </c>
      <c r="B70" s="7">
        <v>1.0569E-2</v>
      </c>
      <c r="C70" s="7">
        <v>1.0514000000000001E-2</v>
      </c>
      <c r="D70" s="8">
        <v>88636.7</v>
      </c>
      <c r="E70" s="8">
        <v>931.9</v>
      </c>
      <c r="F70" s="6">
        <v>20.11</v>
      </c>
      <c r="G70" t="s">
        <v>13</v>
      </c>
      <c r="H70">
        <v>63</v>
      </c>
      <c r="I70" s="7">
        <v>6.8199999999999997E-3</v>
      </c>
      <c r="J70" s="7">
        <v>6.7970000000000001E-3</v>
      </c>
      <c r="K70" s="8">
        <v>92503.8</v>
      </c>
      <c r="L70" s="8">
        <v>628.79999999999995</v>
      </c>
      <c r="M70" s="6">
        <v>22.62</v>
      </c>
    </row>
    <row r="71" spans="1:13">
      <c r="A71">
        <v>64</v>
      </c>
      <c r="B71" s="7">
        <v>1.1521999999999999E-2</v>
      </c>
      <c r="C71" s="7">
        <v>1.1455999999999999E-2</v>
      </c>
      <c r="D71" s="8">
        <v>87704.8</v>
      </c>
      <c r="E71" s="8">
        <v>1004.7</v>
      </c>
      <c r="F71" s="6">
        <v>19.309999999999999</v>
      </c>
      <c r="G71" t="s">
        <v>13</v>
      </c>
      <c r="H71">
        <v>64</v>
      </c>
      <c r="I71" s="7">
        <v>7.3850000000000001E-3</v>
      </c>
      <c r="J71" s="7">
        <v>7.358E-3</v>
      </c>
      <c r="K71" s="8">
        <v>91875.1</v>
      </c>
      <c r="L71" s="8">
        <v>676</v>
      </c>
      <c r="M71" s="6">
        <v>21.78</v>
      </c>
    </row>
    <row r="72" spans="1:13">
      <c r="A72">
        <v>65</v>
      </c>
      <c r="B72" s="7">
        <v>1.2418999999999999E-2</v>
      </c>
      <c r="C72" s="7">
        <v>1.2343E-2</v>
      </c>
      <c r="D72" s="8">
        <v>86700.1</v>
      </c>
      <c r="E72" s="8">
        <v>1070.0999999999999</v>
      </c>
      <c r="F72" s="6">
        <v>18.53</v>
      </c>
      <c r="G72" t="s">
        <v>13</v>
      </c>
      <c r="H72">
        <v>65</v>
      </c>
      <c r="I72" s="7">
        <v>7.9310000000000005E-3</v>
      </c>
      <c r="J72" s="7">
        <v>7.9000000000000008E-3</v>
      </c>
      <c r="K72" s="8">
        <v>91199.1</v>
      </c>
      <c r="L72" s="8">
        <v>720.4</v>
      </c>
      <c r="M72" s="6">
        <v>20.93</v>
      </c>
    </row>
    <row r="73" spans="1:13">
      <c r="A73">
        <v>66</v>
      </c>
      <c r="B73" s="7">
        <v>1.3365E-2</v>
      </c>
      <c r="C73" s="7">
        <v>1.3277000000000001E-2</v>
      </c>
      <c r="D73" s="8">
        <v>85630</v>
      </c>
      <c r="E73" s="8">
        <v>1136.9000000000001</v>
      </c>
      <c r="F73" s="6">
        <v>17.760000000000002</v>
      </c>
      <c r="G73" t="s">
        <v>13</v>
      </c>
      <c r="H73">
        <v>66</v>
      </c>
      <c r="I73" s="7">
        <v>8.7729999999999995E-3</v>
      </c>
      <c r="J73" s="7">
        <v>8.7340000000000004E-3</v>
      </c>
      <c r="K73" s="8">
        <v>90478.6</v>
      </c>
      <c r="L73" s="8">
        <v>790.3</v>
      </c>
      <c r="M73" s="6">
        <v>20.100000000000001</v>
      </c>
    </row>
    <row r="74" spans="1:13">
      <c r="A74">
        <v>67</v>
      </c>
      <c r="B74" s="7">
        <v>1.4401000000000001E-2</v>
      </c>
      <c r="C74" s="7">
        <v>1.4298E-2</v>
      </c>
      <c r="D74" s="8">
        <v>84493.1</v>
      </c>
      <c r="E74" s="8">
        <v>1208.0999999999999</v>
      </c>
      <c r="F74" s="6">
        <v>16.989999999999998</v>
      </c>
      <c r="G74" t="s">
        <v>13</v>
      </c>
      <c r="H74">
        <v>67</v>
      </c>
      <c r="I74" s="7">
        <v>9.4090000000000007E-3</v>
      </c>
      <c r="J74" s="7">
        <v>9.3650000000000001E-3</v>
      </c>
      <c r="K74" s="8">
        <v>89688.4</v>
      </c>
      <c r="L74" s="8">
        <v>840</v>
      </c>
      <c r="M74" s="6">
        <v>19.27</v>
      </c>
    </row>
    <row r="75" spans="1:13">
      <c r="A75">
        <v>68</v>
      </c>
      <c r="B75" s="7">
        <v>1.5847E-2</v>
      </c>
      <c r="C75" s="7">
        <v>1.5723000000000001E-2</v>
      </c>
      <c r="D75" s="8">
        <v>83285</v>
      </c>
      <c r="E75" s="8">
        <v>1309.5</v>
      </c>
      <c r="F75" s="6">
        <v>16.23</v>
      </c>
      <c r="G75" t="s">
        <v>13</v>
      </c>
      <c r="H75">
        <v>68</v>
      </c>
      <c r="I75" s="7">
        <v>1.0577E-2</v>
      </c>
      <c r="J75" s="7">
        <v>1.0522E-2</v>
      </c>
      <c r="K75" s="8">
        <v>88848.4</v>
      </c>
      <c r="L75" s="8">
        <v>934.8</v>
      </c>
      <c r="M75" s="6">
        <v>18.45</v>
      </c>
    </row>
    <row r="76" spans="1:13">
      <c r="A76">
        <v>69</v>
      </c>
      <c r="B76" s="7">
        <v>1.7635000000000001E-2</v>
      </c>
      <c r="C76" s="7">
        <v>1.7479999999999999E-2</v>
      </c>
      <c r="D76" s="8">
        <v>81975.5</v>
      </c>
      <c r="E76" s="8">
        <v>1433</v>
      </c>
      <c r="F76" s="6">
        <v>15.48</v>
      </c>
      <c r="G76" t="s">
        <v>13</v>
      </c>
      <c r="H76">
        <v>69</v>
      </c>
      <c r="I76" s="7">
        <v>1.1579000000000001E-2</v>
      </c>
      <c r="J76" s="7">
        <v>1.1512E-2</v>
      </c>
      <c r="K76" s="8">
        <v>87913.600000000006</v>
      </c>
      <c r="L76" s="8">
        <v>1012.1</v>
      </c>
      <c r="M76" s="6">
        <v>17.64</v>
      </c>
    </row>
    <row r="77" spans="1:13">
      <c r="A77">
        <v>70</v>
      </c>
      <c r="B77" s="7">
        <v>1.9543000000000001E-2</v>
      </c>
      <c r="C77" s="7">
        <v>1.9354E-2</v>
      </c>
      <c r="D77" s="8">
        <v>80542.600000000006</v>
      </c>
      <c r="E77" s="8">
        <v>1558.8</v>
      </c>
      <c r="F77" s="6">
        <v>14.75</v>
      </c>
      <c r="G77" t="s">
        <v>13</v>
      </c>
      <c r="H77">
        <v>70</v>
      </c>
      <c r="I77" s="7">
        <v>1.3095000000000001E-2</v>
      </c>
      <c r="J77" s="7">
        <v>1.3010000000000001E-2</v>
      </c>
      <c r="K77" s="8">
        <v>86901.5</v>
      </c>
      <c r="L77" s="8">
        <v>1130.5</v>
      </c>
      <c r="M77" s="6">
        <v>16.84</v>
      </c>
    </row>
    <row r="78" spans="1:13">
      <c r="A78">
        <v>71</v>
      </c>
      <c r="B78" s="7">
        <v>2.1787000000000001E-2</v>
      </c>
      <c r="C78" s="7">
        <v>2.1552000000000002E-2</v>
      </c>
      <c r="D78" s="8">
        <v>78983.7</v>
      </c>
      <c r="E78" s="8">
        <v>1702.3</v>
      </c>
      <c r="F78" s="6">
        <v>14.03</v>
      </c>
      <c r="G78" t="s">
        <v>13</v>
      </c>
      <c r="H78">
        <v>71</v>
      </c>
      <c r="I78" s="7">
        <v>1.452E-2</v>
      </c>
      <c r="J78" s="7">
        <v>1.4415000000000001E-2</v>
      </c>
      <c r="K78" s="8">
        <v>85771</v>
      </c>
      <c r="L78" s="8">
        <v>1236.4000000000001</v>
      </c>
      <c r="M78" s="6">
        <v>16.05</v>
      </c>
    </row>
    <row r="79" spans="1:13">
      <c r="A79">
        <v>72</v>
      </c>
      <c r="B79" s="7">
        <v>2.4143000000000001E-2</v>
      </c>
      <c r="C79" s="7">
        <v>2.3855000000000001E-2</v>
      </c>
      <c r="D79" s="8">
        <v>77281.5</v>
      </c>
      <c r="E79" s="8">
        <v>1843.6</v>
      </c>
      <c r="F79" s="6">
        <v>13.33</v>
      </c>
      <c r="G79" t="s">
        <v>13</v>
      </c>
      <c r="H79">
        <v>72</v>
      </c>
      <c r="I79" s="7">
        <v>1.6171999999999999E-2</v>
      </c>
      <c r="J79" s="7">
        <v>1.6043000000000002E-2</v>
      </c>
      <c r="K79" s="8">
        <v>84534.5</v>
      </c>
      <c r="L79" s="8">
        <v>1356.2</v>
      </c>
      <c r="M79" s="6">
        <v>15.28</v>
      </c>
    </row>
    <row r="80" spans="1:13">
      <c r="A80">
        <v>73</v>
      </c>
      <c r="B80" s="7">
        <v>2.6672999999999999E-2</v>
      </c>
      <c r="C80" s="7">
        <v>2.6322000000000002E-2</v>
      </c>
      <c r="D80" s="8">
        <v>75437.899999999994</v>
      </c>
      <c r="E80" s="8">
        <v>1985.7</v>
      </c>
      <c r="F80" s="6">
        <v>12.64</v>
      </c>
      <c r="G80" t="s">
        <v>13</v>
      </c>
      <c r="H80">
        <v>73</v>
      </c>
      <c r="I80" s="7">
        <v>1.8227E-2</v>
      </c>
      <c r="J80" s="7">
        <v>1.8062999999999999E-2</v>
      </c>
      <c r="K80" s="8">
        <v>83178.399999999994</v>
      </c>
      <c r="L80" s="8">
        <v>1502.4</v>
      </c>
      <c r="M80" s="6">
        <v>14.52</v>
      </c>
    </row>
    <row r="81" spans="1:13">
      <c r="A81">
        <v>74</v>
      </c>
      <c r="B81" s="7">
        <v>3.0442E-2</v>
      </c>
      <c r="C81" s="7">
        <v>2.9985999999999999E-2</v>
      </c>
      <c r="D81" s="8">
        <v>73452.2</v>
      </c>
      <c r="E81" s="8">
        <v>2202.5</v>
      </c>
      <c r="F81" s="6">
        <v>11.97</v>
      </c>
      <c r="G81" t="s">
        <v>13</v>
      </c>
      <c r="H81">
        <v>74</v>
      </c>
      <c r="I81" s="7">
        <v>2.0133000000000002E-2</v>
      </c>
      <c r="J81" s="7">
        <v>1.9931999999999998E-2</v>
      </c>
      <c r="K81" s="8">
        <v>81676</v>
      </c>
      <c r="L81" s="8">
        <v>1628</v>
      </c>
      <c r="M81" s="6">
        <v>13.78</v>
      </c>
    </row>
    <row r="82" spans="1:13">
      <c r="A82">
        <v>75</v>
      </c>
      <c r="B82" s="7">
        <v>3.3531999999999999E-2</v>
      </c>
      <c r="C82" s="7">
        <v>3.2979000000000001E-2</v>
      </c>
      <c r="D82" s="8">
        <v>71249.7</v>
      </c>
      <c r="E82" s="8">
        <v>2349.6999999999998</v>
      </c>
      <c r="F82" s="6">
        <v>11.32</v>
      </c>
      <c r="G82" t="s">
        <v>13</v>
      </c>
      <c r="H82">
        <v>75</v>
      </c>
      <c r="I82" s="7">
        <v>2.2487E-2</v>
      </c>
      <c r="J82" s="7">
        <v>2.2237E-2</v>
      </c>
      <c r="K82" s="8">
        <v>80047.899999999994</v>
      </c>
      <c r="L82" s="8">
        <v>1780</v>
      </c>
      <c r="M82" s="6">
        <v>13.05</v>
      </c>
    </row>
    <row r="83" spans="1:13">
      <c r="A83">
        <v>76</v>
      </c>
      <c r="B83" s="7">
        <v>3.6630999999999997E-2</v>
      </c>
      <c r="C83" s="7">
        <v>3.5971999999999997E-2</v>
      </c>
      <c r="D83" s="8">
        <v>68900</v>
      </c>
      <c r="E83" s="8">
        <v>2478.5</v>
      </c>
      <c r="F83" s="6">
        <v>10.69</v>
      </c>
      <c r="G83" t="s">
        <v>13</v>
      </c>
      <c r="H83">
        <v>76</v>
      </c>
      <c r="I83" s="7">
        <v>2.5468999999999999E-2</v>
      </c>
      <c r="J83" s="7">
        <v>2.5149000000000001E-2</v>
      </c>
      <c r="K83" s="8">
        <v>78267.899999999994</v>
      </c>
      <c r="L83" s="8">
        <v>1968.3</v>
      </c>
      <c r="M83" s="6">
        <v>12.33</v>
      </c>
    </row>
    <row r="84" spans="1:13">
      <c r="A84">
        <v>77</v>
      </c>
      <c r="B84" s="7">
        <v>4.0732999999999998E-2</v>
      </c>
      <c r="C84" s="7">
        <v>3.9919999999999997E-2</v>
      </c>
      <c r="D84" s="8">
        <v>66421.5</v>
      </c>
      <c r="E84" s="8">
        <v>2651.6</v>
      </c>
      <c r="F84" s="6">
        <v>10.07</v>
      </c>
      <c r="G84" t="s">
        <v>13</v>
      </c>
      <c r="H84">
        <v>77</v>
      </c>
      <c r="I84" s="7">
        <v>2.7962000000000001E-2</v>
      </c>
      <c r="J84" s="7">
        <v>2.7576E-2</v>
      </c>
      <c r="K84" s="8">
        <v>76299.600000000006</v>
      </c>
      <c r="L84" s="8">
        <v>2104</v>
      </c>
      <c r="M84" s="6">
        <v>11.64</v>
      </c>
    </row>
    <row r="85" spans="1:13">
      <c r="A85">
        <v>78</v>
      </c>
      <c r="B85" s="7">
        <v>4.5236999999999999E-2</v>
      </c>
      <c r="C85" s="7">
        <v>4.4235999999999998E-2</v>
      </c>
      <c r="D85" s="8">
        <v>63769.9</v>
      </c>
      <c r="E85" s="8">
        <v>2821</v>
      </c>
      <c r="F85" s="6">
        <v>9.4700000000000006</v>
      </c>
      <c r="G85" t="s">
        <v>13</v>
      </c>
      <c r="H85">
        <v>78</v>
      </c>
      <c r="I85" s="7">
        <v>3.1371000000000003E-2</v>
      </c>
      <c r="J85" s="7">
        <v>3.0886E-2</v>
      </c>
      <c r="K85" s="8">
        <v>74195.5</v>
      </c>
      <c r="L85" s="8">
        <v>2291.6</v>
      </c>
      <c r="M85" s="6">
        <v>10.95</v>
      </c>
    </row>
    <row r="86" spans="1:13">
      <c r="A86">
        <v>79</v>
      </c>
      <c r="B86" s="7">
        <v>5.0345000000000001E-2</v>
      </c>
      <c r="C86" s="7">
        <v>4.9109E-2</v>
      </c>
      <c r="D86" s="8">
        <v>60949</v>
      </c>
      <c r="E86" s="8">
        <v>2993.1</v>
      </c>
      <c r="F86" s="6">
        <v>8.89</v>
      </c>
      <c r="G86" t="s">
        <v>13</v>
      </c>
      <c r="H86">
        <v>79</v>
      </c>
      <c r="I86" s="7">
        <v>3.533E-2</v>
      </c>
      <c r="J86" s="7">
        <v>3.4715999999999997E-2</v>
      </c>
      <c r="K86" s="8">
        <v>71903.899999999994</v>
      </c>
      <c r="L86" s="8">
        <v>2496.1999999999998</v>
      </c>
      <c r="M86" s="6">
        <v>10.29</v>
      </c>
    </row>
    <row r="87" spans="1:13">
      <c r="A87">
        <v>80</v>
      </c>
      <c r="B87" s="7">
        <v>5.7140000000000003E-2</v>
      </c>
      <c r="C87" s="7">
        <v>5.5552999999999998E-2</v>
      </c>
      <c r="D87" s="8">
        <v>57955.8</v>
      </c>
      <c r="E87" s="8">
        <v>3219.6</v>
      </c>
      <c r="F87" s="6">
        <v>8.32</v>
      </c>
      <c r="G87" t="s">
        <v>13</v>
      </c>
      <c r="H87">
        <v>80</v>
      </c>
      <c r="I87" s="7">
        <v>4.0807000000000003E-2</v>
      </c>
      <c r="J87" s="7">
        <v>3.9990999999999999E-2</v>
      </c>
      <c r="K87" s="8">
        <v>69407.7</v>
      </c>
      <c r="L87" s="8">
        <v>2775.7</v>
      </c>
      <c r="M87" s="6">
        <v>9.64</v>
      </c>
    </row>
    <row r="88" spans="1:13">
      <c r="A88">
        <v>81</v>
      </c>
      <c r="B88" s="7">
        <v>6.3423999999999994E-2</v>
      </c>
      <c r="C88" s="7">
        <v>6.1474000000000001E-2</v>
      </c>
      <c r="D88" s="8">
        <v>54736.2</v>
      </c>
      <c r="E88" s="8">
        <v>3364.9</v>
      </c>
      <c r="F88" s="6">
        <v>7.78</v>
      </c>
      <c r="G88" t="s">
        <v>13</v>
      </c>
      <c r="H88">
        <v>81</v>
      </c>
      <c r="I88" s="7">
        <v>4.5879999999999997E-2</v>
      </c>
      <c r="J88" s="7">
        <v>4.4851000000000002E-2</v>
      </c>
      <c r="K88" s="8">
        <v>66632</v>
      </c>
      <c r="L88" s="8">
        <v>2988.5</v>
      </c>
      <c r="M88" s="6">
        <v>9.02</v>
      </c>
    </row>
    <row r="89" spans="1:13">
      <c r="A89">
        <v>82</v>
      </c>
      <c r="B89" s="7">
        <v>7.2125999999999996E-2</v>
      </c>
      <c r="C89" s="7">
        <v>6.9615999999999997E-2</v>
      </c>
      <c r="D89" s="8">
        <v>51371.3</v>
      </c>
      <c r="E89" s="8">
        <v>3576.2</v>
      </c>
      <c r="F89" s="6">
        <v>7.25</v>
      </c>
      <c r="G89" t="s">
        <v>13</v>
      </c>
      <c r="H89">
        <v>82</v>
      </c>
      <c r="I89" s="7">
        <v>5.2507999999999999E-2</v>
      </c>
      <c r="J89" s="7">
        <v>5.1165000000000002E-2</v>
      </c>
      <c r="K89" s="8">
        <v>63643.4</v>
      </c>
      <c r="L89" s="8">
        <v>3256.3</v>
      </c>
      <c r="M89" s="6">
        <v>8.42</v>
      </c>
    </row>
    <row r="90" spans="1:13">
      <c r="A90">
        <v>83</v>
      </c>
      <c r="B90" s="7">
        <v>8.1877000000000005E-2</v>
      </c>
      <c r="C90" s="7">
        <v>7.8657000000000005E-2</v>
      </c>
      <c r="D90" s="8">
        <v>47795.1</v>
      </c>
      <c r="E90" s="8">
        <v>3759.4</v>
      </c>
      <c r="F90" s="6">
        <v>6.76</v>
      </c>
      <c r="G90" t="s">
        <v>13</v>
      </c>
      <c r="H90">
        <v>83</v>
      </c>
      <c r="I90" s="7">
        <v>6.021E-2</v>
      </c>
      <c r="J90" s="7">
        <v>5.8450000000000002E-2</v>
      </c>
      <c r="K90" s="8">
        <v>60387.1</v>
      </c>
      <c r="L90" s="8">
        <v>3529.6</v>
      </c>
      <c r="M90" s="6">
        <v>7.85</v>
      </c>
    </row>
    <row r="91" spans="1:13">
      <c r="A91">
        <v>84</v>
      </c>
      <c r="B91" s="7">
        <v>9.1623999999999997E-2</v>
      </c>
      <c r="C91" s="7">
        <v>8.7609999999999993E-2</v>
      </c>
      <c r="D91" s="8">
        <v>44035.7</v>
      </c>
      <c r="E91" s="8">
        <v>3858</v>
      </c>
      <c r="F91" s="6">
        <v>6.29</v>
      </c>
      <c r="G91" t="s">
        <v>13</v>
      </c>
      <c r="H91">
        <v>84</v>
      </c>
      <c r="I91" s="7">
        <v>6.8675E-2</v>
      </c>
      <c r="J91" s="7">
        <v>6.6394999999999996E-2</v>
      </c>
      <c r="K91" s="8">
        <v>56857.5</v>
      </c>
      <c r="L91" s="8">
        <v>3775.1</v>
      </c>
      <c r="M91" s="6">
        <v>7.3</v>
      </c>
    </row>
    <row r="92" spans="1:13">
      <c r="A92">
        <v>85</v>
      </c>
      <c r="B92" s="7">
        <v>0.10384</v>
      </c>
      <c r="C92" s="7">
        <v>9.8713999999999996E-2</v>
      </c>
      <c r="D92" s="8">
        <v>40177.699999999997</v>
      </c>
      <c r="E92" s="8">
        <v>3966.1</v>
      </c>
      <c r="F92" s="6">
        <v>5.85</v>
      </c>
      <c r="G92" t="s">
        <v>13</v>
      </c>
      <c r="H92">
        <v>85</v>
      </c>
      <c r="I92" s="7">
        <v>7.7563999999999994E-2</v>
      </c>
      <c r="J92" s="7">
        <v>7.4667999999999998E-2</v>
      </c>
      <c r="K92" s="8">
        <v>53082.400000000001</v>
      </c>
      <c r="L92" s="8">
        <v>3963.6</v>
      </c>
      <c r="M92" s="6">
        <v>6.79</v>
      </c>
    </row>
    <row r="93" spans="1:13">
      <c r="A93">
        <v>86</v>
      </c>
      <c r="B93" s="7">
        <v>0.11572499999999999</v>
      </c>
      <c r="C93" s="7">
        <v>0.10939500000000001</v>
      </c>
      <c r="D93" s="8">
        <v>36211.599999999999</v>
      </c>
      <c r="E93" s="8">
        <v>3961.4</v>
      </c>
      <c r="F93" s="6">
        <v>5.44</v>
      </c>
      <c r="G93" t="s">
        <v>13</v>
      </c>
      <c r="H93">
        <v>86</v>
      </c>
      <c r="I93" s="7">
        <v>8.8776999999999995E-2</v>
      </c>
      <c r="J93" s="7">
        <v>8.5002999999999995E-2</v>
      </c>
      <c r="K93" s="8">
        <v>49118.9</v>
      </c>
      <c r="L93" s="8">
        <v>4175.3</v>
      </c>
      <c r="M93" s="6">
        <v>6.29</v>
      </c>
    </row>
    <row r="94" spans="1:13">
      <c r="A94">
        <v>87</v>
      </c>
      <c r="B94" s="7">
        <v>0.13022300000000001</v>
      </c>
      <c r="C94" s="7">
        <v>0.122262</v>
      </c>
      <c r="D94" s="8">
        <v>32250.2</v>
      </c>
      <c r="E94" s="8">
        <v>3943</v>
      </c>
      <c r="F94" s="6">
        <v>5.04</v>
      </c>
      <c r="G94" t="s">
        <v>13</v>
      </c>
      <c r="H94">
        <v>87</v>
      </c>
      <c r="I94" s="7">
        <v>0.101213</v>
      </c>
      <c r="J94" s="7">
        <v>9.6337000000000006E-2</v>
      </c>
      <c r="K94" s="8">
        <v>44943.6</v>
      </c>
      <c r="L94" s="8">
        <v>4329.7</v>
      </c>
      <c r="M94" s="6">
        <v>5.83</v>
      </c>
    </row>
    <row r="95" spans="1:13">
      <c r="A95">
        <v>88</v>
      </c>
      <c r="B95" s="7">
        <v>0.14752799999999999</v>
      </c>
      <c r="C95" s="7">
        <v>0.13739299999999999</v>
      </c>
      <c r="D95" s="8">
        <v>28307.200000000001</v>
      </c>
      <c r="E95" s="8">
        <v>3889.2</v>
      </c>
      <c r="F95" s="6">
        <v>4.68</v>
      </c>
      <c r="G95" t="s">
        <v>13</v>
      </c>
      <c r="H95">
        <v>88</v>
      </c>
      <c r="I95" s="7">
        <v>0.11444600000000001</v>
      </c>
      <c r="J95" s="7">
        <v>0.108251</v>
      </c>
      <c r="K95" s="8">
        <v>40613.800000000003</v>
      </c>
      <c r="L95" s="8">
        <v>4396.5</v>
      </c>
      <c r="M95" s="6">
        <v>5.4</v>
      </c>
    </row>
    <row r="96" spans="1:13">
      <c r="A96">
        <v>89</v>
      </c>
      <c r="B96" s="7">
        <v>0.16312499999999999</v>
      </c>
      <c r="C96" s="7">
        <v>0.15082400000000001</v>
      </c>
      <c r="D96" s="8">
        <v>24418</v>
      </c>
      <c r="E96" s="8">
        <v>3682.8</v>
      </c>
      <c r="F96" s="6">
        <v>4.34</v>
      </c>
      <c r="G96" t="s">
        <v>13</v>
      </c>
      <c r="H96">
        <v>89</v>
      </c>
      <c r="I96" s="7">
        <v>0.13042000000000001</v>
      </c>
      <c r="J96" s="7">
        <v>0.122436</v>
      </c>
      <c r="K96" s="8">
        <v>36217.300000000003</v>
      </c>
      <c r="L96" s="8">
        <v>4434.3</v>
      </c>
      <c r="M96" s="6">
        <v>5</v>
      </c>
    </row>
    <row r="97" spans="1:13">
      <c r="A97">
        <v>90</v>
      </c>
      <c r="B97" s="7">
        <v>0.179898</v>
      </c>
      <c r="C97" s="7">
        <v>0.165051</v>
      </c>
      <c r="D97" s="8">
        <v>20735.2</v>
      </c>
      <c r="E97" s="8">
        <v>3422.4</v>
      </c>
      <c r="F97" s="6">
        <v>4.0199999999999996</v>
      </c>
      <c r="G97" t="s">
        <v>13</v>
      </c>
      <c r="H97">
        <v>90</v>
      </c>
      <c r="I97" s="7">
        <v>0.14663200000000001</v>
      </c>
      <c r="J97" s="7">
        <v>0.13661599999999999</v>
      </c>
      <c r="K97" s="8">
        <v>31783</v>
      </c>
      <c r="L97" s="8">
        <v>4342.1000000000004</v>
      </c>
      <c r="M97" s="6">
        <v>4.62</v>
      </c>
    </row>
    <row r="98" spans="1:13">
      <c r="A98">
        <v>91</v>
      </c>
      <c r="B98" s="7">
        <v>0.19966900000000001</v>
      </c>
      <c r="C98" s="7">
        <v>0.18154500000000001</v>
      </c>
      <c r="D98" s="8">
        <v>17312.8</v>
      </c>
      <c r="E98" s="8">
        <v>3143.1</v>
      </c>
      <c r="F98" s="6">
        <v>3.72</v>
      </c>
      <c r="G98" t="s">
        <v>13</v>
      </c>
      <c r="H98">
        <v>91</v>
      </c>
      <c r="I98" s="7">
        <v>0.16248399999999999</v>
      </c>
      <c r="J98" s="7">
        <v>0.15027499999999999</v>
      </c>
      <c r="K98" s="8">
        <v>27441</v>
      </c>
      <c r="L98" s="8">
        <v>4123.7</v>
      </c>
      <c r="M98" s="6">
        <v>4.28</v>
      </c>
    </row>
    <row r="99" spans="1:13">
      <c r="A99">
        <v>92</v>
      </c>
      <c r="B99" s="7">
        <v>0.224523</v>
      </c>
      <c r="C99" s="7">
        <v>0.20186200000000001</v>
      </c>
      <c r="D99" s="8">
        <v>14169.8</v>
      </c>
      <c r="E99" s="8">
        <v>2860.3</v>
      </c>
      <c r="F99" s="6">
        <v>3.44</v>
      </c>
      <c r="G99" t="s">
        <v>13</v>
      </c>
      <c r="H99">
        <v>92</v>
      </c>
      <c r="I99" s="7">
        <v>0.18420500000000001</v>
      </c>
      <c r="J99" s="7">
        <v>0.16866999999999999</v>
      </c>
      <c r="K99" s="8">
        <v>23317.3</v>
      </c>
      <c r="L99" s="8">
        <v>3932.9</v>
      </c>
      <c r="M99" s="6">
        <v>3.94</v>
      </c>
    </row>
    <row r="100" spans="1:13">
      <c r="A100">
        <v>93</v>
      </c>
      <c r="B100" s="7">
        <v>0.25115599999999999</v>
      </c>
      <c r="C100" s="7">
        <v>0.223135</v>
      </c>
      <c r="D100" s="8">
        <v>11309.4</v>
      </c>
      <c r="E100" s="8">
        <v>2523.5</v>
      </c>
      <c r="F100" s="6">
        <v>3.18</v>
      </c>
      <c r="G100" t="s">
        <v>13</v>
      </c>
      <c r="H100">
        <v>93</v>
      </c>
      <c r="I100" s="7">
        <v>0.20506199999999999</v>
      </c>
      <c r="J100" s="7">
        <v>0.18599199999999999</v>
      </c>
      <c r="K100" s="8">
        <v>19384.400000000001</v>
      </c>
      <c r="L100" s="8">
        <v>3605.3</v>
      </c>
      <c r="M100" s="6">
        <v>3.64</v>
      </c>
    </row>
    <row r="101" spans="1:13">
      <c r="A101">
        <v>94</v>
      </c>
      <c r="B101" s="7">
        <v>0.27209800000000001</v>
      </c>
      <c r="C101" s="7">
        <v>0.239513</v>
      </c>
      <c r="D101" s="8">
        <v>8785.9</v>
      </c>
      <c r="E101" s="8">
        <v>2104.3000000000002</v>
      </c>
      <c r="F101" s="6">
        <v>2.95</v>
      </c>
      <c r="G101" t="s">
        <v>13</v>
      </c>
      <c r="H101">
        <v>94</v>
      </c>
      <c r="I101" s="7">
        <v>0.22714300000000001</v>
      </c>
      <c r="J101" s="7">
        <v>0.20397699999999999</v>
      </c>
      <c r="K101" s="8">
        <v>15779</v>
      </c>
      <c r="L101" s="8">
        <v>3218.6</v>
      </c>
      <c r="M101" s="6">
        <v>3.36</v>
      </c>
    </row>
    <row r="102" spans="1:13">
      <c r="A102">
        <v>95</v>
      </c>
      <c r="B102" s="7">
        <v>0.304313</v>
      </c>
      <c r="C102" s="7">
        <v>0.264125</v>
      </c>
      <c r="D102" s="8">
        <v>6681.6</v>
      </c>
      <c r="E102" s="8">
        <v>1764.8</v>
      </c>
      <c r="F102" s="6">
        <v>2.72</v>
      </c>
      <c r="G102" t="s">
        <v>13</v>
      </c>
      <c r="H102">
        <v>95</v>
      </c>
      <c r="I102" s="7">
        <v>0.25541599999999998</v>
      </c>
      <c r="J102" s="7">
        <v>0.226491</v>
      </c>
      <c r="K102" s="8">
        <v>12560.5</v>
      </c>
      <c r="L102" s="8">
        <v>2844.8</v>
      </c>
      <c r="M102" s="6">
        <v>3.09</v>
      </c>
    </row>
    <row r="103" spans="1:13">
      <c r="A103">
        <v>96</v>
      </c>
      <c r="B103" s="7">
        <v>0.33827800000000002</v>
      </c>
      <c r="C103" s="7">
        <v>0.28933900000000001</v>
      </c>
      <c r="D103" s="8">
        <v>4916.8</v>
      </c>
      <c r="E103" s="8">
        <v>1422.6</v>
      </c>
      <c r="F103" s="6">
        <v>2.5099999999999998</v>
      </c>
      <c r="G103" t="s">
        <v>13</v>
      </c>
      <c r="H103">
        <v>96</v>
      </c>
      <c r="I103" s="7">
        <v>0.28520200000000001</v>
      </c>
      <c r="J103" s="7">
        <v>0.249608</v>
      </c>
      <c r="K103" s="8">
        <v>9715.6</v>
      </c>
      <c r="L103" s="8">
        <v>2425.1</v>
      </c>
      <c r="M103" s="6">
        <v>2.85</v>
      </c>
    </row>
    <row r="104" spans="1:13">
      <c r="A104">
        <v>97</v>
      </c>
      <c r="B104" s="7">
        <v>0.37398500000000001</v>
      </c>
      <c r="C104" s="7">
        <v>0.31507000000000002</v>
      </c>
      <c r="D104" s="8">
        <v>3494.2</v>
      </c>
      <c r="E104" s="8">
        <v>1100.9000000000001</v>
      </c>
      <c r="F104" s="6">
        <v>2.33</v>
      </c>
      <c r="G104" t="s">
        <v>13</v>
      </c>
      <c r="H104">
        <v>97</v>
      </c>
      <c r="I104" s="7">
        <v>0.32329200000000002</v>
      </c>
      <c r="J104" s="7">
        <v>0.27830500000000002</v>
      </c>
      <c r="K104" s="8">
        <v>7290.5</v>
      </c>
      <c r="L104" s="8">
        <v>2029</v>
      </c>
      <c r="M104" s="6">
        <v>2.64</v>
      </c>
    </row>
    <row r="105" spans="1:13">
      <c r="A105">
        <v>98</v>
      </c>
      <c r="B105" s="7">
        <v>0.41119600000000001</v>
      </c>
      <c r="C105" s="7">
        <v>0.34107199999999999</v>
      </c>
      <c r="D105" s="8">
        <v>2393.3000000000002</v>
      </c>
      <c r="E105" s="8">
        <v>816.3</v>
      </c>
      <c r="F105" s="6">
        <v>2.1800000000000002</v>
      </c>
      <c r="G105" t="s">
        <v>13</v>
      </c>
      <c r="H105">
        <v>98</v>
      </c>
      <c r="I105" s="7">
        <v>0.34922900000000001</v>
      </c>
      <c r="J105" s="7">
        <v>0.29731299999999999</v>
      </c>
      <c r="K105" s="8">
        <v>5261.5</v>
      </c>
      <c r="L105" s="8">
        <v>1564.3</v>
      </c>
      <c r="M105" s="6">
        <v>2.46</v>
      </c>
    </row>
    <row r="106" spans="1:13">
      <c r="A106">
        <v>99</v>
      </c>
      <c r="B106" s="7">
        <v>0.43756899999999999</v>
      </c>
      <c r="C106" s="7">
        <v>0.35902099999999998</v>
      </c>
      <c r="D106" s="8">
        <v>1577</v>
      </c>
      <c r="E106" s="8">
        <v>566.20000000000005</v>
      </c>
      <c r="F106" s="6">
        <v>2.04</v>
      </c>
      <c r="G106" t="s">
        <v>13</v>
      </c>
      <c r="H106">
        <v>99</v>
      </c>
      <c r="I106" s="7">
        <v>0.37990299999999999</v>
      </c>
      <c r="J106" s="7">
        <v>0.31925900000000001</v>
      </c>
      <c r="K106" s="8">
        <v>3697.2</v>
      </c>
      <c r="L106" s="8">
        <v>1180.4000000000001</v>
      </c>
      <c r="M106" s="6">
        <v>2.29</v>
      </c>
    </row>
    <row r="107" spans="1:13">
      <c r="A107">
        <v>100</v>
      </c>
      <c r="B107">
        <v>0.48880200000000001</v>
      </c>
      <c r="C107">
        <v>0.39280100000000001</v>
      </c>
      <c r="D107">
        <v>1010.8</v>
      </c>
      <c r="E107">
        <v>397.1</v>
      </c>
      <c r="F107">
        <v>1.91</v>
      </c>
      <c r="G107" t="s">
        <v>13</v>
      </c>
      <c r="H107">
        <v>100</v>
      </c>
      <c r="I107">
        <v>0.409555</v>
      </c>
      <c r="J107">
        <v>0.339943</v>
      </c>
      <c r="K107">
        <v>2516.8000000000002</v>
      </c>
      <c r="L107">
        <v>855.6</v>
      </c>
      <c r="M107">
        <v>2.13</v>
      </c>
    </row>
  </sheetData>
  <pageMargins left="0.7" right="0.7" top="0.75" bottom="0.75" header="0.3" footer="0.3"/>
  <pageSetup paperSize="9"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M107"/>
  <sheetViews>
    <sheetView workbookViewId="0"/>
  </sheetViews>
  <sheetFormatPr defaultColWidth="10.90625" defaultRowHeight="12.5"/>
  <sheetData>
    <row r="1" spans="1:13" ht="19.5">
      <c r="A1" s="3" t="s">
        <v>46</v>
      </c>
      <c r="B1" s="2"/>
      <c r="C1" s="2"/>
      <c r="D1" s="2"/>
      <c r="E1" s="2"/>
      <c r="F1" s="2"/>
      <c r="G1" s="2"/>
      <c r="H1" s="2"/>
      <c r="I1" s="2"/>
      <c r="J1" s="2"/>
      <c r="K1" s="2"/>
      <c r="L1" s="2"/>
    </row>
    <row r="2" spans="1:13">
      <c r="A2" t="s">
        <v>3</v>
      </c>
    </row>
    <row r="3" spans="1:13">
      <c r="A3" t="s">
        <v>4</v>
      </c>
    </row>
    <row r="4" spans="1:13">
      <c r="A4" s="1" t="str">
        <f>HYPERLINK("#'Contents'!A1", "Back to contents")</f>
        <v>Back to contents</v>
      </c>
    </row>
    <row r="5" spans="1:13" ht="17">
      <c r="A5" s="4" t="s">
        <v>5</v>
      </c>
      <c r="B5" s="4"/>
      <c r="C5" s="4"/>
      <c r="D5" s="4"/>
      <c r="E5" s="4"/>
      <c r="F5" s="4"/>
      <c r="G5" s="4"/>
      <c r="H5" s="4" t="s">
        <v>6</v>
      </c>
    </row>
    <row r="6" spans="1:13" ht="30" customHeight="1">
      <c r="A6" s="5" t="s">
        <v>7</v>
      </c>
      <c r="B6" s="5" t="s">
        <v>8</v>
      </c>
      <c r="C6" s="5" t="s">
        <v>9</v>
      </c>
      <c r="D6" s="5" t="s">
        <v>10</v>
      </c>
      <c r="E6" s="5" t="s">
        <v>11</v>
      </c>
      <c r="F6" s="5" t="s">
        <v>12</v>
      </c>
      <c r="G6" t="s">
        <v>13</v>
      </c>
      <c r="H6" s="5" t="s">
        <v>7</v>
      </c>
      <c r="I6" s="5" t="s">
        <v>8</v>
      </c>
      <c r="J6" s="5" t="s">
        <v>9</v>
      </c>
      <c r="K6" s="5" t="s">
        <v>10</v>
      </c>
      <c r="L6" s="5" t="s">
        <v>11</v>
      </c>
      <c r="M6" s="5" t="s">
        <v>12</v>
      </c>
    </row>
    <row r="7" spans="1:13">
      <c r="A7">
        <v>0</v>
      </c>
      <c r="B7" s="7">
        <v>4.2960000000000003E-3</v>
      </c>
      <c r="C7" s="7">
        <v>4.287E-3</v>
      </c>
      <c r="D7" s="8">
        <v>100000</v>
      </c>
      <c r="E7" s="8">
        <v>428.7</v>
      </c>
      <c r="F7" s="6">
        <v>79.09</v>
      </c>
      <c r="G7" t="s">
        <v>13</v>
      </c>
      <c r="H7">
        <v>0</v>
      </c>
      <c r="I7" s="7">
        <v>3.4880000000000002E-3</v>
      </c>
      <c r="J7" s="7">
        <v>3.4819999999999999E-3</v>
      </c>
      <c r="K7" s="8">
        <v>100000</v>
      </c>
      <c r="L7" s="8">
        <v>348.2</v>
      </c>
      <c r="M7" s="6">
        <v>82.82</v>
      </c>
    </row>
    <row r="8" spans="1:13">
      <c r="A8">
        <v>1</v>
      </c>
      <c r="B8" s="7">
        <v>3.21E-4</v>
      </c>
      <c r="C8" s="7">
        <v>3.21E-4</v>
      </c>
      <c r="D8" s="8">
        <v>99571.3</v>
      </c>
      <c r="E8" s="8">
        <v>31.9</v>
      </c>
      <c r="F8" s="6">
        <v>78.430000000000007</v>
      </c>
      <c r="G8" t="s">
        <v>13</v>
      </c>
      <c r="H8">
        <v>1</v>
      </c>
      <c r="I8" s="7">
        <v>2.5599999999999999E-4</v>
      </c>
      <c r="J8" s="7">
        <v>2.5599999999999999E-4</v>
      </c>
      <c r="K8" s="8">
        <v>99651.8</v>
      </c>
      <c r="L8" s="8">
        <v>25.5</v>
      </c>
      <c r="M8" s="6">
        <v>82.11</v>
      </c>
    </row>
    <row r="9" spans="1:13">
      <c r="A9">
        <v>2</v>
      </c>
      <c r="B9" s="7">
        <v>1.7000000000000001E-4</v>
      </c>
      <c r="C9" s="7">
        <v>1.7000000000000001E-4</v>
      </c>
      <c r="D9" s="8">
        <v>99539.4</v>
      </c>
      <c r="E9" s="8">
        <v>16.899999999999999</v>
      </c>
      <c r="F9" s="6">
        <v>77.459999999999994</v>
      </c>
      <c r="G9" t="s">
        <v>13</v>
      </c>
      <c r="H9">
        <v>2</v>
      </c>
      <c r="I9" s="7">
        <v>1.34E-4</v>
      </c>
      <c r="J9" s="7">
        <v>1.34E-4</v>
      </c>
      <c r="K9" s="8">
        <v>99626.3</v>
      </c>
      <c r="L9" s="8">
        <v>13.4</v>
      </c>
      <c r="M9" s="6">
        <v>81.13</v>
      </c>
    </row>
    <row r="10" spans="1:13">
      <c r="A10">
        <v>3</v>
      </c>
      <c r="B10" s="7">
        <v>1.2300000000000001E-4</v>
      </c>
      <c r="C10" s="7">
        <v>1.2300000000000001E-4</v>
      </c>
      <c r="D10" s="8">
        <v>99522.5</v>
      </c>
      <c r="E10" s="8">
        <v>12.2</v>
      </c>
      <c r="F10" s="6">
        <v>76.47</v>
      </c>
      <c r="G10" t="s">
        <v>13</v>
      </c>
      <c r="H10">
        <v>3</v>
      </c>
      <c r="I10" s="7">
        <v>1.1E-4</v>
      </c>
      <c r="J10" s="7">
        <v>1.1E-4</v>
      </c>
      <c r="K10" s="8">
        <v>99613</v>
      </c>
      <c r="L10" s="8">
        <v>11</v>
      </c>
      <c r="M10" s="6">
        <v>80.14</v>
      </c>
    </row>
    <row r="11" spans="1:13">
      <c r="A11">
        <v>4</v>
      </c>
      <c r="B11" s="7">
        <v>9.8999999999999994E-5</v>
      </c>
      <c r="C11" s="7">
        <v>9.8999999999999994E-5</v>
      </c>
      <c r="D11" s="8">
        <v>99510.2</v>
      </c>
      <c r="E11" s="8">
        <v>9.9</v>
      </c>
      <c r="F11" s="6">
        <v>75.48</v>
      </c>
      <c r="G11" t="s">
        <v>13</v>
      </c>
      <c r="H11">
        <v>4</v>
      </c>
      <c r="I11" s="7">
        <v>8.1000000000000004E-5</v>
      </c>
      <c r="J11" s="7">
        <v>8.1000000000000004E-5</v>
      </c>
      <c r="K11" s="8">
        <v>99602</v>
      </c>
      <c r="L11" s="8">
        <v>8.1</v>
      </c>
      <c r="M11" s="6">
        <v>79.150000000000006</v>
      </c>
    </row>
    <row r="12" spans="1:13">
      <c r="A12">
        <v>5</v>
      </c>
      <c r="B12" s="7">
        <v>8.6000000000000003E-5</v>
      </c>
      <c r="C12" s="7">
        <v>8.6000000000000003E-5</v>
      </c>
      <c r="D12" s="8">
        <v>99500.3</v>
      </c>
      <c r="E12" s="8">
        <v>8.6</v>
      </c>
      <c r="F12" s="6">
        <v>74.489999999999995</v>
      </c>
      <c r="G12" t="s">
        <v>13</v>
      </c>
      <c r="H12">
        <v>5</v>
      </c>
      <c r="I12" s="7">
        <v>7.2000000000000002E-5</v>
      </c>
      <c r="J12" s="7">
        <v>7.2000000000000002E-5</v>
      </c>
      <c r="K12" s="8">
        <v>99593.9</v>
      </c>
      <c r="L12" s="8">
        <v>7.1</v>
      </c>
      <c r="M12" s="6">
        <v>78.150000000000006</v>
      </c>
    </row>
    <row r="13" spans="1:13">
      <c r="A13">
        <v>6</v>
      </c>
      <c r="B13" s="7">
        <v>9.1000000000000003E-5</v>
      </c>
      <c r="C13" s="7">
        <v>9.1000000000000003E-5</v>
      </c>
      <c r="D13" s="8">
        <v>99491.8</v>
      </c>
      <c r="E13" s="8">
        <v>9.1</v>
      </c>
      <c r="F13" s="6">
        <v>73.489999999999995</v>
      </c>
      <c r="G13" t="s">
        <v>13</v>
      </c>
      <c r="H13">
        <v>6</v>
      </c>
      <c r="I13" s="7">
        <v>7.4999999999999993E-5</v>
      </c>
      <c r="J13" s="7">
        <v>7.4999999999999993E-5</v>
      </c>
      <c r="K13" s="8">
        <v>99586.7</v>
      </c>
      <c r="L13" s="8">
        <v>7.5</v>
      </c>
      <c r="M13" s="6">
        <v>77.16</v>
      </c>
    </row>
    <row r="14" spans="1:13">
      <c r="A14">
        <v>7</v>
      </c>
      <c r="B14" s="7">
        <v>9.7E-5</v>
      </c>
      <c r="C14" s="7">
        <v>9.7E-5</v>
      </c>
      <c r="D14" s="8">
        <v>99482.7</v>
      </c>
      <c r="E14" s="8">
        <v>9.6999999999999993</v>
      </c>
      <c r="F14" s="6">
        <v>72.5</v>
      </c>
      <c r="G14" t="s">
        <v>13</v>
      </c>
      <c r="H14">
        <v>7</v>
      </c>
      <c r="I14" s="7">
        <v>7.8999999999999996E-5</v>
      </c>
      <c r="J14" s="7">
        <v>7.8999999999999996E-5</v>
      </c>
      <c r="K14" s="8">
        <v>99579.3</v>
      </c>
      <c r="L14" s="8">
        <v>7.9</v>
      </c>
      <c r="M14" s="6">
        <v>76.16</v>
      </c>
    </row>
    <row r="15" spans="1:13">
      <c r="A15">
        <v>8</v>
      </c>
      <c r="B15" s="7">
        <v>7.2000000000000002E-5</v>
      </c>
      <c r="C15" s="7">
        <v>7.2000000000000002E-5</v>
      </c>
      <c r="D15" s="8">
        <v>99473</v>
      </c>
      <c r="E15" s="8">
        <v>7.1</v>
      </c>
      <c r="F15" s="6">
        <v>71.510000000000005</v>
      </c>
      <c r="G15" t="s">
        <v>13</v>
      </c>
      <c r="H15">
        <v>8</v>
      </c>
      <c r="I15" s="7">
        <v>7.1000000000000005E-5</v>
      </c>
      <c r="J15" s="7">
        <v>7.1000000000000005E-5</v>
      </c>
      <c r="K15" s="8">
        <v>99571.4</v>
      </c>
      <c r="L15" s="8">
        <v>7</v>
      </c>
      <c r="M15" s="6">
        <v>75.17</v>
      </c>
    </row>
    <row r="16" spans="1:13">
      <c r="A16">
        <v>9</v>
      </c>
      <c r="B16" s="7">
        <v>8.7000000000000001E-5</v>
      </c>
      <c r="C16" s="7">
        <v>8.7000000000000001E-5</v>
      </c>
      <c r="D16" s="8">
        <v>99465.9</v>
      </c>
      <c r="E16" s="8">
        <v>8.6</v>
      </c>
      <c r="F16" s="6">
        <v>70.510000000000005</v>
      </c>
      <c r="G16" t="s">
        <v>13</v>
      </c>
      <c r="H16">
        <v>9</v>
      </c>
      <c r="I16" s="7">
        <v>6.6000000000000005E-5</v>
      </c>
      <c r="J16" s="7">
        <v>6.6000000000000005E-5</v>
      </c>
      <c r="K16" s="8">
        <v>99564.4</v>
      </c>
      <c r="L16" s="8">
        <v>6.6</v>
      </c>
      <c r="M16" s="6">
        <v>74.180000000000007</v>
      </c>
    </row>
    <row r="17" spans="1:13">
      <c r="A17">
        <v>10</v>
      </c>
      <c r="B17" s="7">
        <v>9.7E-5</v>
      </c>
      <c r="C17" s="7">
        <v>9.7E-5</v>
      </c>
      <c r="D17" s="8">
        <v>99457.2</v>
      </c>
      <c r="E17" s="8">
        <v>9.6</v>
      </c>
      <c r="F17" s="6">
        <v>69.52</v>
      </c>
      <c r="G17" t="s">
        <v>13</v>
      </c>
      <c r="H17">
        <v>10</v>
      </c>
      <c r="I17" s="7">
        <v>6.8999999999999997E-5</v>
      </c>
      <c r="J17" s="7">
        <v>6.8999999999999997E-5</v>
      </c>
      <c r="K17" s="8">
        <v>99557.8</v>
      </c>
      <c r="L17" s="8">
        <v>6.9</v>
      </c>
      <c r="M17" s="6">
        <v>73.180000000000007</v>
      </c>
    </row>
    <row r="18" spans="1:13">
      <c r="A18">
        <v>11</v>
      </c>
      <c r="B18" s="7">
        <v>9.3999999999999994E-5</v>
      </c>
      <c r="C18" s="7">
        <v>9.3999999999999994E-5</v>
      </c>
      <c r="D18" s="8">
        <v>99447.6</v>
      </c>
      <c r="E18" s="8">
        <v>9.4</v>
      </c>
      <c r="F18" s="6">
        <v>68.52</v>
      </c>
      <c r="G18" t="s">
        <v>13</v>
      </c>
      <c r="H18">
        <v>11</v>
      </c>
      <c r="I18" s="7">
        <v>6.0000000000000002E-5</v>
      </c>
      <c r="J18" s="7">
        <v>6.0000000000000002E-5</v>
      </c>
      <c r="K18" s="8">
        <v>99550.9</v>
      </c>
      <c r="L18" s="8">
        <v>5.9</v>
      </c>
      <c r="M18" s="6">
        <v>72.19</v>
      </c>
    </row>
    <row r="19" spans="1:13">
      <c r="A19">
        <v>12</v>
      </c>
      <c r="B19" s="7">
        <v>9.8999999999999994E-5</v>
      </c>
      <c r="C19" s="7">
        <v>9.8999999999999994E-5</v>
      </c>
      <c r="D19" s="8">
        <v>99438.3</v>
      </c>
      <c r="E19" s="8">
        <v>9.9</v>
      </c>
      <c r="F19" s="6">
        <v>67.53</v>
      </c>
      <c r="G19" t="s">
        <v>13</v>
      </c>
      <c r="H19">
        <v>12</v>
      </c>
      <c r="I19" s="7">
        <v>6.0000000000000002E-5</v>
      </c>
      <c r="J19" s="7">
        <v>6.0000000000000002E-5</v>
      </c>
      <c r="K19" s="8">
        <v>99545</v>
      </c>
      <c r="L19" s="8">
        <v>6</v>
      </c>
      <c r="M19" s="6">
        <v>71.19</v>
      </c>
    </row>
    <row r="20" spans="1:13">
      <c r="A20">
        <v>13</v>
      </c>
      <c r="B20" s="7">
        <v>1.18E-4</v>
      </c>
      <c r="C20" s="7">
        <v>1.18E-4</v>
      </c>
      <c r="D20" s="8">
        <v>99428.4</v>
      </c>
      <c r="E20" s="8">
        <v>11.7</v>
      </c>
      <c r="F20" s="6">
        <v>66.540000000000006</v>
      </c>
      <c r="G20" t="s">
        <v>13</v>
      </c>
      <c r="H20">
        <v>13</v>
      </c>
      <c r="I20" s="7">
        <v>1.06E-4</v>
      </c>
      <c r="J20" s="7">
        <v>1.06E-4</v>
      </c>
      <c r="K20" s="8">
        <v>99539</v>
      </c>
      <c r="L20" s="8">
        <v>10.5</v>
      </c>
      <c r="M20" s="6">
        <v>70.19</v>
      </c>
    </row>
    <row r="21" spans="1:13">
      <c r="A21">
        <v>14</v>
      </c>
      <c r="B21" s="7">
        <v>1.2E-4</v>
      </c>
      <c r="C21" s="7">
        <v>1.2E-4</v>
      </c>
      <c r="D21" s="8">
        <v>99416.7</v>
      </c>
      <c r="E21" s="8">
        <v>11.9</v>
      </c>
      <c r="F21" s="6">
        <v>65.55</v>
      </c>
      <c r="G21" t="s">
        <v>13</v>
      </c>
      <c r="H21">
        <v>14</v>
      </c>
      <c r="I21" s="7">
        <v>1.12E-4</v>
      </c>
      <c r="J21" s="7">
        <v>1.12E-4</v>
      </c>
      <c r="K21" s="8">
        <v>99528.5</v>
      </c>
      <c r="L21" s="8">
        <v>11.2</v>
      </c>
      <c r="M21" s="6">
        <v>69.2</v>
      </c>
    </row>
    <row r="22" spans="1:13">
      <c r="A22">
        <v>15</v>
      </c>
      <c r="B22" s="7">
        <v>1.63E-4</v>
      </c>
      <c r="C22" s="7">
        <v>1.63E-4</v>
      </c>
      <c r="D22" s="8">
        <v>99404.800000000003</v>
      </c>
      <c r="E22" s="8">
        <v>16.2</v>
      </c>
      <c r="F22" s="6">
        <v>64.55</v>
      </c>
      <c r="G22" t="s">
        <v>13</v>
      </c>
      <c r="H22">
        <v>15</v>
      </c>
      <c r="I22" s="7">
        <v>1.3899999999999999E-4</v>
      </c>
      <c r="J22" s="7">
        <v>1.3899999999999999E-4</v>
      </c>
      <c r="K22" s="8">
        <v>99517.3</v>
      </c>
      <c r="L22" s="8">
        <v>13.9</v>
      </c>
      <c r="M22" s="6">
        <v>68.209999999999994</v>
      </c>
    </row>
    <row r="23" spans="1:13">
      <c r="A23">
        <v>16</v>
      </c>
      <c r="B23" s="7">
        <v>2.1100000000000001E-4</v>
      </c>
      <c r="C23" s="7">
        <v>2.1100000000000001E-4</v>
      </c>
      <c r="D23" s="8">
        <v>99388.6</v>
      </c>
      <c r="E23" s="8">
        <v>20.9</v>
      </c>
      <c r="F23" s="6">
        <v>63.56</v>
      </c>
      <c r="G23" t="s">
        <v>13</v>
      </c>
      <c r="H23">
        <v>16</v>
      </c>
      <c r="I23" s="7">
        <v>1.5699999999999999E-4</v>
      </c>
      <c r="J23" s="7">
        <v>1.5699999999999999E-4</v>
      </c>
      <c r="K23" s="8">
        <v>99503.5</v>
      </c>
      <c r="L23" s="8">
        <v>15.6</v>
      </c>
      <c r="M23" s="6">
        <v>67.22</v>
      </c>
    </row>
    <row r="24" spans="1:13">
      <c r="A24">
        <v>17</v>
      </c>
      <c r="B24" s="7">
        <v>2.9399999999999999E-4</v>
      </c>
      <c r="C24" s="7">
        <v>2.9399999999999999E-4</v>
      </c>
      <c r="D24" s="8">
        <v>99367.7</v>
      </c>
      <c r="E24" s="8">
        <v>29.2</v>
      </c>
      <c r="F24" s="6">
        <v>62.58</v>
      </c>
      <c r="G24" t="s">
        <v>13</v>
      </c>
      <c r="H24">
        <v>17</v>
      </c>
      <c r="I24" s="7">
        <v>1.5300000000000001E-4</v>
      </c>
      <c r="J24" s="7">
        <v>1.5300000000000001E-4</v>
      </c>
      <c r="K24" s="8">
        <v>99487.9</v>
      </c>
      <c r="L24" s="8">
        <v>15.2</v>
      </c>
      <c r="M24" s="6">
        <v>66.23</v>
      </c>
    </row>
    <row r="25" spans="1:13">
      <c r="A25">
        <v>18</v>
      </c>
      <c r="B25" s="7">
        <v>4.17E-4</v>
      </c>
      <c r="C25" s="7">
        <v>4.17E-4</v>
      </c>
      <c r="D25" s="8">
        <v>99338.4</v>
      </c>
      <c r="E25" s="8">
        <v>41.4</v>
      </c>
      <c r="F25" s="6">
        <v>61.59</v>
      </c>
      <c r="G25" t="s">
        <v>13</v>
      </c>
      <c r="H25">
        <v>18</v>
      </c>
      <c r="I25" s="7">
        <v>1.9900000000000001E-4</v>
      </c>
      <c r="J25" s="7">
        <v>1.9900000000000001E-4</v>
      </c>
      <c r="K25" s="8">
        <v>99472.6</v>
      </c>
      <c r="L25" s="8">
        <v>19.8</v>
      </c>
      <c r="M25" s="6">
        <v>65.239999999999995</v>
      </c>
    </row>
    <row r="26" spans="1:13">
      <c r="A26">
        <v>19</v>
      </c>
      <c r="B26" s="7">
        <v>4.75E-4</v>
      </c>
      <c r="C26" s="7">
        <v>4.75E-4</v>
      </c>
      <c r="D26" s="8">
        <v>99297.1</v>
      </c>
      <c r="E26" s="8">
        <v>47.2</v>
      </c>
      <c r="F26" s="6">
        <v>60.62</v>
      </c>
      <c r="G26" t="s">
        <v>13</v>
      </c>
      <c r="H26">
        <v>19</v>
      </c>
      <c r="I26" s="7">
        <v>2.0900000000000001E-4</v>
      </c>
      <c r="J26" s="7">
        <v>2.0900000000000001E-4</v>
      </c>
      <c r="K26" s="8">
        <v>99452.800000000003</v>
      </c>
      <c r="L26" s="8">
        <v>20.8</v>
      </c>
      <c r="M26" s="6">
        <v>64.25</v>
      </c>
    </row>
    <row r="27" spans="1:13">
      <c r="A27">
        <v>20</v>
      </c>
      <c r="B27" s="7">
        <v>4.6200000000000001E-4</v>
      </c>
      <c r="C27" s="7">
        <v>4.6099999999999998E-4</v>
      </c>
      <c r="D27" s="8">
        <v>99249.9</v>
      </c>
      <c r="E27" s="8">
        <v>45.8</v>
      </c>
      <c r="F27" s="6">
        <v>59.65</v>
      </c>
      <c r="G27" t="s">
        <v>13</v>
      </c>
      <c r="H27">
        <v>20</v>
      </c>
      <c r="I27" s="7">
        <v>2.0100000000000001E-4</v>
      </c>
      <c r="J27" s="7">
        <v>2.0100000000000001E-4</v>
      </c>
      <c r="K27" s="8">
        <v>99432</v>
      </c>
      <c r="L27" s="8">
        <v>20</v>
      </c>
      <c r="M27" s="6">
        <v>63.27</v>
      </c>
    </row>
    <row r="28" spans="1:13">
      <c r="A28">
        <v>21</v>
      </c>
      <c r="B28" s="7">
        <v>4.9100000000000001E-4</v>
      </c>
      <c r="C28" s="7">
        <v>4.9100000000000001E-4</v>
      </c>
      <c r="D28" s="8">
        <v>99204.1</v>
      </c>
      <c r="E28" s="8">
        <v>48.7</v>
      </c>
      <c r="F28" s="6">
        <v>58.68</v>
      </c>
      <c r="G28" t="s">
        <v>13</v>
      </c>
      <c r="H28">
        <v>21</v>
      </c>
      <c r="I28" s="7">
        <v>2.04E-4</v>
      </c>
      <c r="J28" s="7">
        <v>2.04E-4</v>
      </c>
      <c r="K28" s="8">
        <v>99412</v>
      </c>
      <c r="L28" s="8">
        <v>20.3</v>
      </c>
      <c r="M28" s="6">
        <v>62.28</v>
      </c>
    </row>
    <row r="29" spans="1:13">
      <c r="A29">
        <v>22</v>
      </c>
      <c r="B29" s="7">
        <v>4.7100000000000001E-4</v>
      </c>
      <c r="C29" s="7">
        <v>4.7100000000000001E-4</v>
      </c>
      <c r="D29" s="8">
        <v>99155.4</v>
      </c>
      <c r="E29" s="8">
        <v>46.7</v>
      </c>
      <c r="F29" s="6">
        <v>57.7</v>
      </c>
      <c r="G29" t="s">
        <v>13</v>
      </c>
      <c r="H29">
        <v>22</v>
      </c>
      <c r="I29" s="7">
        <v>2.13E-4</v>
      </c>
      <c r="J29" s="7">
        <v>2.13E-4</v>
      </c>
      <c r="K29" s="8">
        <v>99391.8</v>
      </c>
      <c r="L29" s="8">
        <v>21.2</v>
      </c>
      <c r="M29" s="6">
        <v>61.29</v>
      </c>
    </row>
    <row r="30" spans="1:13">
      <c r="A30">
        <v>23</v>
      </c>
      <c r="B30" s="7">
        <v>5.4100000000000003E-4</v>
      </c>
      <c r="C30" s="7">
        <v>5.4100000000000003E-4</v>
      </c>
      <c r="D30" s="8">
        <v>99108.800000000003</v>
      </c>
      <c r="E30" s="8">
        <v>53.6</v>
      </c>
      <c r="F30" s="6">
        <v>56.73</v>
      </c>
      <c r="G30" t="s">
        <v>13</v>
      </c>
      <c r="H30">
        <v>23</v>
      </c>
      <c r="I30" s="7">
        <v>2.32E-4</v>
      </c>
      <c r="J30" s="7">
        <v>2.32E-4</v>
      </c>
      <c r="K30" s="8">
        <v>99370.6</v>
      </c>
      <c r="L30" s="8">
        <v>23</v>
      </c>
      <c r="M30" s="6">
        <v>60.3</v>
      </c>
    </row>
    <row r="31" spans="1:13">
      <c r="A31">
        <v>24</v>
      </c>
      <c r="B31" s="7">
        <v>5.4100000000000003E-4</v>
      </c>
      <c r="C31" s="7">
        <v>5.4100000000000003E-4</v>
      </c>
      <c r="D31" s="8">
        <v>99055.2</v>
      </c>
      <c r="E31" s="8">
        <v>53.5</v>
      </c>
      <c r="F31" s="6">
        <v>55.76</v>
      </c>
      <c r="G31" t="s">
        <v>13</v>
      </c>
      <c r="H31">
        <v>24</v>
      </c>
      <c r="I31" s="7">
        <v>2.1499999999999999E-4</v>
      </c>
      <c r="J31" s="7">
        <v>2.1499999999999999E-4</v>
      </c>
      <c r="K31" s="8">
        <v>99347.5</v>
      </c>
      <c r="L31" s="8">
        <v>21.3</v>
      </c>
      <c r="M31" s="6">
        <v>59.32</v>
      </c>
    </row>
    <row r="32" spans="1:13">
      <c r="A32">
        <v>25</v>
      </c>
      <c r="B32" s="7">
        <v>5.8399999999999999E-4</v>
      </c>
      <c r="C32" s="7">
        <v>5.8399999999999999E-4</v>
      </c>
      <c r="D32" s="8">
        <v>99001.600000000006</v>
      </c>
      <c r="E32" s="8">
        <v>57.8</v>
      </c>
      <c r="F32" s="6">
        <v>54.79</v>
      </c>
      <c r="G32" t="s">
        <v>13</v>
      </c>
      <c r="H32">
        <v>25</v>
      </c>
      <c r="I32" s="7">
        <v>2.52E-4</v>
      </c>
      <c r="J32" s="7">
        <v>2.52E-4</v>
      </c>
      <c r="K32" s="8">
        <v>99326.2</v>
      </c>
      <c r="L32" s="8">
        <v>25.1</v>
      </c>
      <c r="M32" s="6">
        <v>58.33</v>
      </c>
    </row>
    <row r="33" spans="1:13">
      <c r="A33">
        <v>26</v>
      </c>
      <c r="B33" s="7">
        <v>6.1600000000000001E-4</v>
      </c>
      <c r="C33" s="7">
        <v>6.1499999999999999E-4</v>
      </c>
      <c r="D33" s="8">
        <v>98943.8</v>
      </c>
      <c r="E33" s="8">
        <v>60.9</v>
      </c>
      <c r="F33" s="6">
        <v>53.82</v>
      </c>
      <c r="G33" t="s">
        <v>13</v>
      </c>
      <c r="H33">
        <v>26</v>
      </c>
      <c r="I33" s="7">
        <v>2.7900000000000001E-4</v>
      </c>
      <c r="J33" s="7">
        <v>2.7900000000000001E-4</v>
      </c>
      <c r="K33" s="8">
        <v>99301.1</v>
      </c>
      <c r="L33" s="8">
        <v>27.7</v>
      </c>
      <c r="M33" s="6">
        <v>57.34</v>
      </c>
    </row>
    <row r="34" spans="1:13">
      <c r="A34">
        <v>27</v>
      </c>
      <c r="B34" s="7">
        <v>6.3599999999999996E-4</v>
      </c>
      <c r="C34" s="7">
        <v>6.3599999999999996E-4</v>
      </c>
      <c r="D34" s="8">
        <v>98882.9</v>
      </c>
      <c r="E34" s="8">
        <v>62.9</v>
      </c>
      <c r="F34" s="6">
        <v>52.86</v>
      </c>
      <c r="G34" t="s">
        <v>13</v>
      </c>
      <c r="H34">
        <v>27</v>
      </c>
      <c r="I34" s="7">
        <v>2.63E-4</v>
      </c>
      <c r="J34" s="7">
        <v>2.63E-4</v>
      </c>
      <c r="K34" s="8">
        <v>99273.4</v>
      </c>
      <c r="L34" s="8">
        <v>26.1</v>
      </c>
      <c r="M34" s="6">
        <v>56.36</v>
      </c>
    </row>
    <row r="35" spans="1:13">
      <c r="A35">
        <v>28</v>
      </c>
      <c r="B35" s="7">
        <v>6.3100000000000005E-4</v>
      </c>
      <c r="C35" s="7">
        <v>6.3100000000000005E-4</v>
      </c>
      <c r="D35" s="8">
        <v>98820</v>
      </c>
      <c r="E35" s="8">
        <v>62.3</v>
      </c>
      <c r="F35" s="6">
        <v>51.89</v>
      </c>
      <c r="G35" t="s">
        <v>13</v>
      </c>
      <c r="H35">
        <v>28</v>
      </c>
      <c r="I35" s="7">
        <v>3.2600000000000001E-4</v>
      </c>
      <c r="J35" s="7">
        <v>3.2600000000000001E-4</v>
      </c>
      <c r="K35" s="8">
        <v>99247.3</v>
      </c>
      <c r="L35" s="8">
        <v>32.4</v>
      </c>
      <c r="M35" s="6">
        <v>55.38</v>
      </c>
    </row>
    <row r="36" spans="1:13">
      <c r="A36">
        <v>29</v>
      </c>
      <c r="B36" s="7">
        <v>6.8199999999999999E-4</v>
      </c>
      <c r="C36" s="7">
        <v>6.8199999999999999E-4</v>
      </c>
      <c r="D36" s="8">
        <v>98757.7</v>
      </c>
      <c r="E36" s="8">
        <v>67.400000000000006</v>
      </c>
      <c r="F36" s="6">
        <v>50.92</v>
      </c>
      <c r="G36" t="s">
        <v>13</v>
      </c>
      <c r="H36">
        <v>29</v>
      </c>
      <c r="I36" s="7">
        <v>3.3700000000000001E-4</v>
      </c>
      <c r="J36" s="7">
        <v>3.3700000000000001E-4</v>
      </c>
      <c r="K36" s="8">
        <v>99214.9</v>
      </c>
      <c r="L36" s="8">
        <v>33.4</v>
      </c>
      <c r="M36" s="6">
        <v>54.39</v>
      </c>
    </row>
    <row r="37" spans="1:13">
      <c r="A37">
        <v>30</v>
      </c>
      <c r="B37" s="7">
        <v>7.2999999999999996E-4</v>
      </c>
      <c r="C37" s="7">
        <v>7.2999999999999996E-4</v>
      </c>
      <c r="D37" s="8">
        <v>98690.3</v>
      </c>
      <c r="E37" s="8">
        <v>72</v>
      </c>
      <c r="F37" s="6">
        <v>49.96</v>
      </c>
      <c r="G37" t="s">
        <v>13</v>
      </c>
      <c r="H37">
        <v>30</v>
      </c>
      <c r="I37" s="7">
        <v>3.8200000000000002E-4</v>
      </c>
      <c r="J37" s="7">
        <v>3.8200000000000002E-4</v>
      </c>
      <c r="K37" s="8">
        <v>99181.5</v>
      </c>
      <c r="L37" s="8">
        <v>37.9</v>
      </c>
      <c r="M37" s="6">
        <v>53.41</v>
      </c>
    </row>
    <row r="38" spans="1:13">
      <c r="A38">
        <v>31</v>
      </c>
      <c r="B38" s="7">
        <v>7.6199999999999998E-4</v>
      </c>
      <c r="C38" s="7">
        <v>7.6199999999999998E-4</v>
      </c>
      <c r="D38" s="8">
        <v>98618.2</v>
      </c>
      <c r="E38" s="8">
        <v>75.099999999999994</v>
      </c>
      <c r="F38" s="6">
        <v>48.99</v>
      </c>
      <c r="G38" t="s">
        <v>13</v>
      </c>
      <c r="H38">
        <v>31</v>
      </c>
      <c r="I38" s="7">
        <v>4.1300000000000001E-4</v>
      </c>
      <c r="J38" s="7">
        <v>4.1300000000000001E-4</v>
      </c>
      <c r="K38" s="8">
        <v>99143.6</v>
      </c>
      <c r="L38" s="8">
        <v>40.9</v>
      </c>
      <c r="M38" s="6">
        <v>52.43</v>
      </c>
    </row>
    <row r="39" spans="1:13">
      <c r="A39">
        <v>32</v>
      </c>
      <c r="B39" s="7">
        <v>8.7299999999999997E-4</v>
      </c>
      <c r="C39" s="7">
        <v>8.7299999999999997E-4</v>
      </c>
      <c r="D39" s="8">
        <v>98543.1</v>
      </c>
      <c r="E39" s="8">
        <v>86</v>
      </c>
      <c r="F39" s="6">
        <v>48.03</v>
      </c>
      <c r="G39" t="s">
        <v>13</v>
      </c>
      <c r="H39">
        <v>32</v>
      </c>
      <c r="I39" s="7">
        <v>4.4499999999999997E-4</v>
      </c>
      <c r="J39" s="7">
        <v>4.4499999999999997E-4</v>
      </c>
      <c r="K39" s="8">
        <v>99102.7</v>
      </c>
      <c r="L39" s="8">
        <v>44.1</v>
      </c>
      <c r="M39" s="6">
        <v>51.45</v>
      </c>
    </row>
    <row r="40" spans="1:13">
      <c r="A40">
        <v>33</v>
      </c>
      <c r="B40" s="7">
        <v>8.6700000000000004E-4</v>
      </c>
      <c r="C40" s="7">
        <v>8.6700000000000004E-4</v>
      </c>
      <c r="D40" s="8">
        <v>98457.1</v>
      </c>
      <c r="E40" s="8">
        <v>85.3</v>
      </c>
      <c r="F40" s="6">
        <v>47.07</v>
      </c>
      <c r="G40" t="s">
        <v>13</v>
      </c>
      <c r="H40">
        <v>33</v>
      </c>
      <c r="I40" s="7">
        <v>4.7199999999999998E-4</v>
      </c>
      <c r="J40" s="7">
        <v>4.7199999999999998E-4</v>
      </c>
      <c r="K40" s="8">
        <v>99058.6</v>
      </c>
      <c r="L40" s="8">
        <v>46.8</v>
      </c>
      <c r="M40" s="6">
        <v>50.48</v>
      </c>
    </row>
    <row r="41" spans="1:13">
      <c r="A41">
        <v>34</v>
      </c>
      <c r="B41" s="7">
        <v>9.5200000000000005E-4</v>
      </c>
      <c r="C41" s="7">
        <v>9.5200000000000005E-4</v>
      </c>
      <c r="D41" s="8">
        <v>98371.8</v>
      </c>
      <c r="E41" s="8">
        <v>93.6</v>
      </c>
      <c r="F41" s="6">
        <v>46.11</v>
      </c>
      <c r="G41" t="s">
        <v>13</v>
      </c>
      <c r="H41">
        <v>34</v>
      </c>
      <c r="I41" s="7">
        <v>5.2499999999999997E-4</v>
      </c>
      <c r="J41" s="7">
        <v>5.2499999999999997E-4</v>
      </c>
      <c r="K41" s="8">
        <v>99011.8</v>
      </c>
      <c r="L41" s="8">
        <v>52</v>
      </c>
      <c r="M41" s="6">
        <v>49.5</v>
      </c>
    </row>
    <row r="42" spans="1:13">
      <c r="A42">
        <v>35</v>
      </c>
      <c r="B42" s="7">
        <v>1.026E-3</v>
      </c>
      <c r="C42" s="7">
        <v>1.026E-3</v>
      </c>
      <c r="D42" s="8">
        <v>98278.1</v>
      </c>
      <c r="E42" s="8">
        <v>100.8</v>
      </c>
      <c r="F42" s="6">
        <v>45.16</v>
      </c>
      <c r="G42" t="s">
        <v>13</v>
      </c>
      <c r="H42">
        <v>35</v>
      </c>
      <c r="I42" s="7">
        <v>5.8699999999999996E-4</v>
      </c>
      <c r="J42" s="7">
        <v>5.8699999999999996E-4</v>
      </c>
      <c r="K42" s="8">
        <v>98959.9</v>
      </c>
      <c r="L42" s="8">
        <v>58.1</v>
      </c>
      <c r="M42" s="6">
        <v>48.53</v>
      </c>
    </row>
    <row r="43" spans="1:13">
      <c r="A43">
        <v>36</v>
      </c>
      <c r="B43" s="7">
        <v>1.0889999999999999E-3</v>
      </c>
      <c r="C43" s="7">
        <v>1.0889999999999999E-3</v>
      </c>
      <c r="D43" s="8">
        <v>98177.3</v>
      </c>
      <c r="E43" s="8">
        <v>106.9</v>
      </c>
      <c r="F43" s="6">
        <v>44.2</v>
      </c>
      <c r="G43" t="s">
        <v>13</v>
      </c>
      <c r="H43">
        <v>36</v>
      </c>
      <c r="I43" s="7">
        <v>6.5399999999999996E-4</v>
      </c>
      <c r="J43" s="7">
        <v>6.5399999999999996E-4</v>
      </c>
      <c r="K43" s="8">
        <v>98901.8</v>
      </c>
      <c r="L43" s="8">
        <v>64.7</v>
      </c>
      <c r="M43" s="6">
        <v>47.55</v>
      </c>
    </row>
    <row r="44" spans="1:13">
      <c r="A44">
        <v>37</v>
      </c>
      <c r="B44" s="7">
        <v>1.189E-3</v>
      </c>
      <c r="C44" s="7">
        <v>1.189E-3</v>
      </c>
      <c r="D44" s="8">
        <v>98070.399999999994</v>
      </c>
      <c r="E44" s="8">
        <v>116.6</v>
      </c>
      <c r="F44" s="6">
        <v>43.25</v>
      </c>
      <c r="G44" t="s">
        <v>13</v>
      </c>
      <c r="H44">
        <v>37</v>
      </c>
      <c r="I44" s="7">
        <v>6.7000000000000002E-4</v>
      </c>
      <c r="J44" s="7">
        <v>6.7000000000000002E-4</v>
      </c>
      <c r="K44" s="8">
        <v>98837.1</v>
      </c>
      <c r="L44" s="8">
        <v>66.2</v>
      </c>
      <c r="M44" s="6">
        <v>46.58</v>
      </c>
    </row>
    <row r="45" spans="1:13">
      <c r="A45">
        <v>38</v>
      </c>
      <c r="B45" s="7">
        <v>1.3630000000000001E-3</v>
      </c>
      <c r="C45" s="7">
        <v>1.3619999999999999E-3</v>
      </c>
      <c r="D45" s="8">
        <v>97953.8</v>
      </c>
      <c r="E45" s="8">
        <v>133.4</v>
      </c>
      <c r="F45" s="6">
        <v>42.3</v>
      </c>
      <c r="G45" t="s">
        <v>13</v>
      </c>
      <c r="H45">
        <v>38</v>
      </c>
      <c r="I45" s="7">
        <v>7.4600000000000003E-4</v>
      </c>
      <c r="J45" s="7">
        <v>7.45E-4</v>
      </c>
      <c r="K45" s="8">
        <v>98770.9</v>
      </c>
      <c r="L45" s="8">
        <v>73.599999999999994</v>
      </c>
      <c r="M45" s="6">
        <v>45.62</v>
      </c>
    </row>
    <row r="46" spans="1:13">
      <c r="A46">
        <v>39</v>
      </c>
      <c r="B46" s="7">
        <v>1.4040000000000001E-3</v>
      </c>
      <c r="C46" s="7">
        <v>1.403E-3</v>
      </c>
      <c r="D46" s="8">
        <v>97820.4</v>
      </c>
      <c r="E46" s="8">
        <v>137.30000000000001</v>
      </c>
      <c r="F46" s="6">
        <v>41.36</v>
      </c>
      <c r="G46" t="s">
        <v>13</v>
      </c>
      <c r="H46">
        <v>39</v>
      </c>
      <c r="I46" s="7">
        <v>8.3100000000000003E-4</v>
      </c>
      <c r="J46" s="7">
        <v>8.3000000000000001E-4</v>
      </c>
      <c r="K46" s="8">
        <v>98697.3</v>
      </c>
      <c r="L46" s="8">
        <v>81.900000000000006</v>
      </c>
      <c r="M46" s="6">
        <v>44.65</v>
      </c>
    </row>
    <row r="47" spans="1:13">
      <c r="A47">
        <v>40</v>
      </c>
      <c r="B47" s="7">
        <v>1.555E-3</v>
      </c>
      <c r="C47" s="7">
        <v>1.554E-3</v>
      </c>
      <c r="D47" s="8">
        <v>97683.199999999997</v>
      </c>
      <c r="E47" s="8">
        <v>151.80000000000001</v>
      </c>
      <c r="F47" s="6">
        <v>40.409999999999997</v>
      </c>
      <c r="G47" t="s">
        <v>13</v>
      </c>
      <c r="H47">
        <v>40</v>
      </c>
      <c r="I47" s="7">
        <v>9.1200000000000005E-4</v>
      </c>
      <c r="J47" s="7">
        <v>9.1200000000000005E-4</v>
      </c>
      <c r="K47" s="8">
        <v>98615.3</v>
      </c>
      <c r="L47" s="8">
        <v>89.9</v>
      </c>
      <c r="M47" s="6">
        <v>43.69</v>
      </c>
    </row>
    <row r="48" spans="1:13">
      <c r="A48">
        <v>41</v>
      </c>
      <c r="B48" s="7">
        <v>1.6620000000000001E-3</v>
      </c>
      <c r="C48" s="7">
        <v>1.6609999999999999E-3</v>
      </c>
      <c r="D48" s="8">
        <v>97531.4</v>
      </c>
      <c r="E48" s="8">
        <v>162</v>
      </c>
      <c r="F48" s="6">
        <v>39.479999999999997</v>
      </c>
      <c r="G48" t="s">
        <v>13</v>
      </c>
      <c r="H48">
        <v>41</v>
      </c>
      <c r="I48" s="7">
        <v>9.4899999999999997E-4</v>
      </c>
      <c r="J48" s="7">
        <v>9.4799999999999995E-4</v>
      </c>
      <c r="K48" s="8">
        <v>98525.4</v>
      </c>
      <c r="L48" s="8">
        <v>93.4</v>
      </c>
      <c r="M48" s="6">
        <v>42.72</v>
      </c>
    </row>
    <row r="49" spans="1:13">
      <c r="A49">
        <v>42</v>
      </c>
      <c r="B49" s="7">
        <v>1.7730000000000001E-3</v>
      </c>
      <c r="C49" s="7">
        <v>1.7719999999999999E-3</v>
      </c>
      <c r="D49" s="8">
        <v>97369.4</v>
      </c>
      <c r="E49" s="8">
        <v>172.5</v>
      </c>
      <c r="F49" s="6">
        <v>38.54</v>
      </c>
      <c r="G49" t="s">
        <v>13</v>
      </c>
      <c r="H49">
        <v>42</v>
      </c>
      <c r="I49" s="7">
        <v>1.0790000000000001E-3</v>
      </c>
      <c r="J49" s="7">
        <v>1.0790000000000001E-3</v>
      </c>
      <c r="K49" s="8">
        <v>98431.9</v>
      </c>
      <c r="L49" s="8">
        <v>106.2</v>
      </c>
      <c r="M49" s="6">
        <v>41.76</v>
      </c>
    </row>
    <row r="50" spans="1:13">
      <c r="A50">
        <v>43</v>
      </c>
      <c r="B50" s="7">
        <v>1.8569999999999999E-3</v>
      </c>
      <c r="C50" s="7">
        <v>1.8550000000000001E-3</v>
      </c>
      <c r="D50" s="8">
        <v>97196.9</v>
      </c>
      <c r="E50" s="8">
        <v>180.3</v>
      </c>
      <c r="F50" s="6">
        <v>37.61</v>
      </c>
      <c r="G50" t="s">
        <v>13</v>
      </c>
      <c r="H50">
        <v>43</v>
      </c>
      <c r="I50" s="7">
        <v>1.16E-3</v>
      </c>
      <c r="J50" s="7">
        <v>1.16E-3</v>
      </c>
      <c r="K50" s="8">
        <v>98325.8</v>
      </c>
      <c r="L50" s="8">
        <v>114</v>
      </c>
      <c r="M50" s="6">
        <v>40.81</v>
      </c>
    </row>
    <row r="51" spans="1:13">
      <c r="A51">
        <v>44</v>
      </c>
      <c r="B51" s="7">
        <v>2.0669999999999998E-3</v>
      </c>
      <c r="C51" s="7">
        <v>2.065E-3</v>
      </c>
      <c r="D51" s="8">
        <v>97016.6</v>
      </c>
      <c r="E51" s="8">
        <v>200.3</v>
      </c>
      <c r="F51" s="6">
        <v>36.68</v>
      </c>
      <c r="G51" t="s">
        <v>13</v>
      </c>
      <c r="H51">
        <v>44</v>
      </c>
      <c r="I51" s="7">
        <v>1.279E-3</v>
      </c>
      <c r="J51" s="7">
        <v>1.2780000000000001E-3</v>
      </c>
      <c r="K51" s="8">
        <v>98211.7</v>
      </c>
      <c r="L51" s="8">
        <v>125.5</v>
      </c>
      <c r="M51" s="6">
        <v>39.86</v>
      </c>
    </row>
    <row r="52" spans="1:13">
      <c r="A52">
        <v>45</v>
      </c>
      <c r="B52" s="7">
        <v>2.248E-3</v>
      </c>
      <c r="C52" s="7">
        <v>2.2460000000000002E-3</v>
      </c>
      <c r="D52" s="8">
        <v>96816.3</v>
      </c>
      <c r="E52" s="8">
        <v>217.4</v>
      </c>
      <c r="F52" s="6">
        <v>35.75</v>
      </c>
      <c r="G52" t="s">
        <v>13</v>
      </c>
      <c r="H52">
        <v>45</v>
      </c>
      <c r="I52" s="7">
        <v>1.3940000000000001E-3</v>
      </c>
      <c r="J52" s="7">
        <v>1.3929999999999999E-3</v>
      </c>
      <c r="K52" s="8">
        <v>98086.2</v>
      </c>
      <c r="L52" s="8">
        <v>136.6</v>
      </c>
      <c r="M52" s="6">
        <v>38.909999999999997</v>
      </c>
    </row>
    <row r="53" spans="1:13">
      <c r="A53">
        <v>46</v>
      </c>
      <c r="B53" s="7">
        <v>2.3800000000000002E-3</v>
      </c>
      <c r="C53" s="7">
        <v>2.3770000000000002E-3</v>
      </c>
      <c r="D53" s="8">
        <v>96598.8</v>
      </c>
      <c r="E53" s="8">
        <v>229.6</v>
      </c>
      <c r="F53" s="6">
        <v>34.83</v>
      </c>
      <c r="G53" t="s">
        <v>13</v>
      </c>
      <c r="H53">
        <v>46</v>
      </c>
      <c r="I53" s="7">
        <v>1.482E-3</v>
      </c>
      <c r="J53" s="7">
        <v>1.4809999999999999E-3</v>
      </c>
      <c r="K53" s="8">
        <v>97949.6</v>
      </c>
      <c r="L53" s="8">
        <v>145</v>
      </c>
      <c r="M53" s="6">
        <v>37.96</v>
      </c>
    </row>
    <row r="54" spans="1:13">
      <c r="A54">
        <v>47</v>
      </c>
      <c r="B54" s="7">
        <v>2.562E-3</v>
      </c>
      <c r="C54" s="7">
        <v>2.5590000000000001E-3</v>
      </c>
      <c r="D54" s="8">
        <v>96369.2</v>
      </c>
      <c r="E54" s="8">
        <v>246.6</v>
      </c>
      <c r="F54" s="6">
        <v>33.909999999999997</v>
      </c>
      <c r="G54" t="s">
        <v>13</v>
      </c>
      <c r="H54">
        <v>47</v>
      </c>
      <c r="I54" s="7">
        <v>1.614E-3</v>
      </c>
      <c r="J54" s="7">
        <v>1.6119999999999999E-3</v>
      </c>
      <c r="K54" s="8">
        <v>97804.6</v>
      </c>
      <c r="L54" s="8">
        <v>157.69999999999999</v>
      </c>
      <c r="M54" s="6">
        <v>37.020000000000003</v>
      </c>
    </row>
    <row r="55" spans="1:13">
      <c r="A55">
        <v>48</v>
      </c>
      <c r="B55" s="7">
        <v>2.6930000000000001E-3</v>
      </c>
      <c r="C55" s="7">
        <v>2.6900000000000001E-3</v>
      </c>
      <c r="D55" s="8">
        <v>96122.6</v>
      </c>
      <c r="E55" s="8">
        <v>258.5</v>
      </c>
      <c r="F55" s="6">
        <v>33</v>
      </c>
      <c r="G55" t="s">
        <v>13</v>
      </c>
      <c r="H55">
        <v>48</v>
      </c>
      <c r="I55" s="7">
        <v>1.7520000000000001E-3</v>
      </c>
      <c r="J55" s="7">
        <v>1.75E-3</v>
      </c>
      <c r="K55" s="8">
        <v>97646.9</v>
      </c>
      <c r="L55" s="8">
        <v>170.9</v>
      </c>
      <c r="M55" s="6">
        <v>36.07</v>
      </c>
    </row>
    <row r="56" spans="1:13">
      <c r="A56">
        <v>49</v>
      </c>
      <c r="B56" s="7">
        <v>3.0079999999999998E-3</v>
      </c>
      <c r="C56" s="7">
        <v>3.0040000000000002E-3</v>
      </c>
      <c r="D56" s="8">
        <v>95864.1</v>
      </c>
      <c r="E56" s="8">
        <v>287.89999999999998</v>
      </c>
      <c r="F56" s="6">
        <v>32.090000000000003</v>
      </c>
      <c r="G56" t="s">
        <v>13</v>
      </c>
      <c r="H56">
        <v>49</v>
      </c>
      <c r="I56" s="7">
        <v>1.905E-3</v>
      </c>
      <c r="J56" s="7">
        <v>1.903E-3</v>
      </c>
      <c r="K56" s="8">
        <v>97476</v>
      </c>
      <c r="L56" s="8">
        <v>185.5</v>
      </c>
      <c r="M56" s="6">
        <v>35.14</v>
      </c>
    </row>
    <row r="57" spans="1:13">
      <c r="A57">
        <v>50</v>
      </c>
      <c r="B57" s="7">
        <v>3.225E-3</v>
      </c>
      <c r="C57" s="7">
        <v>3.2200000000000002E-3</v>
      </c>
      <c r="D57" s="8">
        <v>95576.1</v>
      </c>
      <c r="E57" s="8">
        <v>307.8</v>
      </c>
      <c r="F57" s="6">
        <v>31.18</v>
      </c>
      <c r="G57" t="s">
        <v>13</v>
      </c>
      <c r="H57">
        <v>50</v>
      </c>
      <c r="I57" s="7">
        <v>2.1649999999999998E-3</v>
      </c>
      <c r="J57" s="7">
        <v>2.1619999999999999E-3</v>
      </c>
      <c r="K57" s="8">
        <v>97290.5</v>
      </c>
      <c r="L57" s="8">
        <v>210.4</v>
      </c>
      <c r="M57" s="6">
        <v>34.200000000000003</v>
      </c>
    </row>
    <row r="58" spans="1:13">
      <c r="A58">
        <v>51</v>
      </c>
      <c r="B58" s="7">
        <v>3.4680000000000002E-3</v>
      </c>
      <c r="C58" s="7">
        <v>3.4619999999999998E-3</v>
      </c>
      <c r="D58" s="8">
        <v>95268.4</v>
      </c>
      <c r="E58" s="8">
        <v>329.8</v>
      </c>
      <c r="F58" s="6">
        <v>30.28</v>
      </c>
      <c r="G58" t="s">
        <v>13</v>
      </c>
      <c r="H58">
        <v>51</v>
      </c>
      <c r="I58" s="7">
        <v>2.3089999999999999E-3</v>
      </c>
      <c r="J58" s="7">
        <v>2.3059999999999999E-3</v>
      </c>
      <c r="K58" s="8">
        <v>97080.1</v>
      </c>
      <c r="L58" s="8">
        <v>223.9</v>
      </c>
      <c r="M58" s="6">
        <v>33.28</v>
      </c>
    </row>
    <row r="59" spans="1:13">
      <c r="A59">
        <v>52</v>
      </c>
      <c r="B59" s="7">
        <v>3.7090000000000001E-3</v>
      </c>
      <c r="C59" s="7">
        <v>3.702E-3</v>
      </c>
      <c r="D59" s="8">
        <v>94938.6</v>
      </c>
      <c r="E59" s="8">
        <v>351.5</v>
      </c>
      <c r="F59" s="6">
        <v>29.38</v>
      </c>
      <c r="G59" t="s">
        <v>13</v>
      </c>
      <c r="H59">
        <v>52</v>
      </c>
      <c r="I59" s="7">
        <v>2.5300000000000001E-3</v>
      </c>
      <c r="J59" s="7">
        <v>2.526E-3</v>
      </c>
      <c r="K59" s="8">
        <v>96856.2</v>
      </c>
      <c r="L59" s="8">
        <v>244.7</v>
      </c>
      <c r="M59" s="6">
        <v>32.35</v>
      </c>
    </row>
    <row r="60" spans="1:13">
      <c r="A60">
        <v>53</v>
      </c>
      <c r="B60" s="7">
        <v>4.0410000000000003E-3</v>
      </c>
      <c r="C60" s="7">
        <v>4.0330000000000001E-3</v>
      </c>
      <c r="D60" s="8">
        <v>94587.1</v>
      </c>
      <c r="E60" s="8">
        <v>381.4</v>
      </c>
      <c r="F60" s="6">
        <v>28.49</v>
      </c>
      <c r="G60" t="s">
        <v>13</v>
      </c>
      <c r="H60">
        <v>53</v>
      </c>
      <c r="I60" s="7">
        <v>2.8010000000000001E-3</v>
      </c>
      <c r="J60" s="7">
        <v>2.797E-3</v>
      </c>
      <c r="K60" s="8">
        <v>96611.5</v>
      </c>
      <c r="L60" s="8">
        <v>270.2</v>
      </c>
      <c r="M60" s="6">
        <v>31.43</v>
      </c>
    </row>
    <row r="61" spans="1:13">
      <c r="A61">
        <v>54</v>
      </c>
      <c r="B61" s="7">
        <v>4.5059999999999996E-3</v>
      </c>
      <c r="C61" s="7">
        <v>4.496E-3</v>
      </c>
      <c r="D61" s="8">
        <v>94205.6</v>
      </c>
      <c r="E61" s="8">
        <v>423.5</v>
      </c>
      <c r="F61" s="6">
        <v>27.61</v>
      </c>
      <c r="G61" t="s">
        <v>13</v>
      </c>
      <c r="H61">
        <v>54</v>
      </c>
      <c r="I61" s="7">
        <v>2.9989999999999999E-3</v>
      </c>
      <c r="J61" s="7">
        <v>2.9940000000000001E-3</v>
      </c>
      <c r="K61" s="8">
        <v>96341.3</v>
      </c>
      <c r="L61" s="8">
        <v>288.5</v>
      </c>
      <c r="M61" s="6">
        <v>30.52</v>
      </c>
    </row>
    <row r="62" spans="1:13">
      <c r="A62">
        <v>55</v>
      </c>
      <c r="B62" s="7">
        <v>4.8820000000000001E-3</v>
      </c>
      <c r="C62" s="7">
        <v>4.8700000000000002E-3</v>
      </c>
      <c r="D62" s="8">
        <v>93782.1</v>
      </c>
      <c r="E62" s="8">
        <v>456.7</v>
      </c>
      <c r="F62" s="6">
        <v>26.73</v>
      </c>
      <c r="G62" t="s">
        <v>13</v>
      </c>
      <c r="H62">
        <v>55</v>
      </c>
      <c r="I62" s="7">
        <v>3.3670000000000002E-3</v>
      </c>
      <c r="J62" s="7">
        <v>3.362E-3</v>
      </c>
      <c r="K62" s="8">
        <v>96052.800000000003</v>
      </c>
      <c r="L62" s="8">
        <v>322.89999999999998</v>
      </c>
      <c r="M62" s="6">
        <v>29.61</v>
      </c>
    </row>
    <row r="63" spans="1:13">
      <c r="A63">
        <v>56</v>
      </c>
      <c r="B63" s="7">
        <v>5.3660000000000001E-3</v>
      </c>
      <c r="C63" s="7">
        <v>5.3509999999999999E-3</v>
      </c>
      <c r="D63" s="8">
        <v>93325.4</v>
      </c>
      <c r="E63" s="8">
        <v>499.4</v>
      </c>
      <c r="F63" s="6">
        <v>25.86</v>
      </c>
      <c r="G63" t="s">
        <v>13</v>
      </c>
      <c r="H63">
        <v>56</v>
      </c>
      <c r="I63" s="7">
        <v>3.63E-3</v>
      </c>
      <c r="J63" s="7">
        <v>3.6229999999999999E-3</v>
      </c>
      <c r="K63" s="8">
        <v>95729.9</v>
      </c>
      <c r="L63" s="8">
        <v>346.8</v>
      </c>
      <c r="M63" s="6">
        <v>28.71</v>
      </c>
    </row>
    <row r="64" spans="1:13">
      <c r="A64">
        <v>57</v>
      </c>
      <c r="B64" s="7">
        <v>5.9959999999999996E-3</v>
      </c>
      <c r="C64" s="7">
        <v>5.9779999999999998E-3</v>
      </c>
      <c r="D64" s="8">
        <v>92825.9</v>
      </c>
      <c r="E64" s="8">
        <v>554.9</v>
      </c>
      <c r="F64" s="6">
        <v>24.99</v>
      </c>
      <c r="G64" t="s">
        <v>13</v>
      </c>
      <c r="H64">
        <v>57</v>
      </c>
      <c r="I64" s="7">
        <v>4.0099999999999997E-3</v>
      </c>
      <c r="J64" s="7">
        <v>4.0020000000000003E-3</v>
      </c>
      <c r="K64" s="8">
        <v>95383.1</v>
      </c>
      <c r="L64" s="8">
        <v>381.7</v>
      </c>
      <c r="M64" s="6">
        <v>27.81</v>
      </c>
    </row>
    <row r="65" spans="1:13">
      <c r="A65">
        <v>58</v>
      </c>
      <c r="B65" s="7">
        <v>6.5979999999999997E-3</v>
      </c>
      <c r="C65" s="7">
        <v>6.5760000000000002E-3</v>
      </c>
      <c r="D65" s="8">
        <v>92271</v>
      </c>
      <c r="E65" s="8">
        <v>606.79999999999995</v>
      </c>
      <c r="F65" s="6">
        <v>24.14</v>
      </c>
      <c r="G65" t="s">
        <v>13</v>
      </c>
      <c r="H65">
        <v>58</v>
      </c>
      <c r="I65" s="7">
        <v>4.2490000000000002E-3</v>
      </c>
      <c r="J65" s="7">
        <v>4.2399999999999998E-3</v>
      </c>
      <c r="K65" s="8">
        <v>95001.4</v>
      </c>
      <c r="L65" s="8">
        <v>402.8</v>
      </c>
      <c r="M65" s="6">
        <v>26.92</v>
      </c>
    </row>
    <row r="66" spans="1:13">
      <c r="A66">
        <v>59</v>
      </c>
      <c r="B66" s="7">
        <v>7.3080000000000003E-3</v>
      </c>
      <c r="C66" s="7">
        <v>7.2820000000000003E-3</v>
      </c>
      <c r="D66" s="8">
        <v>91664.2</v>
      </c>
      <c r="E66" s="8">
        <v>667.5</v>
      </c>
      <c r="F66" s="6">
        <v>23.3</v>
      </c>
      <c r="G66" t="s">
        <v>13</v>
      </c>
      <c r="H66">
        <v>59</v>
      </c>
      <c r="I66" s="7">
        <v>4.7029999999999997E-3</v>
      </c>
      <c r="J66" s="7">
        <v>4.692E-3</v>
      </c>
      <c r="K66" s="8">
        <v>94598.6</v>
      </c>
      <c r="L66" s="8">
        <v>443.9</v>
      </c>
      <c r="M66" s="6">
        <v>26.03</v>
      </c>
    </row>
    <row r="67" spans="1:13">
      <c r="A67">
        <v>60</v>
      </c>
      <c r="B67" s="7">
        <v>8.1099999999999992E-3</v>
      </c>
      <c r="C67" s="7">
        <v>8.0770000000000008E-3</v>
      </c>
      <c r="D67" s="8">
        <v>90996.7</v>
      </c>
      <c r="E67" s="8">
        <v>735</v>
      </c>
      <c r="F67" s="6">
        <v>22.46</v>
      </c>
      <c r="G67" t="s">
        <v>13</v>
      </c>
      <c r="H67">
        <v>60</v>
      </c>
      <c r="I67" s="7">
        <v>5.2459999999999998E-3</v>
      </c>
      <c r="J67" s="7">
        <v>5.2319999999999997E-3</v>
      </c>
      <c r="K67" s="8">
        <v>94154.7</v>
      </c>
      <c r="L67" s="8">
        <v>492.6</v>
      </c>
      <c r="M67" s="6">
        <v>25.15</v>
      </c>
    </row>
    <row r="68" spans="1:13">
      <c r="A68">
        <v>61</v>
      </c>
      <c r="B68" s="7">
        <v>8.7589999999999994E-3</v>
      </c>
      <c r="C68" s="7">
        <v>8.7209999999999996E-3</v>
      </c>
      <c r="D68" s="8">
        <v>90261.7</v>
      </c>
      <c r="E68" s="8">
        <v>787.2</v>
      </c>
      <c r="F68" s="6">
        <v>21.64</v>
      </c>
      <c r="G68" t="s">
        <v>13</v>
      </c>
      <c r="H68">
        <v>61</v>
      </c>
      <c r="I68" s="7">
        <v>5.7330000000000002E-3</v>
      </c>
      <c r="J68" s="7">
        <v>5.7169999999999999E-3</v>
      </c>
      <c r="K68" s="8">
        <v>93662.1</v>
      </c>
      <c r="L68" s="8">
        <v>535.5</v>
      </c>
      <c r="M68" s="6">
        <v>24.28</v>
      </c>
    </row>
    <row r="69" spans="1:13">
      <c r="A69">
        <v>62</v>
      </c>
      <c r="B69" s="7">
        <v>9.6380000000000007E-3</v>
      </c>
      <c r="C69" s="7">
        <v>9.5919999999999998E-3</v>
      </c>
      <c r="D69" s="8">
        <v>89474.6</v>
      </c>
      <c r="E69" s="8">
        <v>858.2</v>
      </c>
      <c r="F69" s="6">
        <v>20.83</v>
      </c>
      <c r="G69" t="s">
        <v>13</v>
      </c>
      <c r="H69">
        <v>62</v>
      </c>
      <c r="I69" s="7">
        <v>6.228E-3</v>
      </c>
      <c r="J69" s="7">
        <v>6.2090000000000001E-3</v>
      </c>
      <c r="K69" s="8">
        <v>93126.7</v>
      </c>
      <c r="L69" s="8">
        <v>578.20000000000005</v>
      </c>
      <c r="M69" s="6">
        <v>23.42</v>
      </c>
    </row>
    <row r="70" spans="1:13">
      <c r="A70">
        <v>63</v>
      </c>
      <c r="B70" s="7">
        <v>1.0543E-2</v>
      </c>
      <c r="C70" s="7">
        <v>1.0487E-2</v>
      </c>
      <c r="D70" s="8">
        <v>88616.4</v>
      </c>
      <c r="E70" s="8">
        <v>929.3</v>
      </c>
      <c r="F70" s="6">
        <v>20.03</v>
      </c>
      <c r="G70" t="s">
        <v>13</v>
      </c>
      <c r="H70">
        <v>63</v>
      </c>
      <c r="I70" s="7">
        <v>6.8219999999999999E-3</v>
      </c>
      <c r="J70" s="7">
        <v>6.7990000000000004E-3</v>
      </c>
      <c r="K70" s="8">
        <v>92548.5</v>
      </c>
      <c r="L70" s="8">
        <v>629.29999999999995</v>
      </c>
      <c r="M70" s="6">
        <v>22.56</v>
      </c>
    </row>
    <row r="71" spans="1:13">
      <c r="A71">
        <v>64</v>
      </c>
      <c r="B71" s="7">
        <v>1.1538E-2</v>
      </c>
      <c r="C71" s="7">
        <v>1.1472E-2</v>
      </c>
      <c r="D71" s="8">
        <v>87687</v>
      </c>
      <c r="E71" s="8">
        <v>1006</v>
      </c>
      <c r="F71" s="6">
        <v>19.23</v>
      </c>
      <c r="G71" t="s">
        <v>13</v>
      </c>
      <c r="H71">
        <v>64</v>
      </c>
      <c r="I71" s="7">
        <v>7.3309999999999998E-3</v>
      </c>
      <c r="J71" s="7">
        <v>7.3049999999999999E-3</v>
      </c>
      <c r="K71" s="8">
        <v>91919.2</v>
      </c>
      <c r="L71" s="8">
        <v>671.4</v>
      </c>
      <c r="M71" s="6">
        <v>21.71</v>
      </c>
    </row>
    <row r="72" spans="1:13">
      <c r="A72">
        <v>65</v>
      </c>
      <c r="B72" s="7">
        <v>1.2404E-2</v>
      </c>
      <c r="C72" s="7">
        <v>1.2328E-2</v>
      </c>
      <c r="D72" s="8">
        <v>86681.1</v>
      </c>
      <c r="E72" s="8">
        <v>1068.5999999999999</v>
      </c>
      <c r="F72" s="6">
        <v>18.45</v>
      </c>
      <c r="G72" t="s">
        <v>13</v>
      </c>
      <c r="H72">
        <v>65</v>
      </c>
      <c r="I72" s="7">
        <v>8.0169999999999998E-3</v>
      </c>
      <c r="J72" s="7">
        <v>7.9850000000000008E-3</v>
      </c>
      <c r="K72" s="8">
        <v>91247.8</v>
      </c>
      <c r="L72" s="8">
        <v>728.6</v>
      </c>
      <c r="M72" s="6">
        <v>20.87</v>
      </c>
    </row>
    <row r="73" spans="1:13">
      <c r="A73">
        <v>66</v>
      </c>
      <c r="B73" s="7">
        <v>1.3146E-2</v>
      </c>
      <c r="C73" s="7">
        <v>1.3061E-2</v>
      </c>
      <c r="D73" s="8">
        <v>85612.5</v>
      </c>
      <c r="E73" s="8">
        <v>1118.0999999999999</v>
      </c>
      <c r="F73" s="6">
        <v>17.670000000000002</v>
      </c>
      <c r="G73" t="s">
        <v>13</v>
      </c>
      <c r="H73">
        <v>66</v>
      </c>
      <c r="I73" s="7">
        <v>8.5220000000000001E-3</v>
      </c>
      <c r="J73" s="7">
        <v>8.4860000000000005E-3</v>
      </c>
      <c r="K73" s="8">
        <v>90519.2</v>
      </c>
      <c r="L73" s="8">
        <v>768.1</v>
      </c>
      <c r="M73" s="6">
        <v>20.03</v>
      </c>
    </row>
    <row r="74" spans="1:13">
      <c r="A74">
        <v>67</v>
      </c>
      <c r="B74" s="7">
        <v>1.4504E-2</v>
      </c>
      <c r="C74" s="7">
        <v>1.44E-2</v>
      </c>
      <c r="D74" s="8">
        <v>84494.399999999994</v>
      </c>
      <c r="E74" s="8">
        <v>1216.7</v>
      </c>
      <c r="F74" s="6">
        <v>16.899999999999999</v>
      </c>
      <c r="G74" t="s">
        <v>13</v>
      </c>
      <c r="H74">
        <v>67</v>
      </c>
      <c r="I74" s="7">
        <v>9.528E-3</v>
      </c>
      <c r="J74" s="7">
        <v>9.4830000000000001E-3</v>
      </c>
      <c r="K74" s="8">
        <v>89751.1</v>
      </c>
      <c r="L74" s="8">
        <v>851.1</v>
      </c>
      <c r="M74" s="6">
        <v>19.2</v>
      </c>
    </row>
    <row r="75" spans="1:13">
      <c r="A75">
        <v>68</v>
      </c>
      <c r="B75" s="7">
        <v>1.5931000000000001E-2</v>
      </c>
      <c r="C75" s="7">
        <v>1.5805E-2</v>
      </c>
      <c r="D75" s="8">
        <v>83277.7</v>
      </c>
      <c r="E75" s="8">
        <v>1316.2</v>
      </c>
      <c r="F75" s="6">
        <v>16.14</v>
      </c>
      <c r="G75" t="s">
        <v>13</v>
      </c>
      <c r="H75">
        <v>68</v>
      </c>
      <c r="I75" s="7">
        <v>1.0728E-2</v>
      </c>
      <c r="J75" s="7">
        <v>1.0671E-2</v>
      </c>
      <c r="K75" s="8">
        <v>88899.9</v>
      </c>
      <c r="L75" s="8">
        <v>948.6</v>
      </c>
      <c r="M75" s="6">
        <v>18.38</v>
      </c>
    </row>
    <row r="76" spans="1:13">
      <c r="A76">
        <v>69</v>
      </c>
      <c r="B76" s="7">
        <v>1.7979999999999999E-2</v>
      </c>
      <c r="C76" s="7">
        <v>1.7819999999999999E-2</v>
      </c>
      <c r="D76" s="8">
        <v>81961.399999999994</v>
      </c>
      <c r="E76" s="8">
        <v>1460.5</v>
      </c>
      <c r="F76" s="6">
        <v>15.39</v>
      </c>
      <c r="G76" t="s">
        <v>13</v>
      </c>
      <c r="H76">
        <v>69</v>
      </c>
      <c r="I76" s="7">
        <v>1.1714E-2</v>
      </c>
      <c r="J76" s="7">
        <v>1.1646E-2</v>
      </c>
      <c r="K76" s="8">
        <v>87951.3</v>
      </c>
      <c r="L76" s="8">
        <v>1024.2</v>
      </c>
      <c r="M76" s="6">
        <v>17.57</v>
      </c>
    </row>
    <row r="77" spans="1:13">
      <c r="A77">
        <v>70</v>
      </c>
      <c r="B77" s="7">
        <v>1.9674000000000001E-2</v>
      </c>
      <c r="C77" s="7">
        <v>1.9481999999999999E-2</v>
      </c>
      <c r="D77" s="8">
        <v>80500.899999999994</v>
      </c>
      <c r="E77" s="8">
        <v>1568.3</v>
      </c>
      <c r="F77" s="6">
        <v>14.66</v>
      </c>
      <c r="G77" t="s">
        <v>13</v>
      </c>
      <c r="H77">
        <v>70</v>
      </c>
      <c r="I77" s="7">
        <v>1.3099E-2</v>
      </c>
      <c r="J77" s="7">
        <v>1.3014E-2</v>
      </c>
      <c r="K77" s="8">
        <v>86927.1</v>
      </c>
      <c r="L77" s="8">
        <v>1131.2</v>
      </c>
      <c r="M77" s="6">
        <v>16.77</v>
      </c>
    </row>
    <row r="78" spans="1:13">
      <c r="A78">
        <v>71</v>
      </c>
      <c r="B78" s="7">
        <v>2.1797E-2</v>
      </c>
      <c r="C78" s="7">
        <v>2.1562000000000001E-2</v>
      </c>
      <c r="D78" s="8">
        <v>78932.600000000006</v>
      </c>
      <c r="E78" s="8">
        <v>1701.9</v>
      </c>
      <c r="F78" s="6">
        <v>13.94</v>
      </c>
      <c r="G78" t="s">
        <v>13</v>
      </c>
      <c r="H78">
        <v>71</v>
      </c>
      <c r="I78" s="7">
        <v>1.444E-2</v>
      </c>
      <c r="J78" s="7">
        <v>1.4337000000000001E-2</v>
      </c>
      <c r="K78" s="8">
        <v>85795.8</v>
      </c>
      <c r="L78" s="8">
        <v>1230</v>
      </c>
      <c r="M78" s="6">
        <v>15.99</v>
      </c>
    </row>
    <row r="79" spans="1:13">
      <c r="A79">
        <v>72</v>
      </c>
      <c r="B79" s="7">
        <v>2.5054E-2</v>
      </c>
      <c r="C79" s="7">
        <v>2.4743999999999999E-2</v>
      </c>
      <c r="D79" s="8">
        <v>77230.7</v>
      </c>
      <c r="E79" s="8">
        <v>1911</v>
      </c>
      <c r="F79" s="6">
        <v>13.24</v>
      </c>
      <c r="G79" t="s">
        <v>13</v>
      </c>
      <c r="H79">
        <v>72</v>
      </c>
      <c r="I79" s="7">
        <v>1.6243E-2</v>
      </c>
      <c r="J79" s="7">
        <v>1.6112000000000001E-2</v>
      </c>
      <c r="K79" s="8">
        <v>84565.8</v>
      </c>
      <c r="L79" s="8">
        <v>1362.5</v>
      </c>
      <c r="M79" s="6">
        <v>15.21</v>
      </c>
    </row>
    <row r="80" spans="1:13">
      <c r="A80">
        <v>73</v>
      </c>
      <c r="B80" s="7">
        <v>2.7359000000000001E-2</v>
      </c>
      <c r="C80" s="7">
        <v>2.699E-2</v>
      </c>
      <c r="D80" s="8">
        <v>75319.7</v>
      </c>
      <c r="E80" s="8">
        <v>2032.9</v>
      </c>
      <c r="F80" s="6">
        <v>12.56</v>
      </c>
      <c r="G80" t="s">
        <v>13</v>
      </c>
      <c r="H80">
        <v>73</v>
      </c>
      <c r="I80" s="7">
        <v>1.8445E-2</v>
      </c>
      <c r="J80" s="7">
        <v>1.8277000000000002E-2</v>
      </c>
      <c r="K80" s="8">
        <v>83203.3</v>
      </c>
      <c r="L80" s="8">
        <v>1520.7</v>
      </c>
      <c r="M80" s="6">
        <v>14.45</v>
      </c>
    </row>
    <row r="81" spans="1:13">
      <c r="A81">
        <v>74</v>
      </c>
      <c r="B81" s="7">
        <v>3.0783999999999999E-2</v>
      </c>
      <c r="C81" s="7">
        <v>3.0317E-2</v>
      </c>
      <c r="D81" s="8">
        <v>73286.8</v>
      </c>
      <c r="E81" s="8">
        <v>2221.9</v>
      </c>
      <c r="F81" s="6">
        <v>11.9</v>
      </c>
      <c r="G81" t="s">
        <v>13</v>
      </c>
      <c r="H81">
        <v>74</v>
      </c>
      <c r="I81" s="7">
        <v>2.0511999999999999E-2</v>
      </c>
      <c r="J81" s="7">
        <v>2.0303999999999999E-2</v>
      </c>
      <c r="K81" s="8">
        <v>81682.600000000006</v>
      </c>
      <c r="L81" s="8">
        <v>1658.5</v>
      </c>
      <c r="M81" s="6">
        <v>13.71</v>
      </c>
    </row>
    <row r="82" spans="1:13">
      <c r="A82">
        <v>75</v>
      </c>
      <c r="B82" s="7">
        <v>3.3612999999999997E-2</v>
      </c>
      <c r="C82" s="7">
        <v>3.3057999999999997E-2</v>
      </c>
      <c r="D82" s="8">
        <v>71064.899999999994</v>
      </c>
      <c r="E82" s="8">
        <v>2349.3000000000002</v>
      </c>
      <c r="F82" s="6">
        <v>11.25</v>
      </c>
      <c r="G82" t="s">
        <v>13</v>
      </c>
      <c r="H82">
        <v>75</v>
      </c>
      <c r="I82" s="7">
        <v>2.2689999999999998E-2</v>
      </c>
      <c r="J82" s="7">
        <v>2.2435E-2</v>
      </c>
      <c r="K82" s="8">
        <v>80024.100000000006</v>
      </c>
      <c r="L82" s="8">
        <v>1795.3</v>
      </c>
      <c r="M82" s="6">
        <v>12.99</v>
      </c>
    </row>
    <row r="83" spans="1:13">
      <c r="A83">
        <v>76</v>
      </c>
      <c r="B83" s="7">
        <v>3.7069999999999999E-2</v>
      </c>
      <c r="C83" s="7">
        <v>3.6395999999999998E-2</v>
      </c>
      <c r="D83" s="8">
        <v>68715.7</v>
      </c>
      <c r="E83" s="8">
        <v>2501</v>
      </c>
      <c r="F83" s="6">
        <v>10.62</v>
      </c>
      <c r="G83" t="s">
        <v>13</v>
      </c>
      <c r="H83">
        <v>76</v>
      </c>
      <c r="I83" s="7">
        <v>2.5394E-2</v>
      </c>
      <c r="J83" s="7">
        <v>2.5075E-2</v>
      </c>
      <c r="K83" s="8">
        <v>78228.800000000003</v>
      </c>
      <c r="L83" s="8">
        <v>1961.6</v>
      </c>
      <c r="M83" s="6">
        <v>12.27</v>
      </c>
    </row>
    <row r="84" spans="1:13">
      <c r="A84">
        <v>77</v>
      </c>
      <c r="B84" s="7">
        <v>4.0850999999999998E-2</v>
      </c>
      <c r="C84" s="7">
        <v>4.0032999999999999E-2</v>
      </c>
      <c r="D84" s="8">
        <v>66214.7</v>
      </c>
      <c r="E84" s="8">
        <v>2650.8</v>
      </c>
      <c r="F84" s="6">
        <v>10</v>
      </c>
      <c r="G84" t="s">
        <v>13</v>
      </c>
      <c r="H84">
        <v>77</v>
      </c>
      <c r="I84" s="7">
        <v>2.8223999999999999E-2</v>
      </c>
      <c r="J84" s="7">
        <v>2.7831000000000002E-2</v>
      </c>
      <c r="K84" s="8">
        <v>76267.199999999997</v>
      </c>
      <c r="L84" s="8">
        <v>2122.6</v>
      </c>
      <c r="M84" s="6">
        <v>11.58</v>
      </c>
    </row>
    <row r="85" spans="1:13">
      <c r="A85">
        <v>78</v>
      </c>
      <c r="B85" s="7">
        <v>4.5803999999999997E-2</v>
      </c>
      <c r="C85" s="7">
        <v>4.4777999999999998E-2</v>
      </c>
      <c r="D85" s="8">
        <v>63563.9</v>
      </c>
      <c r="E85" s="8">
        <v>2846.3</v>
      </c>
      <c r="F85" s="6">
        <v>9.4</v>
      </c>
      <c r="G85" t="s">
        <v>13</v>
      </c>
      <c r="H85">
        <v>78</v>
      </c>
      <c r="I85" s="7">
        <v>3.1385999999999997E-2</v>
      </c>
      <c r="J85" s="7">
        <v>3.0901000000000001E-2</v>
      </c>
      <c r="K85" s="8">
        <v>74144.600000000006</v>
      </c>
      <c r="L85" s="8">
        <v>2291.1</v>
      </c>
      <c r="M85" s="6">
        <v>10.89</v>
      </c>
    </row>
    <row r="86" spans="1:13">
      <c r="A86">
        <v>79</v>
      </c>
      <c r="B86" s="7">
        <v>5.0700000000000002E-2</v>
      </c>
      <c r="C86" s="7">
        <v>4.9446999999999998E-2</v>
      </c>
      <c r="D86" s="8">
        <v>60717.599999999999</v>
      </c>
      <c r="E86" s="8">
        <v>3002.3</v>
      </c>
      <c r="F86" s="6">
        <v>8.82</v>
      </c>
      <c r="G86" t="s">
        <v>13</v>
      </c>
      <c r="H86">
        <v>79</v>
      </c>
      <c r="I86" s="7">
        <v>3.6056999999999999E-2</v>
      </c>
      <c r="J86" s="7">
        <v>3.5418999999999999E-2</v>
      </c>
      <c r="K86" s="8">
        <v>71853.399999999994</v>
      </c>
      <c r="L86" s="8">
        <v>2545</v>
      </c>
      <c r="M86" s="6">
        <v>10.23</v>
      </c>
    </row>
    <row r="87" spans="1:13">
      <c r="A87">
        <v>80</v>
      </c>
      <c r="B87" s="7">
        <v>5.8087E-2</v>
      </c>
      <c r="C87" s="7">
        <v>5.6447999999999998E-2</v>
      </c>
      <c r="D87" s="8">
        <v>57715.3</v>
      </c>
      <c r="E87" s="8">
        <v>3257.9</v>
      </c>
      <c r="F87" s="6">
        <v>8.25</v>
      </c>
      <c r="G87" t="s">
        <v>13</v>
      </c>
      <c r="H87">
        <v>80</v>
      </c>
      <c r="I87" s="7">
        <v>4.1387E-2</v>
      </c>
      <c r="J87" s="7">
        <v>4.0548000000000001E-2</v>
      </c>
      <c r="K87" s="8">
        <v>69308.5</v>
      </c>
      <c r="L87" s="8">
        <v>2810.3</v>
      </c>
      <c r="M87" s="6">
        <v>9.58</v>
      </c>
    </row>
    <row r="88" spans="1:13">
      <c r="A88">
        <v>81</v>
      </c>
      <c r="B88" s="7">
        <v>6.4529000000000003E-2</v>
      </c>
      <c r="C88" s="7">
        <v>6.2511999999999998E-2</v>
      </c>
      <c r="D88" s="8">
        <v>54457.4</v>
      </c>
      <c r="E88" s="8">
        <v>3404.2</v>
      </c>
      <c r="F88" s="6">
        <v>7.71</v>
      </c>
      <c r="G88" t="s">
        <v>13</v>
      </c>
      <c r="H88">
        <v>81</v>
      </c>
      <c r="I88" s="7">
        <v>4.6702E-2</v>
      </c>
      <c r="J88" s="7">
        <v>4.5636999999999997E-2</v>
      </c>
      <c r="K88" s="8">
        <v>66498.2</v>
      </c>
      <c r="L88" s="8">
        <v>3034.8</v>
      </c>
      <c r="M88" s="6">
        <v>8.9700000000000006</v>
      </c>
    </row>
    <row r="89" spans="1:13">
      <c r="A89">
        <v>82</v>
      </c>
      <c r="B89" s="7">
        <v>7.3848999999999998E-2</v>
      </c>
      <c r="C89" s="7">
        <v>7.1219000000000005E-2</v>
      </c>
      <c r="D89" s="8">
        <v>51053.2</v>
      </c>
      <c r="E89" s="8">
        <v>3636</v>
      </c>
      <c r="F89" s="6">
        <v>7.19</v>
      </c>
      <c r="G89" t="s">
        <v>13</v>
      </c>
      <c r="H89">
        <v>82</v>
      </c>
      <c r="I89" s="7">
        <v>5.3337000000000002E-2</v>
      </c>
      <c r="J89" s="7">
        <v>5.1951999999999998E-2</v>
      </c>
      <c r="K89" s="8">
        <v>63463.4</v>
      </c>
      <c r="L89" s="8">
        <v>3297</v>
      </c>
      <c r="M89" s="6">
        <v>8.3699999999999992</v>
      </c>
    </row>
    <row r="90" spans="1:13">
      <c r="A90">
        <v>83</v>
      </c>
      <c r="B90" s="7">
        <v>8.2796999999999996E-2</v>
      </c>
      <c r="C90" s="7">
        <v>7.9505999999999993E-2</v>
      </c>
      <c r="D90" s="8">
        <v>47417.2</v>
      </c>
      <c r="E90" s="8">
        <v>3769.9</v>
      </c>
      <c r="F90" s="6">
        <v>6.71</v>
      </c>
      <c r="G90" t="s">
        <v>13</v>
      </c>
      <c r="H90">
        <v>83</v>
      </c>
      <c r="I90" s="7">
        <v>6.0476000000000002E-2</v>
      </c>
      <c r="J90" s="7">
        <v>5.8701000000000003E-2</v>
      </c>
      <c r="K90" s="8">
        <v>60166.400000000001</v>
      </c>
      <c r="L90" s="8">
        <v>3531.8</v>
      </c>
      <c r="M90" s="6">
        <v>7.8</v>
      </c>
    </row>
    <row r="91" spans="1:13">
      <c r="A91">
        <v>84</v>
      </c>
      <c r="B91" s="7">
        <v>9.2608999999999997E-2</v>
      </c>
      <c r="C91" s="7">
        <v>8.8510000000000005E-2</v>
      </c>
      <c r="D91" s="8">
        <v>43647.3</v>
      </c>
      <c r="E91" s="8">
        <v>3863.2</v>
      </c>
      <c r="F91" s="6">
        <v>6.24</v>
      </c>
      <c r="G91" t="s">
        <v>13</v>
      </c>
      <c r="H91">
        <v>84</v>
      </c>
      <c r="I91" s="7">
        <v>6.9864999999999997E-2</v>
      </c>
      <c r="J91" s="7">
        <v>6.7506999999999998E-2</v>
      </c>
      <c r="K91" s="8">
        <v>56634.6</v>
      </c>
      <c r="L91" s="8">
        <v>3823.2</v>
      </c>
      <c r="M91" s="6">
        <v>7.26</v>
      </c>
    </row>
    <row r="92" spans="1:13">
      <c r="A92">
        <v>85</v>
      </c>
      <c r="B92" s="7">
        <v>0.105674</v>
      </c>
      <c r="C92" s="7">
        <v>0.100371</v>
      </c>
      <c r="D92" s="8">
        <v>39784</v>
      </c>
      <c r="E92" s="8">
        <v>3993.2</v>
      </c>
      <c r="F92" s="6">
        <v>5.8</v>
      </c>
      <c r="G92" t="s">
        <v>13</v>
      </c>
      <c r="H92">
        <v>85</v>
      </c>
      <c r="I92" s="7">
        <v>7.8983999999999999E-2</v>
      </c>
      <c r="J92" s="7">
        <v>7.5983999999999996E-2</v>
      </c>
      <c r="K92" s="8">
        <v>52811.3</v>
      </c>
      <c r="L92" s="8">
        <v>4012.8</v>
      </c>
      <c r="M92" s="6">
        <v>6.75</v>
      </c>
    </row>
    <row r="93" spans="1:13">
      <c r="A93">
        <v>86</v>
      </c>
      <c r="B93" s="7">
        <v>0.117581</v>
      </c>
      <c r="C93" s="7">
        <v>0.111052</v>
      </c>
      <c r="D93" s="8">
        <v>35790.9</v>
      </c>
      <c r="E93" s="8">
        <v>3974.7</v>
      </c>
      <c r="F93" s="6">
        <v>5.39</v>
      </c>
      <c r="G93" t="s">
        <v>13</v>
      </c>
      <c r="H93">
        <v>86</v>
      </c>
      <c r="I93" s="7">
        <v>8.9273000000000005E-2</v>
      </c>
      <c r="J93" s="7">
        <v>8.5458000000000006E-2</v>
      </c>
      <c r="K93" s="8">
        <v>48798.5</v>
      </c>
      <c r="L93" s="8">
        <v>4170.2</v>
      </c>
      <c r="M93" s="6">
        <v>6.26</v>
      </c>
    </row>
    <row r="94" spans="1:13">
      <c r="A94">
        <v>87</v>
      </c>
      <c r="B94" s="7">
        <v>0.131721</v>
      </c>
      <c r="C94" s="7">
        <v>0.123582</v>
      </c>
      <c r="D94" s="8">
        <v>31816.2</v>
      </c>
      <c r="E94" s="8">
        <v>3931.9</v>
      </c>
      <c r="F94" s="6">
        <v>5</v>
      </c>
      <c r="G94" t="s">
        <v>13</v>
      </c>
      <c r="H94">
        <v>87</v>
      </c>
      <c r="I94" s="7">
        <v>0.102201</v>
      </c>
      <c r="J94" s="7">
        <v>9.7231999999999999E-2</v>
      </c>
      <c r="K94" s="8">
        <v>44628.3</v>
      </c>
      <c r="L94" s="8">
        <v>4339.3</v>
      </c>
      <c r="M94" s="6">
        <v>5.8</v>
      </c>
    </row>
    <row r="95" spans="1:13">
      <c r="A95">
        <v>88</v>
      </c>
      <c r="B95" s="7">
        <v>0.148645</v>
      </c>
      <c r="C95" s="7">
        <v>0.13836100000000001</v>
      </c>
      <c r="D95" s="8">
        <v>27884.3</v>
      </c>
      <c r="E95" s="8">
        <v>3858.1</v>
      </c>
      <c r="F95" s="6">
        <v>4.6399999999999997</v>
      </c>
      <c r="G95" t="s">
        <v>13</v>
      </c>
      <c r="H95">
        <v>88</v>
      </c>
      <c r="I95" s="7">
        <v>0.114676</v>
      </c>
      <c r="J95" s="7">
        <v>0.108458</v>
      </c>
      <c r="K95" s="8">
        <v>40289</v>
      </c>
      <c r="L95" s="8">
        <v>4369.6000000000004</v>
      </c>
      <c r="M95" s="6">
        <v>5.37</v>
      </c>
    </row>
    <row r="96" spans="1:13">
      <c r="A96">
        <v>89</v>
      </c>
      <c r="B96" s="7">
        <v>0.16505600000000001</v>
      </c>
      <c r="C96" s="7">
        <v>0.152473</v>
      </c>
      <c r="D96" s="8">
        <v>24026.2</v>
      </c>
      <c r="E96" s="8">
        <v>3663.3</v>
      </c>
      <c r="F96" s="6">
        <v>4.3</v>
      </c>
      <c r="G96" t="s">
        <v>13</v>
      </c>
      <c r="H96">
        <v>89</v>
      </c>
      <c r="I96" s="7">
        <v>0.13090199999999999</v>
      </c>
      <c r="J96" s="7">
        <v>0.122861</v>
      </c>
      <c r="K96" s="8">
        <v>35919.4</v>
      </c>
      <c r="L96" s="8">
        <v>4413.1000000000004</v>
      </c>
      <c r="M96" s="6">
        <v>4.96</v>
      </c>
    </row>
    <row r="97" spans="1:13">
      <c r="A97">
        <v>90</v>
      </c>
      <c r="B97" s="7">
        <v>0.181945</v>
      </c>
      <c r="C97" s="7">
        <v>0.16677400000000001</v>
      </c>
      <c r="D97" s="8">
        <v>20362.900000000001</v>
      </c>
      <c r="E97" s="8">
        <v>3396</v>
      </c>
      <c r="F97" s="6">
        <v>3.99</v>
      </c>
      <c r="G97" t="s">
        <v>13</v>
      </c>
      <c r="H97">
        <v>90</v>
      </c>
      <c r="I97" s="7">
        <v>0.147478</v>
      </c>
      <c r="J97" s="7">
        <v>0.13735</v>
      </c>
      <c r="K97" s="8">
        <v>31506.3</v>
      </c>
      <c r="L97" s="8">
        <v>4327.3999999999996</v>
      </c>
      <c r="M97" s="6">
        <v>4.59</v>
      </c>
    </row>
    <row r="98" spans="1:13">
      <c r="A98">
        <v>91</v>
      </c>
      <c r="B98" s="7">
        <v>0.202871</v>
      </c>
      <c r="C98" s="7">
        <v>0.18418799999999999</v>
      </c>
      <c r="D98" s="8">
        <v>16966.900000000001</v>
      </c>
      <c r="E98" s="8">
        <v>3125.1</v>
      </c>
      <c r="F98" s="6">
        <v>3.69</v>
      </c>
      <c r="G98" t="s">
        <v>13</v>
      </c>
      <c r="H98">
        <v>91</v>
      </c>
      <c r="I98" s="7">
        <v>0.164238</v>
      </c>
      <c r="J98" s="7">
        <v>0.15177499999999999</v>
      </c>
      <c r="K98" s="8">
        <v>27178.9</v>
      </c>
      <c r="L98" s="8">
        <v>4125.1000000000004</v>
      </c>
      <c r="M98" s="6">
        <v>4.24</v>
      </c>
    </row>
    <row r="99" spans="1:13">
      <c r="A99">
        <v>92</v>
      </c>
      <c r="B99" s="7">
        <v>0.22967699999999999</v>
      </c>
      <c r="C99" s="7">
        <v>0.20601800000000001</v>
      </c>
      <c r="D99" s="8">
        <v>13841.8</v>
      </c>
      <c r="E99" s="8">
        <v>2851.7</v>
      </c>
      <c r="F99" s="6">
        <v>3.41</v>
      </c>
      <c r="G99" t="s">
        <v>13</v>
      </c>
      <c r="H99">
        <v>92</v>
      </c>
      <c r="I99" s="7">
        <v>0.18598700000000001</v>
      </c>
      <c r="J99" s="7">
        <v>0.17016300000000001</v>
      </c>
      <c r="K99" s="8">
        <v>23053.8</v>
      </c>
      <c r="L99" s="8">
        <v>3922.9</v>
      </c>
      <c r="M99" s="6">
        <v>3.91</v>
      </c>
    </row>
    <row r="100" spans="1:13">
      <c r="A100">
        <v>93</v>
      </c>
      <c r="B100" s="7">
        <v>0.24959700000000001</v>
      </c>
      <c r="C100" s="7">
        <v>0.22190399999999999</v>
      </c>
      <c r="D100" s="8">
        <v>10990.1</v>
      </c>
      <c r="E100" s="8">
        <v>2438.8000000000002</v>
      </c>
      <c r="F100" s="6">
        <v>3.16</v>
      </c>
      <c r="G100" t="s">
        <v>13</v>
      </c>
      <c r="H100">
        <v>93</v>
      </c>
      <c r="I100" s="7">
        <v>0.204649</v>
      </c>
      <c r="J100" s="7">
        <v>0.18565200000000001</v>
      </c>
      <c r="K100" s="8">
        <v>19130.900000000001</v>
      </c>
      <c r="L100" s="8">
        <v>3551.7</v>
      </c>
      <c r="M100" s="6">
        <v>3.61</v>
      </c>
    </row>
    <row r="101" spans="1:13">
      <c r="A101">
        <v>94</v>
      </c>
      <c r="B101" s="7">
        <v>0.27435700000000002</v>
      </c>
      <c r="C101" s="7">
        <v>0.241261</v>
      </c>
      <c r="D101" s="8">
        <v>8551.4</v>
      </c>
      <c r="E101" s="8">
        <v>2063.1</v>
      </c>
      <c r="F101" s="6">
        <v>2.92</v>
      </c>
      <c r="G101" t="s">
        <v>13</v>
      </c>
      <c r="H101">
        <v>94</v>
      </c>
      <c r="I101" s="7">
        <v>0.232652</v>
      </c>
      <c r="J101" s="7">
        <v>0.20840900000000001</v>
      </c>
      <c r="K101" s="8">
        <v>15579.2</v>
      </c>
      <c r="L101" s="8">
        <v>3246.8</v>
      </c>
      <c r="M101" s="6">
        <v>3.32</v>
      </c>
    </row>
    <row r="102" spans="1:13">
      <c r="A102">
        <v>95</v>
      </c>
      <c r="B102" s="7">
        <v>0.30793999999999999</v>
      </c>
      <c r="C102" s="7">
        <v>0.26685300000000001</v>
      </c>
      <c r="D102" s="8">
        <v>6488.3</v>
      </c>
      <c r="E102" s="8">
        <v>1731.4</v>
      </c>
      <c r="F102" s="6">
        <v>2.69</v>
      </c>
      <c r="G102" t="s">
        <v>13</v>
      </c>
      <c r="H102">
        <v>95</v>
      </c>
      <c r="I102" s="7">
        <v>0.25859199999999999</v>
      </c>
      <c r="J102" s="7">
        <v>0.22898499999999999</v>
      </c>
      <c r="K102" s="8">
        <v>12332.4</v>
      </c>
      <c r="L102" s="8">
        <v>2823.9</v>
      </c>
      <c r="M102" s="6">
        <v>3.06</v>
      </c>
    </row>
    <row r="103" spans="1:13">
      <c r="A103">
        <v>96</v>
      </c>
      <c r="B103" s="7">
        <v>0.34931000000000001</v>
      </c>
      <c r="C103" s="7">
        <v>0.29737200000000003</v>
      </c>
      <c r="D103" s="8">
        <v>4756.8</v>
      </c>
      <c r="E103" s="8">
        <v>1414.6</v>
      </c>
      <c r="F103" s="6">
        <v>2.4900000000000002</v>
      </c>
      <c r="G103" t="s">
        <v>13</v>
      </c>
      <c r="H103">
        <v>96</v>
      </c>
      <c r="I103" s="7">
        <v>0.29827999999999999</v>
      </c>
      <c r="J103" s="7">
        <v>0.25956800000000002</v>
      </c>
      <c r="K103" s="8">
        <v>9508.4</v>
      </c>
      <c r="L103" s="8">
        <v>2468.1</v>
      </c>
      <c r="M103" s="6">
        <v>2.82</v>
      </c>
    </row>
    <row r="104" spans="1:13">
      <c r="A104">
        <v>97</v>
      </c>
      <c r="B104" s="7">
        <v>0.376224</v>
      </c>
      <c r="C104" s="7">
        <v>0.31665700000000002</v>
      </c>
      <c r="D104" s="8">
        <v>3342.3</v>
      </c>
      <c r="E104" s="8">
        <v>1058.4000000000001</v>
      </c>
      <c r="F104" s="6">
        <v>2.33</v>
      </c>
      <c r="G104" t="s">
        <v>13</v>
      </c>
      <c r="H104">
        <v>97</v>
      </c>
      <c r="I104" s="7">
        <v>0.31997300000000001</v>
      </c>
      <c r="J104" s="7">
        <v>0.27584199999999998</v>
      </c>
      <c r="K104" s="8">
        <v>7040.4</v>
      </c>
      <c r="L104" s="8">
        <v>1942</v>
      </c>
      <c r="M104" s="6">
        <v>2.63</v>
      </c>
    </row>
    <row r="105" spans="1:13">
      <c r="A105">
        <v>98</v>
      </c>
      <c r="B105" s="7">
        <v>0.41472500000000001</v>
      </c>
      <c r="C105" s="7">
        <v>0.343497</v>
      </c>
      <c r="D105" s="8">
        <v>2283.9</v>
      </c>
      <c r="E105" s="8">
        <v>784.5</v>
      </c>
      <c r="F105" s="6">
        <v>2.17</v>
      </c>
      <c r="G105" t="s">
        <v>13</v>
      </c>
      <c r="H105">
        <v>98</v>
      </c>
      <c r="I105" s="7">
        <v>0.34887699999999999</v>
      </c>
      <c r="J105" s="7">
        <v>0.29705900000000002</v>
      </c>
      <c r="K105" s="8">
        <v>5098.3</v>
      </c>
      <c r="L105" s="8">
        <v>1514.5</v>
      </c>
      <c r="M105" s="6">
        <v>2.4500000000000002</v>
      </c>
    </row>
    <row r="106" spans="1:13">
      <c r="A106">
        <v>99</v>
      </c>
      <c r="B106" s="7">
        <v>0.44147199999999998</v>
      </c>
      <c r="C106" s="7">
        <v>0.36164400000000002</v>
      </c>
      <c r="D106" s="8">
        <v>1499.4</v>
      </c>
      <c r="E106" s="8">
        <v>542.29999999999995</v>
      </c>
      <c r="F106" s="6">
        <v>2.0499999999999998</v>
      </c>
      <c r="G106" t="s">
        <v>13</v>
      </c>
      <c r="H106">
        <v>99</v>
      </c>
      <c r="I106" s="7">
        <v>0.38456000000000001</v>
      </c>
      <c r="J106" s="7">
        <v>0.32254100000000002</v>
      </c>
      <c r="K106" s="8">
        <v>3583.8</v>
      </c>
      <c r="L106" s="8">
        <v>1155.9000000000001</v>
      </c>
      <c r="M106" s="6">
        <v>2.27</v>
      </c>
    </row>
    <row r="107" spans="1:13">
      <c r="A107">
        <v>100</v>
      </c>
      <c r="B107">
        <v>0.47994199999999998</v>
      </c>
      <c r="C107">
        <v>0.38705899999999999</v>
      </c>
      <c r="D107">
        <v>957.2</v>
      </c>
      <c r="E107">
        <v>370.5</v>
      </c>
      <c r="F107">
        <v>1.93</v>
      </c>
      <c r="G107" t="s">
        <v>13</v>
      </c>
      <c r="H107">
        <v>100</v>
      </c>
      <c r="I107">
        <v>0.41487299999999999</v>
      </c>
      <c r="J107">
        <v>0.34359800000000001</v>
      </c>
      <c r="K107">
        <v>2427.9</v>
      </c>
      <c r="L107">
        <v>834.2</v>
      </c>
      <c r="M107">
        <v>2.11</v>
      </c>
    </row>
  </sheetData>
  <pageMargins left="0.7" right="0.7" top="0.75" bottom="0.75" header="0.3" footer="0.3"/>
  <pageSetup paperSize="9"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M107"/>
  <sheetViews>
    <sheetView workbookViewId="0"/>
  </sheetViews>
  <sheetFormatPr defaultColWidth="10.90625" defaultRowHeight="12.5"/>
  <sheetData>
    <row r="1" spans="1:13" ht="19.5">
      <c r="A1" s="3" t="s">
        <v>45</v>
      </c>
      <c r="B1" s="2"/>
      <c r="C1" s="2"/>
      <c r="D1" s="2"/>
      <c r="E1" s="2"/>
      <c r="F1" s="2"/>
      <c r="G1" s="2"/>
      <c r="H1" s="2"/>
      <c r="I1" s="2"/>
      <c r="J1" s="2"/>
      <c r="K1" s="2"/>
      <c r="L1" s="2"/>
    </row>
    <row r="2" spans="1:13">
      <c r="A2" t="s">
        <v>3</v>
      </c>
    </row>
    <row r="3" spans="1:13">
      <c r="A3" t="s">
        <v>4</v>
      </c>
    </row>
    <row r="4" spans="1:13">
      <c r="A4" s="1" t="str">
        <f>HYPERLINK("#'Contents'!A1", "Back to contents")</f>
        <v>Back to contents</v>
      </c>
    </row>
    <row r="5" spans="1:13" ht="17">
      <c r="A5" s="4" t="s">
        <v>5</v>
      </c>
      <c r="B5" s="4"/>
      <c r="C5" s="4"/>
      <c r="D5" s="4"/>
      <c r="E5" s="4"/>
      <c r="F5" s="4"/>
      <c r="G5" s="4"/>
      <c r="H5" s="4" t="s">
        <v>6</v>
      </c>
    </row>
    <row r="6" spans="1:13" ht="30" customHeight="1">
      <c r="A6" s="5" t="s">
        <v>7</v>
      </c>
      <c r="B6" s="5" t="s">
        <v>8</v>
      </c>
      <c r="C6" s="5" t="s">
        <v>9</v>
      </c>
      <c r="D6" s="5" t="s">
        <v>10</v>
      </c>
      <c r="E6" s="5" t="s">
        <v>11</v>
      </c>
      <c r="F6" s="5" t="s">
        <v>12</v>
      </c>
      <c r="G6" t="s">
        <v>13</v>
      </c>
      <c r="H6" s="5" t="s">
        <v>7</v>
      </c>
      <c r="I6" s="5" t="s">
        <v>8</v>
      </c>
      <c r="J6" s="5" t="s">
        <v>9</v>
      </c>
      <c r="K6" s="5" t="s">
        <v>10</v>
      </c>
      <c r="L6" s="5" t="s">
        <v>11</v>
      </c>
      <c r="M6" s="5" t="s">
        <v>12</v>
      </c>
    </row>
    <row r="7" spans="1:13">
      <c r="A7">
        <v>0</v>
      </c>
      <c r="B7" s="7">
        <v>4.3660000000000001E-3</v>
      </c>
      <c r="C7" s="7">
        <v>4.3559999999999996E-3</v>
      </c>
      <c r="D7" s="8">
        <v>100000</v>
      </c>
      <c r="E7" s="8">
        <v>435.6</v>
      </c>
      <c r="F7" s="6">
        <v>79.06</v>
      </c>
      <c r="G7" t="s">
        <v>13</v>
      </c>
      <c r="H7">
        <v>0</v>
      </c>
      <c r="I7" s="7">
        <v>3.578E-3</v>
      </c>
      <c r="J7" s="7">
        <v>3.5720000000000001E-3</v>
      </c>
      <c r="K7" s="8">
        <v>100000</v>
      </c>
      <c r="L7" s="8">
        <v>357.2</v>
      </c>
      <c r="M7" s="6">
        <v>82.8</v>
      </c>
    </row>
    <row r="8" spans="1:13">
      <c r="A8">
        <v>1</v>
      </c>
      <c r="B8" s="7">
        <v>3.3E-4</v>
      </c>
      <c r="C8" s="7">
        <v>3.3E-4</v>
      </c>
      <c r="D8" s="8">
        <v>99564.4</v>
      </c>
      <c r="E8" s="8">
        <v>32.9</v>
      </c>
      <c r="F8" s="6">
        <v>78.41</v>
      </c>
      <c r="G8" t="s">
        <v>13</v>
      </c>
      <c r="H8">
        <v>1</v>
      </c>
      <c r="I8" s="7">
        <v>2.5700000000000001E-4</v>
      </c>
      <c r="J8" s="7">
        <v>2.5700000000000001E-4</v>
      </c>
      <c r="K8" s="8">
        <v>99642.8</v>
      </c>
      <c r="L8" s="8">
        <v>25.6</v>
      </c>
      <c r="M8" s="6">
        <v>82.1</v>
      </c>
    </row>
    <row r="9" spans="1:13">
      <c r="A9">
        <v>2</v>
      </c>
      <c r="B9" s="7">
        <v>1.7699999999999999E-4</v>
      </c>
      <c r="C9" s="7">
        <v>1.7699999999999999E-4</v>
      </c>
      <c r="D9" s="8">
        <v>99531.5</v>
      </c>
      <c r="E9" s="8">
        <v>17.600000000000001</v>
      </c>
      <c r="F9" s="6">
        <v>77.44</v>
      </c>
      <c r="G9" t="s">
        <v>13</v>
      </c>
      <c r="H9">
        <v>2</v>
      </c>
      <c r="I9" s="7">
        <v>1.3100000000000001E-4</v>
      </c>
      <c r="J9" s="7">
        <v>1.3100000000000001E-4</v>
      </c>
      <c r="K9" s="8">
        <v>99617.3</v>
      </c>
      <c r="L9" s="8">
        <v>13</v>
      </c>
      <c r="M9" s="6">
        <v>81.12</v>
      </c>
    </row>
    <row r="10" spans="1:13">
      <c r="A10">
        <v>3</v>
      </c>
      <c r="B10" s="7">
        <v>1.16E-4</v>
      </c>
      <c r="C10" s="7">
        <v>1.16E-4</v>
      </c>
      <c r="D10" s="8">
        <v>99513.9</v>
      </c>
      <c r="E10" s="8">
        <v>11.6</v>
      </c>
      <c r="F10" s="6">
        <v>76.45</v>
      </c>
      <c r="G10" t="s">
        <v>13</v>
      </c>
      <c r="H10">
        <v>3</v>
      </c>
      <c r="I10" s="7">
        <v>1.1400000000000001E-4</v>
      </c>
      <c r="J10" s="7">
        <v>1.1400000000000001E-4</v>
      </c>
      <c r="K10" s="8">
        <v>99604.3</v>
      </c>
      <c r="L10" s="8">
        <v>11.4</v>
      </c>
      <c r="M10" s="6">
        <v>80.13</v>
      </c>
    </row>
    <row r="11" spans="1:13">
      <c r="A11">
        <v>4</v>
      </c>
      <c r="B11" s="7">
        <v>9.7999999999999997E-5</v>
      </c>
      <c r="C11" s="7">
        <v>9.7999999999999997E-5</v>
      </c>
      <c r="D11" s="8">
        <v>99502.3</v>
      </c>
      <c r="E11" s="8">
        <v>9.8000000000000007</v>
      </c>
      <c r="F11" s="6">
        <v>75.459999999999994</v>
      </c>
      <c r="G11" t="s">
        <v>13</v>
      </c>
      <c r="H11">
        <v>4</v>
      </c>
      <c r="I11" s="7">
        <v>8.7000000000000001E-5</v>
      </c>
      <c r="J11" s="7">
        <v>8.7000000000000001E-5</v>
      </c>
      <c r="K11" s="8">
        <v>99592.9</v>
      </c>
      <c r="L11" s="8">
        <v>8.6</v>
      </c>
      <c r="M11" s="6">
        <v>79.14</v>
      </c>
    </row>
    <row r="12" spans="1:13">
      <c r="A12">
        <v>5</v>
      </c>
      <c r="B12" s="7">
        <v>9.7999999999999997E-5</v>
      </c>
      <c r="C12" s="7">
        <v>9.7999999999999997E-5</v>
      </c>
      <c r="D12" s="8">
        <v>99492.5</v>
      </c>
      <c r="E12" s="8">
        <v>9.8000000000000007</v>
      </c>
      <c r="F12" s="6">
        <v>74.47</v>
      </c>
      <c r="G12" t="s">
        <v>13</v>
      </c>
      <c r="H12">
        <v>5</v>
      </c>
      <c r="I12" s="7">
        <v>8.7000000000000001E-5</v>
      </c>
      <c r="J12" s="7">
        <v>8.7000000000000001E-5</v>
      </c>
      <c r="K12" s="8">
        <v>99584.3</v>
      </c>
      <c r="L12" s="8">
        <v>8.6</v>
      </c>
      <c r="M12" s="6">
        <v>78.150000000000006</v>
      </c>
    </row>
    <row r="13" spans="1:13">
      <c r="A13">
        <v>6</v>
      </c>
      <c r="B13" s="7">
        <v>9.2999999999999997E-5</v>
      </c>
      <c r="C13" s="7">
        <v>9.2999999999999997E-5</v>
      </c>
      <c r="D13" s="8">
        <v>99482.7</v>
      </c>
      <c r="E13" s="8">
        <v>9.3000000000000007</v>
      </c>
      <c r="F13" s="6">
        <v>73.47</v>
      </c>
      <c r="G13" t="s">
        <v>13</v>
      </c>
      <c r="H13">
        <v>6</v>
      </c>
      <c r="I13" s="7">
        <v>8.1000000000000004E-5</v>
      </c>
      <c r="J13" s="7">
        <v>8.1000000000000004E-5</v>
      </c>
      <c r="K13" s="8">
        <v>99575.6</v>
      </c>
      <c r="L13" s="8">
        <v>8.1</v>
      </c>
      <c r="M13" s="6">
        <v>77.150000000000006</v>
      </c>
    </row>
    <row r="14" spans="1:13">
      <c r="A14">
        <v>7</v>
      </c>
      <c r="B14" s="7">
        <v>9.0000000000000006E-5</v>
      </c>
      <c r="C14" s="7">
        <v>9.0000000000000006E-5</v>
      </c>
      <c r="D14" s="8">
        <v>99473.5</v>
      </c>
      <c r="E14" s="8">
        <v>9</v>
      </c>
      <c r="F14" s="6">
        <v>72.48</v>
      </c>
      <c r="G14" t="s">
        <v>13</v>
      </c>
      <c r="H14">
        <v>7</v>
      </c>
      <c r="I14" s="7">
        <v>7.8999999999999996E-5</v>
      </c>
      <c r="J14" s="7">
        <v>7.8999999999999996E-5</v>
      </c>
      <c r="K14" s="8">
        <v>99567.5</v>
      </c>
      <c r="L14" s="8">
        <v>7.9</v>
      </c>
      <c r="M14" s="6">
        <v>76.16</v>
      </c>
    </row>
    <row r="15" spans="1:13">
      <c r="A15">
        <v>8</v>
      </c>
      <c r="B15" s="7">
        <v>8.2999999999999998E-5</v>
      </c>
      <c r="C15" s="7">
        <v>8.2999999999999998E-5</v>
      </c>
      <c r="D15" s="8">
        <v>99464.5</v>
      </c>
      <c r="E15" s="8">
        <v>8.1999999999999993</v>
      </c>
      <c r="F15" s="6">
        <v>71.489999999999995</v>
      </c>
      <c r="G15" t="s">
        <v>13</v>
      </c>
      <c r="H15">
        <v>8</v>
      </c>
      <c r="I15" s="7">
        <v>6.8999999999999997E-5</v>
      </c>
      <c r="J15" s="7">
        <v>6.8999999999999997E-5</v>
      </c>
      <c r="K15" s="8">
        <v>99559.7</v>
      </c>
      <c r="L15" s="8">
        <v>6.9</v>
      </c>
      <c r="M15" s="6">
        <v>75.17</v>
      </c>
    </row>
    <row r="16" spans="1:13">
      <c r="A16">
        <v>9</v>
      </c>
      <c r="B16" s="7">
        <v>9.0000000000000006E-5</v>
      </c>
      <c r="C16" s="7">
        <v>9.0000000000000006E-5</v>
      </c>
      <c r="D16" s="8">
        <v>99456.2</v>
      </c>
      <c r="E16" s="8">
        <v>8.9</v>
      </c>
      <c r="F16" s="6">
        <v>70.489999999999995</v>
      </c>
      <c r="G16" t="s">
        <v>13</v>
      </c>
      <c r="H16">
        <v>9</v>
      </c>
      <c r="I16" s="7">
        <v>6.6000000000000005E-5</v>
      </c>
      <c r="J16" s="7">
        <v>6.6000000000000005E-5</v>
      </c>
      <c r="K16" s="8">
        <v>99552.8</v>
      </c>
      <c r="L16" s="8">
        <v>6.6</v>
      </c>
      <c r="M16" s="6">
        <v>74.17</v>
      </c>
    </row>
    <row r="17" spans="1:13">
      <c r="A17">
        <v>10</v>
      </c>
      <c r="B17" s="7">
        <v>9.5000000000000005E-5</v>
      </c>
      <c r="C17" s="7">
        <v>9.5000000000000005E-5</v>
      </c>
      <c r="D17" s="8">
        <v>99447.3</v>
      </c>
      <c r="E17" s="8">
        <v>9.4</v>
      </c>
      <c r="F17" s="6">
        <v>69.5</v>
      </c>
      <c r="G17" t="s">
        <v>13</v>
      </c>
      <c r="H17">
        <v>10</v>
      </c>
      <c r="I17" s="7">
        <v>7.4999999999999993E-5</v>
      </c>
      <c r="J17" s="7">
        <v>7.4999999999999993E-5</v>
      </c>
      <c r="K17" s="8">
        <v>99546.2</v>
      </c>
      <c r="L17" s="8">
        <v>7.4</v>
      </c>
      <c r="M17" s="6">
        <v>73.180000000000007</v>
      </c>
    </row>
    <row r="18" spans="1:13">
      <c r="A18">
        <v>11</v>
      </c>
      <c r="B18" s="7">
        <v>9.3999999999999994E-5</v>
      </c>
      <c r="C18" s="7">
        <v>9.3999999999999994E-5</v>
      </c>
      <c r="D18" s="8">
        <v>99437.9</v>
      </c>
      <c r="E18" s="8">
        <v>9.4</v>
      </c>
      <c r="F18" s="6">
        <v>68.510000000000005</v>
      </c>
      <c r="G18" t="s">
        <v>13</v>
      </c>
      <c r="H18">
        <v>11</v>
      </c>
      <c r="I18" s="7">
        <v>6.4999999999999994E-5</v>
      </c>
      <c r="J18" s="7">
        <v>6.4999999999999994E-5</v>
      </c>
      <c r="K18" s="8">
        <v>99538.7</v>
      </c>
      <c r="L18" s="8">
        <v>6.5</v>
      </c>
      <c r="M18" s="6">
        <v>72.180000000000007</v>
      </c>
    </row>
    <row r="19" spans="1:13">
      <c r="A19">
        <v>12</v>
      </c>
      <c r="B19" s="7">
        <v>1.0900000000000001E-4</v>
      </c>
      <c r="C19" s="7">
        <v>1.0900000000000001E-4</v>
      </c>
      <c r="D19" s="8">
        <v>99428.5</v>
      </c>
      <c r="E19" s="8">
        <v>10.8</v>
      </c>
      <c r="F19" s="6">
        <v>67.510000000000005</v>
      </c>
      <c r="G19" t="s">
        <v>13</v>
      </c>
      <c r="H19">
        <v>12</v>
      </c>
      <c r="I19" s="7">
        <v>6.6000000000000005E-5</v>
      </c>
      <c r="J19" s="7">
        <v>6.6000000000000005E-5</v>
      </c>
      <c r="K19" s="8">
        <v>99532.2</v>
      </c>
      <c r="L19" s="8">
        <v>6.6</v>
      </c>
      <c r="M19" s="6">
        <v>71.19</v>
      </c>
    </row>
    <row r="20" spans="1:13">
      <c r="A20">
        <v>13</v>
      </c>
      <c r="B20" s="7">
        <v>1.15E-4</v>
      </c>
      <c r="C20" s="7">
        <v>1.15E-4</v>
      </c>
      <c r="D20" s="8">
        <v>99417.7</v>
      </c>
      <c r="E20" s="8">
        <v>11.4</v>
      </c>
      <c r="F20" s="6">
        <v>66.52</v>
      </c>
      <c r="G20" t="s">
        <v>13</v>
      </c>
      <c r="H20">
        <v>13</v>
      </c>
      <c r="I20" s="7">
        <v>9.2999999999999997E-5</v>
      </c>
      <c r="J20" s="7">
        <v>9.2999999999999997E-5</v>
      </c>
      <c r="K20" s="8">
        <v>99525.6</v>
      </c>
      <c r="L20" s="8">
        <v>9.3000000000000007</v>
      </c>
      <c r="M20" s="6">
        <v>70.19</v>
      </c>
    </row>
    <row r="21" spans="1:13">
      <c r="A21">
        <v>14</v>
      </c>
      <c r="B21" s="7">
        <v>1.3100000000000001E-4</v>
      </c>
      <c r="C21" s="7">
        <v>1.3100000000000001E-4</v>
      </c>
      <c r="D21" s="8">
        <v>99406.3</v>
      </c>
      <c r="E21" s="8">
        <v>13</v>
      </c>
      <c r="F21" s="6">
        <v>65.53</v>
      </c>
      <c r="G21" t="s">
        <v>13</v>
      </c>
      <c r="H21">
        <v>14</v>
      </c>
      <c r="I21" s="7">
        <v>1.06E-4</v>
      </c>
      <c r="J21" s="7">
        <v>1.06E-4</v>
      </c>
      <c r="K21" s="8">
        <v>99516.4</v>
      </c>
      <c r="L21" s="8">
        <v>10.5</v>
      </c>
      <c r="M21" s="6">
        <v>69.2</v>
      </c>
    </row>
    <row r="22" spans="1:13">
      <c r="A22">
        <v>15</v>
      </c>
      <c r="B22" s="7">
        <v>1.47E-4</v>
      </c>
      <c r="C22" s="7">
        <v>1.47E-4</v>
      </c>
      <c r="D22" s="8">
        <v>99393.3</v>
      </c>
      <c r="E22" s="8">
        <v>14.6</v>
      </c>
      <c r="F22" s="6">
        <v>64.53</v>
      </c>
      <c r="G22" t="s">
        <v>13</v>
      </c>
      <c r="H22">
        <v>15</v>
      </c>
      <c r="I22" s="7">
        <v>1.2799999999999999E-4</v>
      </c>
      <c r="J22" s="7">
        <v>1.2799999999999999E-4</v>
      </c>
      <c r="K22" s="8">
        <v>99505.9</v>
      </c>
      <c r="L22" s="8">
        <v>12.7</v>
      </c>
      <c r="M22" s="6">
        <v>68.2</v>
      </c>
    </row>
    <row r="23" spans="1:13">
      <c r="A23">
        <v>16</v>
      </c>
      <c r="B23" s="7">
        <v>2.1499999999999999E-4</v>
      </c>
      <c r="C23" s="7">
        <v>2.1499999999999999E-4</v>
      </c>
      <c r="D23" s="8">
        <v>99378.7</v>
      </c>
      <c r="E23" s="8">
        <v>21.4</v>
      </c>
      <c r="F23" s="6">
        <v>63.54</v>
      </c>
      <c r="G23" t="s">
        <v>13</v>
      </c>
      <c r="H23">
        <v>16</v>
      </c>
      <c r="I23" s="7">
        <v>1.4300000000000001E-4</v>
      </c>
      <c r="J23" s="7">
        <v>1.4300000000000001E-4</v>
      </c>
      <c r="K23" s="8">
        <v>99493.2</v>
      </c>
      <c r="L23" s="8">
        <v>14.2</v>
      </c>
      <c r="M23" s="6">
        <v>67.209999999999994</v>
      </c>
    </row>
    <row r="24" spans="1:13">
      <c r="A24">
        <v>17</v>
      </c>
      <c r="B24" s="7">
        <v>3.0800000000000001E-4</v>
      </c>
      <c r="C24" s="7">
        <v>3.0800000000000001E-4</v>
      </c>
      <c r="D24" s="8">
        <v>99357.3</v>
      </c>
      <c r="E24" s="8">
        <v>30.6</v>
      </c>
      <c r="F24" s="6">
        <v>62.56</v>
      </c>
      <c r="G24" t="s">
        <v>13</v>
      </c>
      <c r="H24">
        <v>17</v>
      </c>
      <c r="I24" s="7">
        <v>1.6000000000000001E-4</v>
      </c>
      <c r="J24" s="7">
        <v>1.6000000000000001E-4</v>
      </c>
      <c r="K24" s="8">
        <v>99478.9</v>
      </c>
      <c r="L24" s="8">
        <v>16</v>
      </c>
      <c r="M24" s="6">
        <v>66.22</v>
      </c>
    </row>
    <row r="25" spans="1:13">
      <c r="A25">
        <v>18</v>
      </c>
      <c r="B25" s="7">
        <v>4.4299999999999998E-4</v>
      </c>
      <c r="C25" s="7">
        <v>4.4299999999999998E-4</v>
      </c>
      <c r="D25" s="8">
        <v>99326.7</v>
      </c>
      <c r="E25" s="8">
        <v>44</v>
      </c>
      <c r="F25" s="6">
        <v>61.58</v>
      </c>
      <c r="G25" t="s">
        <v>13</v>
      </c>
      <c r="H25">
        <v>18</v>
      </c>
      <c r="I25" s="7">
        <v>1.83E-4</v>
      </c>
      <c r="J25" s="7">
        <v>1.83E-4</v>
      </c>
      <c r="K25" s="8">
        <v>99463</v>
      </c>
      <c r="L25" s="8">
        <v>18.2</v>
      </c>
      <c r="M25" s="6">
        <v>65.23</v>
      </c>
    </row>
    <row r="26" spans="1:13">
      <c r="A26">
        <v>19</v>
      </c>
      <c r="B26" s="7">
        <v>4.7699999999999999E-4</v>
      </c>
      <c r="C26" s="7">
        <v>4.7699999999999999E-4</v>
      </c>
      <c r="D26" s="8">
        <v>99282.7</v>
      </c>
      <c r="E26" s="8">
        <v>47.3</v>
      </c>
      <c r="F26" s="6">
        <v>60.6</v>
      </c>
      <c r="G26" t="s">
        <v>13</v>
      </c>
      <c r="H26">
        <v>19</v>
      </c>
      <c r="I26" s="7">
        <v>1.9699999999999999E-4</v>
      </c>
      <c r="J26" s="7">
        <v>1.9699999999999999E-4</v>
      </c>
      <c r="K26" s="8">
        <v>99444.7</v>
      </c>
      <c r="L26" s="8">
        <v>19.600000000000001</v>
      </c>
      <c r="M26" s="6">
        <v>64.239999999999995</v>
      </c>
    </row>
    <row r="27" spans="1:13">
      <c r="A27">
        <v>20</v>
      </c>
      <c r="B27" s="7">
        <v>4.6700000000000002E-4</v>
      </c>
      <c r="C27" s="7">
        <v>4.6700000000000002E-4</v>
      </c>
      <c r="D27" s="8">
        <v>99235.3</v>
      </c>
      <c r="E27" s="8">
        <v>46.4</v>
      </c>
      <c r="F27" s="6">
        <v>59.63</v>
      </c>
      <c r="G27" t="s">
        <v>13</v>
      </c>
      <c r="H27">
        <v>20</v>
      </c>
      <c r="I27" s="7">
        <v>2.02E-4</v>
      </c>
      <c r="J27" s="7">
        <v>2.02E-4</v>
      </c>
      <c r="K27" s="8">
        <v>99425.1</v>
      </c>
      <c r="L27" s="8">
        <v>20.100000000000001</v>
      </c>
      <c r="M27" s="6">
        <v>63.26</v>
      </c>
    </row>
    <row r="28" spans="1:13">
      <c r="A28">
        <v>21</v>
      </c>
      <c r="B28" s="7">
        <v>4.73E-4</v>
      </c>
      <c r="C28" s="7">
        <v>4.73E-4</v>
      </c>
      <c r="D28" s="8">
        <v>99189</v>
      </c>
      <c r="E28" s="8">
        <v>46.9</v>
      </c>
      <c r="F28" s="6">
        <v>58.66</v>
      </c>
      <c r="G28" t="s">
        <v>13</v>
      </c>
      <c r="H28">
        <v>21</v>
      </c>
      <c r="I28" s="7">
        <v>2.0699999999999999E-4</v>
      </c>
      <c r="J28" s="7">
        <v>2.0599999999999999E-4</v>
      </c>
      <c r="K28" s="8">
        <v>99405</v>
      </c>
      <c r="L28" s="8">
        <v>20.5</v>
      </c>
      <c r="M28" s="6">
        <v>62.27</v>
      </c>
    </row>
    <row r="29" spans="1:13">
      <c r="A29">
        <v>22</v>
      </c>
      <c r="B29" s="7">
        <v>4.66E-4</v>
      </c>
      <c r="C29" s="7">
        <v>4.66E-4</v>
      </c>
      <c r="D29" s="8">
        <v>99142.1</v>
      </c>
      <c r="E29" s="8">
        <v>46.2</v>
      </c>
      <c r="F29" s="6">
        <v>57.69</v>
      </c>
      <c r="G29" t="s">
        <v>13</v>
      </c>
      <c r="H29">
        <v>22</v>
      </c>
      <c r="I29" s="7">
        <v>2.14E-4</v>
      </c>
      <c r="J29" s="7">
        <v>2.14E-4</v>
      </c>
      <c r="K29" s="8">
        <v>99384.5</v>
      </c>
      <c r="L29" s="8">
        <v>21.2</v>
      </c>
      <c r="M29" s="6">
        <v>61.28</v>
      </c>
    </row>
    <row r="30" spans="1:13">
      <c r="A30">
        <v>23</v>
      </c>
      <c r="B30" s="7">
        <v>5.5500000000000005E-4</v>
      </c>
      <c r="C30" s="7">
        <v>5.5500000000000005E-4</v>
      </c>
      <c r="D30" s="8">
        <v>99095.9</v>
      </c>
      <c r="E30" s="8">
        <v>55</v>
      </c>
      <c r="F30" s="6">
        <v>56.71</v>
      </c>
      <c r="G30" t="s">
        <v>13</v>
      </c>
      <c r="H30">
        <v>23</v>
      </c>
      <c r="I30" s="7">
        <v>2.32E-4</v>
      </c>
      <c r="J30" s="7">
        <v>2.32E-4</v>
      </c>
      <c r="K30" s="8">
        <v>99363.3</v>
      </c>
      <c r="L30" s="8">
        <v>23</v>
      </c>
      <c r="M30" s="6">
        <v>60.3</v>
      </c>
    </row>
    <row r="31" spans="1:13">
      <c r="A31">
        <v>24</v>
      </c>
      <c r="B31" s="7">
        <v>5.1999999999999995E-4</v>
      </c>
      <c r="C31" s="7">
        <v>5.1999999999999995E-4</v>
      </c>
      <c r="D31" s="8">
        <v>99040.9</v>
      </c>
      <c r="E31" s="8">
        <v>51.5</v>
      </c>
      <c r="F31" s="6">
        <v>55.75</v>
      </c>
      <c r="G31" t="s">
        <v>13</v>
      </c>
      <c r="H31">
        <v>24</v>
      </c>
      <c r="I31" s="7">
        <v>2.2599999999999999E-4</v>
      </c>
      <c r="J31" s="7">
        <v>2.2599999999999999E-4</v>
      </c>
      <c r="K31" s="8">
        <v>99340.2</v>
      </c>
      <c r="L31" s="8">
        <v>22.5</v>
      </c>
      <c r="M31" s="6">
        <v>59.31</v>
      </c>
    </row>
    <row r="32" spans="1:13">
      <c r="A32">
        <v>25</v>
      </c>
      <c r="B32" s="7">
        <v>5.5599999999999996E-4</v>
      </c>
      <c r="C32" s="7">
        <v>5.5500000000000005E-4</v>
      </c>
      <c r="D32" s="8">
        <v>98989.4</v>
      </c>
      <c r="E32" s="8">
        <v>55</v>
      </c>
      <c r="F32" s="6">
        <v>54.77</v>
      </c>
      <c r="G32" t="s">
        <v>13</v>
      </c>
      <c r="H32">
        <v>25</v>
      </c>
      <c r="I32" s="7">
        <v>2.5500000000000002E-4</v>
      </c>
      <c r="J32" s="7">
        <v>2.5399999999999999E-4</v>
      </c>
      <c r="K32" s="8">
        <v>99317.8</v>
      </c>
      <c r="L32" s="8">
        <v>25.3</v>
      </c>
      <c r="M32" s="6">
        <v>58.32</v>
      </c>
    </row>
    <row r="33" spans="1:13">
      <c r="A33">
        <v>26</v>
      </c>
      <c r="B33" s="7">
        <v>6.4000000000000005E-4</v>
      </c>
      <c r="C33" s="7">
        <v>6.4000000000000005E-4</v>
      </c>
      <c r="D33" s="8">
        <v>98934.399999999994</v>
      </c>
      <c r="E33" s="8">
        <v>63.3</v>
      </c>
      <c r="F33" s="6">
        <v>53.8</v>
      </c>
      <c r="G33" t="s">
        <v>13</v>
      </c>
      <c r="H33">
        <v>26</v>
      </c>
      <c r="I33" s="7">
        <v>2.5900000000000001E-4</v>
      </c>
      <c r="J33" s="7">
        <v>2.5799999999999998E-4</v>
      </c>
      <c r="K33" s="8">
        <v>99292.5</v>
      </c>
      <c r="L33" s="8">
        <v>25.7</v>
      </c>
      <c r="M33" s="6">
        <v>57.34</v>
      </c>
    </row>
    <row r="34" spans="1:13">
      <c r="A34">
        <v>27</v>
      </c>
      <c r="B34" s="7">
        <v>6.1899999999999998E-4</v>
      </c>
      <c r="C34" s="7">
        <v>6.1899999999999998E-4</v>
      </c>
      <c r="D34" s="8">
        <v>98871.1</v>
      </c>
      <c r="E34" s="8">
        <v>61.2</v>
      </c>
      <c r="F34" s="6">
        <v>52.84</v>
      </c>
      <c r="G34" t="s">
        <v>13</v>
      </c>
      <c r="H34">
        <v>27</v>
      </c>
      <c r="I34" s="7">
        <v>2.7300000000000002E-4</v>
      </c>
      <c r="J34" s="7">
        <v>2.7300000000000002E-4</v>
      </c>
      <c r="K34" s="8">
        <v>99266.8</v>
      </c>
      <c r="L34" s="8">
        <v>27.1</v>
      </c>
      <c r="M34" s="6">
        <v>56.35</v>
      </c>
    </row>
    <row r="35" spans="1:13">
      <c r="A35">
        <v>28</v>
      </c>
      <c r="B35" s="7">
        <v>6.2600000000000004E-4</v>
      </c>
      <c r="C35" s="7">
        <v>6.2600000000000004E-4</v>
      </c>
      <c r="D35" s="8">
        <v>98809.9</v>
      </c>
      <c r="E35" s="8">
        <v>61.8</v>
      </c>
      <c r="F35" s="6">
        <v>51.87</v>
      </c>
      <c r="G35" t="s">
        <v>13</v>
      </c>
      <c r="H35">
        <v>28</v>
      </c>
      <c r="I35" s="7">
        <v>3.4200000000000002E-4</v>
      </c>
      <c r="J35" s="7">
        <v>3.4200000000000002E-4</v>
      </c>
      <c r="K35" s="8">
        <v>99239.7</v>
      </c>
      <c r="L35" s="8">
        <v>33.9</v>
      </c>
      <c r="M35" s="6">
        <v>55.37</v>
      </c>
    </row>
    <row r="36" spans="1:13">
      <c r="A36">
        <v>29</v>
      </c>
      <c r="B36" s="7">
        <v>7.0899999999999999E-4</v>
      </c>
      <c r="C36" s="7">
        <v>7.0899999999999999E-4</v>
      </c>
      <c r="D36" s="8">
        <v>98748.1</v>
      </c>
      <c r="E36" s="8">
        <v>70</v>
      </c>
      <c r="F36" s="6">
        <v>50.9</v>
      </c>
      <c r="G36" t="s">
        <v>13</v>
      </c>
      <c r="H36">
        <v>29</v>
      </c>
      <c r="I36" s="7">
        <v>3.21E-4</v>
      </c>
      <c r="J36" s="7">
        <v>3.21E-4</v>
      </c>
      <c r="K36" s="8">
        <v>99205.8</v>
      </c>
      <c r="L36" s="8">
        <v>31.8</v>
      </c>
      <c r="M36" s="6">
        <v>54.39</v>
      </c>
    </row>
    <row r="37" spans="1:13">
      <c r="A37">
        <v>30</v>
      </c>
      <c r="B37" s="7">
        <v>7.5600000000000005E-4</v>
      </c>
      <c r="C37" s="7">
        <v>7.5500000000000003E-4</v>
      </c>
      <c r="D37" s="8">
        <v>98678</v>
      </c>
      <c r="E37" s="8">
        <v>74.5</v>
      </c>
      <c r="F37" s="6">
        <v>49.94</v>
      </c>
      <c r="G37" t="s">
        <v>13</v>
      </c>
      <c r="H37">
        <v>30</v>
      </c>
      <c r="I37" s="7">
        <v>3.6999999999999999E-4</v>
      </c>
      <c r="J37" s="7">
        <v>3.6999999999999999E-4</v>
      </c>
      <c r="K37" s="8">
        <v>99174</v>
      </c>
      <c r="L37" s="8">
        <v>36.700000000000003</v>
      </c>
      <c r="M37" s="6">
        <v>53.4</v>
      </c>
    </row>
    <row r="38" spans="1:13">
      <c r="A38">
        <v>31</v>
      </c>
      <c r="B38" s="7">
        <v>7.9299999999999998E-4</v>
      </c>
      <c r="C38" s="7">
        <v>7.9299999999999998E-4</v>
      </c>
      <c r="D38" s="8">
        <v>98603.5</v>
      </c>
      <c r="E38" s="8">
        <v>78.2</v>
      </c>
      <c r="F38" s="6">
        <v>48.98</v>
      </c>
      <c r="G38" t="s">
        <v>13</v>
      </c>
      <c r="H38">
        <v>31</v>
      </c>
      <c r="I38" s="7">
        <v>4.2200000000000001E-4</v>
      </c>
      <c r="J38" s="7">
        <v>4.2200000000000001E-4</v>
      </c>
      <c r="K38" s="8">
        <v>99137.3</v>
      </c>
      <c r="L38" s="8">
        <v>41.8</v>
      </c>
      <c r="M38" s="6">
        <v>52.42</v>
      </c>
    </row>
    <row r="39" spans="1:13">
      <c r="A39">
        <v>32</v>
      </c>
      <c r="B39" s="7">
        <v>7.9699999999999997E-4</v>
      </c>
      <c r="C39" s="7">
        <v>7.9699999999999997E-4</v>
      </c>
      <c r="D39" s="8">
        <v>98525.3</v>
      </c>
      <c r="E39" s="8">
        <v>78.5</v>
      </c>
      <c r="F39" s="6">
        <v>48.02</v>
      </c>
      <c r="G39" t="s">
        <v>13</v>
      </c>
      <c r="H39">
        <v>32</v>
      </c>
      <c r="I39" s="7">
        <v>4.2400000000000001E-4</v>
      </c>
      <c r="J39" s="7">
        <v>4.2400000000000001E-4</v>
      </c>
      <c r="K39" s="8">
        <v>99095.5</v>
      </c>
      <c r="L39" s="8">
        <v>42</v>
      </c>
      <c r="M39" s="6">
        <v>51.45</v>
      </c>
    </row>
    <row r="40" spans="1:13">
      <c r="A40">
        <v>33</v>
      </c>
      <c r="B40" s="7">
        <v>8.7500000000000002E-4</v>
      </c>
      <c r="C40" s="7">
        <v>8.7500000000000002E-4</v>
      </c>
      <c r="D40" s="8">
        <v>98446.8</v>
      </c>
      <c r="E40" s="8">
        <v>86.1</v>
      </c>
      <c r="F40" s="6">
        <v>47.05</v>
      </c>
      <c r="G40" t="s">
        <v>13</v>
      </c>
      <c r="H40">
        <v>33</v>
      </c>
      <c r="I40" s="7">
        <v>4.6999999999999999E-4</v>
      </c>
      <c r="J40" s="7">
        <v>4.6999999999999999E-4</v>
      </c>
      <c r="K40" s="8">
        <v>99053.5</v>
      </c>
      <c r="L40" s="8">
        <v>46.6</v>
      </c>
      <c r="M40" s="6">
        <v>50.47</v>
      </c>
    </row>
    <row r="41" spans="1:13">
      <c r="A41">
        <v>34</v>
      </c>
      <c r="B41" s="7">
        <v>9.2299999999999999E-4</v>
      </c>
      <c r="C41" s="7">
        <v>9.2299999999999999E-4</v>
      </c>
      <c r="D41" s="8">
        <v>98360.7</v>
      </c>
      <c r="E41" s="8">
        <v>90.7</v>
      </c>
      <c r="F41" s="6">
        <v>46.09</v>
      </c>
      <c r="G41" t="s">
        <v>13</v>
      </c>
      <c r="H41">
        <v>34</v>
      </c>
      <c r="I41" s="7">
        <v>5.3799999999999996E-4</v>
      </c>
      <c r="J41" s="7">
        <v>5.3799999999999996E-4</v>
      </c>
      <c r="K41" s="8">
        <v>99006.9</v>
      </c>
      <c r="L41" s="8">
        <v>53.3</v>
      </c>
      <c r="M41" s="6">
        <v>49.49</v>
      </c>
    </row>
    <row r="42" spans="1:13">
      <c r="A42">
        <v>35</v>
      </c>
      <c r="B42" s="7">
        <v>1.016E-3</v>
      </c>
      <c r="C42" s="7">
        <v>1.0150000000000001E-3</v>
      </c>
      <c r="D42" s="8">
        <v>98269.9</v>
      </c>
      <c r="E42" s="8">
        <v>99.8</v>
      </c>
      <c r="F42" s="6">
        <v>45.14</v>
      </c>
      <c r="G42" t="s">
        <v>13</v>
      </c>
      <c r="H42">
        <v>35</v>
      </c>
      <c r="I42" s="7">
        <v>5.6300000000000002E-4</v>
      </c>
      <c r="J42" s="7">
        <v>5.6300000000000002E-4</v>
      </c>
      <c r="K42" s="8">
        <v>98953.600000000006</v>
      </c>
      <c r="L42" s="8">
        <v>55.7</v>
      </c>
      <c r="M42" s="6">
        <v>48.52</v>
      </c>
    </row>
    <row r="43" spans="1:13">
      <c r="A43">
        <v>36</v>
      </c>
      <c r="B43" s="7">
        <v>1.0449999999999999E-3</v>
      </c>
      <c r="C43" s="7">
        <v>1.0449999999999999E-3</v>
      </c>
      <c r="D43" s="8">
        <v>98170.2</v>
      </c>
      <c r="E43" s="8">
        <v>102.6</v>
      </c>
      <c r="F43" s="6">
        <v>44.18</v>
      </c>
      <c r="G43" t="s">
        <v>13</v>
      </c>
      <c r="H43">
        <v>36</v>
      </c>
      <c r="I43" s="7">
        <v>5.9999999999999995E-4</v>
      </c>
      <c r="J43" s="7">
        <v>5.9999999999999995E-4</v>
      </c>
      <c r="K43" s="8">
        <v>98897.9</v>
      </c>
      <c r="L43" s="8">
        <v>59.3</v>
      </c>
      <c r="M43" s="6">
        <v>47.54</v>
      </c>
    </row>
    <row r="44" spans="1:13">
      <c r="A44">
        <v>37</v>
      </c>
      <c r="B44" s="7">
        <v>1.176E-3</v>
      </c>
      <c r="C44" s="7">
        <v>1.175E-3</v>
      </c>
      <c r="D44" s="8">
        <v>98067.6</v>
      </c>
      <c r="E44" s="8">
        <v>115.3</v>
      </c>
      <c r="F44" s="6">
        <v>43.23</v>
      </c>
      <c r="G44" t="s">
        <v>13</v>
      </c>
      <c r="H44">
        <v>37</v>
      </c>
      <c r="I44" s="7">
        <v>6.3500000000000004E-4</v>
      </c>
      <c r="J44" s="7">
        <v>6.3500000000000004E-4</v>
      </c>
      <c r="K44" s="8">
        <v>98838.6</v>
      </c>
      <c r="L44" s="8">
        <v>62.8</v>
      </c>
      <c r="M44" s="6">
        <v>46.57</v>
      </c>
    </row>
    <row r="45" spans="1:13">
      <c r="A45">
        <v>38</v>
      </c>
      <c r="B45" s="7">
        <v>1.358E-3</v>
      </c>
      <c r="C45" s="7">
        <v>1.3569999999999999E-3</v>
      </c>
      <c r="D45" s="8">
        <v>97952.4</v>
      </c>
      <c r="E45" s="8">
        <v>132.9</v>
      </c>
      <c r="F45" s="6">
        <v>42.28</v>
      </c>
      <c r="G45" t="s">
        <v>13</v>
      </c>
      <c r="H45">
        <v>38</v>
      </c>
      <c r="I45" s="7">
        <v>7.3099999999999999E-4</v>
      </c>
      <c r="J45" s="7">
        <v>7.2999999999999996E-4</v>
      </c>
      <c r="K45" s="8">
        <v>98775.8</v>
      </c>
      <c r="L45" s="8">
        <v>72.099999999999994</v>
      </c>
      <c r="M45" s="6">
        <v>45.6</v>
      </c>
    </row>
    <row r="46" spans="1:13">
      <c r="A46">
        <v>39</v>
      </c>
      <c r="B46" s="7">
        <v>1.42E-3</v>
      </c>
      <c r="C46" s="7">
        <v>1.4189999999999999E-3</v>
      </c>
      <c r="D46" s="8">
        <v>97819.4</v>
      </c>
      <c r="E46" s="8">
        <v>138.80000000000001</v>
      </c>
      <c r="F46" s="6">
        <v>41.33</v>
      </c>
      <c r="G46" t="s">
        <v>13</v>
      </c>
      <c r="H46">
        <v>39</v>
      </c>
      <c r="I46" s="7">
        <v>8.2299999999999995E-4</v>
      </c>
      <c r="J46" s="7">
        <v>8.2299999999999995E-4</v>
      </c>
      <c r="K46" s="8">
        <v>98703.7</v>
      </c>
      <c r="L46" s="8">
        <v>81.2</v>
      </c>
      <c r="M46" s="6">
        <v>44.63</v>
      </c>
    </row>
    <row r="47" spans="1:13">
      <c r="A47">
        <v>40</v>
      </c>
      <c r="B47" s="7">
        <v>1.5759999999999999E-3</v>
      </c>
      <c r="C47" s="7">
        <v>1.5740000000000001E-3</v>
      </c>
      <c r="D47" s="8">
        <v>97680.6</v>
      </c>
      <c r="E47" s="8">
        <v>153.80000000000001</v>
      </c>
      <c r="F47" s="6">
        <v>40.39</v>
      </c>
      <c r="G47" t="s">
        <v>13</v>
      </c>
      <c r="H47">
        <v>40</v>
      </c>
      <c r="I47" s="7">
        <v>8.8199999999999997E-4</v>
      </c>
      <c r="J47" s="7">
        <v>8.8199999999999997E-4</v>
      </c>
      <c r="K47" s="8">
        <v>98622.399999999994</v>
      </c>
      <c r="L47" s="8">
        <v>87</v>
      </c>
      <c r="M47" s="6">
        <v>43.67</v>
      </c>
    </row>
    <row r="48" spans="1:13">
      <c r="A48">
        <v>41</v>
      </c>
      <c r="B48" s="7">
        <v>1.6280000000000001E-3</v>
      </c>
      <c r="C48" s="7">
        <v>1.6260000000000001E-3</v>
      </c>
      <c r="D48" s="8">
        <v>97526.8</v>
      </c>
      <c r="E48" s="8">
        <v>158.6</v>
      </c>
      <c r="F48" s="6">
        <v>39.450000000000003</v>
      </c>
      <c r="G48" t="s">
        <v>13</v>
      </c>
      <c r="H48">
        <v>41</v>
      </c>
      <c r="I48" s="7">
        <v>9.59E-4</v>
      </c>
      <c r="J48" s="7">
        <v>9.5799999999999998E-4</v>
      </c>
      <c r="K48" s="8">
        <v>98535.4</v>
      </c>
      <c r="L48" s="8">
        <v>94.4</v>
      </c>
      <c r="M48" s="6">
        <v>42.71</v>
      </c>
    </row>
    <row r="49" spans="1:13">
      <c r="A49">
        <v>42</v>
      </c>
      <c r="B49" s="7">
        <v>1.6930000000000001E-3</v>
      </c>
      <c r="C49" s="7">
        <v>1.6919999999999999E-3</v>
      </c>
      <c r="D49" s="8">
        <v>97368.2</v>
      </c>
      <c r="E49" s="8">
        <v>164.7</v>
      </c>
      <c r="F49" s="6">
        <v>38.520000000000003</v>
      </c>
      <c r="G49" t="s">
        <v>13</v>
      </c>
      <c r="H49">
        <v>42</v>
      </c>
      <c r="I49" s="7">
        <v>1.0579999999999999E-3</v>
      </c>
      <c r="J49" s="7">
        <v>1.0579999999999999E-3</v>
      </c>
      <c r="K49" s="8">
        <v>98441</v>
      </c>
      <c r="L49" s="8">
        <v>104.1</v>
      </c>
      <c r="M49" s="6">
        <v>41.75</v>
      </c>
    </row>
    <row r="50" spans="1:13">
      <c r="A50">
        <v>43</v>
      </c>
      <c r="B50" s="7">
        <v>1.8829999999999999E-3</v>
      </c>
      <c r="C50" s="7">
        <v>1.8810000000000001E-3</v>
      </c>
      <c r="D50" s="8">
        <v>97203.5</v>
      </c>
      <c r="E50" s="8">
        <v>182.9</v>
      </c>
      <c r="F50" s="6">
        <v>37.58</v>
      </c>
      <c r="G50" t="s">
        <v>13</v>
      </c>
      <c r="H50">
        <v>43</v>
      </c>
      <c r="I50" s="7">
        <v>1.157E-3</v>
      </c>
      <c r="J50" s="7">
        <v>1.157E-3</v>
      </c>
      <c r="K50" s="8">
        <v>98336.9</v>
      </c>
      <c r="L50" s="8">
        <v>113.7</v>
      </c>
      <c r="M50" s="6">
        <v>40.79</v>
      </c>
    </row>
    <row r="51" spans="1:13">
      <c r="A51">
        <v>44</v>
      </c>
      <c r="B51" s="7">
        <v>2.062E-3</v>
      </c>
      <c r="C51" s="7">
        <v>2.0600000000000002E-3</v>
      </c>
      <c r="D51" s="8">
        <v>97020.6</v>
      </c>
      <c r="E51" s="8">
        <v>199.9</v>
      </c>
      <c r="F51" s="6">
        <v>36.65</v>
      </c>
      <c r="G51" t="s">
        <v>13</v>
      </c>
      <c r="H51">
        <v>44</v>
      </c>
      <c r="I51" s="7">
        <v>1.273E-3</v>
      </c>
      <c r="J51" s="7">
        <v>1.273E-3</v>
      </c>
      <c r="K51" s="8">
        <v>98223.2</v>
      </c>
      <c r="L51" s="8">
        <v>125</v>
      </c>
      <c r="M51" s="6">
        <v>39.840000000000003</v>
      </c>
    </row>
    <row r="52" spans="1:13">
      <c r="A52">
        <v>45</v>
      </c>
      <c r="B52" s="7">
        <v>2.2520000000000001E-3</v>
      </c>
      <c r="C52" s="7">
        <v>2.2490000000000001E-3</v>
      </c>
      <c r="D52" s="8">
        <v>96820.7</v>
      </c>
      <c r="E52" s="8">
        <v>217.8</v>
      </c>
      <c r="F52" s="6">
        <v>35.729999999999997</v>
      </c>
      <c r="G52" t="s">
        <v>13</v>
      </c>
      <c r="H52">
        <v>45</v>
      </c>
      <c r="I52" s="7">
        <v>1.3829999999999999E-3</v>
      </c>
      <c r="J52" s="7">
        <v>1.382E-3</v>
      </c>
      <c r="K52" s="8">
        <v>98098.2</v>
      </c>
      <c r="L52" s="8">
        <v>135.6</v>
      </c>
      <c r="M52" s="6">
        <v>38.89</v>
      </c>
    </row>
    <row r="53" spans="1:13">
      <c r="A53">
        <v>46</v>
      </c>
      <c r="B53" s="7">
        <v>2.362E-3</v>
      </c>
      <c r="C53" s="7">
        <v>2.3600000000000001E-3</v>
      </c>
      <c r="D53" s="8">
        <v>96603</v>
      </c>
      <c r="E53" s="8">
        <v>228</v>
      </c>
      <c r="F53" s="6">
        <v>34.81</v>
      </c>
      <c r="G53" t="s">
        <v>13</v>
      </c>
      <c r="H53">
        <v>46</v>
      </c>
      <c r="I53" s="7">
        <v>1.4469999999999999E-3</v>
      </c>
      <c r="J53" s="7">
        <v>1.446E-3</v>
      </c>
      <c r="K53" s="8">
        <v>97962.6</v>
      </c>
      <c r="L53" s="8">
        <v>141.69999999999999</v>
      </c>
      <c r="M53" s="6">
        <v>37.94</v>
      </c>
    </row>
    <row r="54" spans="1:13">
      <c r="A54">
        <v>47</v>
      </c>
      <c r="B54" s="7">
        <v>2.506E-3</v>
      </c>
      <c r="C54" s="7">
        <v>2.503E-3</v>
      </c>
      <c r="D54" s="8">
        <v>96375</v>
      </c>
      <c r="E54" s="8">
        <v>241.2</v>
      </c>
      <c r="F54" s="6">
        <v>33.89</v>
      </c>
      <c r="G54" t="s">
        <v>13</v>
      </c>
      <c r="H54">
        <v>47</v>
      </c>
      <c r="I54" s="7">
        <v>1.624E-3</v>
      </c>
      <c r="J54" s="7">
        <v>1.622E-3</v>
      </c>
      <c r="K54" s="8">
        <v>97820.9</v>
      </c>
      <c r="L54" s="8">
        <v>158.69999999999999</v>
      </c>
      <c r="M54" s="6">
        <v>37</v>
      </c>
    </row>
    <row r="55" spans="1:13">
      <c r="A55">
        <v>48</v>
      </c>
      <c r="B55" s="7">
        <v>2.6809999999999998E-3</v>
      </c>
      <c r="C55" s="7">
        <v>2.6770000000000001E-3</v>
      </c>
      <c r="D55" s="8">
        <v>96133.9</v>
      </c>
      <c r="E55" s="8">
        <v>257.39999999999998</v>
      </c>
      <c r="F55" s="6">
        <v>32.97</v>
      </c>
      <c r="G55" t="s">
        <v>13</v>
      </c>
      <c r="H55">
        <v>48</v>
      </c>
      <c r="I55" s="7">
        <v>1.712E-3</v>
      </c>
      <c r="J55" s="7">
        <v>1.7110000000000001E-3</v>
      </c>
      <c r="K55" s="8">
        <v>97662.2</v>
      </c>
      <c r="L55" s="8">
        <v>167.1</v>
      </c>
      <c r="M55" s="6">
        <v>36.06</v>
      </c>
    </row>
    <row r="56" spans="1:13">
      <c r="A56">
        <v>49</v>
      </c>
      <c r="B56" s="7">
        <v>2.944E-3</v>
      </c>
      <c r="C56" s="7">
        <v>2.9399999999999999E-3</v>
      </c>
      <c r="D56" s="8">
        <v>95876.5</v>
      </c>
      <c r="E56" s="8">
        <v>281.8</v>
      </c>
      <c r="F56" s="6">
        <v>32.06</v>
      </c>
      <c r="G56" t="s">
        <v>13</v>
      </c>
      <c r="H56">
        <v>49</v>
      </c>
      <c r="I56" s="7">
        <v>1.9269999999999999E-3</v>
      </c>
      <c r="J56" s="7">
        <v>1.9250000000000001E-3</v>
      </c>
      <c r="K56" s="8">
        <v>97495.2</v>
      </c>
      <c r="L56" s="8">
        <v>187.7</v>
      </c>
      <c r="M56" s="6">
        <v>35.119999999999997</v>
      </c>
    </row>
    <row r="57" spans="1:13">
      <c r="A57">
        <v>50</v>
      </c>
      <c r="B57" s="7">
        <v>3.1029999999999999E-3</v>
      </c>
      <c r="C57" s="7">
        <v>3.0980000000000001E-3</v>
      </c>
      <c r="D57" s="8">
        <v>95594.6</v>
      </c>
      <c r="E57" s="8">
        <v>296.10000000000002</v>
      </c>
      <c r="F57" s="6">
        <v>31.15</v>
      </c>
      <c r="G57" t="s">
        <v>13</v>
      </c>
      <c r="H57">
        <v>50</v>
      </c>
      <c r="I57" s="7">
        <v>2.16E-3</v>
      </c>
      <c r="J57" s="7">
        <v>2.1580000000000002E-3</v>
      </c>
      <c r="K57" s="8">
        <v>97307.4</v>
      </c>
      <c r="L57" s="8">
        <v>210</v>
      </c>
      <c r="M57" s="6">
        <v>34.18</v>
      </c>
    </row>
    <row r="58" spans="1:13">
      <c r="A58">
        <v>51</v>
      </c>
      <c r="B58" s="7">
        <v>3.4320000000000002E-3</v>
      </c>
      <c r="C58" s="7">
        <v>3.4259999999999998E-3</v>
      </c>
      <c r="D58" s="8">
        <v>95298.5</v>
      </c>
      <c r="E58" s="8">
        <v>326.5</v>
      </c>
      <c r="F58" s="6">
        <v>30.25</v>
      </c>
      <c r="G58" t="s">
        <v>13</v>
      </c>
      <c r="H58">
        <v>51</v>
      </c>
      <c r="I58" s="7">
        <v>2.346E-3</v>
      </c>
      <c r="J58" s="7">
        <v>2.343E-3</v>
      </c>
      <c r="K58" s="8">
        <v>97097.5</v>
      </c>
      <c r="L58" s="8">
        <v>227.5</v>
      </c>
      <c r="M58" s="6">
        <v>33.26</v>
      </c>
    </row>
    <row r="59" spans="1:13">
      <c r="A59">
        <v>52</v>
      </c>
      <c r="B59" s="7">
        <v>3.7079999999999999E-3</v>
      </c>
      <c r="C59" s="7">
        <v>3.702E-3</v>
      </c>
      <c r="D59" s="8">
        <v>94972</v>
      </c>
      <c r="E59" s="8">
        <v>351.5</v>
      </c>
      <c r="F59" s="6">
        <v>29.35</v>
      </c>
      <c r="G59" t="s">
        <v>13</v>
      </c>
      <c r="H59">
        <v>52</v>
      </c>
      <c r="I59" s="7">
        <v>2.5609999999999999E-3</v>
      </c>
      <c r="J59" s="7">
        <v>2.5569999999999998E-3</v>
      </c>
      <c r="K59" s="8">
        <v>96869.9</v>
      </c>
      <c r="L59" s="8">
        <v>247.7</v>
      </c>
      <c r="M59" s="6">
        <v>32.33</v>
      </c>
    </row>
    <row r="60" spans="1:13">
      <c r="A60">
        <v>53</v>
      </c>
      <c r="B60" s="7">
        <v>4.078E-3</v>
      </c>
      <c r="C60" s="7">
        <v>4.0689999999999997E-3</v>
      </c>
      <c r="D60" s="8">
        <v>94620.4</v>
      </c>
      <c r="E60" s="8">
        <v>385</v>
      </c>
      <c r="F60" s="6">
        <v>28.46</v>
      </c>
      <c r="G60" t="s">
        <v>13</v>
      </c>
      <c r="H60">
        <v>53</v>
      </c>
      <c r="I60" s="7">
        <v>2.7820000000000002E-3</v>
      </c>
      <c r="J60" s="7">
        <v>2.7780000000000001E-3</v>
      </c>
      <c r="K60" s="8">
        <v>96622.2</v>
      </c>
      <c r="L60" s="8">
        <v>268.39999999999998</v>
      </c>
      <c r="M60" s="6">
        <v>31.42</v>
      </c>
    </row>
    <row r="61" spans="1:13">
      <c r="A61">
        <v>54</v>
      </c>
      <c r="B61" s="7">
        <v>4.542E-3</v>
      </c>
      <c r="C61" s="7">
        <v>4.5310000000000003E-3</v>
      </c>
      <c r="D61" s="8">
        <v>94235.4</v>
      </c>
      <c r="E61" s="8">
        <v>427</v>
      </c>
      <c r="F61" s="6">
        <v>27.57</v>
      </c>
      <c r="G61" t="s">
        <v>13</v>
      </c>
      <c r="H61">
        <v>54</v>
      </c>
      <c r="I61" s="7">
        <v>2.9819999999999998E-3</v>
      </c>
      <c r="J61" s="7">
        <v>2.9780000000000002E-3</v>
      </c>
      <c r="K61" s="8">
        <v>96353.8</v>
      </c>
      <c r="L61" s="8">
        <v>286.89999999999998</v>
      </c>
      <c r="M61" s="6">
        <v>30.5</v>
      </c>
    </row>
    <row r="62" spans="1:13">
      <c r="A62">
        <v>55</v>
      </c>
      <c r="B62" s="7">
        <v>4.8799999999999998E-3</v>
      </c>
      <c r="C62" s="7">
        <v>4.8679999999999999E-3</v>
      </c>
      <c r="D62" s="8">
        <v>93808.4</v>
      </c>
      <c r="E62" s="8">
        <v>456.6</v>
      </c>
      <c r="F62" s="6">
        <v>26.69</v>
      </c>
      <c r="G62" t="s">
        <v>13</v>
      </c>
      <c r="H62">
        <v>55</v>
      </c>
      <c r="I62" s="7">
        <v>3.4090000000000001E-3</v>
      </c>
      <c r="J62" s="7">
        <v>3.4039999999999999E-3</v>
      </c>
      <c r="K62" s="8">
        <v>96066.9</v>
      </c>
      <c r="L62" s="8">
        <v>327</v>
      </c>
      <c r="M62" s="6">
        <v>29.59</v>
      </c>
    </row>
    <row r="63" spans="1:13">
      <c r="A63">
        <v>56</v>
      </c>
      <c r="B63" s="7">
        <v>5.3689999999999996E-3</v>
      </c>
      <c r="C63" s="7">
        <v>5.3550000000000004E-3</v>
      </c>
      <c r="D63" s="8">
        <v>93351.8</v>
      </c>
      <c r="E63" s="8">
        <v>499.9</v>
      </c>
      <c r="F63" s="6">
        <v>25.82</v>
      </c>
      <c r="G63" t="s">
        <v>13</v>
      </c>
      <c r="H63">
        <v>56</v>
      </c>
      <c r="I63" s="7">
        <v>3.6809999999999998E-3</v>
      </c>
      <c r="J63" s="7">
        <v>3.6749999999999999E-3</v>
      </c>
      <c r="K63" s="8">
        <v>95740</v>
      </c>
      <c r="L63" s="8">
        <v>351.8</v>
      </c>
      <c r="M63" s="6">
        <v>28.69</v>
      </c>
    </row>
    <row r="64" spans="1:13">
      <c r="A64">
        <v>57</v>
      </c>
      <c r="B64" s="7">
        <v>5.9769999999999997E-3</v>
      </c>
      <c r="C64" s="7">
        <v>5.9589999999999999E-3</v>
      </c>
      <c r="D64" s="8">
        <v>92851.9</v>
      </c>
      <c r="E64" s="8">
        <v>553.29999999999995</v>
      </c>
      <c r="F64" s="6">
        <v>24.96</v>
      </c>
      <c r="G64" t="s">
        <v>13</v>
      </c>
      <c r="H64">
        <v>57</v>
      </c>
      <c r="I64" s="7">
        <v>4.0419999999999996E-3</v>
      </c>
      <c r="J64" s="7">
        <v>4.0330000000000001E-3</v>
      </c>
      <c r="K64" s="8">
        <v>95388.1</v>
      </c>
      <c r="L64" s="8">
        <v>384.7</v>
      </c>
      <c r="M64" s="6">
        <v>27.79</v>
      </c>
    </row>
    <row r="65" spans="1:13">
      <c r="A65">
        <v>58</v>
      </c>
      <c r="B65" s="7">
        <v>6.6299999999999996E-3</v>
      </c>
      <c r="C65" s="7">
        <v>6.6080000000000002E-3</v>
      </c>
      <c r="D65" s="8">
        <v>92298.5</v>
      </c>
      <c r="E65" s="8">
        <v>609.9</v>
      </c>
      <c r="F65" s="6">
        <v>24.1</v>
      </c>
      <c r="G65" t="s">
        <v>13</v>
      </c>
      <c r="H65">
        <v>58</v>
      </c>
      <c r="I65" s="7">
        <v>4.3940000000000003E-3</v>
      </c>
      <c r="J65" s="7">
        <v>4.3839999999999999E-3</v>
      </c>
      <c r="K65" s="8">
        <v>95003.4</v>
      </c>
      <c r="L65" s="8">
        <v>416.5</v>
      </c>
      <c r="M65" s="6">
        <v>26.91</v>
      </c>
    </row>
    <row r="66" spans="1:13">
      <c r="A66">
        <v>59</v>
      </c>
      <c r="B66" s="7">
        <v>7.4460000000000004E-3</v>
      </c>
      <c r="C66" s="7">
        <v>7.4180000000000001E-3</v>
      </c>
      <c r="D66" s="8">
        <v>91688.6</v>
      </c>
      <c r="E66" s="8">
        <v>680.2</v>
      </c>
      <c r="F66" s="6">
        <v>23.26</v>
      </c>
      <c r="G66" t="s">
        <v>13</v>
      </c>
      <c r="H66">
        <v>59</v>
      </c>
      <c r="I66" s="7">
        <v>4.7850000000000002E-3</v>
      </c>
      <c r="J66" s="7">
        <v>4.7730000000000003E-3</v>
      </c>
      <c r="K66" s="8">
        <v>94586.9</v>
      </c>
      <c r="L66" s="8">
        <v>451.5</v>
      </c>
      <c r="M66" s="6">
        <v>26.02</v>
      </c>
    </row>
    <row r="67" spans="1:13">
      <c r="A67">
        <v>60</v>
      </c>
      <c r="B67" s="7">
        <v>8.0389999999999993E-3</v>
      </c>
      <c r="C67" s="7">
        <v>8.0070000000000002E-3</v>
      </c>
      <c r="D67" s="8">
        <v>91008.5</v>
      </c>
      <c r="E67" s="8">
        <v>728.7</v>
      </c>
      <c r="F67" s="6">
        <v>22.43</v>
      </c>
      <c r="G67" t="s">
        <v>13</v>
      </c>
      <c r="H67">
        <v>60</v>
      </c>
      <c r="I67" s="7">
        <v>5.2389999999999997E-3</v>
      </c>
      <c r="J67" s="7">
        <v>5.2259999999999997E-3</v>
      </c>
      <c r="K67" s="8">
        <v>94135.4</v>
      </c>
      <c r="L67" s="8">
        <v>491.9</v>
      </c>
      <c r="M67" s="6">
        <v>25.14</v>
      </c>
    </row>
    <row r="68" spans="1:13">
      <c r="A68">
        <v>61</v>
      </c>
      <c r="B68" s="7">
        <v>8.8489999999999992E-3</v>
      </c>
      <c r="C68" s="7">
        <v>8.8100000000000001E-3</v>
      </c>
      <c r="D68" s="8">
        <v>90279.8</v>
      </c>
      <c r="E68" s="8">
        <v>795.4</v>
      </c>
      <c r="F68" s="6">
        <v>21.61</v>
      </c>
      <c r="G68" t="s">
        <v>13</v>
      </c>
      <c r="H68">
        <v>61</v>
      </c>
      <c r="I68" s="7">
        <v>5.8240000000000002E-3</v>
      </c>
      <c r="J68" s="7">
        <v>5.8069999999999997E-3</v>
      </c>
      <c r="K68" s="8">
        <v>93643.5</v>
      </c>
      <c r="L68" s="8">
        <v>543.79999999999995</v>
      </c>
      <c r="M68" s="6">
        <v>24.27</v>
      </c>
    </row>
    <row r="69" spans="1:13">
      <c r="A69">
        <v>62</v>
      </c>
      <c r="B69" s="7">
        <v>9.7280000000000005E-3</v>
      </c>
      <c r="C69" s="7">
        <v>9.6810000000000004E-3</v>
      </c>
      <c r="D69" s="8">
        <v>89484.4</v>
      </c>
      <c r="E69" s="8">
        <v>866.3</v>
      </c>
      <c r="F69" s="6">
        <v>20.8</v>
      </c>
      <c r="G69" t="s">
        <v>13</v>
      </c>
      <c r="H69">
        <v>62</v>
      </c>
      <c r="I69" s="7">
        <v>6.3070000000000001E-3</v>
      </c>
      <c r="J69" s="7">
        <v>6.2870000000000001E-3</v>
      </c>
      <c r="K69" s="8">
        <v>93099.7</v>
      </c>
      <c r="L69" s="8">
        <v>585.29999999999995</v>
      </c>
      <c r="M69" s="6">
        <v>23.41</v>
      </c>
    </row>
    <row r="70" spans="1:13">
      <c r="A70">
        <v>63</v>
      </c>
      <c r="B70" s="7">
        <v>1.0397E-2</v>
      </c>
      <c r="C70" s="7">
        <v>1.0343E-2</v>
      </c>
      <c r="D70" s="8">
        <v>88618.1</v>
      </c>
      <c r="E70" s="8">
        <v>916.6</v>
      </c>
      <c r="F70" s="6">
        <v>20</v>
      </c>
      <c r="G70" t="s">
        <v>13</v>
      </c>
      <c r="H70">
        <v>63</v>
      </c>
      <c r="I70" s="7">
        <v>6.777E-3</v>
      </c>
      <c r="J70" s="7">
        <v>6.7539999999999996E-3</v>
      </c>
      <c r="K70" s="8">
        <v>92514.4</v>
      </c>
      <c r="L70" s="8">
        <v>624.9</v>
      </c>
      <c r="M70" s="6">
        <v>22.56</v>
      </c>
    </row>
    <row r="71" spans="1:13">
      <c r="A71">
        <v>64</v>
      </c>
      <c r="B71" s="7">
        <v>1.1374E-2</v>
      </c>
      <c r="C71" s="7">
        <v>1.1309E-2</v>
      </c>
      <c r="D71" s="8">
        <v>87701.5</v>
      </c>
      <c r="E71" s="8">
        <v>991.9</v>
      </c>
      <c r="F71" s="6">
        <v>19.2</v>
      </c>
      <c r="G71" t="s">
        <v>13</v>
      </c>
      <c r="H71">
        <v>64</v>
      </c>
      <c r="I71" s="7">
        <v>7.3850000000000001E-3</v>
      </c>
      <c r="J71" s="7">
        <v>7.3569999999999998E-3</v>
      </c>
      <c r="K71" s="8">
        <v>91889.5</v>
      </c>
      <c r="L71" s="8">
        <v>676.1</v>
      </c>
      <c r="M71" s="6">
        <v>21.71</v>
      </c>
    </row>
    <row r="72" spans="1:13">
      <c r="A72">
        <v>65</v>
      </c>
      <c r="B72" s="7">
        <v>1.2185E-2</v>
      </c>
      <c r="C72" s="7">
        <v>1.2111E-2</v>
      </c>
      <c r="D72" s="8">
        <v>86709.6</v>
      </c>
      <c r="E72" s="8">
        <v>1050.2</v>
      </c>
      <c r="F72" s="6">
        <v>18.41</v>
      </c>
      <c r="G72" t="s">
        <v>13</v>
      </c>
      <c r="H72">
        <v>65</v>
      </c>
      <c r="I72" s="7">
        <v>7.9699999999999997E-3</v>
      </c>
      <c r="J72" s="7">
        <v>7.9389999999999999E-3</v>
      </c>
      <c r="K72" s="8">
        <v>91213.4</v>
      </c>
      <c r="L72" s="8">
        <v>724.1</v>
      </c>
      <c r="M72" s="6">
        <v>20.86</v>
      </c>
    </row>
    <row r="73" spans="1:13">
      <c r="A73">
        <v>66</v>
      </c>
      <c r="B73" s="7">
        <v>1.3285E-2</v>
      </c>
      <c r="C73" s="7">
        <v>1.3197E-2</v>
      </c>
      <c r="D73" s="8">
        <v>85659.5</v>
      </c>
      <c r="E73" s="8">
        <v>1130.5</v>
      </c>
      <c r="F73" s="6">
        <v>17.63</v>
      </c>
      <c r="G73" t="s">
        <v>13</v>
      </c>
      <c r="H73">
        <v>66</v>
      </c>
      <c r="I73" s="7">
        <v>8.6160000000000004E-3</v>
      </c>
      <c r="J73" s="7">
        <v>8.5789999999999998E-3</v>
      </c>
      <c r="K73" s="8">
        <v>90489.3</v>
      </c>
      <c r="L73" s="8">
        <v>776.3</v>
      </c>
      <c r="M73" s="6">
        <v>20.03</v>
      </c>
    </row>
    <row r="74" spans="1:13">
      <c r="A74">
        <v>67</v>
      </c>
      <c r="B74" s="7">
        <v>1.4711E-2</v>
      </c>
      <c r="C74" s="7">
        <v>1.4604000000000001E-2</v>
      </c>
      <c r="D74" s="8">
        <v>84529</v>
      </c>
      <c r="E74" s="8">
        <v>1234.5</v>
      </c>
      <c r="F74" s="6">
        <v>16.86</v>
      </c>
      <c r="G74" t="s">
        <v>13</v>
      </c>
      <c r="H74">
        <v>67</v>
      </c>
      <c r="I74" s="7">
        <v>9.6860000000000002E-3</v>
      </c>
      <c r="J74" s="7">
        <v>9.639E-3</v>
      </c>
      <c r="K74" s="8">
        <v>89713</v>
      </c>
      <c r="L74" s="8">
        <v>864.7</v>
      </c>
      <c r="M74" s="6">
        <v>19.2</v>
      </c>
    </row>
    <row r="75" spans="1:13">
      <c r="A75">
        <v>68</v>
      </c>
      <c r="B75" s="7">
        <v>1.6261000000000001E-2</v>
      </c>
      <c r="C75" s="7">
        <v>1.6129999999999999E-2</v>
      </c>
      <c r="D75" s="8">
        <v>83294.5</v>
      </c>
      <c r="E75" s="8">
        <v>1343.5</v>
      </c>
      <c r="F75" s="6">
        <v>16.100000000000001</v>
      </c>
      <c r="G75" t="s">
        <v>13</v>
      </c>
      <c r="H75">
        <v>68</v>
      </c>
      <c r="I75" s="7">
        <v>1.081E-2</v>
      </c>
      <c r="J75" s="7">
        <v>1.0751999999999999E-2</v>
      </c>
      <c r="K75" s="8">
        <v>88848.2</v>
      </c>
      <c r="L75" s="8">
        <v>955.3</v>
      </c>
      <c r="M75" s="6">
        <v>18.38</v>
      </c>
    </row>
    <row r="76" spans="1:13">
      <c r="A76">
        <v>69</v>
      </c>
      <c r="B76" s="7">
        <v>1.8128999999999999E-2</v>
      </c>
      <c r="C76" s="7">
        <v>1.7965999999999999E-2</v>
      </c>
      <c r="D76" s="8">
        <v>81951</v>
      </c>
      <c r="E76" s="8">
        <v>1472.3</v>
      </c>
      <c r="F76" s="6">
        <v>15.36</v>
      </c>
      <c r="G76" t="s">
        <v>13</v>
      </c>
      <c r="H76">
        <v>69</v>
      </c>
      <c r="I76" s="7">
        <v>1.1785E-2</v>
      </c>
      <c r="J76" s="7">
        <v>1.1716000000000001E-2</v>
      </c>
      <c r="K76" s="8">
        <v>87892.9</v>
      </c>
      <c r="L76" s="8">
        <v>1029.8</v>
      </c>
      <c r="M76" s="6">
        <v>17.57</v>
      </c>
    </row>
    <row r="77" spans="1:13">
      <c r="A77">
        <v>70</v>
      </c>
      <c r="B77" s="7">
        <v>1.9991999999999999E-2</v>
      </c>
      <c r="C77" s="7">
        <v>1.9793999999999999E-2</v>
      </c>
      <c r="D77" s="8">
        <v>80478.7</v>
      </c>
      <c r="E77" s="8">
        <v>1593</v>
      </c>
      <c r="F77" s="6">
        <v>14.63</v>
      </c>
      <c r="G77" t="s">
        <v>13</v>
      </c>
      <c r="H77">
        <v>70</v>
      </c>
      <c r="I77" s="7">
        <v>1.3207E-2</v>
      </c>
      <c r="J77" s="7">
        <v>1.3121000000000001E-2</v>
      </c>
      <c r="K77" s="8">
        <v>86863.2</v>
      </c>
      <c r="L77" s="8">
        <v>1139.7</v>
      </c>
      <c r="M77" s="6">
        <v>16.77</v>
      </c>
    </row>
    <row r="78" spans="1:13">
      <c r="A78">
        <v>71</v>
      </c>
      <c r="B78" s="7">
        <v>2.2315999999999999E-2</v>
      </c>
      <c r="C78" s="7">
        <v>2.2069999999999999E-2</v>
      </c>
      <c r="D78" s="8">
        <v>78885.600000000006</v>
      </c>
      <c r="E78" s="8">
        <v>1741</v>
      </c>
      <c r="F78" s="6">
        <v>13.92</v>
      </c>
      <c r="G78" t="s">
        <v>13</v>
      </c>
      <c r="H78">
        <v>71</v>
      </c>
      <c r="I78" s="7">
        <v>1.4532E-2</v>
      </c>
      <c r="J78" s="7">
        <v>1.4427000000000001E-2</v>
      </c>
      <c r="K78" s="8">
        <v>85723.4</v>
      </c>
      <c r="L78" s="8">
        <v>1236.8</v>
      </c>
      <c r="M78" s="6">
        <v>15.99</v>
      </c>
    </row>
    <row r="79" spans="1:13">
      <c r="A79">
        <v>72</v>
      </c>
      <c r="B79" s="7">
        <v>2.5600999999999999E-2</v>
      </c>
      <c r="C79" s="7">
        <v>2.5277000000000001E-2</v>
      </c>
      <c r="D79" s="8">
        <v>77144.600000000006</v>
      </c>
      <c r="E79" s="8">
        <v>1950</v>
      </c>
      <c r="F79" s="6">
        <v>13.22</v>
      </c>
      <c r="G79" t="s">
        <v>13</v>
      </c>
      <c r="H79">
        <v>72</v>
      </c>
      <c r="I79" s="7">
        <v>1.6611999999999998E-2</v>
      </c>
      <c r="J79" s="7">
        <v>1.6475E-2</v>
      </c>
      <c r="K79" s="8">
        <v>84486.7</v>
      </c>
      <c r="L79" s="8">
        <v>1391.9</v>
      </c>
      <c r="M79" s="6">
        <v>15.22</v>
      </c>
    </row>
    <row r="80" spans="1:13">
      <c r="A80">
        <v>73</v>
      </c>
      <c r="B80" s="7">
        <v>2.7615000000000001E-2</v>
      </c>
      <c r="C80" s="7">
        <v>2.7238999999999999E-2</v>
      </c>
      <c r="D80" s="8">
        <v>75194.600000000006</v>
      </c>
      <c r="E80" s="8">
        <v>2048.1999999999998</v>
      </c>
      <c r="F80" s="6">
        <v>12.55</v>
      </c>
      <c r="G80" t="s">
        <v>13</v>
      </c>
      <c r="H80">
        <v>73</v>
      </c>
      <c r="I80" s="7">
        <v>1.8450000000000001E-2</v>
      </c>
      <c r="J80" s="7">
        <v>1.8280999999999999E-2</v>
      </c>
      <c r="K80" s="8">
        <v>83094.8</v>
      </c>
      <c r="L80" s="8">
        <v>1519.1</v>
      </c>
      <c r="M80" s="6">
        <v>14.46</v>
      </c>
    </row>
    <row r="81" spans="1:13">
      <c r="A81">
        <v>74</v>
      </c>
      <c r="B81" s="7">
        <v>3.0452E-2</v>
      </c>
      <c r="C81" s="7">
        <v>2.9995000000000001E-2</v>
      </c>
      <c r="D81" s="8">
        <v>73146.399999999994</v>
      </c>
      <c r="E81" s="8">
        <v>2194</v>
      </c>
      <c r="F81" s="6">
        <v>11.89</v>
      </c>
      <c r="G81" t="s">
        <v>13</v>
      </c>
      <c r="H81">
        <v>74</v>
      </c>
      <c r="I81" s="7">
        <v>2.0414000000000002E-2</v>
      </c>
      <c r="J81" s="7">
        <v>2.0208E-2</v>
      </c>
      <c r="K81" s="8">
        <v>81575.7</v>
      </c>
      <c r="L81" s="8">
        <v>1648.5</v>
      </c>
      <c r="M81" s="6">
        <v>13.72</v>
      </c>
    </row>
    <row r="82" spans="1:13">
      <c r="A82">
        <v>75</v>
      </c>
      <c r="B82" s="7">
        <v>3.3767999999999999E-2</v>
      </c>
      <c r="C82" s="7">
        <v>3.3208000000000001E-2</v>
      </c>
      <c r="D82" s="8">
        <v>70952.399999999994</v>
      </c>
      <c r="E82" s="8">
        <v>2356.1999999999998</v>
      </c>
      <c r="F82" s="6">
        <v>11.24</v>
      </c>
      <c r="G82" t="s">
        <v>13</v>
      </c>
      <c r="H82">
        <v>75</v>
      </c>
      <c r="I82" s="7">
        <v>2.2790999999999999E-2</v>
      </c>
      <c r="J82" s="7">
        <v>2.2533999999999998E-2</v>
      </c>
      <c r="K82" s="8">
        <v>79927.199999999997</v>
      </c>
      <c r="L82" s="8">
        <v>1801.1</v>
      </c>
      <c r="M82" s="6">
        <v>13</v>
      </c>
    </row>
    <row r="83" spans="1:13">
      <c r="A83">
        <v>76</v>
      </c>
      <c r="B83" s="7">
        <v>3.7262999999999998E-2</v>
      </c>
      <c r="C83" s="7">
        <v>3.6582000000000003E-2</v>
      </c>
      <c r="D83" s="8">
        <v>68596.2</v>
      </c>
      <c r="E83" s="8">
        <v>2509.4</v>
      </c>
      <c r="F83" s="6">
        <v>10.61</v>
      </c>
      <c r="G83" t="s">
        <v>13</v>
      </c>
      <c r="H83">
        <v>76</v>
      </c>
      <c r="I83" s="7">
        <v>2.5444999999999999E-2</v>
      </c>
      <c r="J83" s="7">
        <v>2.5125000000000001E-2</v>
      </c>
      <c r="K83" s="8">
        <v>78126.100000000006</v>
      </c>
      <c r="L83" s="8">
        <v>1962.9</v>
      </c>
      <c r="M83" s="6">
        <v>12.29</v>
      </c>
    </row>
    <row r="84" spans="1:13">
      <c r="A84">
        <v>77</v>
      </c>
      <c r="B84" s="7">
        <v>4.1041000000000001E-2</v>
      </c>
      <c r="C84" s="7">
        <v>4.0216000000000002E-2</v>
      </c>
      <c r="D84" s="8">
        <v>66086.8</v>
      </c>
      <c r="E84" s="8">
        <v>2657.7</v>
      </c>
      <c r="F84" s="6">
        <v>9.99</v>
      </c>
      <c r="G84" t="s">
        <v>13</v>
      </c>
      <c r="H84">
        <v>77</v>
      </c>
      <c r="I84" s="7">
        <v>2.8634E-2</v>
      </c>
      <c r="J84" s="7">
        <v>2.8230000000000002E-2</v>
      </c>
      <c r="K84" s="8">
        <v>76163.199999999997</v>
      </c>
      <c r="L84" s="8">
        <v>2150.1</v>
      </c>
      <c r="M84" s="6">
        <v>11.59</v>
      </c>
    </row>
    <row r="85" spans="1:13">
      <c r="A85">
        <v>78</v>
      </c>
      <c r="B85" s="7">
        <v>4.6522000000000001E-2</v>
      </c>
      <c r="C85" s="7">
        <v>4.5464999999999998E-2</v>
      </c>
      <c r="D85" s="8">
        <v>63429.1</v>
      </c>
      <c r="E85" s="8">
        <v>2883.8</v>
      </c>
      <c r="F85" s="6">
        <v>9.39</v>
      </c>
      <c r="G85" t="s">
        <v>13</v>
      </c>
      <c r="H85">
        <v>78</v>
      </c>
      <c r="I85" s="7">
        <v>3.1765000000000002E-2</v>
      </c>
      <c r="J85" s="7">
        <v>3.1267999999999997E-2</v>
      </c>
      <c r="K85" s="8">
        <v>74013.100000000006</v>
      </c>
      <c r="L85" s="8">
        <v>2314.3000000000002</v>
      </c>
      <c r="M85" s="6">
        <v>10.91</v>
      </c>
    </row>
    <row r="86" spans="1:13">
      <c r="A86">
        <v>79</v>
      </c>
      <c r="B86" s="7">
        <v>5.0873000000000002E-2</v>
      </c>
      <c r="C86" s="7">
        <v>4.9611000000000002E-2</v>
      </c>
      <c r="D86" s="8">
        <v>60545.3</v>
      </c>
      <c r="E86" s="8">
        <v>3003.7</v>
      </c>
      <c r="F86" s="6">
        <v>8.81</v>
      </c>
      <c r="G86" t="s">
        <v>13</v>
      </c>
      <c r="H86">
        <v>79</v>
      </c>
      <c r="I86" s="7">
        <v>3.6498000000000003E-2</v>
      </c>
      <c r="J86" s="7">
        <v>3.5844000000000001E-2</v>
      </c>
      <c r="K86" s="8">
        <v>71698.899999999994</v>
      </c>
      <c r="L86" s="8">
        <v>2570</v>
      </c>
      <c r="M86" s="6">
        <v>10.25</v>
      </c>
    </row>
    <row r="87" spans="1:13">
      <c r="A87">
        <v>80</v>
      </c>
      <c r="B87" s="7">
        <v>5.7949000000000001E-2</v>
      </c>
      <c r="C87" s="7">
        <v>5.6316999999999999E-2</v>
      </c>
      <c r="D87" s="8">
        <v>57541.599999999999</v>
      </c>
      <c r="E87" s="8">
        <v>3240.6</v>
      </c>
      <c r="F87" s="6">
        <v>8.25</v>
      </c>
      <c r="G87" t="s">
        <v>13</v>
      </c>
      <c r="H87">
        <v>80</v>
      </c>
      <c r="I87" s="7">
        <v>4.1659000000000002E-2</v>
      </c>
      <c r="J87" s="7">
        <v>4.0808999999999998E-2</v>
      </c>
      <c r="K87" s="8">
        <v>69128.899999999994</v>
      </c>
      <c r="L87" s="8">
        <v>2821.1</v>
      </c>
      <c r="M87" s="6">
        <v>9.61</v>
      </c>
    </row>
    <row r="88" spans="1:13">
      <c r="A88">
        <v>81</v>
      </c>
      <c r="B88" s="7">
        <v>6.5336000000000005E-2</v>
      </c>
      <c r="C88" s="7">
        <v>6.3270000000000007E-2</v>
      </c>
      <c r="D88" s="8">
        <v>54301</v>
      </c>
      <c r="E88" s="8">
        <v>3435.6</v>
      </c>
      <c r="F88" s="6">
        <v>7.71</v>
      </c>
      <c r="G88" t="s">
        <v>13</v>
      </c>
      <c r="H88">
        <v>81</v>
      </c>
      <c r="I88" s="7">
        <v>4.6841000000000001E-2</v>
      </c>
      <c r="J88" s="7">
        <v>4.5768999999999997E-2</v>
      </c>
      <c r="K88" s="8">
        <v>66307.8</v>
      </c>
      <c r="L88" s="8">
        <v>3034.9</v>
      </c>
      <c r="M88" s="6">
        <v>9</v>
      </c>
    </row>
    <row r="89" spans="1:13">
      <c r="A89">
        <v>82</v>
      </c>
      <c r="B89" s="7">
        <v>7.4158000000000002E-2</v>
      </c>
      <c r="C89" s="7">
        <v>7.1507000000000001E-2</v>
      </c>
      <c r="D89" s="8">
        <v>50865.4</v>
      </c>
      <c r="E89" s="8">
        <v>3637.2</v>
      </c>
      <c r="F89" s="6">
        <v>7.2</v>
      </c>
      <c r="G89" t="s">
        <v>13</v>
      </c>
      <c r="H89">
        <v>82</v>
      </c>
      <c r="I89" s="7">
        <v>5.3067000000000003E-2</v>
      </c>
      <c r="J89" s="7">
        <v>5.1694999999999998E-2</v>
      </c>
      <c r="K89" s="8">
        <v>63273</v>
      </c>
      <c r="L89" s="8">
        <v>3270.9</v>
      </c>
      <c r="M89" s="6">
        <v>8.4</v>
      </c>
    </row>
    <row r="90" spans="1:13">
      <c r="A90">
        <v>83</v>
      </c>
      <c r="B90" s="7">
        <v>8.3134E-2</v>
      </c>
      <c r="C90" s="7">
        <v>7.9815999999999998E-2</v>
      </c>
      <c r="D90" s="8">
        <v>47228.2</v>
      </c>
      <c r="E90" s="8">
        <v>3769.6</v>
      </c>
      <c r="F90" s="6">
        <v>6.71</v>
      </c>
      <c r="G90" t="s">
        <v>13</v>
      </c>
      <c r="H90">
        <v>83</v>
      </c>
      <c r="I90" s="7">
        <v>6.0766000000000001E-2</v>
      </c>
      <c r="J90" s="7">
        <v>5.8973999999999999E-2</v>
      </c>
      <c r="K90" s="8">
        <v>60002.1</v>
      </c>
      <c r="L90" s="8">
        <v>3538.5</v>
      </c>
      <c r="M90" s="6">
        <v>7.84</v>
      </c>
    </row>
    <row r="91" spans="1:13">
      <c r="A91">
        <v>84</v>
      </c>
      <c r="B91" s="7">
        <v>9.3187999999999993E-2</v>
      </c>
      <c r="C91" s="7">
        <v>8.9039999999999994E-2</v>
      </c>
      <c r="D91" s="8">
        <v>43458.6</v>
      </c>
      <c r="E91" s="8">
        <v>3869.5</v>
      </c>
      <c r="F91" s="6">
        <v>6.25</v>
      </c>
      <c r="G91" t="s">
        <v>13</v>
      </c>
      <c r="H91">
        <v>84</v>
      </c>
      <c r="I91" s="7">
        <v>7.0052000000000003E-2</v>
      </c>
      <c r="J91" s="7">
        <v>6.7681000000000005E-2</v>
      </c>
      <c r="K91" s="8">
        <v>56463.5</v>
      </c>
      <c r="L91" s="8">
        <v>3821.5</v>
      </c>
      <c r="M91" s="6">
        <v>7.3</v>
      </c>
    </row>
    <row r="92" spans="1:13">
      <c r="A92">
        <v>85</v>
      </c>
      <c r="B92" s="7">
        <v>0.105563</v>
      </c>
      <c r="C92" s="7">
        <v>0.100271</v>
      </c>
      <c r="D92" s="8">
        <v>39589.1</v>
      </c>
      <c r="E92" s="8">
        <v>3969.6</v>
      </c>
      <c r="F92" s="6">
        <v>5.81</v>
      </c>
      <c r="G92" t="s">
        <v>13</v>
      </c>
      <c r="H92">
        <v>85</v>
      </c>
      <c r="I92" s="7">
        <v>7.9103999999999994E-2</v>
      </c>
      <c r="J92" s="7">
        <v>7.6094999999999996E-2</v>
      </c>
      <c r="K92" s="8">
        <v>52642</v>
      </c>
      <c r="L92" s="8">
        <v>4005.8</v>
      </c>
      <c r="M92" s="6">
        <v>6.79</v>
      </c>
    </row>
    <row r="93" spans="1:13">
      <c r="A93">
        <v>86</v>
      </c>
      <c r="B93" s="7">
        <v>0.118367</v>
      </c>
      <c r="C93" s="7">
        <v>0.11175300000000001</v>
      </c>
      <c r="D93" s="8">
        <v>35619.4</v>
      </c>
      <c r="E93" s="8">
        <v>3980.6</v>
      </c>
      <c r="F93" s="6">
        <v>5.41</v>
      </c>
      <c r="G93" t="s">
        <v>13</v>
      </c>
      <c r="H93">
        <v>86</v>
      </c>
      <c r="I93" s="7">
        <v>8.9449000000000001E-2</v>
      </c>
      <c r="J93" s="7">
        <v>8.5620000000000002E-2</v>
      </c>
      <c r="K93" s="8">
        <v>48636.2</v>
      </c>
      <c r="L93" s="8">
        <v>4164.2</v>
      </c>
      <c r="M93" s="6">
        <v>6.31</v>
      </c>
    </row>
    <row r="94" spans="1:13">
      <c r="A94">
        <v>87</v>
      </c>
      <c r="B94" s="7">
        <v>0.13211000000000001</v>
      </c>
      <c r="C94" s="7">
        <v>0.12392499999999999</v>
      </c>
      <c r="D94" s="8">
        <v>31638.9</v>
      </c>
      <c r="E94" s="8">
        <v>3920.8</v>
      </c>
      <c r="F94" s="6">
        <v>5.0199999999999996</v>
      </c>
      <c r="G94" t="s">
        <v>13</v>
      </c>
      <c r="H94">
        <v>87</v>
      </c>
      <c r="I94" s="7">
        <v>0.10127</v>
      </c>
      <c r="J94" s="7">
        <v>9.6389000000000002E-2</v>
      </c>
      <c r="K94" s="8">
        <v>44472</v>
      </c>
      <c r="L94" s="8">
        <v>4286.6000000000004</v>
      </c>
      <c r="M94" s="6">
        <v>5.85</v>
      </c>
    </row>
    <row r="95" spans="1:13">
      <c r="A95">
        <v>88</v>
      </c>
      <c r="B95" s="7">
        <v>0.14793200000000001</v>
      </c>
      <c r="C95" s="7">
        <v>0.13774400000000001</v>
      </c>
      <c r="D95" s="8">
        <v>27718</v>
      </c>
      <c r="E95" s="8">
        <v>3818</v>
      </c>
      <c r="F95" s="6">
        <v>4.66</v>
      </c>
      <c r="G95" t="s">
        <v>13</v>
      </c>
      <c r="H95">
        <v>88</v>
      </c>
      <c r="I95" s="7">
        <v>0.113012</v>
      </c>
      <c r="J95" s="7">
        <v>0.10696700000000001</v>
      </c>
      <c r="K95" s="8">
        <v>40185.4</v>
      </c>
      <c r="L95" s="8">
        <v>4298.5</v>
      </c>
      <c r="M95" s="6">
        <v>5.42</v>
      </c>
    </row>
    <row r="96" spans="1:13">
      <c r="A96">
        <v>89</v>
      </c>
      <c r="B96" s="7">
        <v>0.165105</v>
      </c>
      <c r="C96" s="7">
        <v>0.15251500000000001</v>
      </c>
      <c r="D96" s="8">
        <v>23900</v>
      </c>
      <c r="E96" s="8">
        <v>3645.1</v>
      </c>
      <c r="F96" s="6">
        <v>4.33</v>
      </c>
      <c r="G96" t="s">
        <v>13</v>
      </c>
      <c r="H96">
        <v>89</v>
      </c>
      <c r="I96" s="7">
        <v>0.12995599999999999</v>
      </c>
      <c r="J96" s="7">
        <v>0.122027</v>
      </c>
      <c r="K96" s="8">
        <v>35886.800000000003</v>
      </c>
      <c r="L96" s="8">
        <v>4379.2</v>
      </c>
      <c r="M96" s="6">
        <v>5.01</v>
      </c>
    </row>
    <row r="97" spans="1:13">
      <c r="A97">
        <v>90</v>
      </c>
      <c r="B97" s="7">
        <v>0.180835</v>
      </c>
      <c r="C97" s="7">
        <v>0.16583999999999999</v>
      </c>
      <c r="D97" s="8">
        <v>20254.900000000001</v>
      </c>
      <c r="E97" s="8">
        <v>3359.1</v>
      </c>
      <c r="F97" s="6">
        <v>4.0199999999999996</v>
      </c>
      <c r="G97" t="s">
        <v>13</v>
      </c>
      <c r="H97">
        <v>90</v>
      </c>
      <c r="I97" s="7">
        <v>0.14591599999999999</v>
      </c>
      <c r="J97" s="7">
        <v>0.135994</v>
      </c>
      <c r="K97" s="8">
        <v>31507.7</v>
      </c>
      <c r="L97" s="8">
        <v>4284.8999999999996</v>
      </c>
      <c r="M97" s="6">
        <v>4.6399999999999997</v>
      </c>
    </row>
    <row r="98" spans="1:13">
      <c r="A98">
        <v>91</v>
      </c>
      <c r="B98" s="7">
        <v>0.20119600000000001</v>
      </c>
      <c r="C98" s="7">
        <v>0.182806</v>
      </c>
      <c r="D98" s="8">
        <v>16895.8</v>
      </c>
      <c r="E98" s="8">
        <v>3088.7</v>
      </c>
      <c r="F98" s="6">
        <v>3.71</v>
      </c>
      <c r="G98" t="s">
        <v>13</v>
      </c>
      <c r="H98">
        <v>91</v>
      </c>
      <c r="I98" s="7">
        <v>0.16351099999999999</v>
      </c>
      <c r="J98" s="7">
        <v>0.15115400000000001</v>
      </c>
      <c r="K98" s="8">
        <v>27222.799999999999</v>
      </c>
      <c r="L98" s="8">
        <v>4114.8</v>
      </c>
      <c r="M98" s="6">
        <v>4.29</v>
      </c>
    </row>
    <row r="99" spans="1:13">
      <c r="A99">
        <v>92</v>
      </c>
      <c r="B99" s="7">
        <v>0.22547700000000001</v>
      </c>
      <c r="C99" s="7">
        <v>0.20263200000000001</v>
      </c>
      <c r="D99" s="8">
        <v>13807.2</v>
      </c>
      <c r="E99" s="8">
        <v>2797.8</v>
      </c>
      <c r="F99" s="6">
        <v>3.43</v>
      </c>
      <c r="G99" t="s">
        <v>13</v>
      </c>
      <c r="H99">
        <v>92</v>
      </c>
      <c r="I99" s="7">
        <v>0.18144399999999999</v>
      </c>
      <c r="J99" s="7">
        <v>0.166352</v>
      </c>
      <c r="K99" s="8">
        <v>23108</v>
      </c>
      <c r="L99" s="8">
        <v>3844.1</v>
      </c>
      <c r="M99" s="6">
        <v>3.96</v>
      </c>
    </row>
    <row r="100" spans="1:13">
      <c r="A100">
        <v>93</v>
      </c>
      <c r="B100" s="7">
        <v>0.249053</v>
      </c>
      <c r="C100" s="7">
        <v>0.221473</v>
      </c>
      <c r="D100" s="8">
        <v>11009.4</v>
      </c>
      <c r="E100" s="8">
        <v>2438.3000000000002</v>
      </c>
      <c r="F100" s="6">
        <v>3.18</v>
      </c>
      <c r="G100" t="s">
        <v>13</v>
      </c>
      <c r="H100">
        <v>93</v>
      </c>
      <c r="I100" s="7">
        <v>0.202594</v>
      </c>
      <c r="J100" s="7">
        <v>0.18396000000000001</v>
      </c>
      <c r="K100" s="8">
        <v>19263.900000000001</v>
      </c>
      <c r="L100" s="8">
        <v>3543.8</v>
      </c>
      <c r="M100" s="6">
        <v>3.66</v>
      </c>
    </row>
    <row r="101" spans="1:13">
      <c r="A101">
        <v>94</v>
      </c>
      <c r="B101" s="7">
        <v>0.26416499999999998</v>
      </c>
      <c r="C101" s="7">
        <v>0.233345</v>
      </c>
      <c r="D101" s="8">
        <v>8571.1</v>
      </c>
      <c r="E101" s="8">
        <v>2000</v>
      </c>
      <c r="F101" s="6">
        <v>2.94</v>
      </c>
      <c r="G101" t="s">
        <v>13</v>
      </c>
      <c r="H101">
        <v>94</v>
      </c>
      <c r="I101" s="7">
        <v>0.22584199999999999</v>
      </c>
      <c r="J101" s="7">
        <v>0.202927</v>
      </c>
      <c r="K101" s="8">
        <v>15720.1</v>
      </c>
      <c r="L101" s="8">
        <v>3190</v>
      </c>
      <c r="M101" s="6">
        <v>3.37</v>
      </c>
    </row>
    <row r="102" spans="1:13">
      <c r="A102">
        <v>95</v>
      </c>
      <c r="B102" s="7">
        <v>0.31801800000000002</v>
      </c>
      <c r="C102" s="7">
        <v>0.27438800000000002</v>
      </c>
      <c r="D102" s="8">
        <v>6571.1</v>
      </c>
      <c r="E102" s="8">
        <v>1803</v>
      </c>
      <c r="F102" s="6">
        <v>2.68</v>
      </c>
      <c r="G102" t="s">
        <v>13</v>
      </c>
      <c r="H102">
        <v>95</v>
      </c>
      <c r="I102" s="7">
        <v>0.26052199999999998</v>
      </c>
      <c r="J102" s="7">
        <v>0.23049700000000001</v>
      </c>
      <c r="K102" s="8">
        <v>12530.1</v>
      </c>
      <c r="L102" s="8">
        <v>2888.2</v>
      </c>
      <c r="M102" s="6">
        <v>3.1</v>
      </c>
    </row>
    <row r="103" spans="1:13">
      <c r="A103">
        <v>96</v>
      </c>
      <c r="B103" s="7">
        <v>0.34783199999999997</v>
      </c>
      <c r="C103" s="7">
        <v>0.29630099999999998</v>
      </c>
      <c r="D103" s="8">
        <v>4768.1000000000004</v>
      </c>
      <c r="E103" s="8">
        <v>1412.8</v>
      </c>
      <c r="F103" s="6">
        <v>2.5099999999999998</v>
      </c>
      <c r="G103" t="s">
        <v>13</v>
      </c>
      <c r="H103">
        <v>96</v>
      </c>
      <c r="I103" s="7">
        <v>0.29325499999999999</v>
      </c>
      <c r="J103" s="7">
        <v>0.25575500000000001</v>
      </c>
      <c r="K103" s="8">
        <v>9642</v>
      </c>
      <c r="L103" s="8">
        <v>2466</v>
      </c>
      <c r="M103" s="6">
        <v>2.87</v>
      </c>
    </row>
    <row r="104" spans="1:13">
      <c r="A104">
        <v>97</v>
      </c>
      <c r="B104" s="7">
        <v>0.37562699999999999</v>
      </c>
      <c r="C104" s="7">
        <v>0.31623400000000002</v>
      </c>
      <c r="D104" s="8">
        <v>3355.3</v>
      </c>
      <c r="E104" s="8">
        <v>1061.0999999999999</v>
      </c>
      <c r="F104" s="6">
        <v>2.36</v>
      </c>
      <c r="G104" t="s">
        <v>13</v>
      </c>
      <c r="H104">
        <v>97</v>
      </c>
      <c r="I104" s="7">
        <v>0.31029299999999999</v>
      </c>
      <c r="J104" s="7">
        <v>0.26861800000000002</v>
      </c>
      <c r="K104" s="8">
        <v>7176</v>
      </c>
      <c r="L104" s="8">
        <v>1927.6</v>
      </c>
      <c r="M104" s="6">
        <v>2.69</v>
      </c>
    </row>
    <row r="105" spans="1:13">
      <c r="A105">
        <v>98</v>
      </c>
      <c r="B105" s="7">
        <v>0.40933599999999998</v>
      </c>
      <c r="C105" s="7">
        <v>0.33979199999999998</v>
      </c>
      <c r="D105" s="8">
        <v>2294.1999999999998</v>
      </c>
      <c r="E105" s="8">
        <v>779.6</v>
      </c>
      <c r="F105" s="6">
        <v>2.21</v>
      </c>
      <c r="G105" t="s">
        <v>13</v>
      </c>
      <c r="H105">
        <v>98</v>
      </c>
      <c r="I105" s="7">
        <v>0.34217900000000001</v>
      </c>
      <c r="J105" s="7">
        <v>0.29218899999999998</v>
      </c>
      <c r="K105" s="8">
        <v>5248.4</v>
      </c>
      <c r="L105" s="8">
        <v>1533.5</v>
      </c>
      <c r="M105" s="6">
        <v>2.4900000000000002</v>
      </c>
    </row>
    <row r="106" spans="1:13">
      <c r="A106">
        <v>99</v>
      </c>
      <c r="B106" s="7">
        <v>0.43936700000000001</v>
      </c>
      <c r="C106" s="7">
        <v>0.36022999999999999</v>
      </c>
      <c r="D106" s="8">
        <v>1514.7</v>
      </c>
      <c r="E106" s="8">
        <v>545.6</v>
      </c>
      <c r="F106" s="6">
        <v>2.1</v>
      </c>
      <c r="G106" t="s">
        <v>13</v>
      </c>
      <c r="H106">
        <v>99</v>
      </c>
      <c r="I106" s="7">
        <v>0.37889800000000001</v>
      </c>
      <c r="J106" s="7">
        <v>0.31854900000000003</v>
      </c>
      <c r="K106" s="8">
        <v>3714.9</v>
      </c>
      <c r="L106" s="8">
        <v>1183.4000000000001</v>
      </c>
      <c r="M106" s="6">
        <v>2.3199999999999998</v>
      </c>
    </row>
    <row r="107" spans="1:13">
      <c r="A107">
        <v>100</v>
      </c>
      <c r="B107">
        <v>0.45890900000000001</v>
      </c>
      <c r="C107">
        <v>0.37326300000000001</v>
      </c>
      <c r="D107">
        <v>969</v>
      </c>
      <c r="E107">
        <v>361.7</v>
      </c>
      <c r="F107">
        <v>2</v>
      </c>
      <c r="G107" t="s">
        <v>13</v>
      </c>
      <c r="H107">
        <v>100</v>
      </c>
      <c r="I107">
        <v>0.40427999999999997</v>
      </c>
      <c r="J107">
        <v>0.33630100000000002</v>
      </c>
      <c r="K107">
        <v>2531.5</v>
      </c>
      <c r="L107">
        <v>851.3</v>
      </c>
      <c r="M107">
        <v>2.17</v>
      </c>
    </row>
  </sheetData>
  <pageMargins left="0.7" right="0.7" top="0.75" bottom="0.75" header="0.3" footer="0.3"/>
  <pageSetup paperSize="9" orientation="portrait" horizontalDpi="300" verticalDpi="3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M107"/>
  <sheetViews>
    <sheetView workbookViewId="0"/>
  </sheetViews>
  <sheetFormatPr defaultColWidth="10.90625" defaultRowHeight="12.5"/>
  <sheetData>
    <row r="1" spans="1:13" ht="19.5">
      <c r="A1" s="3" t="s">
        <v>44</v>
      </c>
      <c r="B1" s="2"/>
      <c r="C1" s="2"/>
      <c r="D1" s="2"/>
      <c r="E1" s="2"/>
      <c r="F1" s="2"/>
      <c r="G1" s="2"/>
      <c r="H1" s="2"/>
      <c r="I1" s="2"/>
      <c r="J1" s="2"/>
      <c r="K1" s="2"/>
      <c r="L1" s="2"/>
    </row>
    <row r="2" spans="1:13">
      <c r="A2" t="s">
        <v>3</v>
      </c>
    </row>
    <row r="3" spans="1:13">
      <c r="A3" t="s">
        <v>4</v>
      </c>
    </row>
    <row r="4" spans="1:13">
      <c r="A4" s="1" t="str">
        <f>HYPERLINK("#'Contents'!A1", "Back to contents")</f>
        <v>Back to contents</v>
      </c>
    </row>
    <row r="5" spans="1:13" ht="17">
      <c r="A5" s="4" t="s">
        <v>5</v>
      </c>
      <c r="B5" s="4"/>
      <c r="C5" s="4"/>
      <c r="D5" s="4"/>
      <c r="E5" s="4"/>
      <c r="F5" s="4"/>
      <c r="G5" s="4"/>
      <c r="H5" s="4" t="s">
        <v>6</v>
      </c>
    </row>
    <row r="6" spans="1:13" ht="30" customHeight="1">
      <c r="A6" s="5" t="s">
        <v>7</v>
      </c>
      <c r="B6" s="5" t="s">
        <v>8</v>
      </c>
      <c r="C6" s="5" t="s">
        <v>9</v>
      </c>
      <c r="D6" s="5" t="s">
        <v>10</v>
      </c>
      <c r="E6" s="5" t="s">
        <v>11</v>
      </c>
      <c r="F6" s="5" t="s">
        <v>12</v>
      </c>
      <c r="G6" t="s">
        <v>13</v>
      </c>
      <c r="H6" s="5" t="s">
        <v>7</v>
      </c>
      <c r="I6" s="5" t="s">
        <v>8</v>
      </c>
      <c r="J6" s="5" t="s">
        <v>9</v>
      </c>
      <c r="K6" s="5" t="s">
        <v>10</v>
      </c>
      <c r="L6" s="5" t="s">
        <v>11</v>
      </c>
      <c r="M6" s="5" t="s">
        <v>12</v>
      </c>
    </row>
    <row r="7" spans="1:13">
      <c r="A7">
        <v>0</v>
      </c>
      <c r="B7" s="7">
        <v>4.6319999999999998E-3</v>
      </c>
      <c r="C7" s="7">
        <v>4.6210000000000001E-3</v>
      </c>
      <c r="D7" s="8">
        <v>100000</v>
      </c>
      <c r="E7" s="8">
        <v>462.1</v>
      </c>
      <c r="F7" s="6">
        <v>78.91</v>
      </c>
      <c r="G7" t="s">
        <v>13</v>
      </c>
      <c r="H7">
        <v>0</v>
      </c>
      <c r="I7" s="7">
        <v>3.601E-3</v>
      </c>
      <c r="J7" s="7">
        <v>3.594E-3</v>
      </c>
      <c r="K7" s="8">
        <v>100000</v>
      </c>
      <c r="L7" s="8">
        <v>359.4</v>
      </c>
      <c r="M7" s="6">
        <v>82.71</v>
      </c>
    </row>
    <row r="8" spans="1:13">
      <c r="A8">
        <v>1</v>
      </c>
      <c r="B8" s="7">
        <v>3.3199999999999999E-4</v>
      </c>
      <c r="C8" s="7">
        <v>3.3199999999999999E-4</v>
      </c>
      <c r="D8" s="8">
        <v>99537.9</v>
      </c>
      <c r="E8" s="8">
        <v>33.1</v>
      </c>
      <c r="F8" s="6">
        <v>78.27</v>
      </c>
      <c r="G8" t="s">
        <v>13</v>
      </c>
      <c r="H8">
        <v>1</v>
      </c>
      <c r="I8" s="7">
        <v>2.8800000000000001E-4</v>
      </c>
      <c r="J8" s="7">
        <v>2.8800000000000001E-4</v>
      </c>
      <c r="K8" s="8">
        <v>99640.6</v>
      </c>
      <c r="L8" s="8">
        <v>28.7</v>
      </c>
      <c r="M8" s="6">
        <v>82.01</v>
      </c>
    </row>
    <row r="9" spans="1:13">
      <c r="A9">
        <v>2</v>
      </c>
      <c r="B9" s="7">
        <v>1.8799999999999999E-4</v>
      </c>
      <c r="C9" s="7">
        <v>1.8699999999999999E-4</v>
      </c>
      <c r="D9" s="8">
        <v>99504.8</v>
      </c>
      <c r="E9" s="8">
        <v>18.7</v>
      </c>
      <c r="F9" s="6">
        <v>77.3</v>
      </c>
      <c r="G9" t="s">
        <v>13</v>
      </c>
      <c r="H9">
        <v>2</v>
      </c>
      <c r="I9" s="7">
        <v>1.36E-4</v>
      </c>
      <c r="J9" s="7">
        <v>1.36E-4</v>
      </c>
      <c r="K9" s="8">
        <v>99611.9</v>
      </c>
      <c r="L9" s="8">
        <v>13.6</v>
      </c>
      <c r="M9" s="6">
        <v>81.03</v>
      </c>
    </row>
    <row r="10" spans="1:13">
      <c r="A10">
        <v>3</v>
      </c>
      <c r="B10" s="7">
        <v>1.1E-4</v>
      </c>
      <c r="C10" s="7">
        <v>1.1E-4</v>
      </c>
      <c r="D10" s="8">
        <v>99486.2</v>
      </c>
      <c r="E10" s="8">
        <v>10.9</v>
      </c>
      <c r="F10" s="6">
        <v>76.31</v>
      </c>
      <c r="G10" t="s">
        <v>13</v>
      </c>
      <c r="H10">
        <v>3</v>
      </c>
      <c r="I10" s="7">
        <v>1.13E-4</v>
      </c>
      <c r="J10" s="7">
        <v>1.13E-4</v>
      </c>
      <c r="K10" s="8">
        <v>99598.3</v>
      </c>
      <c r="L10" s="8">
        <v>11.2</v>
      </c>
      <c r="M10" s="6">
        <v>80.040000000000006</v>
      </c>
    </row>
    <row r="11" spans="1:13">
      <c r="A11">
        <v>4</v>
      </c>
      <c r="B11" s="7">
        <v>1.08E-4</v>
      </c>
      <c r="C11" s="7">
        <v>1.08E-4</v>
      </c>
      <c r="D11" s="8">
        <v>99475.3</v>
      </c>
      <c r="E11" s="8">
        <v>10.8</v>
      </c>
      <c r="F11" s="6">
        <v>75.319999999999993</v>
      </c>
      <c r="G11" t="s">
        <v>13</v>
      </c>
      <c r="H11">
        <v>4</v>
      </c>
      <c r="I11" s="7">
        <v>9.6000000000000002E-5</v>
      </c>
      <c r="J11" s="7">
        <v>9.6000000000000002E-5</v>
      </c>
      <c r="K11" s="8">
        <v>99587</v>
      </c>
      <c r="L11" s="8">
        <v>9.6</v>
      </c>
      <c r="M11" s="6">
        <v>79.05</v>
      </c>
    </row>
    <row r="12" spans="1:13">
      <c r="A12">
        <v>5</v>
      </c>
      <c r="B12" s="7">
        <v>1.05E-4</v>
      </c>
      <c r="C12" s="7">
        <v>1.05E-4</v>
      </c>
      <c r="D12" s="8">
        <v>99464.5</v>
      </c>
      <c r="E12" s="8">
        <v>10.4</v>
      </c>
      <c r="F12" s="6">
        <v>74.33</v>
      </c>
      <c r="G12" t="s">
        <v>13</v>
      </c>
      <c r="H12">
        <v>5</v>
      </c>
      <c r="I12" s="7">
        <v>8.8999999999999995E-5</v>
      </c>
      <c r="J12" s="7">
        <v>8.8999999999999995E-5</v>
      </c>
      <c r="K12" s="8">
        <v>99577.5</v>
      </c>
      <c r="L12" s="8">
        <v>8.9</v>
      </c>
      <c r="M12" s="6">
        <v>78.06</v>
      </c>
    </row>
    <row r="13" spans="1:13">
      <c r="A13">
        <v>6</v>
      </c>
      <c r="B13" s="7">
        <v>8.7999999999999998E-5</v>
      </c>
      <c r="C13" s="7">
        <v>8.7999999999999998E-5</v>
      </c>
      <c r="D13" s="8">
        <v>99454.1</v>
      </c>
      <c r="E13" s="8">
        <v>8.6999999999999993</v>
      </c>
      <c r="F13" s="6">
        <v>73.34</v>
      </c>
      <c r="G13" t="s">
        <v>13</v>
      </c>
      <c r="H13">
        <v>6</v>
      </c>
      <c r="I13" s="7">
        <v>7.8999999999999996E-5</v>
      </c>
      <c r="J13" s="7">
        <v>7.8999999999999996E-5</v>
      </c>
      <c r="K13" s="8">
        <v>99568.6</v>
      </c>
      <c r="L13" s="8">
        <v>7.9</v>
      </c>
      <c r="M13" s="6">
        <v>77.06</v>
      </c>
    </row>
    <row r="14" spans="1:13">
      <c r="A14">
        <v>7</v>
      </c>
      <c r="B14" s="7">
        <v>8.8999999999999995E-5</v>
      </c>
      <c r="C14" s="7">
        <v>8.8999999999999995E-5</v>
      </c>
      <c r="D14" s="8">
        <v>99445.4</v>
      </c>
      <c r="E14" s="8">
        <v>8.9</v>
      </c>
      <c r="F14" s="6">
        <v>72.34</v>
      </c>
      <c r="G14" t="s">
        <v>13</v>
      </c>
      <c r="H14">
        <v>7</v>
      </c>
      <c r="I14" s="7">
        <v>6.4999999999999994E-5</v>
      </c>
      <c r="J14" s="7">
        <v>6.4999999999999994E-5</v>
      </c>
      <c r="K14" s="8">
        <v>99560.7</v>
      </c>
      <c r="L14" s="8">
        <v>6.4</v>
      </c>
      <c r="M14" s="6">
        <v>76.069999999999993</v>
      </c>
    </row>
    <row r="15" spans="1:13">
      <c r="A15">
        <v>8</v>
      </c>
      <c r="B15" s="7">
        <v>9.2999999999999997E-5</v>
      </c>
      <c r="C15" s="7">
        <v>9.2999999999999997E-5</v>
      </c>
      <c r="D15" s="8">
        <v>99436.5</v>
      </c>
      <c r="E15" s="8">
        <v>9.1999999999999993</v>
      </c>
      <c r="F15" s="6">
        <v>71.349999999999994</v>
      </c>
      <c r="G15" t="s">
        <v>13</v>
      </c>
      <c r="H15">
        <v>8</v>
      </c>
      <c r="I15" s="7">
        <v>6.8999999999999997E-5</v>
      </c>
      <c r="J15" s="7">
        <v>6.8999999999999997E-5</v>
      </c>
      <c r="K15" s="8">
        <v>99554.2</v>
      </c>
      <c r="L15" s="8">
        <v>6.8</v>
      </c>
      <c r="M15" s="6">
        <v>75.069999999999993</v>
      </c>
    </row>
    <row r="16" spans="1:13">
      <c r="A16">
        <v>9</v>
      </c>
      <c r="B16" s="7">
        <v>9.0000000000000006E-5</v>
      </c>
      <c r="C16" s="7">
        <v>9.0000000000000006E-5</v>
      </c>
      <c r="D16" s="8">
        <v>99427.199999999997</v>
      </c>
      <c r="E16" s="8">
        <v>9</v>
      </c>
      <c r="F16" s="6">
        <v>70.36</v>
      </c>
      <c r="G16" t="s">
        <v>13</v>
      </c>
      <c r="H16">
        <v>9</v>
      </c>
      <c r="I16" s="7">
        <v>6.2000000000000003E-5</v>
      </c>
      <c r="J16" s="7">
        <v>6.2000000000000003E-5</v>
      </c>
      <c r="K16" s="8">
        <v>99547.4</v>
      </c>
      <c r="L16" s="8">
        <v>6.2</v>
      </c>
      <c r="M16" s="6">
        <v>74.08</v>
      </c>
    </row>
    <row r="17" spans="1:13">
      <c r="A17">
        <v>10</v>
      </c>
      <c r="B17" s="7">
        <v>8.7000000000000001E-5</v>
      </c>
      <c r="C17" s="7">
        <v>8.7000000000000001E-5</v>
      </c>
      <c r="D17" s="8">
        <v>99418.3</v>
      </c>
      <c r="E17" s="8">
        <v>8.6999999999999993</v>
      </c>
      <c r="F17" s="6">
        <v>69.36</v>
      </c>
      <c r="G17" t="s">
        <v>13</v>
      </c>
      <c r="H17">
        <v>10</v>
      </c>
      <c r="I17" s="7">
        <v>6.7999999999999999E-5</v>
      </c>
      <c r="J17" s="7">
        <v>6.7999999999999999E-5</v>
      </c>
      <c r="K17" s="8">
        <v>99541.2</v>
      </c>
      <c r="L17" s="8">
        <v>6.7</v>
      </c>
      <c r="M17" s="6">
        <v>73.08</v>
      </c>
    </row>
    <row r="18" spans="1:13">
      <c r="A18">
        <v>11</v>
      </c>
      <c r="B18" s="7">
        <v>8.7999999999999998E-5</v>
      </c>
      <c r="C18" s="7">
        <v>8.7999999999999998E-5</v>
      </c>
      <c r="D18" s="8">
        <v>99409.600000000006</v>
      </c>
      <c r="E18" s="8">
        <v>8.6999999999999993</v>
      </c>
      <c r="F18" s="6">
        <v>68.37</v>
      </c>
      <c r="G18" t="s">
        <v>13</v>
      </c>
      <c r="H18">
        <v>11</v>
      </c>
      <c r="I18" s="7">
        <v>7.7000000000000001E-5</v>
      </c>
      <c r="J18" s="7">
        <v>7.7000000000000001E-5</v>
      </c>
      <c r="K18" s="8">
        <v>99534.5</v>
      </c>
      <c r="L18" s="8">
        <v>7.7</v>
      </c>
      <c r="M18" s="6">
        <v>72.09</v>
      </c>
    </row>
    <row r="19" spans="1:13">
      <c r="A19">
        <v>12</v>
      </c>
      <c r="B19" s="7">
        <v>1.0900000000000001E-4</v>
      </c>
      <c r="C19" s="7">
        <v>1.0900000000000001E-4</v>
      </c>
      <c r="D19" s="8">
        <v>99400.9</v>
      </c>
      <c r="E19" s="8">
        <v>10.8</v>
      </c>
      <c r="F19" s="6">
        <v>67.37</v>
      </c>
      <c r="G19" t="s">
        <v>13</v>
      </c>
      <c r="H19">
        <v>12</v>
      </c>
      <c r="I19" s="7">
        <v>7.8999999999999996E-5</v>
      </c>
      <c r="J19" s="7">
        <v>7.8999999999999996E-5</v>
      </c>
      <c r="K19" s="8">
        <v>99526.8</v>
      </c>
      <c r="L19" s="8">
        <v>7.9</v>
      </c>
      <c r="M19" s="6">
        <v>71.09</v>
      </c>
    </row>
    <row r="20" spans="1:13">
      <c r="A20">
        <v>13</v>
      </c>
      <c r="B20" s="7">
        <v>1.07E-4</v>
      </c>
      <c r="C20" s="7">
        <v>1.07E-4</v>
      </c>
      <c r="D20" s="8">
        <v>99390</v>
      </c>
      <c r="E20" s="8">
        <v>10.7</v>
      </c>
      <c r="F20" s="6">
        <v>66.38</v>
      </c>
      <c r="G20" t="s">
        <v>13</v>
      </c>
      <c r="H20">
        <v>13</v>
      </c>
      <c r="I20" s="7">
        <v>8.2000000000000001E-5</v>
      </c>
      <c r="J20" s="7">
        <v>8.2000000000000001E-5</v>
      </c>
      <c r="K20" s="8">
        <v>99518.9</v>
      </c>
      <c r="L20" s="8">
        <v>8.1999999999999993</v>
      </c>
      <c r="M20" s="6">
        <v>70.099999999999994</v>
      </c>
    </row>
    <row r="21" spans="1:13">
      <c r="A21">
        <v>14</v>
      </c>
      <c r="B21" s="7">
        <v>1.2899999999999999E-4</v>
      </c>
      <c r="C21" s="7">
        <v>1.2899999999999999E-4</v>
      </c>
      <c r="D21" s="8">
        <v>99379.4</v>
      </c>
      <c r="E21" s="8">
        <v>12.8</v>
      </c>
      <c r="F21" s="6">
        <v>65.39</v>
      </c>
      <c r="G21" t="s">
        <v>13</v>
      </c>
      <c r="H21">
        <v>14</v>
      </c>
      <c r="I21" s="7">
        <v>9.7E-5</v>
      </c>
      <c r="J21" s="7">
        <v>9.7E-5</v>
      </c>
      <c r="K21" s="8">
        <v>99510.7</v>
      </c>
      <c r="L21" s="8">
        <v>9.6999999999999993</v>
      </c>
      <c r="M21" s="6">
        <v>69.11</v>
      </c>
    </row>
    <row r="22" spans="1:13">
      <c r="A22">
        <v>15</v>
      </c>
      <c r="B22" s="7">
        <v>1.56E-4</v>
      </c>
      <c r="C22" s="7">
        <v>1.56E-4</v>
      </c>
      <c r="D22" s="8">
        <v>99366.6</v>
      </c>
      <c r="E22" s="8">
        <v>15.5</v>
      </c>
      <c r="F22" s="6">
        <v>64.400000000000006</v>
      </c>
      <c r="G22" t="s">
        <v>13</v>
      </c>
      <c r="H22">
        <v>15</v>
      </c>
      <c r="I22" s="7">
        <v>1.1400000000000001E-4</v>
      </c>
      <c r="J22" s="7">
        <v>1.1400000000000001E-4</v>
      </c>
      <c r="K22" s="8">
        <v>99501.1</v>
      </c>
      <c r="L22" s="8">
        <v>11.3</v>
      </c>
      <c r="M22" s="6">
        <v>68.11</v>
      </c>
    </row>
    <row r="23" spans="1:13">
      <c r="A23">
        <v>16</v>
      </c>
      <c r="B23" s="7">
        <v>2.22E-4</v>
      </c>
      <c r="C23" s="7">
        <v>2.22E-4</v>
      </c>
      <c r="D23" s="8">
        <v>99351.1</v>
      </c>
      <c r="E23" s="8">
        <v>22</v>
      </c>
      <c r="F23" s="6">
        <v>63.41</v>
      </c>
      <c r="G23" t="s">
        <v>13</v>
      </c>
      <c r="H23">
        <v>16</v>
      </c>
      <c r="I23" s="7">
        <v>1.25E-4</v>
      </c>
      <c r="J23" s="7">
        <v>1.25E-4</v>
      </c>
      <c r="K23" s="8">
        <v>99489.7</v>
      </c>
      <c r="L23" s="8">
        <v>12.4</v>
      </c>
      <c r="M23" s="6">
        <v>67.12</v>
      </c>
    </row>
    <row r="24" spans="1:13">
      <c r="A24">
        <v>17</v>
      </c>
      <c r="B24" s="7">
        <v>3.2699999999999998E-4</v>
      </c>
      <c r="C24" s="7">
        <v>3.2699999999999998E-4</v>
      </c>
      <c r="D24" s="8">
        <v>99329.1</v>
      </c>
      <c r="E24" s="8">
        <v>32.5</v>
      </c>
      <c r="F24" s="6">
        <v>62.42</v>
      </c>
      <c r="G24" t="s">
        <v>13</v>
      </c>
      <c r="H24">
        <v>17</v>
      </c>
      <c r="I24" s="7">
        <v>1.63E-4</v>
      </c>
      <c r="J24" s="7">
        <v>1.63E-4</v>
      </c>
      <c r="K24" s="8">
        <v>99477.3</v>
      </c>
      <c r="L24" s="8">
        <v>16.2</v>
      </c>
      <c r="M24" s="6">
        <v>66.13</v>
      </c>
    </row>
    <row r="25" spans="1:13">
      <c r="A25">
        <v>18</v>
      </c>
      <c r="B25" s="7">
        <v>4.3899999999999999E-4</v>
      </c>
      <c r="C25" s="7">
        <v>4.3899999999999999E-4</v>
      </c>
      <c r="D25" s="8">
        <v>99296.5</v>
      </c>
      <c r="E25" s="8">
        <v>43.6</v>
      </c>
      <c r="F25" s="6">
        <v>61.44</v>
      </c>
      <c r="G25" t="s">
        <v>13</v>
      </c>
      <c r="H25">
        <v>18</v>
      </c>
      <c r="I25" s="7">
        <v>1.7899999999999999E-4</v>
      </c>
      <c r="J25" s="7">
        <v>1.7899999999999999E-4</v>
      </c>
      <c r="K25" s="8">
        <v>99461.1</v>
      </c>
      <c r="L25" s="8">
        <v>17.8</v>
      </c>
      <c r="M25" s="6">
        <v>65.14</v>
      </c>
    </row>
    <row r="26" spans="1:13">
      <c r="A26">
        <v>19</v>
      </c>
      <c r="B26" s="7">
        <v>4.86E-4</v>
      </c>
      <c r="C26" s="7">
        <v>4.86E-4</v>
      </c>
      <c r="D26" s="8">
        <v>99253</v>
      </c>
      <c r="E26" s="8">
        <v>48.3</v>
      </c>
      <c r="F26" s="6">
        <v>60.47</v>
      </c>
      <c r="G26" t="s">
        <v>13</v>
      </c>
      <c r="H26">
        <v>19</v>
      </c>
      <c r="I26" s="7">
        <v>2.0000000000000001E-4</v>
      </c>
      <c r="J26" s="7">
        <v>2.0000000000000001E-4</v>
      </c>
      <c r="K26" s="8">
        <v>99443.3</v>
      </c>
      <c r="L26" s="8">
        <v>19.899999999999999</v>
      </c>
      <c r="M26" s="6">
        <v>64.150000000000006</v>
      </c>
    </row>
    <row r="27" spans="1:13">
      <c r="A27">
        <v>20</v>
      </c>
      <c r="B27" s="7">
        <v>4.84E-4</v>
      </c>
      <c r="C27" s="7">
        <v>4.84E-4</v>
      </c>
      <c r="D27" s="8">
        <v>99204.7</v>
      </c>
      <c r="E27" s="8">
        <v>48</v>
      </c>
      <c r="F27" s="6">
        <v>59.5</v>
      </c>
      <c r="G27" t="s">
        <v>13</v>
      </c>
      <c r="H27">
        <v>20</v>
      </c>
      <c r="I27" s="7">
        <v>2.0000000000000001E-4</v>
      </c>
      <c r="J27" s="7">
        <v>2.0000000000000001E-4</v>
      </c>
      <c r="K27" s="8">
        <v>99423.4</v>
      </c>
      <c r="L27" s="8">
        <v>19.899999999999999</v>
      </c>
      <c r="M27" s="6">
        <v>63.16</v>
      </c>
    </row>
    <row r="28" spans="1:13">
      <c r="A28">
        <v>21</v>
      </c>
      <c r="B28" s="7">
        <v>4.9100000000000001E-4</v>
      </c>
      <c r="C28" s="7">
        <v>4.9100000000000001E-4</v>
      </c>
      <c r="D28" s="8">
        <v>99156.7</v>
      </c>
      <c r="E28" s="8">
        <v>48.6</v>
      </c>
      <c r="F28" s="6">
        <v>58.53</v>
      </c>
      <c r="G28" t="s">
        <v>13</v>
      </c>
      <c r="H28">
        <v>21</v>
      </c>
      <c r="I28" s="7">
        <v>2.13E-4</v>
      </c>
      <c r="J28" s="7">
        <v>2.13E-4</v>
      </c>
      <c r="K28" s="8">
        <v>99403.5</v>
      </c>
      <c r="L28" s="8">
        <v>21.2</v>
      </c>
      <c r="M28" s="6">
        <v>62.18</v>
      </c>
    </row>
    <row r="29" spans="1:13">
      <c r="A29">
        <v>22</v>
      </c>
      <c r="B29" s="7">
        <v>5.0299999999999997E-4</v>
      </c>
      <c r="C29" s="7">
        <v>5.0299999999999997E-4</v>
      </c>
      <c r="D29" s="8">
        <v>99108.1</v>
      </c>
      <c r="E29" s="8">
        <v>49.8</v>
      </c>
      <c r="F29" s="6">
        <v>57.55</v>
      </c>
      <c r="G29" t="s">
        <v>13</v>
      </c>
      <c r="H29">
        <v>22</v>
      </c>
      <c r="I29" s="7">
        <v>2.1100000000000001E-4</v>
      </c>
      <c r="J29" s="7">
        <v>2.1100000000000001E-4</v>
      </c>
      <c r="K29" s="8">
        <v>99382.399999999994</v>
      </c>
      <c r="L29" s="8">
        <v>20.9</v>
      </c>
      <c r="M29" s="6">
        <v>61.19</v>
      </c>
    </row>
    <row r="30" spans="1:13">
      <c r="A30">
        <v>23</v>
      </c>
      <c r="B30" s="7">
        <v>5.3600000000000002E-4</v>
      </c>
      <c r="C30" s="7">
        <v>5.3600000000000002E-4</v>
      </c>
      <c r="D30" s="8">
        <v>99058.3</v>
      </c>
      <c r="E30" s="8">
        <v>53.1</v>
      </c>
      <c r="F30" s="6">
        <v>56.58</v>
      </c>
      <c r="G30" t="s">
        <v>13</v>
      </c>
      <c r="H30">
        <v>23</v>
      </c>
      <c r="I30" s="7">
        <v>2.33E-4</v>
      </c>
      <c r="J30" s="7">
        <v>2.33E-4</v>
      </c>
      <c r="K30" s="8">
        <v>99361.4</v>
      </c>
      <c r="L30" s="8">
        <v>23.1</v>
      </c>
      <c r="M30" s="6">
        <v>60.2</v>
      </c>
    </row>
    <row r="31" spans="1:13">
      <c r="A31">
        <v>24</v>
      </c>
      <c r="B31" s="7">
        <v>5.1500000000000005E-4</v>
      </c>
      <c r="C31" s="7">
        <v>5.1500000000000005E-4</v>
      </c>
      <c r="D31" s="8">
        <v>99005.2</v>
      </c>
      <c r="E31" s="8">
        <v>50.9</v>
      </c>
      <c r="F31" s="6">
        <v>55.61</v>
      </c>
      <c r="G31" t="s">
        <v>13</v>
      </c>
      <c r="H31">
        <v>24</v>
      </c>
      <c r="I31" s="7">
        <v>2.2900000000000001E-4</v>
      </c>
      <c r="J31" s="7">
        <v>2.2900000000000001E-4</v>
      </c>
      <c r="K31" s="8">
        <v>99338.3</v>
      </c>
      <c r="L31" s="8">
        <v>22.8</v>
      </c>
      <c r="M31" s="6">
        <v>59.22</v>
      </c>
    </row>
    <row r="32" spans="1:13">
      <c r="A32">
        <v>25</v>
      </c>
      <c r="B32" s="7">
        <v>6.1499999999999999E-4</v>
      </c>
      <c r="C32" s="7">
        <v>6.1499999999999999E-4</v>
      </c>
      <c r="D32" s="8">
        <v>98954.2</v>
      </c>
      <c r="E32" s="8">
        <v>60.9</v>
      </c>
      <c r="F32" s="6">
        <v>54.64</v>
      </c>
      <c r="G32" t="s">
        <v>13</v>
      </c>
      <c r="H32">
        <v>25</v>
      </c>
      <c r="I32" s="7">
        <v>2.6499999999999999E-4</v>
      </c>
      <c r="J32" s="7">
        <v>2.6499999999999999E-4</v>
      </c>
      <c r="K32" s="8">
        <v>99315.5</v>
      </c>
      <c r="L32" s="8">
        <v>26.3</v>
      </c>
      <c r="M32" s="6">
        <v>58.23</v>
      </c>
    </row>
    <row r="33" spans="1:13">
      <c r="A33">
        <v>26</v>
      </c>
      <c r="B33" s="7">
        <v>6.0099999999999997E-4</v>
      </c>
      <c r="C33" s="7">
        <v>6.0099999999999997E-4</v>
      </c>
      <c r="D33" s="8">
        <v>98893.3</v>
      </c>
      <c r="E33" s="8">
        <v>59.5</v>
      </c>
      <c r="F33" s="6">
        <v>53.67</v>
      </c>
      <c r="G33" t="s">
        <v>13</v>
      </c>
      <c r="H33">
        <v>26</v>
      </c>
      <c r="I33" s="7">
        <v>2.63E-4</v>
      </c>
      <c r="J33" s="7">
        <v>2.63E-4</v>
      </c>
      <c r="K33" s="8">
        <v>99289.3</v>
      </c>
      <c r="L33" s="8">
        <v>26.1</v>
      </c>
      <c r="M33" s="6">
        <v>57.24</v>
      </c>
    </row>
    <row r="34" spans="1:13">
      <c r="A34">
        <v>27</v>
      </c>
      <c r="B34" s="7">
        <v>6.0999999999999997E-4</v>
      </c>
      <c r="C34" s="7">
        <v>6.0999999999999997E-4</v>
      </c>
      <c r="D34" s="8">
        <v>98833.9</v>
      </c>
      <c r="E34" s="8">
        <v>60.3</v>
      </c>
      <c r="F34" s="6">
        <v>52.71</v>
      </c>
      <c r="G34" t="s">
        <v>13</v>
      </c>
      <c r="H34">
        <v>27</v>
      </c>
      <c r="I34" s="7">
        <v>3.0600000000000001E-4</v>
      </c>
      <c r="J34" s="7">
        <v>3.0600000000000001E-4</v>
      </c>
      <c r="K34" s="8">
        <v>99263.2</v>
      </c>
      <c r="L34" s="8">
        <v>30.4</v>
      </c>
      <c r="M34" s="6">
        <v>56.26</v>
      </c>
    </row>
    <row r="35" spans="1:13">
      <c r="A35">
        <v>28</v>
      </c>
      <c r="B35" s="7">
        <v>6.5700000000000003E-4</v>
      </c>
      <c r="C35" s="7">
        <v>6.5700000000000003E-4</v>
      </c>
      <c r="D35" s="8">
        <v>98773.6</v>
      </c>
      <c r="E35" s="8">
        <v>64.900000000000006</v>
      </c>
      <c r="F35" s="6">
        <v>51.74</v>
      </c>
      <c r="G35" t="s">
        <v>13</v>
      </c>
      <c r="H35">
        <v>28</v>
      </c>
      <c r="I35" s="7">
        <v>3.3100000000000002E-4</v>
      </c>
      <c r="J35" s="7">
        <v>3.3100000000000002E-4</v>
      </c>
      <c r="K35" s="8">
        <v>99232.8</v>
      </c>
      <c r="L35" s="8">
        <v>32.9</v>
      </c>
      <c r="M35" s="6">
        <v>55.28</v>
      </c>
    </row>
    <row r="36" spans="1:13">
      <c r="A36">
        <v>29</v>
      </c>
      <c r="B36" s="7">
        <v>7.2300000000000001E-4</v>
      </c>
      <c r="C36" s="7">
        <v>7.2300000000000001E-4</v>
      </c>
      <c r="D36" s="8">
        <v>98708.7</v>
      </c>
      <c r="E36" s="8">
        <v>71.3</v>
      </c>
      <c r="F36" s="6">
        <v>50.77</v>
      </c>
      <c r="G36" t="s">
        <v>13</v>
      </c>
      <c r="H36">
        <v>29</v>
      </c>
      <c r="I36" s="7">
        <v>3.2000000000000003E-4</v>
      </c>
      <c r="J36" s="7">
        <v>3.2000000000000003E-4</v>
      </c>
      <c r="K36" s="8">
        <v>99199.9</v>
      </c>
      <c r="L36" s="8">
        <v>31.8</v>
      </c>
      <c r="M36" s="6">
        <v>54.29</v>
      </c>
    </row>
    <row r="37" spans="1:13">
      <c r="A37">
        <v>30</v>
      </c>
      <c r="B37" s="7">
        <v>7.6199999999999998E-4</v>
      </c>
      <c r="C37" s="7">
        <v>7.6099999999999996E-4</v>
      </c>
      <c r="D37" s="8">
        <v>98637.4</v>
      </c>
      <c r="E37" s="8">
        <v>75.099999999999994</v>
      </c>
      <c r="F37" s="6">
        <v>49.81</v>
      </c>
      <c r="G37" t="s">
        <v>13</v>
      </c>
      <c r="H37">
        <v>30</v>
      </c>
      <c r="I37" s="7">
        <v>3.7500000000000001E-4</v>
      </c>
      <c r="J37" s="7">
        <v>3.7500000000000001E-4</v>
      </c>
      <c r="K37" s="8">
        <v>99168.1</v>
      </c>
      <c r="L37" s="8">
        <v>37.200000000000003</v>
      </c>
      <c r="M37" s="6">
        <v>53.31</v>
      </c>
    </row>
    <row r="38" spans="1:13">
      <c r="A38">
        <v>31</v>
      </c>
      <c r="B38" s="7">
        <v>8.0999999999999996E-4</v>
      </c>
      <c r="C38" s="7">
        <v>8.0999999999999996E-4</v>
      </c>
      <c r="D38" s="8">
        <v>98562.3</v>
      </c>
      <c r="E38" s="8">
        <v>79.8</v>
      </c>
      <c r="F38" s="6">
        <v>48.85</v>
      </c>
      <c r="G38" t="s">
        <v>13</v>
      </c>
      <c r="H38">
        <v>31</v>
      </c>
      <c r="I38" s="7">
        <v>4.2000000000000002E-4</v>
      </c>
      <c r="J38" s="7">
        <v>4.2000000000000002E-4</v>
      </c>
      <c r="K38" s="8">
        <v>99131</v>
      </c>
      <c r="L38" s="8">
        <v>41.6</v>
      </c>
      <c r="M38" s="6">
        <v>52.33</v>
      </c>
    </row>
    <row r="39" spans="1:13">
      <c r="A39">
        <v>32</v>
      </c>
      <c r="B39" s="7">
        <v>8.0599999999999997E-4</v>
      </c>
      <c r="C39" s="7">
        <v>8.0500000000000005E-4</v>
      </c>
      <c r="D39" s="8">
        <v>98482.5</v>
      </c>
      <c r="E39" s="8">
        <v>79.3</v>
      </c>
      <c r="F39" s="6">
        <v>47.88</v>
      </c>
      <c r="G39" t="s">
        <v>13</v>
      </c>
      <c r="H39">
        <v>32</v>
      </c>
      <c r="I39" s="7">
        <v>4.3399999999999998E-4</v>
      </c>
      <c r="J39" s="7">
        <v>4.3399999999999998E-4</v>
      </c>
      <c r="K39" s="8">
        <v>99089.4</v>
      </c>
      <c r="L39" s="8">
        <v>43</v>
      </c>
      <c r="M39" s="6">
        <v>51.35</v>
      </c>
    </row>
    <row r="40" spans="1:13">
      <c r="A40">
        <v>33</v>
      </c>
      <c r="B40" s="7">
        <v>8.92E-4</v>
      </c>
      <c r="C40" s="7">
        <v>8.92E-4</v>
      </c>
      <c r="D40" s="8">
        <v>98403.199999999997</v>
      </c>
      <c r="E40" s="8">
        <v>87.8</v>
      </c>
      <c r="F40" s="6">
        <v>46.92</v>
      </c>
      <c r="G40" t="s">
        <v>13</v>
      </c>
      <c r="H40">
        <v>33</v>
      </c>
      <c r="I40" s="7">
        <v>4.6500000000000003E-4</v>
      </c>
      <c r="J40" s="7">
        <v>4.6500000000000003E-4</v>
      </c>
      <c r="K40" s="8">
        <v>99046.399999999994</v>
      </c>
      <c r="L40" s="8">
        <v>46</v>
      </c>
      <c r="M40" s="6">
        <v>50.38</v>
      </c>
    </row>
    <row r="41" spans="1:13">
      <c r="A41">
        <v>34</v>
      </c>
      <c r="B41" s="7">
        <v>9.4899999999999997E-4</v>
      </c>
      <c r="C41" s="7">
        <v>9.4799999999999995E-4</v>
      </c>
      <c r="D41" s="8">
        <v>98315.4</v>
      </c>
      <c r="E41" s="8">
        <v>93.2</v>
      </c>
      <c r="F41" s="6">
        <v>45.96</v>
      </c>
      <c r="G41" t="s">
        <v>13</v>
      </c>
      <c r="H41">
        <v>34</v>
      </c>
      <c r="I41" s="7">
        <v>5.3899999999999998E-4</v>
      </c>
      <c r="J41" s="7">
        <v>5.3899999999999998E-4</v>
      </c>
      <c r="K41" s="8">
        <v>99000.4</v>
      </c>
      <c r="L41" s="8">
        <v>53.4</v>
      </c>
      <c r="M41" s="6">
        <v>49.4</v>
      </c>
    </row>
    <row r="42" spans="1:13">
      <c r="A42">
        <v>35</v>
      </c>
      <c r="B42" s="7">
        <v>1.0280000000000001E-3</v>
      </c>
      <c r="C42" s="7">
        <v>1.0269999999999999E-3</v>
      </c>
      <c r="D42" s="8">
        <v>98222.1</v>
      </c>
      <c r="E42" s="8">
        <v>100.9</v>
      </c>
      <c r="F42" s="6">
        <v>45.01</v>
      </c>
      <c r="G42" t="s">
        <v>13</v>
      </c>
      <c r="H42">
        <v>35</v>
      </c>
      <c r="I42" s="7">
        <v>5.7300000000000005E-4</v>
      </c>
      <c r="J42" s="7">
        <v>5.7300000000000005E-4</v>
      </c>
      <c r="K42" s="8">
        <v>98947</v>
      </c>
      <c r="L42" s="8">
        <v>56.7</v>
      </c>
      <c r="M42" s="6">
        <v>48.43</v>
      </c>
    </row>
    <row r="43" spans="1:13">
      <c r="A43">
        <v>36</v>
      </c>
      <c r="B43" s="7">
        <v>1.109E-3</v>
      </c>
      <c r="C43" s="7">
        <v>1.108E-3</v>
      </c>
      <c r="D43" s="8">
        <v>98121.3</v>
      </c>
      <c r="E43" s="8">
        <v>108.7</v>
      </c>
      <c r="F43" s="6">
        <v>44.05</v>
      </c>
      <c r="G43" t="s">
        <v>13</v>
      </c>
      <c r="H43">
        <v>36</v>
      </c>
      <c r="I43" s="7">
        <v>5.9000000000000003E-4</v>
      </c>
      <c r="J43" s="7">
        <v>5.9000000000000003E-4</v>
      </c>
      <c r="K43" s="8">
        <v>98890.3</v>
      </c>
      <c r="L43" s="8">
        <v>58.3</v>
      </c>
      <c r="M43" s="6">
        <v>47.45</v>
      </c>
    </row>
    <row r="44" spans="1:13">
      <c r="A44">
        <v>37</v>
      </c>
      <c r="B44" s="7">
        <v>1.232E-3</v>
      </c>
      <c r="C44" s="7">
        <v>1.2310000000000001E-3</v>
      </c>
      <c r="D44" s="8">
        <v>98012.5</v>
      </c>
      <c r="E44" s="8">
        <v>120.7</v>
      </c>
      <c r="F44" s="6">
        <v>43.1</v>
      </c>
      <c r="G44" t="s">
        <v>13</v>
      </c>
      <c r="H44">
        <v>37</v>
      </c>
      <c r="I44" s="7">
        <v>6.3500000000000004E-4</v>
      </c>
      <c r="J44" s="7">
        <v>6.3500000000000004E-4</v>
      </c>
      <c r="K44" s="8">
        <v>98832</v>
      </c>
      <c r="L44" s="8">
        <v>62.7</v>
      </c>
      <c r="M44" s="6">
        <v>46.48</v>
      </c>
    </row>
    <row r="45" spans="1:13">
      <c r="A45">
        <v>38</v>
      </c>
      <c r="B45" s="7">
        <v>1.3090000000000001E-3</v>
      </c>
      <c r="C45" s="7">
        <v>1.3079999999999999E-3</v>
      </c>
      <c r="D45" s="8">
        <v>97891.9</v>
      </c>
      <c r="E45" s="8">
        <v>128</v>
      </c>
      <c r="F45" s="6">
        <v>42.15</v>
      </c>
      <c r="G45" t="s">
        <v>13</v>
      </c>
      <c r="H45">
        <v>38</v>
      </c>
      <c r="I45" s="7">
        <v>7.2199999999999999E-4</v>
      </c>
      <c r="J45" s="7">
        <v>7.2199999999999999E-4</v>
      </c>
      <c r="K45" s="8">
        <v>98769.3</v>
      </c>
      <c r="L45" s="8">
        <v>71.3</v>
      </c>
      <c r="M45" s="6">
        <v>45.51</v>
      </c>
    </row>
    <row r="46" spans="1:13">
      <c r="A46">
        <v>39</v>
      </c>
      <c r="B46" s="7">
        <v>1.4239999999999999E-3</v>
      </c>
      <c r="C46" s="7">
        <v>1.423E-3</v>
      </c>
      <c r="D46" s="8">
        <v>97763.8</v>
      </c>
      <c r="E46" s="8">
        <v>139.1</v>
      </c>
      <c r="F46" s="6">
        <v>41.21</v>
      </c>
      <c r="G46" t="s">
        <v>13</v>
      </c>
      <c r="H46">
        <v>39</v>
      </c>
      <c r="I46" s="7">
        <v>8.4099999999999995E-4</v>
      </c>
      <c r="J46" s="7">
        <v>8.4099999999999995E-4</v>
      </c>
      <c r="K46" s="8">
        <v>98698</v>
      </c>
      <c r="L46" s="8">
        <v>83</v>
      </c>
      <c r="M46" s="6">
        <v>44.54</v>
      </c>
    </row>
    <row r="47" spans="1:13">
      <c r="A47">
        <v>40</v>
      </c>
      <c r="B47" s="7">
        <v>1.5529999999999999E-3</v>
      </c>
      <c r="C47" s="7">
        <v>1.5510000000000001E-3</v>
      </c>
      <c r="D47" s="8">
        <v>97624.7</v>
      </c>
      <c r="E47" s="8">
        <v>151.5</v>
      </c>
      <c r="F47" s="6">
        <v>40.270000000000003</v>
      </c>
      <c r="G47" t="s">
        <v>13</v>
      </c>
      <c r="H47">
        <v>40</v>
      </c>
      <c r="I47" s="7">
        <v>8.6300000000000005E-4</v>
      </c>
      <c r="J47" s="7">
        <v>8.6300000000000005E-4</v>
      </c>
      <c r="K47" s="8">
        <v>98615</v>
      </c>
      <c r="L47" s="8">
        <v>85.1</v>
      </c>
      <c r="M47" s="6">
        <v>43.58</v>
      </c>
    </row>
    <row r="48" spans="1:13">
      <c r="A48">
        <v>41</v>
      </c>
      <c r="B48" s="7">
        <v>1.619E-3</v>
      </c>
      <c r="C48" s="7">
        <v>1.6180000000000001E-3</v>
      </c>
      <c r="D48" s="8">
        <v>97473.2</v>
      </c>
      <c r="E48" s="8">
        <v>157.69999999999999</v>
      </c>
      <c r="F48" s="6">
        <v>39.33</v>
      </c>
      <c r="G48" t="s">
        <v>13</v>
      </c>
      <c r="H48">
        <v>41</v>
      </c>
      <c r="I48" s="7">
        <v>9.6699999999999998E-4</v>
      </c>
      <c r="J48" s="7">
        <v>9.6699999999999998E-4</v>
      </c>
      <c r="K48" s="8">
        <v>98529.9</v>
      </c>
      <c r="L48" s="8">
        <v>95.3</v>
      </c>
      <c r="M48" s="6">
        <v>42.62</v>
      </c>
    </row>
    <row r="49" spans="1:13">
      <c r="A49">
        <v>42</v>
      </c>
      <c r="B49" s="7">
        <v>1.7899999999999999E-3</v>
      </c>
      <c r="C49" s="7">
        <v>1.789E-3</v>
      </c>
      <c r="D49" s="8">
        <v>97315.5</v>
      </c>
      <c r="E49" s="8">
        <v>174.1</v>
      </c>
      <c r="F49" s="6">
        <v>38.39</v>
      </c>
      <c r="G49" t="s">
        <v>13</v>
      </c>
      <c r="H49">
        <v>42</v>
      </c>
      <c r="I49" s="7">
        <v>1.057E-3</v>
      </c>
      <c r="J49" s="7">
        <v>1.057E-3</v>
      </c>
      <c r="K49" s="8">
        <v>98434.6</v>
      </c>
      <c r="L49" s="8">
        <v>104</v>
      </c>
      <c r="M49" s="6">
        <v>41.66</v>
      </c>
    </row>
    <row r="50" spans="1:13">
      <c r="A50">
        <v>43</v>
      </c>
      <c r="B50" s="7">
        <v>1.895E-3</v>
      </c>
      <c r="C50" s="7">
        <v>1.8929999999999999E-3</v>
      </c>
      <c r="D50" s="8">
        <v>97141.4</v>
      </c>
      <c r="E50" s="8">
        <v>183.9</v>
      </c>
      <c r="F50" s="6">
        <v>37.46</v>
      </c>
      <c r="G50" t="s">
        <v>13</v>
      </c>
      <c r="H50">
        <v>43</v>
      </c>
      <c r="I50" s="7">
        <v>1.1490000000000001E-3</v>
      </c>
      <c r="J50" s="7">
        <v>1.1490000000000001E-3</v>
      </c>
      <c r="K50" s="8">
        <v>98330.6</v>
      </c>
      <c r="L50" s="8">
        <v>113</v>
      </c>
      <c r="M50" s="6">
        <v>40.700000000000003</v>
      </c>
    </row>
    <row r="51" spans="1:13">
      <c r="A51">
        <v>44</v>
      </c>
      <c r="B51" s="7">
        <v>2.065E-3</v>
      </c>
      <c r="C51" s="7">
        <v>2.0630000000000002E-3</v>
      </c>
      <c r="D51" s="8">
        <v>96957.6</v>
      </c>
      <c r="E51" s="8">
        <v>200.1</v>
      </c>
      <c r="F51" s="6">
        <v>36.53</v>
      </c>
      <c r="G51" t="s">
        <v>13</v>
      </c>
      <c r="H51">
        <v>44</v>
      </c>
      <c r="I51" s="7">
        <v>1.266E-3</v>
      </c>
      <c r="J51" s="7">
        <v>1.266E-3</v>
      </c>
      <c r="K51" s="8">
        <v>98217.600000000006</v>
      </c>
      <c r="L51" s="8">
        <v>124.3</v>
      </c>
      <c r="M51" s="6">
        <v>39.75</v>
      </c>
    </row>
    <row r="52" spans="1:13">
      <c r="A52">
        <v>45</v>
      </c>
      <c r="B52" s="7">
        <v>2.238E-3</v>
      </c>
      <c r="C52" s="7">
        <v>2.2360000000000001E-3</v>
      </c>
      <c r="D52" s="8">
        <v>96757.5</v>
      </c>
      <c r="E52" s="8">
        <v>216.3</v>
      </c>
      <c r="F52" s="6">
        <v>35.6</v>
      </c>
      <c r="G52" t="s">
        <v>13</v>
      </c>
      <c r="H52">
        <v>45</v>
      </c>
      <c r="I52" s="7">
        <v>1.382E-3</v>
      </c>
      <c r="J52" s="7">
        <v>1.3810000000000001E-3</v>
      </c>
      <c r="K52" s="8">
        <v>98093.3</v>
      </c>
      <c r="L52" s="8">
        <v>135.5</v>
      </c>
      <c r="M52" s="6">
        <v>38.799999999999997</v>
      </c>
    </row>
    <row r="53" spans="1:13">
      <c r="A53">
        <v>46</v>
      </c>
      <c r="B53" s="7">
        <v>2.3400000000000001E-3</v>
      </c>
      <c r="C53" s="7">
        <v>2.3370000000000001E-3</v>
      </c>
      <c r="D53" s="8">
        <v>96541.2</v>
      </c>
      <c r="E53" s="8">
        <v>225.6</v>
      </c>
      <c r="F53" s="6">
        <v>34.68</v>
      </c>
      <c r="G53" t="s">
        <v>13</v>
      </c>
      <c r="H53">
        <v>46</v>
      </c>
      <c r="I53" s="7">
        <v>1.4970000000000001E-3</v>
      </c>
      <c r="J53" s="7">
        <v>1.4959999999999999E-3</v>
      </c>
      <c r="K53" s="8">
        <v>97957.8</v>
      </c>
      <c r="L53" s="8">
        <v>146.5</v>
      </c>
      <c r="M53" s="6">
        <v>37.85</v>
      </c>
    </row>
    <row r="54" spans="1:13">
      <c r="A54">
        <v>47</v>
      </c>
      <c r="B54" s="7">
        <v>2.4559999999999998E-3</v>
      </c>
      <c r="C54" s="7">
        <v>2.4529999999999999E-3</v>
      </c>
      <c r="D54" s="8">
        <v>96315.6</v>
      </c>
      <c r="E54" s="8">
        <v>236.3</v>
      </c>
      <c r="F54" s="6">
        <v>33.76</v>
      </c>
      <c r="G54" t="s">
        <v>13</v>
      </c>
      <c r="H54">
        <v>47</v>
      </c>
      <c r="I54" s="7">
        <v>1.6080000000000001E-3</v>
      </c>
      <c r="J54" s="7">
        <v>1.606E-3</v>
      </c>
      <c r="K54" s="8">
        <v>97811.3</v>
      </c>
      <c r="L54" s="8">
        <v>157.1</v>
      </c>
      <c r="M54" s="6">
        <v>36.909999999999997</v>
      </c>
    </row>
    <row r="55" spans="1:13">
      <c r="A55">
        <v>48</v>
      </c>
      <c r="B55" s="7">
        <v>2.7049999999999999E-3</v>
      </c>
      <c r="C55" s="7">
        <v>2.7009999999999998E-3</v>
      </c>
      <c r="D55" s="8">
        <v>96079.3</v>
      </c>
      <c r="E55" s="8">
        <v>259.5</v>
      </c>
      <c r="F55" s="6">
        <v>32.840000000000003</v>
      </c>
      <c r="G55" t="s">
        <v>13</v>
      </c>
      <c r="H55">
        <v>48</v>
      </c>
      <c r="I55" s="7">
        <v>1.7329999999999999E-3</v>
      </c>
      <c r="J55" s="7">
        <v>1.732E-3</v>
      </c>
      <c r="K55" s="8">
        <v>97654.2</v>
      </c>
      <c r="L55" s="8">
        <v>169.1</v>
      </c>
      <c r="M55" s="6">
        <v>35.96</v>
      </c>
    </row>
    <row r="56" spans="1:13">
      <c r="A56">
        <v>49</v>
      </c>
      <c r="B56" s="7">
        <v>2.9190000000000002E-3</v>
      </c>
      <c r="C56" s="7">
        <v>2.9150000000000001E-3</v>
      </c>
      <c r="D56" s="8">
        <v>95819.8</v>
      </c>
      <c r="E56" s="8">
        <v>279.3</v>
      </c>
      <c r="F56" s="6">
        <v>31.93</v>
      </c>
      <c r="G56" t="s">
        <v>13</v>
      </c>
      <c r="H56">
        <v>49</v>
      </c>
      <c r="I56" s="7">
        <v>1.9819999999999998E-3</v>
      </c>
      <c r="J56" s="7">
        <v>1.98E-3</v>
      </c>
      <c r="K56" s="8">
        <v>97485.1</v>
      </c>
      <c r="L56" s="8">
        <v>193.1</v>
      </c>
      <c r="M56" s="6">
        <v>35.03</v>
      </c>
    </row>
    <row r="57" spans="1:13">
      <c r="A57">
        <v>50</v>
      </c>
      <c r="B57" s="7">
        <v>3.1059999999999998E-3</v>
      </c>
      <c r="C57" s="7">
        <v>3.101E-3</v>
      </c>
      <c r="D57" s="8">
        <v>95540.5</v>
      </c>
      <c r="E57" s="8">
        <v>296.3</v>
      </c>
      <c r="F57" s="6">
        <v>31.02</v>
      </c>
      <c r="G57" t="s">
        <v>13</v>
      </c>
      <c r="H57">
        <v>50</v>
      </c>
      <c r="I57" s="7">
        <v>2.166E-3</v>
      </c>
      <c r="J57" s="7">
        <v>2.1640000000000001E-3</v>
      </c>
      <c r="K57" s="8">
        <v>97292</v>
      </c>
      <c r="L57" s="8">
        <v>210.5</v>
      </c>
      <c r="M57" s="6">
        <v>34.090000000000003</v>
      </c>
    </row>
    <row r="58" spans="1:13">
      <c r="A58">
        <v>51</v>
      </c>
      <c r="B58" s="7">
        <v>3.4380000000000001E-3</v>
      </c>
      <c r="C58" s="7">
        <v>3.4320000000000002E-3</v>
      </c>
      <c r="D58" s="8">
        <v>95244.2</v>
      </c>
      <c r="E58" s="8">
        <v>326.89999999999998</v>
      </c>
      <c r="F58" s="6">
        <v>30.12</v>
      </c>
      <c r="G58" t="s">
        <v>13</v>
      </c>
      <c r="H58">
        <v>51</v>
      </c>
      <c r="I58" s="7">
        <v>2.3990000000000001E-3</v>
      </c>
      <c r="J58" s="7">
        <v>2.3960000000000001E-3</v>
      </c>
      <c r="K58" s="8">
        <v>97081.5</v>
      </c>
      <c r="L58" s="8">
        <v>232.6</v>
      </c>
      <c r="M58" s="6">
        <v>33.17</v>
      </c>
    </row>
    <row r="59" spans="1:13">
      <c r="A59">
        <v>52</v>
      </c>
      <c r="B59" s="7">
        <v>3.8210000000000002E-3</v>
      </c>
      <c r="C59" s="7">
        <v>3.8140000000000001E-3</v>
      </c>
      <c r="D59" s="8">
        <v>94917.4</v>
      </c>
      <c r="E59" s="8">
        <v>362</v>
      </c>
      <c r="F59" s="6">
        <v>29.22</v>
      </c>
      <c r="G59" t="s">
        <v>13</v>
      </c>
      <c r="H59">
        <v>52</v>
      </c>
      <c r="I59" s="7">
        <v>2.6029999999999998E-3</v>
      </c>
      <c r="J59" s="7">
        <v>2.5990000000000002E-3</v>
      </c>
      <c r="K59" s="8">
        <v>96848.9</v>
      </c>
      <c r="L59" s="8">
        <v>251.8</v>
      </c>
      <c r="M59" s="6">
        <v>32.25</v>
      </c>
    </row>
    <row r="60" spans="1:13">
      <c r="A60">
        <v>53</v>
      </c>
      <c r="B60" s="7">
        <v>4.2119999999999996E-3</v>
      </c>
      <c r="C60" s="7">
        <v>4.2030000000000001E-3</v>
      </c>
      <c r="D60" s="8">
        <v>94555.4</v>
      </c>
      <c r="E60" s="8">
        <v>397.4</v>
      </c>
      <c r="F60" s="6">
        <v>28.33</v>
      </c>
      <c r="G60" t="s">
        <v>13</v>
      </c>
      <c r="H60">
        <v>53</v>
      </c>
      <c r="I60" s="7">
        <v>2.875E-3</v>
      </c>
      <c r="J60" s="7">
        <v>2.8709999999999999E-3</v>
      </c>
      <c r="K60" s="8">
        <v>96597.2</v>
      </c>
      <c r="L60" s="8">
        <v>277.3</v>
      </c>
      <c r="M60" s="6">
        <v>31.33</v>
      </c>
    </row>
    <row r="61" spans="1:13">
      <c r="A61">
        <v>54</v>
      </c>
      <c r="B61" s="7">
        <v>4.5739999999999999E-3</v>
      </c>
      <c r="C61" s="7">
        <v>4.5640000000000003E-3</v>
      </c>
      <c r="D61" s="8">
        <v>94158</v>
      </c>
      <c r="E61" s="8">
        <v>429.7</v>
      </c>
      <c r="F61" s="6">
        <v>27.45</v>
      </c>
      <c r="G61" t="s">
        <v>13</v>
      </c>
      <c r="H61">
        <v>54</v>
      </c>
      <c r="I61" s="7">
        <v>3.0869999999999999E-3</v>
      </c>
      <c r="J61" s="7">
        <v>3.0829999999999998E-3</v>
      </c>
      <c r="K61" s="8">
        <v>96319.8</v>
      </c>
      <c r="L61" s="8">
        <v>296.89999999999998</v>
      </c>
      <c r="M61" s="6">
        <v>30.42</v>
      </c>
    </row>
    <row r="62" spans="1:13">
      <c r="A62">
        <v>55</v>
      </c>
      <c r="B62" s="7">
        <v>5.0210000000000003E-3</v>
      </c>
      <c r="C62" s="7">
        <v>5.0080000000000003E-3</v>
      </c>
      <c r="D62" s="8">
        <v>93728.3</v>
      </c>
      <c r="E62" s="8">
        <v>469.4</v>
      </c>
      <c r="F62" s="6">
        <v>26.57</v>
      </c>
      <c r="G62" t="s">
        <v>13</v>
      </c>
      <c r="H62">
        <v>55</v>
      </c>
      <c r="I62" s="7">
        <v>3.431E-3</v>
      </c>
      <c r="J62" s="7">
        <v>3.4259999999999998E-3</v>
      </c>
      <c r="K62" s="8">
        <v>96022.9</v>
      </c>
      <c r="L62" s="8">
        <v>328.9</v>
      </c>
      <c r="M62" s="6">
        <v>29.51</v>
      </c>
    </row>
    <row r="63" spans="1:13">
      <c r="A63">
        <v>56</v>
      </c>
      <c r="B63" s="7">
        <v>5.5999999999999999E-3</v>
      </c>
      <c r="C63" s="7">
        <v>5.5840000000000004E-3</v>
      </c>
      <c r="D63" s="8">
        <v>93258.9</v>
      </c>
      <c r="E63" s="8">
        <v>520.79999999999995</v>
      </c>
      <c r="F63" s="6">
        <v>25.7</v>
      </c>
      <c r="G63" t="s">
        <v>13</v>
      </c>
      <c r="H63">
        <v>56</v>
      </c>
      <c r="I63" s="7">
        <v>3.7559999999999998E-3</v>
      </c>
      <c r="J63" s="7">
        <v>3.7490000000000002E-3</v>
      </c>
      <c r="K63" s="8">
        <v>95694</v>
      </c>
      <c r="L63" s="8">
        <v>358.8</v>
      </c>
      <c r="M63" s="6">
        <v>28.61</v>
      </c>
    </row>
    <row r="64" spans="1:13">
      <c r="A64">
        <v>57</v>
      </c>
      <c r="B64" s="7">
        <v>6.0949999999999997E-3</v>
      </c>
      <c r="C64" s="7">
        <v>6.0769999999999999E-3</v>
      </c>
      <c r="D64" s="8">
        <v>92738.1</v>
      </c>
      <c r="E64" s="8">
        <v>563.5</v>
      </c>
      <c r="F64" s="6">
        <v>24.84</v>
      </c>
      <c r="G64" t="s">
        <v>13</v>
      </c>
      <c r="H64">
        <v>57</v>
      </c>
      <c r="I64" s="7">
        <v>4.1000000000000003E-3</v>
      </c>
      <c r="J64" s="7">
        <v>4.0920000000000002E-3</v>
      </c>
      <c r="K64" s="8">
        <v>95335.2</v>
      </c>
      <c r="L64" s="8">
        <v>390.1</v>
      </c>
      <c r="M64" s="6">
        <v>27.72</v>
      </c>
    </row>
    <row r="65" spans="1:13">
      <c r="A65">
        <v>58</v>
      </c>
      <c r="B65" s="7">
        <v>6.7660000000000003E-3</v>
      </c>
      <c r="C65" s="7">
        <v>6.7429999999999999E-3</v>
      </c>
      <c r="D65" s="8">
        <v>92174.6</v>
      </c>
      <c r="E65" s="8">
        <v>621.5</v>
      </c>
      <c r="F65" s="6">
        <v>23.99</v>
      </c>
      <c r="G65" t="s">
        <v>13</v>
      </c>
      <c r="H65">
        <v>58</v>
      </c>
      <c r="I65" s="7">
        <v>4.3889999999999997E-3</v>
      </c>
      <c r="J65" s="7">
        <v>4.3790000000000001E-3</v>
      </c>
      <c r="K65" s="8">
        <v>94945.1</v>
      </c>
      <c r="L65" s="8">
        <v>415.8</v>
      </c>
      <c r="M65" s="6">
        <v>26.83</v>
      </c>
    </row>
    <row r="66" spans="1:13">
      <c r="A66">
        <v>59</v>
      </c>
      <c r="B66" s="7">
        <v>7.443E-3</v>
      </c>
      <c r="C66" s="7">
        <v>7.4149999999999997E-3</v>
      </c>
      <c r="D66" s="8">
        <v>91553.1</v>
      </c>
      <c r="E66" s="8">
        <v>678.9</v>
      </c>
      <c r="F66" s="6">
        <v>23.15</v>
      </c>
      <c r="G66" t="s">
        <v>13</v>
      </c>
      <c r="H66">
        <v>59</v>
      </c>
      <c r="I66" s="7">
        <v>4.9410000000000001E-3</v>
      </c>
      <c r="J66" s="7">
        <v>4.9290000000000002E-3</v>
      </c>
      <c r="K66" s="8">
        <v>94529.4</v>
      </c>
      <c r="L66" s="8">
        <v>466</v>
      </c>
      <c r="M66" s="6">
        <v>25.94</v>
      </c>
    </row>
    <row r="67" spans="1:13">
      <c r="A67">
        <v>60</v>
      </c>
      <c r="B67" s="7">
        <v>8.1379999999999994E-3</v>
      </c>
      <c r="C67" s="7">
        <v>8.1049999999999994E-3</v>
      </c>
      <c r="D67" s="8">
        <v>90874.2</v>
      </c>
      <c r="E67" s="8">
        <v>736.6</v>
      </c>
      <c r="F67" s="6">
        <v>22.32</v>
      </c>
      <c r="G67" t="s">
        <v>13</v>
      </c>
      <c r="H67">
        <v>60</v>
      </c>
      <c r="I67" s="7">
        <v>5.3140000000000001E-3</v>
      </c>
      <c r="J67" s="7">
        <v>5.3E-3</v>
      </c>
      <c r="K67" s="8">
        <v>94063.4</v>
      </c>
      <c r="L67" s="8">
        <v>498.5</v>
      </c>
      <c r="M67" s="6">
        <v>25.07</v>
      </c>
    </row>
    <row r="68" spans="1:13">
      <c r="A68">
        <v>61</v>
      </c>
      <c r="B68" s="7">
        <v>8.9110000000000005E-3</v>
      </c>
      <c r="C68" s="7">
        <v>8.8710000000000004E-3</v>
      </c>
      <c r="D68" s="8">
        <v>90137.600000000006</v>
      </c>
      <c r="E68" s="8">
        <v>799.6</v>
      </c>
      <c r="F68" s="6">
        <v>21.5</v>
      </c>
      <c r="G68" t="s">
        <v>13</v>
      </c>
      <c r="H68">
        <v>61</v>
      </c>
      <c r="I68" s="7">
        <v>5.8630000000000002E-3</v>
      </c>
      <c r="J68" s="7">
        <v>5.8459999999999996E-3</v>
      </c>
      <c r="K68" s="8">
        <v>93564.9</v>
      </c>
      <c r="L68" s="8">
        <v>547</v>
      </c>
      <c r="M68" s="6">
        <v>24.2</v>
      </c>
    </row>
    <row r="69" spans="1:13">
      <c r="A69">
        <v>62</v>
      </c>
      <c r="B69" s="7">
        <v>9.7719999999999994E-3</v>
      </c>
      <c r="C69" s="7">
        <v>9.7249999999999993E-3</v>
      </c>
      <c r="D69" s="8">
        <v>89338</v>
      </c>
      <c r="E69" s="8">
        <v>868.8</v>
      </c>
      <c r="F69" s="6">
        <v>20.69</v>
      </c>
      <c r="G69" t="s">
        <v>13</v>
      </c>
      <c r="H69">
        <v>62</v>
      </c>
      <c r="I69" s="7">
        <v>6.3400000000000001E-3</v>
      </c>
      <c r="J69" s="7">
        <v>6.3200000000000001E-3</v>
      </c>
      <c r="K69" s="8">
        <v>93017.9</v>
      </c>
      <c r="L69" s="8">
        <v>587.9</v>
      </c>
      <c r="M69" s="6">
        <v>23.34</v>
      </c>
    </row>
    <row r="70" spans="1:13">
      <c r="A70">
        <v>63</v>
      </c>
      <c r="B70" s="7">
        <v>1.0465E-2</v>
      </c>
      <c r="C70" s="7">
        <v>1.0410000000000001E-2</v>
      </c>
      <c r="D70" s="8">
        <v>88469.2</v>
      </c>
      <c r="E70" s="8">
        <v>921</v>
      </c>
      <c r="F70" s="6">
        <v>19.89</v>
      </c>
      <c r="G70" t="s">
        <v>13</v>
      </c>
      <c r="H70">
        <v>63</v>
      </c>
      <c r="I70" s="7">
        <v>6.8640000000000003E-3</v>
      </c>
      <c r="J70" s="7">
        <v>6.8399999999999997E-3</v>
      </c>
      <c r="K70" s="8">
        <v>92430.1</v>
      </c>
      <c r="L70" s="8">
        <v>632.29999999999995</v>
      </c>
      <c r="M70" s="6">
        <v>22.48</v>
      </c>
    </row>
    <row r="71" spans="1:13">
      <c r="A71">
        <v>64</v>
      </c>
      <c r="B71" s="7">
        <v>1.1276E-2</v>
      </c>
      <c r="C71" s="7">
        <v>1.1213000000000001E-2</v>
      </c>
      <c r="D71" s="8">
        <v>87548.2</v>
      </c>
      <c r="E71" s="8">
        <v>981.7</v>
      </c>
      <c r="F71" s="6">
        <v>19.09</v>
      </c>
      <c r="G71" t="s">
        <v>13</v>
      </c>
      <c r="H71">
        <v>64</v>
      </c>
      <c r="I71" s="7">
        <v>7.3309999999999998E-3</v>
      </c>
      <c r="J71" s="7">
        <v>7.3039999999999997E-3</v>
      </c>
      <c r="K71" s="8">
        <v>91797.8</v>
      </c>
      <c r="L71" s="8">
        <v>670.5</v>
      </c>
      <c r="M71" s="6">
        <v>21.64</v>
      </c>
    </row>
    <row r="72" spans="1:13">
      <c r="A72">
        <v>65</v>
      </c>
      <c r="B72" s="7">
        <v>1.2290000000000001E-2</v>
      </c>
      <c r="C72" s="7">
        <v>1.2215E-2</v>
      </c>
      <c r="D72" s="8">
        <v>86566.5</v>
      </c>
      <c r="E72" s="8">
        <v>1057.4000000000001</v>
      </c>
      <c r="F72" s="6">
        <v>18.3</v>
      </c>
      <c r="G72" t="s">
        <v>13</v>
      </c>
      <c r="H72">
        <v>65</v>
      </c>
      <c r="I72" s="7">
        <v>8.0859999999999994E-3</v>
      </c>
      <c r="J72" s="7">
        <v>8.0529999999999994E-3</v>
      </c>
      <c r="K72" s="8">
        <v>91127.3</v>
      </c>
      <c r="L72" s="8">
        <v>733.9</v>
      </c>
      <c r="M72" s="6">
        <v>20.79</v>
      </c>
    </row>
    <row r="73" spans="1:13">
      <c r="A73">
        <v>66</v>
      </c>
      <c r="B73" s="7">
        <v>1.3693E-2</v>
      </c>
      <c r="C73" s="7">
        <v>1.3599E-2</v>
      </c>
      <c r="D73" s="8">
        <v>85509.1</v>
      </c>
      <c r="E73" s="8">
        <v>1162.9000000000001</v>
      </c>
      <c r="F73" s="6">
        <v>17.52</v>
      </c>
      <c r="G73" t="s">
        <v>13</v>
      </c>
      <c r="H73">
        <v>66</v>
      </c>
      <c r="I73" s="7">
        <v>8.8889999999999993E-3</v>
      </c>
      <c r="J73" s="7">
        <v>8.8500000000000002E-3</v>
      </c>
      <c r="K73" s="8">
        <v>90393.5</v>
      </c>
      <c r="L73" s="8">
        <v>800</v>
      </c>
      <c r="M73" s="6">
        <v>19.96</v>
      </c>
    </row>
    <row r="74" spans="1:13">
      <c r="A74">
        <v>67</v>
      </c>
      <c r="B74" s="7">
        <v>1.5204000000000001E-2</v>
      </c>
      <c r="C74" s="7">
        <v>1.5089E-2</v>
      </c>
      <c r="D74" s="8">
        <v>84346.2</v>
      </c>
      <c r="E74" s="8">
        <v>1272.7</v>
      </c>
      <c r="F74" s="6">
        <v>16.760000000000002</v>
      </c>
      <c r="G74" t="s">
        <v>13</v>
      </c>
      <c r="H74">
        <v>67</v>
      </c>
      <c r="I74" s="7">
        <v>1.0153000000000001E-2</v>
      </c>
      <c r="J74" s="7">
        <v>1.0101000000000001E-2</v>
      </c>
      <c r="K74" s="8">
        <v>89593.5</v>
      </c>
      <c r="L74" s="8">
        <v>905</v>
      </c>
      <c r="M74" s="6">
        <v>19.13</v>
      </c>
    </row>
    <row r="75" spans="1:13">
      <c r="A75">
        <v>68</v>
      </c>
      <c r="B75" s="7">
        <v>1.6369999999999999E-2</v>
      </c>
      <c r="C75" s="7">
        <v>1.6237000000000001E-2</v>
      </c>
      <c r="D75" s="8">
        <v>83073.5</v>
      </c>
      <c r="E75" s="8">
        <v>1348.8</v>
      </c>
      <c r="F75" s="6">
        <v>16.010000000000002</v>
      </c>
      <c r="G75" t="s">
        <v>13</v>
      </c>
      <c r="H75">
        <v>68</v>
      </c>
      <c r="I75" s="7">
        <v>1.0821000000000001E-2</v>
      </c>
      <c r="J75" s="7">
        <v>1.0762000000000001E-2</v>
      </c>
      <c r="K75" s="8">
        <v>88688.5</v>
      </c>
      <c r="L75" s="8">
        <v>954.5</v>
      </c>
      <c r="M75" s="6">
        <v>18.32</v>
      </c>
    </row>
    <row r="76" spans="1:13">
      <c r="A76">
        <v>69</v>
      </c>
      <c r="B76" s="7">
        <v>1.8336000000000002E-2</v>
      </c>
      <c r="C76" s="7">
        <v>1.8169000000000001E-2</v>
      </c>
      <c r="D76" s="8">
        <v>81724.7</v>
      </c>
      <c r="E76" s="8">
        <v>1484.9</v>
      </c>
      <c r="F76" s="6">
        <v>15.26</v>
      </c>
      <c r="G76" t="s">
        <v>13</v>
      </c>
      <c r="H76">
        <v>69</v>
      </c>
      <c r="I76" s="7">
        <v>1.1934E-2</v>
      </c>
      <c r="J76" s="7">
        <v>1.1863E-2</v>
      </c>
      <c r="K76" s="8">
        <v>87734</v>
      </c>
      <c r="L76" s="8">
        <v>1040.8</v>
      </c>
      <c r="M76" s="6">
        <v>17.510000000000002</v>
      </c>
    </row>
    <row r="77" spans="1:13">
      <c r="A77">
        <v>70</v>
      </c>
      <c r="B77" s="7">
        <v>2.0945999999999999E-2</v>
      </c>
      <c r="C77" s="7">
        <v>2.0729000000000001E-2</v>
      </c>
      <c r="D77" s="8">
        <v>80239.8</v>
      </c>
      <c r="E77" s="8">
        <v>1663.3</v>
      </c>
      <c r="F77" s="6">
        <v>14.53</v>
      </c>
      <c r="G77" t="s">
        <v>13</v>
      </c>
      <c r="H77">
        <v>70</v>
      </c>
      <c r="I77" s="7">
        <v>1.3568999999999999E-2</v>
      </c>
      <c r="J77" s="7">
        <v>1.3478E-2</v>
      </c>
      <c r="K77" s="8">
        <v>86693.2</v>
      </c>
      <c r="L77" s="8">
        <v>1168.4000000000001</v>
      </c>
      <c r="M77" s="6">
        <v>16.72</v>
      </c>
    </row>
    <row r="78" spans="1:13">
      <c r="A78">
        <v>71</v>
      </c>
      <c r="B78" s="7">
        <v>2.3120999999999999E-2</v>
      </c>
      <c r="C78" s="7">
        <v>2.2856999999999999E-2</v>
      </c>
      <c r="D78" s="8">
        <v>78576.5</v>
      </c>
      <c r="E78" s="8">
        <v>1796</v>
      </c>
      <c r="F78" s="6">
        <v>13.83</v>
      </c>
      <c r="G78" t="s">
        <v>13</v>
      </c>
      <c r="H78">
        <v>71</v>
      </c>
      <c r="I78" s="7">
        <v>1.4722000000000001E-2</v>
      </c>
      <c r="J78" s="7">
        <v>1.4615E-2</v>
      </c>
      <c r="K78" s="8">
        <v>85524.800000000003</v>
      </c>
      <c r="L78" s="8">
        <v>1249.9000000000001</v>
      </c>
      <c r="M78" s="6">
        <v>15.94</v>
      </c>
    </row>
    <row r="79" spans="1:13">
      <c r="A79">
        <v>72</v>
      </c>
      <c r="B79" s="7">
        <v>2.5916999999999999E-2</v>
      </c>
      <c r="C79" s="7">
        <v>2.5585E-2</v>
      </c>
      <c r="D79" s="8">
        <v>76780.5</v>
      </c>
      <c r="E79" s="8">
        <v>1964.4</v>
      </c>
      <c r="F79" s="6">
        <v>13.14</v>
      </c>
      <c r="G79" t="s">
        <v>13</v>
      </c>
      <c r="H79">
        <v>72</v>
      </c>
      <c r="I79" s="7">
        <v>1.6872000000000002E-2</v>
      </c>
      <c r="J79" s="7">
        <v>1.6730999999999999E-2</v>
      </c>
      <c r="K79" s="8">
        <v>84274.8</v>
      </c>
      <c r="L79" s="8">
        <v>1410</v>
      </c>
      <c r="M79" s="6">
        <v>15.17</v>
      </c>
    </row>
    <row r="80" spans="1:13">
      <c r="A80">
        <v>73</v>
      </c>
      <c r="B80" s="7">
        <v>2.777E-2</v>
      </c>
      <c r="C80" s="7">
        <v>2.7390000000000001E-2</v>
      </c>
      <c r="D80" s="8">
        <v>74816</v>
      </c>
      <c r="E80" s="8">
        <v>2049.1999999999998</v>
      </c>
      <c r="F80" s="6">
        <v>12.48</v>
      </c>
      <c r="G80" t="s">
        <v>13</v>
      </c>
      <c r="H80">
        <v>73</v>
      </c>
      <c r="I80" s="7">
        <v>1.8348E-2</v>
      </c>
      <c r="J80" s="7">
        <v>1.8182E-2</v>
      </c>
      <c r="K80" s="8">
        <v>82864.800000000003</v>
      </c>
      <c r="L80" s="8">
        <v>1506.6</v>
      </c>
      <c r="M80" s="6">
        <v>14.42</v>
      </c>
    </row>
    <row r="81" spans="1:13">
      <c r="A81">
        <v>74</v>
      </c>
      <c r="B81" s="7">
        <v>3.0946999999999999E-2</v>
      </c>
      <c r="C81" s="7">
        <v>3.0474999999999999E-2</v>
      </c>
      <c r="D81" s="8">
        <v>72766.8</v>
      </c>
      <c r="E81" s="8">
        <v>2217.6</v>
      </c>
      <c r="F81" s="6">
        <v>11.81</v>
      </c>
      <c r="G81" t="s">
        <v>13</v>
      </c>
      <c r="H81">
        <v>74</v>
      </c>
      <c r="I81" s="7">
        <v>2.0667999999999999E-2</v>
      </c>
      <c r="J81" s="7">
        <v>2.0456999999999999E-2</v>
      </c>
      <c r="K81" s="8">
        <v>81358.2</v>
      </c>
      <c r="L81" s="8">
        <v>1664.3</v>
      </c>
      <c r="M81" s="6">
        <v>13.68</v>
      </c>
    </row>
    <row r="82" spans="1:13">
      <c r="A82">
        <v>75</v>
      </c>
      <c r="B82" s="7">
        <v>3.4028999999999997E-2</v>
      </c>
      <c r="C82" s="7">
        <v>3.3459999999999997E-2</v>
      </c>
      <c r="D82" s="8">
        <v>70549.3</v>
      </c>
      <c r="E82" s="8">
        <v>2360.6</v>
      </c>
      <c r="F82" s="6">
        <v>11.17</v>
      </c>
      <c r="G82" t="s">
        <v>13</v>
      </c>
      <c r="H82">
        <v>75</v>
      </c>
      <c r="I82" s="7">
        <v>2.29E-2</v>
      </c>
      <c r="J82" s="7">
        <v>2.2641000000000001E-2</v>
      </c>
      <c r="K82" s="8">
        <v>79693.899999999994</v>
      </c>
      <c r="L82" s="8">
        <v>1804.4</v>
      </c>
      <c r="M82" s="6">
        <v>12.95</v>
      </c>
    </row>
    <row r="83" spans="1:13">
      <c r="A83">
        <v>76</v>
      </c>
      <c r="B83" s="7">
        <v>3.7915999999999998E-2</v>
      </c>
      <c r="C83" s="7">
        <v>3.721E-2</v>
      </c>
      <c r="D83" s="8">
        <v>68188.7</v>
      </c>
      <c r="E83" s="8">
        <v>2537.3000000000002</v>
      </c>
      <c r="F83" s="6">
        <v>10.54</v>
      </c>
      <c r="G83" t="s">
        <v>13</v>
      </c>
      <c r="H83">
        <v>76</v>
      </c>
      <c r="I83" s="7">
        <v>2.5621999999999999E-2</v>
      </c>
      <c r="J83" s="7">
        <v>2.5297E-2</v>
      </c>
      <c r="K83" s="8">
        <v>77889.5</v>
      </c>
      <c r="L83" s="8">
        <v>1970.4</v>
      </c>
      <c r="M83" s="6">
        <v>12.24</v>
      </c>
    </row>
    <row r="84" spans="1:13">
      <c r="A84">
        <v>77</v>
      </c>
      <c r="B84" s="7">
        <v>4.1661999999999998E-2</v>
      </c>
      <c r="C84" s="7">
        <v>4.0812000000000001E-2</v>
      </c>
      <c r="D84" s="8">
        <v>65651.399999999994</v>
      </c>
      <c r="E84" s="8">
        <v>2679.4</v>
      </c>
      <c r="F84" s="6">
        <v>9.93</v>
      </c>
      <c r="G84" t="s">
        <v>13</v>
      </c>
      <c r="H84">
        <v>77</v>
      </c>
      <c r="I84" s="7">
        <v>2.9048999999999998E-2</v>
      </c>
      <c r="J84" s="7">
        <v>2.8632999999999999E-2</v>
      </c>
      <c r="K84" s="8">
        <v>75919.100000000006</v>
      </c>
      <c r="L84" s="8">
        <v>2173.8000000000002</v>
      </c>
      <c r="M84" s="6">
        <v>11.54</v>
      </c>
    </row>
    <row r="85" spans="1:13">
      <c r="A85">
        <v>78</v>
      </c>
      <c r="B85" s="7">
        <v>4.7030000000000002E-2</v>
      </c>
      <c r="C85" s="7">
        <v>4.5949999999999998E-2</v>
      </c>
      <c r="D85" s="8">
        <v>62972</v>
      </c>
      <c r="E85" s="8">
        <v>2893.5</v>
      </c>
      <c r="F85" s="6">
        <v>9.33</v>
      </c>
      <c r="G85" t="s">
        <v>13</v>
      </c>
      <c r="H85">
        <v>78</v>
      </c>
      <c r="I85" s="7">
        <v>3.2543999999999997E-2</v>
      </c>
      <c r="J85" s="7">
        <v>3.2023000000000003E-2</v>
      </c>
      <c r="K85" s="8">
        <v>73745.3</v>
      </c>
      <c r="L85" s="8">
        <v>2361.6</v>
      </c>
      <c r="M85" s="6">
        <v>10.87</v>
      </c>
    </row>
    <row r="86" spans="1:13">
      <c r="A86">
        <v>79</v>
      </c>
      <c r="B86" s="7">
        <v>5.1978999999999997E-2</v>
      </c>
      <c r="C86" s="7">
        <v>5.0661999999999999E-2</v>
      </c>
      <c r="D86" s="8">
        <v>60078.5</v>
      </c>
      <c r="E86" s="8">
        <v>3043.7</v>
      </c>
      <c r="F86" s="6">
        <v>8.75</v>
      </c>
      <c r="G86" t="s">
        <v>13</v>
      </c>
      <c r="H86">
        <v>79</v>
      </c>
      <c r="I86" s="7">
        <v>3.6894000000000003E-2</v>
      </c>
      <c r="J86" s="7">
        <v>3.6226000000000001E-2</v>
      </c>
      <c r="K86" s="8">
        <v>71383.8</v>
      </c>
      <c r="L86" s="8">
        <v>2585.9</v>
      </c>
      <c r="M86" s="6">
        <v>10.210000000000001</v>
      </c>
    </row>
    <row r="87" spans="1:13">
      <c r="A87">
        <v>80</v>
      </c>
      <c r="B87" s="7">
        <v>5.8692000000000001E-2</v>
      </c>
      <c r="C87" s="7">
        <v>5.7019E-2</v>
      </c>
      <c r="D87" s="8">
        <v>57034.8</v>
      </c>
      <c r="E87" s="8">
        <v>3252.1</v>
      </c>
      <c r="F87" s="6">
        <v>8.19</v>
      </c>
      <c r="G87" t="s">
        <v>13</v>
      </c>
      <c r="H87">
        <v>80</v>
      </c>
      <c r="I87" s="7">
        <v>4.2120999999999999E-2</v>
      </c>
      <c r="J87" s="7">
        <v>4.1251999999999997E-2</v>
      </c>
      <c r="K87" s="8">
        <v>68797.8</v>
      </c>
      <c r="L87" s="8">
        <v>2838.1</v>
      </c>
      <c r="M87" s="6">
        <v>9.58</v>
      </c>
    </row>
    <row r="88" spans="1:13">
      <c r="A88">
        <v>81</v>
      </c>
      <c r="B88" s="7">
        <v>6.6415000000000002E-2</v>
      </c>
      <c r="C88" s="7">
        <v>6.4280000000000004E-2</v>
      </c>
      <c r="D88" s="8">
        <v>53782.7</v>
      </c>
      <c r="E88" s="8">
        <v>3457.2</v>
      </c>
      <c r="F88" s="6">
        <v>7.66</v>
      </c>
      <c r="G88" t="s">
        <v>13</v>
      </c>
      <c r="H88">
        <v>81</v>
      </c>
      <c r="I88" s="7">
        <v>4.7335000000000002E-2</v>
      </c>
      <c r="J88" s="7">
        <v>4.6240999999999997E-2</v>
      </c>
      <c r="K88" s="8">
        <v>65959.8</v>
      </c>
      <c r="L88" s="8">
        <v>3050</v>
      </c>
      <c r="M88" s="6">
        <v>8.9700000000000006</v>
      </c>
    </row>
    <row r="89" spans="1:13">
      <c r="A89">
        <v>82</v>
      </c>
      <c r="B89" s="7">
        <v>7.5686000000000003E-2</v>
      </c>
      <c r="C89" s="7">
        <v>7.2926000000000005E-2</v>
      </c>
      <c r="D89" s="8">
        <v>50325.5</v>
      </c>
      <c r="E89" s="8">
        <v>3670</v>
      </c>
      <c r="F89" s="6">
        <v>7.15</v>
      </c>
      <c r="G89" t="s">
        <v>13</v>
      </c>
      <c r="H89">
        <v>82</v>
      </c>
      <c r="I89" s="7">
        <v>5.3821000000000001E-2</v>
      </c>
      <c r="J89" s="7">
        <v>5.2410999999999999E-2</v>
      </c>
      <c r="K89" s="8">
        <v>62909.7</v>
      </c>
      <c r="L89" s="8">
        <v>3297.1</v>
      </c>
      <c r="M89" s="6">
        <v>8.3800000000000008</v>
      </c>
    </row>
    <row r="90" spans="1:13">
      <c r="A90">
        <v>83</v>
      </c>
      <c r="B90" s="7">
        <v>8.4516999999999995E-2</v>
      </c>
      <c r="C90" s="7">
        <v>8.1089999999999995E-2</v>
      </c>
      <c r="D90" s="8">
        <v>46655.5</v>
      </c>
      <c r="E90" s="8">
        <v>3783.3</v>
      </c>
      <c r="F90" s="6">
        <v>6.67</v>
      </c>
      <c r="G90" t="s">
        <v>13</v>
      </c>
      <c r="H90">
        <v>83</v>
      </c>
      <c r="I90" s="7">
        <v>6.1589999999999999E-2</v>
      </c>
      <c r="J90" s="7">
        <v>5.9749999999999998E-2</v>
      </c>
      <c r="K90" s="8">
        <v>59612.6</v>
      </c>
      <c r="L90" s="8">
        <v>3561.9</v>
      </c>
      <c r="M90" s="6">
        <v>7.81</v>
      </c>
    </row>
    <row r="91" spans="1:13">
      <c r="A91">
        <v>84</v>
      </c>
      <c r="B91" s="7">
        <v>9.4681000000000001E-2</v>
      </c>
      <c r="C91" s="7">
        <v>9.0400999999999995E-2</v>
      </c>
      <c r="D91" s="8">
        <v>42872.2</v>
      </c>
      <c r="E91" s="8">
        <v>3875.7</v>
      </c>
      <c r="F91" s="6">
        <v>6.22</v>
      </c>
      <c r="G91" t="s">
        <v>13</v>
      </c>
      <c r="H91">
        <v>84</v>
      </c>
      <c r="I91" s="7">
        <v>7.0433999999999997E-2</v>
      </c>
      <c r="J91" s="7">
        <v>6.8038000000000001E-2</v>
      </c>
      <c r="K91" s="8">
        <v>56050.7</v>
      </c>
      <c r="L91" s="8">
        <v>3813.6</v>
      </c>
      <c r="M91" s="6">
        <v>7.28</v>
      </c>
    </row>
    <row r="92" spans="1:13">
      <c r="A92">
        <v>85</v>
      </c>
      <c r="B92" s="7">
        <v>0.106515</v>
      </c>
      <c r="C92" s="7">
        <v>0.101129</v>
      </c>
      <c r="D92" s="8">
        <v>38996.5</v>
      </c>
      <c r="E92" s="8">
        <v>3943.7</v>
      </c>
      <c r="F92" s="6">
        <v>5.78</v>
      </c>
      <c r="G92" t="s">
        <v>13</v>
      </c>
      <c r="H92">
        <v>85</v>
      </c>
      <c r="I92" s="7">
        <v>7.9724000000000003E-2</v>
      </c>
      <c r="J92" s="7">
        <v>7.6666999999999999E-2</v>
      </c>
      <c r="K92" s="8">
        <v>52237.2</v>
      </c>
      <c r="L92" s="8">
        <v>4004.9</v>
      </c>
      <c r="M92" s="6">
        <v>6.77</v>
      </c>
    </row>
    <row r="93" spans="1:13">
      <c r="A93">
        <v>86</v>
      </c>
      <c r="B93" s="7">
        <v>0.11924999999999999</v>
      </c>
      <c r="C93" s="7">
        <v>0.11254</v>
      </c>
      <c r="D93" s="8">
        <v>35052.800000000003</v>
      </c>
      <c r="E93" s="8">
        <v>3944.8</v>
      </c>
      <c r="F93" s="6">
        <v>5.38</v>
      </c>
      <c r="G93" t="s">
        <v>13</v>
      </c>
      <c r="H93">
        <v>86</v>
      </c>
      <c r="I93" s="7">
        <v>8.9851E-2</v>
      </c>
      <c r="J93" s="7">
        <v>8.5987999999999995E-2</v>
      </c>
      <c r="K93" s="8">
        <v>48232.3</v>
      </c>
      <c r="L93" s="8">
        <v>4147.3999999999996</v>
      </c>
      <c r="M93" s="6">
        <v>6.3</v>
      </c>
    </row>
    <row r="94" spans="1:13">
      <c r="A94">
        <v>87</v>
      </c>
      <c r="B94" s="7">
        <v>0.13298099999999999</v>
      </c>
      <c r="C94" s="7">
        <v>0.12469</v>
      </c>
      <c r="D94" s="8">
        <v>31108</v>
      </c>
      <c r="E94" s="8">
        <v>3878.9</v>
      </c>
      <c r="F94" s="6">
        <v>5</v>
      </c>
      <c r="G94" t="s">
        <v>13</v>
      </c>
      <c r="H94">
        <v>87</v>
      </c>
      <c r="I94" s="7">
        <v>0.10111000000000001</v>
      </c>
      <c r="J94" s="7">
        <v>9.6243999999999996E-2</v>
      </c>
      <c r="K94" s="8">
        <v>44084.9</v>
      </c>
      <c r="L94" s="8">
        <v>4242.8999999999996</v>
      </c>
      <c r="M94" s="6">
        <v>5.84</v>
      </c>
    </row>
    <row r="95" spans="1:13">
      <c r="A95">
        <v>88</v>
      </c>
      <c r="B95" s="7">
        <v>0.148928</v>
      </c>
      <c r="C95" s="7">
        <v>0.13860700000000001</v>
      </c>
      <c r="D95" s="8">
        <v>27229.1</v>
      </c>
      <c r="E95" s="8">
        <v>3774.1</v>
      </c>
      <c r="F95" s="6">
        <v>4.6399999999999997</v>
      </c>
      <c r="G95" t="s">
        <v>13</v>
      </c>
      <c r="H95">
        <v>88</v>
      </c>
      <c r="I95" s="7">
        <v>0.11402</v>
      </c>
      <c r="J95" s="7">
        <v>0.10786999999999999</v>
      </c>
      <c r="K95" s="8">
        <v>39842</v>
      </c>
      <c r="L95" s="8">
        <v>4297.8</v>
      </c>
      <c r="M95" s="6">
        <v>5.41</v>
      </c>
    </row>
    <row r="96" spans="1:13">
      <c r="A96">
        <v>89</v>
      </c>
      <c r="B96" s="7">
        <v>0.16672000000000001</v>
      </c>
      <c r="C96" s="7">
        <v>0.153892</v>
      </c>
      <c r="D96" s="8">
        <v>23455</v>
      </c>
      <c r="E96" s="8">
        <v>3609.5</v>
      </c>
      <c r="F96" s="6">
        <v>4.3</v>
      </c>
      <c r="G96" t="s">
        <v>13</v>
      </c>
      <c r="H96">
        <v>89</v>
      </c>
      <c r="I96" s="7">
        <v>0.12986900000000001</v>
      </c>
      <c r="J96" s="7">
        <v>0.12195</v>
      </c>
      <c r="K96" s="8">
        <v>35544.199999999997</v>
      </c>
      <c r="L96" s="8">
        <v>4334.6000000000004</v>
      </c>
      <c r="M96" s="6">
        <v>5</v>
      </c>
    </row>
    <row r="97" spans="1:13">
      <c r="A97">
        <v>90</v>
      </c>
      <c r="B97" s="7">
        <v>0.182563</v>
      </c>
      <c r="C97" s="7">
        <v>0.167292</v>
      </c>
      <c r="D97" s="8">
        <v>19845.400000000001</v>
      </c>
      <c r="E97" s="8">
        <v>3320</v>
      </c>
      <c r="F97" s="6">
        <v>4</v>
      </c>
      <c r="G97" t="s">
        <v>13</v>
      </c>
      <c r="H97">
        <v>90</v>
      </c>
      <c r="I97" s="7">
        <v>0.14629500000000001</v>
      </c>
      <c r="J97" s="7">
        <v>0.136323</v>
      </c>
      <c r="K97" s="8">
        <v>31209.599999999999</v>
      </c>
      <c r="L97" s="8">
        <v>4254.6000000000004</v>
      </c>
      <c r="M97" s="6">
        <v>4.63</v>
      </c>
    </row>
    <row r="98" spans="1:13">
      <c r="A98">
        <v>91</v>
      </c>
      <c r="B98" s="7">
        <v>0.20100199999999999</v>
      </c>
      <c r="C98" s="7">
        <v>0.182646</v>
      </c>
      <c r="D98" s="8">
        <v>16525.5</v>
      </c>
      <c r="E98" s="8">
        <v>3018.3</v>
      </c>
      <c r="F98" s="6">
        <v>3.7</v>
      </c>
      <c r="G98" t="s">
        <v>13</v>
      </c>
      <c r="H98">
        <v>91</v>
      </c>
      <c r="I98" s="7">
        <v>0.161471</v>
      </c>
      <c r="J98" s="7">
        <v>0.14940800000000001</v>
      </c>
      <c r="K98" s="8">
        <v>26955</v>
      </c>
      <c r="L98" s="8">
        <v>4027.3</v>
      </c>
      <c r="M98" s="6">
        <v>4.28</v>
      </c>
    </row>
    <row r="99" spans="1:13">
      <c r="A99">
        <v>92</v>
      </c>
      <c r="B99" s="7">
        <v>0.225601</v>
      </c>
      <c r="C99" s="7">
        <v>0.202733</v>
      </c>
      <c r="D99" s="8">
        <v>13507.2</v>
      </c>
      <c r="E99" s="8">
        <v>2738.3</v>
      </c>
      <c r="F99" s="6">
        <v>3.41</v>
      </c>
      <c r="G99" t="s">
        <v>13</v>
      </c>
      <c r="H99">
        <v>92</v>
      </c>
      <c r="I99" s="7">
        <v>0.183584</v>
      </c>
      <c r="J99" s="7">
        <v>0.16814899999999999</v>
      </c>
      <c r="K99" s="8">
        <v>22927.7</v>
      </c>
      <c r="L99" s="8">
        <v>3855.3</v>
      </c>
      <c r="M99" s="6">
        <v>3.94</v>
      </c>
    </row>
    <row r="100" spans="1:13">
      <c r="A100">
        <v>93</v>
      </c>
      <c r="B100" s="7">
        <v>0.25290200000000002</v>
      </c>
      <c r="C100" s="7">
        <v>0.22451199999999999</v>
      </c>
      <c r="D100" s="8">
        <v>10768.8</v>
      </c>
      <c r="E100" s="8">
        <v>2417.6999999999998</v>
      </c>
      <c r="F100" s="6">
        <v>3.15</v>
      </c>
      <c r="G100" t="s">
        <v>13</v>
      </c>
      <c r="H100">
        <v>93</v>
      </c>
      <c r="I100" s="7">
        <v>0.204432</v>
      </c>
      <c r="J100" s="7">
        <v>0.185474</v>
      </c>
      <c r="K100" s="8">
        <v>19072.400000000001</v>
      </c>
      <c r="L100" s="8">
        <v>3537.4</v>
      </c>
      <c r="M100" s="6">
        <v>3.64</v>
      </c>
    </row>
    <row r="101" spans="1:13">
      <c r="A101">
        <v>94</v>
      </c>
      <c r="B101" s="7">
        <v>0.276806</v>
      </c>
      <c r="C101" s="7">
        <v>0.24315300000000001</v>
      </c>
      <c r="D101" s="8">
        <v>8351.1</v>
      </c>
      <c r="E101" s="8">
        <v>2030.6</v>
      </c>
      <c r="F101" s="6">
        <v>2.92</v>
      </c>
      <c r="G101" t="s">
        <v>13</v>
      </c>
      <c r="H101">
        <v>94</v>
      </c>
      <c r="I101" s="7">
        <v>0.232991</v>
      </c>
      <c r="J101" s="7">
        <v>0.20868100000000001</v>
      </c>
      <c r="K101" s="8">
        <v>15535</v>
      </c>
      <c r="L101" s="8">
        <v>3241.9</v>
      </c>
      <c r="M101" s="6">
        <v>3.36</v>
      </c>
    </row>
    <row r="102" spans="1:13">
      <c r="A102">
        <v>95</v>
      </c>
      <c r="B102" s="7">
        <v>0.31098700000000001</v>
      </c>
      <c r="C102" s="7">
        <v>0.26913799999999999</v>
      </c>
      <c r="D102" s="8">
        <v>6320.5</v>
      </c>
      <c r="E102" s="8">
        <v>1701.1</v>
      </c>
      <c r="F102" s="6">
        <v>2.7</v>
      </c>
      <c r="G102" t="s">
        <v>13</v>
      </c>
      <c r="H102">
        <v>95</v>
      </c>
      <c r="I102" s="7">
        <v>0.25854100000000002</v>
      </c>
      <c r="J102" s="7">
        <v>0.22894500000000001</v>
      </c>
      <c r="K102" s="8">
        <v>12293.1</v>
      </c>
      <c r="L102" s="8">
        <v>2814.5</v>
      </c>
      <c r="M102" s="6">
        <v>3.11</v>
      </c>
    </row>
    <row r="103" spans="1:13">
      <c r="A103">
        <v>96</v>
      </c>
      <c r="B103" s="7">
        <v>0.34343699999999999</v>
      </c>
      <c r="C103" s="7">
        <v>0.293105</v>
      </c>
      <c r="D103" s="8">
        <v>4619.3999999999996</v>
      </c>
      <c r="E103" s="8">
        <v>1354</v>
      </c>
      <c r="F103" s="6">
        <v>2.5099999999999998</v>
      </c>
      <c r="G103" t="s">
        <v>13</v>
      </c>
      <c r="H103">
        <v>96</v>
      </c>
      <c r="I103" s="7">
        <v>0.28808</v>
      </c>
      <c r="J103" s="7">
        <v>0.25180999999999998</v>
      </c>
      <c r="K103" s="8">
        <v>9478.7000000000007</v>
      </c>
      <c r="L103" s="8">
        <v>2386.8000000000002</v>
      </c>
      <c r="M103" s="6">
        <v>2.88</v>
      </c>
    </row>
    <row r="104" spans="1:13">
      <c r="A104">
        <v>97</v>
      </c>
      <c r="B104" s="7">
        <v>0.379519</v>
      </c>
      <c r="C104" s="7">
        <v>0.31898799999999999</v>
      </c>
      <c r="D104" s="8">
        <v>3265.4</v>
      </c>
      <c r="E104" s="8">
        <v>1041.5999999999999</v>
      </c>
      <c r="F104" s="6">
        <v>2.34</v>
      </c>
      <c r="G104" t="s">
        <v>13</v>
      </c>
      <c r="H104">
        <v>97</v>
      </c>
      <c r="I104" s="7">
        <v>0.31077900000000003</v>
      </c>
      <c r="J104" s="7">
        <v>0.268982</v>
      </c>
      <c r="K104" s="8">
        <v>7091.9</v>
      </c>
      <c r="L104" s="8">
        <v>1907.6</v>
      </c>
      <c r="M104" s="6">
        <v>2.69</v>
      </c>
    </row>
    <row r="105" spans="1:13">
      <c r="A105">
        <v>98</v>
      </c>
      <c r="B105" s="7">
        <v>0.40201700000000001</v>
      </c>
      <c r="C105" s="7">
        <v>0.334733</v>
      </c>
      <c r="D105" s="8">
        <v>2223.8000000000002</v>
      </c>
      <c r="E105" s="8">
        <v>744.4</v>
      </c>
      <c r="F105" s="6">
        <v>2.2000000000000002</v>
      </c>
      <c r="G105" t="s">
        <v>13</v>
      </c>
      <c r="H105">
        <v>98</v>
      </c>
      <c r="I105" s="7">
        <v>0.34110699999999999</v>
      </c>
      <c r="J105" s="7">
        <v>0.29140700000000003</v>
      </c>
      <c r="K105" s="8">
        <v>5184.3</v>
      </c>
      <c r="L105" s="8">
        <v>1510.7</v>
      </c>
      <c r="M105" s="6">
        <v>2.4900000000000002</v>
      </c>
    </row>
    <row r="106" spans="1:13">
      <c r="A106">
        <v>99</v>
      </c>
      <c r="B106" s="7">
        <v>0.44767400000000002</v>
      </c>
      <c r="C106" s="7">
        <v>0.36579600000000001</v>
      </c>
      <c r="D106" s="8">
        <v>1479.4</v>
      </c>
      <c r="E106" s="8">
        <v>541.20000000000005</v>
      </c>
      <c r="F106" s="6">
        <v>2.06</v>
      </c>
      <c r="G106" t="s">
        <v>13</v>
      </c>
      <c r="H106">
        <v>99</v>
      </c>
      <c r="I106" s="7">
        <v>0.38091199999999997</v>
      </c>
      <c r="J106" s="7">
        <v>0.31997199999999998</v>
      </c>
      <c r="K106" s="8">
        <v>3673.5</v>
      </c>
      <c r="L106" s="8">
        <v>1175.4000000000001</v>
      </c>
      <c r="M106" s="6">
        <v>2.31</v>
      </c>
    </row>
    <row r="107" spans="1:13">
      <c r="A107">
        <v>100</v>
      </c>
      <c r="B107">
        <v>0.47340399999999999</v>
      </c>
      <c r="C107">
        <v>0.38279600000000003</v>
      </c>
      <c r="D107">
        <v>938.3</v>
      </c>
      <c r="E107">
        <v>359.2</v>
      </c>
      <c r="F107">
        <v>1.96</v>
      </c>
      <c r="G107" t="s">
        <v>13</v>
      </c>
      <c r="H107">
        <v>100</v>
      </c>
      <c r="I107">
        <v>0.40949799999999997</v>
      </c>
      <c r="J107">
        <v>0.33990300000000001</v>
      </c>
      <c r="K107">
        <v>2498.1</v>
      </c>
      <c r="L107">
        <v>849.1</v>
      </c>
      <c r="M107">
        <v>2.16</v>
      </c>
    </row>
  </sheetData>
  <pageMargins left="0.7" right="0.7" top="0.75" bottom="0.75" header="0.3" footer="0.3"/>
  <pageSetup paperSize="9" orientation="portrait" horizontalDpi="300" verticalDpi="30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M107"/>
  <sheetViews>
    <sheetView workbookViewId="0"/>
  </sheetViews>
  <sheetFormatPr defaultColWidth="10.90625" defaultRowHeight="12.5"/>
  <sheetData>
    <row r="1" spans="1:13" ht="19.5">
      <c r="A1" s="3" t="s">
        <v>43</v>
      </c>
      <c r="B1" s="2"/>
      <c r="C1" s="2"/>
      <c r="D1" s="2"/>
      <c r="E1" s="2"/>
      <c r="F1" s="2"/>
      <c r="G1" s="2"/>
      <c r="H1" s="2"/>
      <c r="I1" s="2"/>
      <c r="J1" s="2"/>
      <c r="K1" s="2"/>
      <c r="L1" s="2"/>
    </row>
    <row r="2" spans="1:13">
      <c r="A2" t="s">
        <v>3</v>
      </c>
    </row>
    <row r="3" spans="1:13">
      <c r="A3" t="s">
        <v>4</v>
      </c>
    </row>
    <row r="4" spans="1:13">
      <c r="A4" s="1" t="str">
        <f>HYPERLINK("#'Contents'!A1", "Back to contents")</f>
        <v>Back to contents</v>
      </c>
    </row>
    <row r="5" spans="1:13" ht="17">
      <c r="A5" s="4" t="s">
        <v>5</v>
      </c>
      <c r="B5" s="4"/>
      <c r="C5" s="4"/>
      <c r="D5" s="4"/>
      <c r="E5" s="4"/>
      <c r="F5" s="4"/>
      <c r="G5" s="4"/>
      <c r="H5" s="4" t="s">
        <v>6</v>
      </c>
    </row>
    <row r="6" spans="1:13" ht="30" customHeight="1">
      <c r="A6" s="5" t="s">
        <v>7</v>
      </c>
      <c r="B6" s="5" t="s">
        <v>8</v>
      </c>
      <c r="C6" s="5" t="s">
        <v>9</v>
      </c>
      <c r="D6" s="5" t="s">
        <v>10</v>
      </c>
      <c r="E6" s="5" t="s">
        <v>11</v>
      </c>
      <c r="F6" s="5" t="s">
        <v>12</v>
      </c>
      <c r="G6" t="s">
        <v>13</v>
      </c>
      <c r="H6" s="5" t="s">
        <v>7</v>
      </c>
      <c r="I6" s="5" t="s">
        <v>8</v>
      </c>
      <c r="J6" s="5" t="s">
        <v>9</v>
      </c>
      <c r="K6" s="5" t="s">
        <v>10</v>
      </c>
      <c r="L6" s="5" t="s">
        <v>11</v>
      </c>
      <c r="M6" s="5" t="s">
        <v>12</v>
      </c>
    </row>
    <row r="7" spans="1:13">
      <c r="A7">
        <v>0</v>
      </c>
      <c r="B7" s="7">
        <v>4.7330000000000002E-3</v>
      </c>
      <c r="C7" s="7">
        <v>4.7219999999999996E-3</v>
      </c>
      <c r="D7" s="8">
        <v>100000</v>
      </c>
      <c r="E7" s="8">
        <v>472.2</v>
      </c>
      <c r="F7" s="6">
        <v>78.7</v>
      </c>
      <c r="G7" t="s">
        <v>13</v>
      </c>
      <c r="H7">
        <v>0</v>
      </c>
      <c r="I7" s="7">
        <v>3.7919999999999998E-3</v>
      </c>
      <c r="J7" s="7">
        <v>3.7850000000000002E-3</v>
      </c>
      <c r="K7" s="8">
        <v>100000</v>
      </c>
      <c r="L7" s="8">
        <v>378.5</v>
      </c>
      <c r="M7" s="6">
        <v>82.57</v>
      </c>
    </row>
    <row r="8" spans="1:13">
      <c r="A8">
        <v>1</v>
      </c>
      <c r="B8" s="7">
        <v>3.3300000000000002E-4</v>
      </c>
      <c r="C8" s="7">
        <v>3.3300000000000002E-4</v>
      </c>
      <c r="D8" s="8">
        <v>99527.8</v>
      </c>
      <c r="E8" s="8">
        <v>33.1</v>
      </c>
      <c r="F8" s="6">
        <v>78.08</v>
      </c>
      <c r="G8" t="s">
        <v>13</v>
      </c>
      <c r="H8">
        <v>1</v>
      </c>
      <c r="I8" s="7">
        <v>2.9100000000000003E-4</v>
      </c>
      <c r="J8" s="7">
        <v>2.9100000000000003E-4</v>
      </c>
      <c r="K8" s="8">
        <v>99621.5</v>
      </c>
      <c r="L8" s="8">
        <v>29</v>
      </c>
      <c r="M8" s="6">
        <v>81.89</v>
      </c>
    </row>
    <row r="9" spans="1:13">
      <c r="A9">
        <v>2</v>
      </c>
      <c r="B9" s="7">
        <v>1.92E-4</v>
      </c>
      <c r="C9" s="7">
        <v>1.92E-4</v>
      </c>
      <c r="D9" s="8">
        <v>99494.6</v>
      </c>
      <c r="E9" s="8">
        <v>19.100000000000001</v>
      </c>
      <c r="F9" s="6">
        <v>77.099999999999994</v>
      </c>
      <c r="G9" t="s">
        <v>13</v>
      </c>
      <c r="H9">
        <v>2</v>
      </c>
      <c r="I9" s="7">
        <v>1.3200000000000001E-4</v>
      </c>
      <c r="J9" s="7">
        <v>1.3200000000000001E-4</v>
      </c>
      <c r="K9" s="8">
        <v>99592.5</v>
      </c>
      <c r="L9" s="8">
        <v>13.1</v>
      </c>
      <c r="M9" s="6">
        <v>80.91</v>
      </c>
    </row>
    <row r="10" spans="1:13">
      <c r="A10">
        <v>3</v>
      </c>
      <c r="B10" s="7">
        <v>1.2400000000000001E-4</v>
      </c>
      <c r="C10" s="7">
        <v>1.2400000000000001E-4</v>
      </c>
      <c r="D10" s="8">
        <v>99475.6</v>
      </c>
      <c r="E10" s="8">
        <v>12.4</v>
      </c>
      <c r="F10" s="6">
        <v>76.12</v>
      </c>
      <c r="G10" t="s">
        <v>13</v>
      </c>
      <c r="H10">
        <v>3</v>
      </c>
      <c r="I10" s="7">
        <v>1.2E-4</v>
      </c>
      <c r="J10" s="7">
        <v>1.2E-4</v>
      </c>
      <c r="K10" s="8">
        <v>99579.4</v>
      </c>
      <c r="L10" s="8">
        <v>11.9</v>
      </c>
      <c r="M10" s="6">
        <v>79.92</v>
      </c>
    </row>
    <row r="11" spans="1:13">
      <c r="A11">
        <v>4</v>
      </c>
      <c r="B11" s="7">
        <v>1.06E-4</v>
      </c>
      <c r="C11" s="7">
        <v>1.06E-4</v>
      </c>
      <c r="D11" s="8">
        <v>99463.2</v>
      </c>
      <c r="E11" s="8">
        <v>10.5</v>
      </c>
      <c r="F11" s="6">
        <v>75.13</v>
      </c>
      <c r="G11" t="s">
        <v>13</v>
      </c>
      <c r="H11">
        <v>4</v>
      </c>
      <c r="I11" s="7">
        <v>9.8999999999999994E-5</v>
      </c>
      <c r="J11" s="7">
        <v>9.8999999999999994E-5</v>
      </c>
      <c r="K11" s="8">
        <v>99567.4</v>
      </c>
      <c r="L11" s="8">
        <v>9.8000000000000007</v>
      </c>
      <c r="M11" s="6">
        <v>78.930000000000007</v>
      </c>
    </row>
    <row r="12" spans="1:13">
      <c r="A12">
        <v>5</v>
      </c>
      <c r="B12" s="7">
        <v>1.1E-4</v>
      </c>
      <c r="C12" s="7">
        <v>1.1E-4</v>
      </c>
      <c r="D12" s="8">
        <v>99452.6</v>
      </c>
      <c r="E12" s="8">
        <v>10.9</v>
      </c>
      <c r="F12" s="6">
        <v>74.14</v>
      </c>
      <c r="G12" t="s">
        <v>13</v>
      </c>
      <c r="H12">
        <v>5</v>
      </c>
      <c r="I12" s="7">
        <v>9.1000000000000003E-5</v>
      </c>
      <c r="J12" s="7">
        <v>9.1000000000000003E-5</v>
      </c>
      <c r="K12" s="8">
        <v>99557.6</v>
      </c>
      <c r="L12" s="8">
        <v>9</v>
      </c>
      <c r="M12" s="6">
        <v>77.94</v>
      </c>
    </row>
    <row r="13" spans="1:13">
      <c r="A13">
        <v>6</v>
      </c>
      <c r="B13" s="7">
        <v>1E-4</v>
      </c>
      <c r="C13" s="7">
        <v>1E-4</v>
      </c>
      <c r="D13" s="8">
        <v>99441.7</v>
      </c>
      <c r="E13" s="8">
        <v>9.9</v>
      </c>
      <c r="F13" s="6">
        <v>73.14</v>
      </c>
      <c r="G13" t="s">
        <v>13</v>
      </c>
      <c r="H13">
        <v>6</v>
      </c>
      <c r="I13" s="7">
        <v>8.2999999999999998E-5</v>
      </c>
      <c r="J13" s="7">
        <v>8.2999999999999998E-5</v>
      </c>
      <c r="K13" s="8">
        <v>99548.6</v>
      </c>
      <c r="L13" s="8">
        <v>8.1999999999999993</v>
      </c>
      <c r="M13" s="6">
        <v>76.94</v>
      </c>
    </row>
    <row r="14" spans="1:13">
      <c r="A14">
        <v>7</v>
      </c>
      <c r="B14" s="7">
        <v>7.7000000000000001E-5</v>
      </c>
      <c r="C14" s="7">
        <v>7.7000000000000001E-5</v>
      </c>
      <c r="D14" s="8">
        <v>99431.8</v>
      </c>
      <c r="E14" s="8">
        <v>7.6</v>
      </c>
      <c r="F14" s="6">
        <v>72.150000000000006</v>
      </c>
      <c r="G14" t="s">
        <v>13</v>
      </c>
      <c r="H14">
        <v>7</v>
      </c>
      <c r="I14" s="7">
        <v>6.8999999999999997E-5</v>
      </c>
      <c r="J14" s="7">
        <v>6.8999999999999997E-5</v>
      </c>
      <c r="K14" s="8">
        <v>99540.4</v>
      </c>
      <c r="L14" s="8">
        <v>6.8</v>
      </c>
      <c r="M14" s="6">
        <v>75.95</v>
      </c>
    </row>
    <row r="15" spans="1:13">
      <c r="A15">
        <v>8</v>
      </c>
      <c r="B15" s="7">
        <v>1.0399999999999999E-4</v>
      </c>
      <c r="C15" s="7">
        <v>1.0399999999999999E-4</v>
      </c>
      <c r="D15" s="8">
        <v>99424.2</v>
      </c>
      <c r="E15" s="8">
        <v>10.3</v>
      </c>
      <c r="F15" s="6">
        <v>71.16</v>
      </c>
      <c r="G15" t="s">
        <v>13</v>
      </c>
      <c r="H15">
        <v>8</v>
      </c>
      <c r="I15" s="7">
        <v>8.0000000000000007E-5</v>
      </c>
      <c r="J15" s="7">
        <v>8.0000000000000007E-5</v>
      </c>
      <c r="K15" s="8">
        <v>99533.5</v>
      </c>
      <c r="L15" s="8">
        <v>8</v>
      </c>
      <c r="M15" s="6">
        <v>74.959999999999994</v>
      </c>
    </row>
    <row r="16" spans="1:13">
      <c r="A16">
        <v>9</v>
      </c>
      <c r="B16" s="7">
        <v>1.03E-4</v>
      </c>
      <c r="C16" s="7">
        <v>1.03E-4</v>
      </c>
      <c r="D16" s="8">
        <v>99413.8</v>
      </c>
      <c r="E16" s="8">
        <v>10.199999999999999</v>
      </c>
      <c r="F16" s="6">
        <v>70.16</v>
      </c>
      <c r="G16" t="s">
        <v>13</v>
      </c>
      <c r="H16">
        <v>9</v>
      </c>
      <c r="I16" s="7">
        <v>6.6000000000000005E-5</v>
      </c>
      <c r="J16" s="7">
        <v>6.6000000000000005E-5</v>
      </c>
      <c r="K16" s="8">
        <v>99525.5</v>
      </c>
      <c r="L16" s="8">
        <v>6.5</v>
      </c>
      <c r="M16" s="6">
        <v>73.959999999999994</v>
      </c>
    </row>
    <row r="17" spans="1:13">
      <c r="A17">
        <v>10</v>
      </c>
      <c r="B17" s="7">
        <v>9.0000000000000006E-5</v>
      </c>
      <c r="C17" s="7">
        <v>9.0000000000000006E-5</v>
      </c>
      <c r="D17" s="8">
        <v>99403.6</v>
      </c>
      <c r="E17" s="8">
        <v>9</v>
      </c>
      <c r="F17" s="6">
        <v>69.17</v>
      </c>
      <c r="G17" t="s">
        <v>13</v>
      </c>
      <c r="H17">
        <v>10</v>
      </c>
      <c r="I17" s="7">
        <v>6.3999999999999997E-5</v>
      </c>
      <c r="J17" s="7">
        <v>6.3999999999999997E-5</v>
      </c>
      <c r="K17" s="8">
        <v>99519</v>
      </c>
      <c r="L17" s="8">
        <v>6.4</v>
      </c>
      <c r="M17" s="6">
        <v>72.97</v>
      </c>
    </row>
    <row r="18" spans="1:13">
      <c r="A18">
        <v>11</v>
      </c>
      <c r="B18" s="7">
        <v>9.7999999999999997E-5</v>
      </c>
      <c r="C18" s="7">
        <v>9.7999999999999997E-5</v>
      </c>
      <c r="D18" s="8">
        <v>99394.7</v>
      </c>
      <c r="E18" s="8">
        <v>9.6999999999999993</v>
      </c>
      <c r="F18" s="6">
        <v>68.180000000000007</v>
      </c>
      <c r="G18" t="s">
        <v>13</v>
      </c>
      <c r="H18">
        <v>11</v>
      </c>
      <c r="I18" s="7">
        <v>7.2999999999999999E-5</v>
      </c>
      <c r="J18" s="7">
        <v>7.2999999999999999E-5</v>
      </c>
      <c r="K18" s="8">
        <v>99512.6</v>
      </c>
      <c r="L18" s="8">
        <v>7.2</v>
      </c>
      <c r="M18" s="6">
        <v>71.97</v>
      </c>
    </row>
    <row r="19" spans="1:13">
      <c r="A19">
        <v>12</v>
      </c>
      <c r="B19" s="7">
        <v>1.1E-4</v>
      </c>
      <c r="C19" s="7">
        <v>1.1E-4</v>
      </c>
      <c r="D19" s="8">
        <v>99385</v>
      </c>
      <c r="E19" s="8">
        <v>10.9</v>
      </c>
      <c r="F19" s="6">
        <v>67.180000000000007</v>
      </c>
      <c r="G19" t="s">
        <v>13</v>
      </c>
      <c r="H19">
        <v>12</v>
      </c>
      <c r="I19" s="7">
        <v>8.8999999999999995E-5</v>
      </c>
      <c r="J19" s="7">
        <v>8.8999999999999995E-5</v>
      </c>
      <c r="K19" s="8">
        <v>99505.4</v>
      </c>
      <c r="L19" s="8">
        <v>8.8000000000000007</v>
      </c>
      <c r="M19" s="6">
        <v>70.98</v>
      </c>
    </row>
    <row r="20" spans="1:13">
      <c r="A20">
        <v>13</v>
      </c>
      <c r="B20" s="7">
        <v>9.5000000000000005E-5</v>
      </c>
      <c r="C20" s="7">
        <v>9.5000000000000005E-5</v>
      </c>
      <c r="D20" s="8">
        <v>99374.1</v>
      </c>
      <c r="E20" s="8">
        <v>9.4</v>
      </c>
      <c r="F20" s="6">
        <v>66.19</v>
      </c>
      <c r="G20" t="s">
        <v>13</v>
      </c>
      <c r="H20">
        <v>13</v>
      </c>
      <c r="I20" s="7">
        <v>8.1000000000000004E-5</v>
      </c>
      <c r="J20" s="7">
        <v>8.1000000000000004E-5</v>
      </c>
      <c r="K20" s="8">
        <v>99496.5</v>
      </c>
      <c r="L20" s="8">
        <v>8.1</v>
      </c>
      <c r="M20" s="6">
        <v>69.98</v>
      </c>
    </row>
    <row r="21" spans="1:13">
      <c r="A21">
        <v>14</v>
      </c>
      <c r="B21" s="7">
        <v>1.2799999999999999E-4</v>
      </c>
      <c r="C21" s="7">
        <v>1.2799999999999999E-4</v>
      </c>
      <c r="D21" s="8">
        <v>99364.7</v>
      </c>
      <c r="E21" s="8">
        <v>12.8</v>
      </c>
      <c r="F21" s="6">
        <v>65.2</v>
      </c>
      <c r="G21" t="s">
        <v>13</v>
      </c>
      <c r="H21">
        <v>14</v>
      </c>
      <c r="I21" s="7">
        <v>1.0900000000000001E-4</v>
      </c>
      <c r="J21" s="7">
        <v>1.0900000000000001E-4</v>
      </c>
      <c r="K21" s="8">
        <v>99488.4</v>
      </c>
      <c r="L21" s="8">
        <v>10.9</v>
      </c>
      <c r="M21" s="6">
        <v>68.989999999999995</v>
      </c>
    </row>
    <row r="22" spans="1:13">
      <c r="A22">
        <v>15</v>
      </c>
      <c r="B22" s="7">
        <v>1.5899999999999999E-4</v>
      </c>
      <c r="C22" s="7">
        <v>1.5899999999999999E-4</v>
      </c>
      <c r="D22" s="8">
        <v>99351.9</v>
      </c>
      <c r="E22" s="8">
        <v>15.8</v>
      </c>
      <c r="F22" s="6">
        <v>64.209999999999994</v>
      </c>
      <c r="G22" t="s">
        <v>13</v>
      </c>
      <c r="H22">
        <v>15</v>
      </c>
      <c r="I22" s="7">
        <v>1.2300000000000001E-4</v>
      </c>
      <c r="J22" s="7">
        <v>1.2300000000000001E-4</v>
      </c>
      <c r="K22" s="8">
        <v>99477.6</v>
      </c>
      <c r="L22" s="8">
        <v>12.2</v>
      </c>
      <c r="M22" s="6">
        <v>68</v>
      </c>
    </row>
    <row r="23" spans="1:13">
      <c r="A23">
        <v>16</v>
      </c>
      <c r="B23" s="7">
        <v>2.24E-4</v>
      </c>
      <c r="C23" s="7">
        <v>2.24E-4</v>
      </c>
      <c r="D23" s="8">
        <v>99336.1</v>
      </c>
      <c r="E23" s="8">
        <v>22.2</v>
      </c>
      <c r="F23" s="6">
        <v>63.22</v>
      </c>
      <c r="G23" t="s">
        <v>13</v>
      </c>
      <c r="H23">
        <v>16</v>
      </c>
      <c r="I23" s="7">
        <v>1.4200000000000001E-4</v>
      </c>
      <c r="J23" s="7">
        <v>1.4200000000000001E-4</v>
      </c>
      <c r="K23" s="8">
        <v>99465.4</v>
      </c>
      <c r="L23" s="8">
        <v>14.1</v>
      </c>
      <c r="M23" s="6">
        <v>67</v>
      </c>
    </row>
    <row r="24" spans="1:13">
      <c r="A24">
        <v>17</v>
      </c>
      <c r="B24" s="7">
        <v>3.6000000000000002E-4</v>
      </c>
      <c r="C24" s="7">
        <v>3.6000000000000002E-4</v>
      </c>
      <c r="D24" s="8">
        <v>99313.9</v>
      </c>
      <c r="E24" s="8">
        <v>35.799999999999997</v>
      </c>
      <c r="F24" s="6">
        <v>62.23</v>
      </c>
      <c r="G24" t="s">
        <v>13</v>
      </c>
      <c r="H24">
        <v>17</v>
      </c>
      <c r="I24" s="7">
        <v>1.93E-4</v>
      </c>
      <c r="J24" s="7">
        <v>1.93E-4</v>
      </c>
      <c r="K24" s="8">
        <v>99451.3</v>
      </c>
      <c r="L24" s="8">
        <v>19.2</v>
      </c>
      <c r="M24" s="6">
        <v>66.010000000000005</v>
      </c>
    </row>
    <row r="25" spans="1:13">
      <c r="A25">
        <v>18</v>
      </c>
      <c r="B25" s="7">
        <v>4.8500000000000003E-4</v>
      </c>
      <c r="C25" s="7">
        <v>4.8500000000000003E-4</v>
      </c>
      <c r="D25" s="8">
        <v>99278.1</v>
      </c>
      <c r="E25" s="8">
        <v>48.1</v>
      </c>
      <c r="F25" s="6">
        <v>61.25</v>
      </c>
      <c r="G25" t="s">
        <v>13</v>
      </c>
      <c r="H25">
        <v>18</v>
      </c>
      <c r="I25" s="7">
        <v>1.8900000000000001E-4</v>
      </c>
      <c r="J25" s="7">
        <v>1.8900000000000001E-4</v>
      </c>
      <c r="K25" s="8">
        <v>99432.1</v>
      </c>
      <c r="L25" s="8">
        <v>18.8</v>
      </c>
      <c r="M25" s="6">
        <v>65.03</v>
      </c>
    </row>
    <row r="26" spans="1:13">
      <c r="A26">
        <v>19</v>
      </c>
      <c r="B26" s="7">
        <v>4.7199999999999998E-4</v>
      </c>
      <c r="C26" s="7">
        <v>4.7199999999999998E-4</v>
      </c>
      <c r="D26" s="8">
        <v>99230</v>
      </c>
      <c r="E26" s="8">
        <v>46.8</v>
      </c>
      <c r="F26" s="6">
        <v>60.28</v>
      </c>
      <c r="G26" t="s">
        <v>13</v>
      </c>
      <c r="H26">
        <v>19</v>
      </c>
      <c r="I26" s="7">
        <v>2.23E-4</v>
      </c>
      <c r="J26" s="7">
        <v>2.23E-4</v>
      </c>
      <c r="K26" s="8">
        <v>99413.2</v>
      </c>
      <c r="L26" s="8">
        <v>22.2</v>
      </c>
      <c r="M26" s="6">
        <v>64.040000000000006</v>
      </c>
    </row>
    <row r="27" spans="1:13">
      <c r="A27">
        <v>20</v>
      </c>
      <c r="B27" s="7">
        <v>5.1999999999999995E-4</v>
      </c>
      <c r="C27" s="7">
        <v>5.1999999999999995E-4</v>
      </c>
      <c r="D27" s="8">
        <v>99183.2</v>
      </c>
      <c r="E27" s="8">
        <v>51.6</v>
      </c>
      <c r="F27" s="6">
        <v>59.31</v>
      </c>
      <c r="G27" t="s">
        <v>13</v>
      </c>
      <c r="H27">
        <v>20</v>
      </c>
      <c r="I27" s="7">
        <v>2.12E-4</v>
      </c>
      <c r="J27" s="7">
        <v>2.12E-4</v>
      </c>
      <c r="K27" s="8">
        <v>99391</v>
      </c>
      <c r="L27" s="8">
        <v>21.1</v>
      </c>
      <c r="M27" s="6">
        <v>63.05</v>
      </c>
    </row>
    <row r="28" spans="1:13">
      <c r="A28">
        <v>21</v>
      </c>
      <c r="B28" s="7">
        <v>5.5599999999999996E-4</v>
      </c>
      <c r="C28" s="7">
        <v>5.5599999999999996E-4</v>
      </c>
      <c r="D28" s="8">
        <v>99131.6</v>
      </c>
      <c r="E28" s="8">
        <v>55.1</v>
      </c>
      <c r="F28" s="6">
        <v>58.34</v>
      </c>
      <c r="G28" t="s">
        <v>13</v>
      </c>
      <c r="H28">
        <v>21</v>
      </c>
      <c r="I28" s="7">
        <v>2.0699999999999999E-4</v>
      </c>
      <c r="J28" s="7">
        <v>2.0699999999999999E-4</v>
      </c>
      <c r="K28" s="8">
        <v>99369.9</v>
      </c>
      <c r="L28" s="8">
        <v>20.6</v>
      </c>
      <c r="M28" s="6">
        <v>62.07</v>
      </c>
    </row>
    <row r="29" spans="1:13">
      <c r="A29">
        <v>22</v>
      </c>
      <c r="B29" s="7">
        <v>5.5900000000000004E-4</v>
      </c>
      <c r="C29" s="7">
        <v>5.5900000000000004E-4</v>
      </c>
      <c r="D29" s="8">
        <v>99076.5</v>
      </c>
      <c r="E29" s="8">
        <v>55.4</v>
      </c>
      <c r="F29" s="6">
        <v>57.37</v>
      </c>
      <c r="G29" t="s">
        <v>13</v>
      </c>
      <c r="H29">
        <v>22</v>
      </c>
      <c r="I29" s="7">
        <v>2.0699999999999999E-4</v>
      </c>
      <c r="J29" s="7">
        <v>2.0699999999999999E-4</v>
      </c>
      <c r="K29" s="8">
        <v>99349.3</v>
      </c>
      <c r="L29" s="8">
        <v>20.6</v>
      </c>
      <c r="M29" s="6">
        <v>61.08</v>
      </c>
    </row>
    <row r="30" spans="1:13">
      <c r="A30">
        <v>23</v>
      </c>
      <c r="B30" s="7">
        <v>5.9000000000000003E-4</v>
      </c>
      <c r="C30" s="7">
        <v>5.8900000000000001E-4</v>
      </c>
      <c r="D30" s="8">
        <v>99021.1</v>
      </c>
      <c r="E30" s="8">
        <v>58.4</v>
      </c>
      <c r="F30" s="6">
        <v>56.4</v>
      </c>
      <c r="G30" t="s">
        <v>13</v>
      </c>
      <c r="H30">
        <v>23</v>
      </c>
      <c r="I30" s="7">
        <v>2.4800000000000001E-4</v>
      </c>
      <c r="J30" s="7">
        <v>2.4800000000000001E-4</v>
      </c>
      <c r="K30" s="8">
        <v>99328.7</v>
      </c>
      <c r="L30" s="8">
        <v>24.7</v>
      </c>
      <c r="M30" s="6">
        <v>60.09</v>
      </c>
    </row>
    <row r="31" spans="1:13">
      <c r="A31">
        <v>24</v>
      </c>
      <c r="B31" s="7">
        <v>5.4900000000000001E-4</v>
      </c>
      <c r="C31" s="7">
        <v>5.4799999999999998E-4</v>
      </c>
      <c r="D31" s="8">
        <v>98962.7</v>
      </c>
      <c r="E31" s="8">
        <v>54.3</v>
      </c>
      <c r="F31" s="6">
        <v>55.44</v>
      </c>
      <c r="G31" t="s">
        <v>13</v>
      </c>
      <c r="H31">
        <v>24</v>
      </c>
      <c r="I31" s="7">
        <v>2.4600000000000002E-4</v>
      </c>
      <c r="J31" s="7">
        <v>2.4600000000000002E-4</v>
      </c>
      <c r="K31" s="8">
        <v>99304</v>
      </c>
      <c r="L31" s="8">
        <v>24.4</v>
      </c>
      <c r="M31" s="6">
        <v>59.11</v>
      </c>
    </row>
    <row r="32" spans="1:13">
      <c r="A32">
        <v>25</v>
      </c>
      <c r="B32" s="7">
        <v>6.1300000000000005E-4</v>
      </c>
      <c r="C32" s="7">
        <v>6.1300000000000005E-4</v>
      </c>
      <c r="D32" s="8">
        <v>98908.5</v>
      </c>
      <c r="E32" s="8">
        <v>60.6</v>
      </c>
      <c r="F32" s="6">
        <v>54.47</v>
      </c>
      <c r="G32" t="s">
        <v>13</v>
      </c>
      <c r="H32">
        <v>25</v>
      </c>
      <c r="I32" s="7">
        <v>2.61E-4</v>
      </c>
      <c r="J32" s="7">
        <v>2.61E-4</v>
      </c>
      <c r="K32" s="8">
        <v>99279.7</v>
      </c>
      <c r="L32" s="8">
        <v>25.9</v>
      </c>
      <c r="M32" s="6">
        <v>58.12</v>
      </c>
    </row>
    <row r="33" spans="1:13">
      <c r="A33">
        <v>26</v>
      </c>
      <c r="B33" s="7">
        <v>6.0800000000000003E-4</v>
      </c>
      <c r="C33" s="7">
        <v>6.0800000000000003E-4</v>
      </c>
      <c r="D33" s="8">
        <v>98847.9</v>
      </c>
      <c r="E33" s="8">
        <v>60.1</v>
      </c>
      <c r="F33" s="6">
        <v>53.5</v>
      </c>
      <c r="G33" t="s">
        <v>13</v>
      </c>
      <c r="H33">
        <v>26</v>
      </c>
      <c r="I33" s="7">
        <v>2.6800000000000001E-4</v>
      </c>
      <c r="J33" s="7">
        <v>2.6800000000000001E-4</v>
      </c>
      <c r="K33" s="8">
        <v>99253.7</v>
      </c>
      <c r="L33" s="8">
        <v>26.6</v>
      </c>
      <c r="M33" s="6">
        <v>57.14</v>
      </c>
    </row>
    <row r="34" spans="1:13">
      <c r="A34">
        <v>27</v>
      </c>
      <c r="B34" s="7">
        <v>6.2799999999999998E-4</v>
      </c>
      <c r="C34" s="7">
        <v>6.2699999999999995E-4</v>
      </c>
      <c r="D34" s="8">
        <v>98787.8</v>
      </c>
      <c r="E34" s="8">
        <v>62</v>
      </c>
      <c r="F34" s="6">
        <v>52.53</v>
      </c>
      <c r="G34" t="s">
        <v>13</v>
      </c>
      <c r="H34">
        <v>27</v>
      </c>
      <c r="I34" s="7">
        <v>3.2499999999999999E-4</v>
      </c>
      <c r="J34" s="7">
        <v>3.2499999999999999E-4</v>
      </c>
      <c r="K34" s="8">
        <v>99227.1</v>
      </c>
      <c r="L34" s="8">
        <v>32.200000000000003</v>
      </c>
      <c r="M34" s="6">
        <v>56.15</v>
      </c>
    </row>
    <row r="35" spans="1:13">
      <c r="A35">
        <v>28</v>
      </c>
      <c r="B35" s="7">
        <v>6.9700000000000003E-4</v>
      </c>
      <c r="C35" s="7">
        <v>6.9700000000000003E-4</v>
      </c>
      <c r="D35" s="8">
        <v>98725.8</v>
      </c>
      <c r="E35" s="8">
        <v>68.8</v>
      </c>
      <c r="F35" s="6">
        <v>51.57</v>
      </c>
      <c r="G35" t="s">
        <v>13</v>
      </c>
      <c r="H35">
        <v>28</v>
      </c>
      <c r="I35" s="7">
        <v>3.4200000000000002E-4</v>
      </c>
      <c r="J35" s="7">
        <v>3.4200000000000002E-4</v>
      </c>
      <c r="K35" s="8">
        <v>99194.9</v>
      </c>
      <c r="L35" s="8">
        <v>33.9</v>
      </c>
      <c r="M35" s="6">
        <v>55.17</v>
      </c>
    </row>
    <row r="36" spans="1:13">
      <c r="A36">
        <v>29</v>
      </c>
      <c r="B36" s="7">
        <v>7.5199999999999996E-4</v>
      </c>
      <c r="C36" s="7">
        <v>7.5199999999999996E-4</v>
      </c>
      <c r="D36" s="8">
        <v>98657</v>
      </c>
      <c r="E36" s="8">
        <v>74.2</v>
      </c>
      <c r="F36" s="6">
        <v>50.6</v>
      </c>
      <c r="G36" t="s">
        <v>13</v>
      </c>
      <c r="H36">
        <v>29</v>
      </c>
      <c r="I36" s="7">
        <v>3.21E-4</v>
      </c>
      <c r="J36" s="7">
        <v>3.21E-4</v>
      </c>
      <c r="K36" s="8">
        <v>99161</v>
      </c>
      <c r="L36" s="8">
        <v>31.8</v>
      </c>
      <c r="M36" s="6">
        <v>54.19</v>
      </c>
    </row>
    <row r="37" spans="1:13">
      <c r="A37">
        <v>30</v>
      </c>
      <c r="B37" s="7">
        <v>8.12E-4</v>
      </c>
      <c r="C37" s="7">
        <v>8.1099999999999998E-4</v>
      </c>
      <c r="D37" s="8">
        <v>98582.8</v>
      </c>
      <c r="E37" s="8">
        <v>80</v>
      </c>
      <c r="F37" s="6">
        <v>49.64</v>
      </c>
      <c r="G37" t="s">
        <v>13</v>
      </c>
      <c r="H37">
        <v>30</v>
      </c>
      <c r="I37" s="7">
        <v>3.8000000000000002E-4</v>
      </c>
      <c r="J37" s="7">
        <v>3.79E-4</v>
      </c>
      <c r="K37" s="8">
        <v>99129.1</v>
      </c>
      <c r="L37" s="8">
        <v>37.6</v>
      </c>
      <c r="M37" s="6">
        <v>53.21</v>
      </c>
    </row>
    <row r="38" spans="1:13">
      <c r="A38">
        <v>31</v>
      </c>
      <c r="B38" s="7">
        <v>8.2100000000000001E-4</v>
      </c>
      <c r="C38" s="7">
        <v>8.2100000000000001E-4</v>
      </c>
      <c r="D38" s="8">
        <v>98502.8</v>
      </c>
      <c r="E38" s="8">
        <v>80.8</v>
      </c>
      <c r="F38" s="6">
        <v>48.68</v>
      </c>
      <c r="G38" t="s">
        <v>13</v>
      </c>
      <c r="H38">
        <v>31</v>
      </c>
      <c r="I38" s="7">
        <v>4.06E-4</v>
      </c>
      <c r="J38" s="7">
        <v>4.06E-4</v>
      </c>
      <c r="K38" s="8">
        <v>99091.5</v>
      </c>
      <c r="L38" s="8">
        <v>40.299999999999997</v>
      </c>
      <c r="M38" s="6">
        <v>52.23</v>
      </c>
    </row>
    <row r="39" spans="1:13">
      <c r="A39">
        <v>32</v>
      </c>
      <c r="B39" s="7">
        <v>8.4000000000000003E-4</v>
      </c>
      <c r="C39" s="7">
        <v>8.3900000000000001E-4</v>
      </c>
      <c r="D39" s="8">
        <v>98422</v>
      </c>
      <c r="E39" s="8">
        <v>82.6</v>
      </c>
      <c r="F39" s="6">
        <v>47.72</v>
      </c>
      <c r="G39" t="s">
        <v>13</v>
      </c>
      <c r="H39">
        <v>32</v>
      </c>
      <c r="I39" s="7">
        <v>4.4799999999999999E-4</v>
      </c>
      <c r="J39" s="7">
        <v>4.4799999999999999E-4</v>
      </c>
      <c r="K39" s="8">
        <v>99051.199999999997</v>
      </c>
      <c r="L39" s="8">
        <v>44.4</v>
      </c>
      <c r="M39" s="6">
        <v>51.25</v>
      </c>
    </row>
    <row r="40" spans="1:13">
      <c r="A40">
        <v>33</v>
      </c>
      <c r="B40" s="7">
        <v>9.0899999999999998E-4</v>
      </c>
      <c r="C40" s="7">
        <v>9.0799999999999995E-4</v>
      </c>
      <c r="D40" s="8">
        <v>98339.4</v>
      </c>
      <c r="E40" s="8">
        <v>89.3</v>
      </c>
      <c r="F40" s="6">
        <v>46.76</v>
      </c>
      <c r="G40" t="s">
        <v>13</v>
      </c>
      <c r="H40">
        <v>33</v>
      </c>
      <c r="I40" s="7">
        <v>4.8500000000000003E-4</v>
      </c>
      <c r="J40" s="7">
        <v>4.8500000000000003E-4</v>
      </c>
      <c r="K40" s="8">
        <v>99006.8</v>
      </c>
      <c r="L40" s="8">
        <v>48</v>
      </c>
      <c r="M40" s="6">
        <v>50.27</v>
      </c>
    </row>
    <row r="41" spans="1:13">
      <c r="A41">
        <v>34</v>
      </c>
      <c r="B41" s="7">
        <v>9.9299999999999996E-4</v>
      </c>
      <c r="C41" s="7">
        <v>9.9299999999999996E-4</v>
      </c>
      <c r="D41" s="8">
        <v>98250</v>
      </c>
      <c r="E41" s="8">
        <v>97.5</v>
      </c>
      <c r="F41" s="6">
        <v>45.8</v>
      </c>
      <c r="G41" t="s">
        <v>13</v>
      </c>
      <c r="H41">
        <v>34</v>
      </c>
      <c r="I41" s="7">
        <v>5.2700000000000002E-4</v>
      </c>
      <c r="J41" s="7">
        <v>5.2700000000000002E-4</v>
      </c>
      <c r="K41" s="8">
        <v>98958.8</v>
      </c>
      <c r="L41" s="8">
        <v>52.2</v>
      </c>
      <c r="M41" s="6">
        <v>49.29</v>
      </c>
    </row>
    <row r="42" spans="1:13">
      <c r="A42">
        <v>35</v>
      </c>
      <c r="B42" s="7">
        <v>1.0349999999999999E-3</v>
      </c>
      <c r="C42" s="7">
        <v>1.034E-3</v>
      </c>
      <c r="D42" s="8">
        <v>98152.5</v>
      </c>
      <c r="E42" s="8">
        <v>101.5</v>
      </c>
      <c r="F42" s="6">
        <v>44.84</v>
      </c>
      <c r="G42" t="s">
        <v>13</v>
      </c>
      <c r="H42">
        <v>35</v>
      </c>
      <c r="I42" s="7">
        <v>5.8699999999999996E-4</v>
      </c>
      <c r="J42" s="7">
        <v>5.8699999999999996E-4</v>
      </c>
      <c r="K42" s="8">
        <v>98906.6</v>
      </c>
      <c r="L42" s="8">
        <v>58.1</v>
      </c>
      <c r="M42" s="6">
        <v>48.32</v>
      </c>
    </row>
    <row r="43" spans="1:13">
      <c r="A43">
        <v>36</v>
      </c>
      <c r="B43" s="7">
        <v>1.119E-3</v>
      </c>
      <c r="C43" s="7">
        <v>1.119E-3</v>
      </c>
      <c r="D43" s="8">
        <v>98051</v>
      </c>
      <c r="E43" s="8">
        <v>109.7</v>
      </c>
      <c r="F43" s="6">
        <v>43.89</v>
      </c>
      <c r="G43" t="s">
        <v>13</v>
      </c>
      <c r="H43">
        <v>36</v>
      </c>
      <c r="I43" s="7">
        <v>6.0999999999999997E-4</v>
      </c>
      <c r="J43" s="7">
        <v>6.0999999999999997E-4</v>
      </c>
      <c r="K43" s="8">
        <v>98848.6</v>
      </c>
      <c r="L43" s="8">
        <v>60.3</v>
      </c>
      <c r="M43" s="6">
        <v>47.35</v>
      </c>
    </row>
    <row r="44" spans="1:13">
      <c r="A44">
        <v>37</v>
      </c>
      <c r="B44" s="7">
        <v>1.23E-3</v>
      </c>
      <c r="C44" s="7">
        <v>1.23E-3</v>
      </c>
      <c r="D44" s="8">
        <v>97941.3</v>
      </c>
      <c r="E44" s="8">
        <v>120.4</v>
      </c>
      <c r="F44" s="6">
        <v>42.94</v>
      </c>
      <c r="G44" t="s">
        <v>13</v>
      </c>
      <c r="H44">
        <v>37</v>
      </c>
      <c r="I44" s="7">
        <v>6.9200000000000002E-4</v>
      </c>
      <c r="J44" s="7">
        <v>6.9099999999999999E-4</v>
      </c>
      <c r="K44" s="8">
        <v>98788.3</v>
      </c>
      <c r="L44" s="8">
        <v>68.3</v>
      </c>
      <c r="M44" s="6">
        <v>46.38</v>
      </c>
    </row>
    <row r="45" spans="1:13">
      <c r="A45">
        <v>38</v>
      </c>
      <c r="B45" s="7">
        <v>1.33E-3</v>
      </c>
      <c r="C45" s="7">
        <v>1.3290000000000001E-3</v>
      </c>
      <c r="D45" s="8">
        <v>97820.9</v>
      </c>
      <c r="E45" s="8">
        <v>130</v>
      </c>
      <c r="F45" s="6">
        <v>41.99</v>
      </c>
      <c r="G45" t="s">
        <v>13</v>
      </c>
      <c r="H45">
        <v>38</v>
      </c>
      <c r="I45" s="7">
        <v>7.6499999999999995E-4</v>
      </c>
      <c r="J45" s="7">
        <v>7.6499999999999995E-4</v>
      </c>
      <c r="K45" s="8">
        <v>98720</v>
      </c>
      <c r="L45" s="8">
        <v>75.5</v>
      </c>
      <c r="M45" s="6">
        <v>45.41</v>
      </c>
    </row>
    <row r="46" spans="1:13">
      <c r="A46">
        <v>39</v>
      </c>
      <c r="B46" s="7">
        <v>1.444E-3</v>
      </c>
      <c r="C46" s="7">
        <v>1.4430000000000001E-3</v>
      </c>
      <c r="D46" s="8">
        <v>97690.9</v>
      </c>
      <c r="E46" s="8">
        <v>140.9</v>
      </c>
      <c r="F46" s="6">
        <v>41.05</v>
      </c>
      <c r="G46" t="s">
        <v>13</v>
      </c>
      <c r="H46">
        <v>39</v>
      </c>
      <c r="I46" s="7">
        <v>7.9299999999999998E-4</v>
      </c>
      <c r="J46" s="7">
        <v>7.9199999999999995E-4</v>
      </c>
      <c r="K46" s="8">
        <v>98644.5</v>
      </c>
      <c r="L46" s="8">
        <v>78.099999999999994</v>
      </c>
      <c r="M46" s="6">
        <v>44.44</v>
      </c>
    </row>
    <row r="47" spans="1:13">
      <c r="A47">
        <v>40</v>
      </c>
      <c r="B47" s="7">
        <v>1.5790000000000001E-3</v>
      </c>
      <c r="C47" s="7">
        <v>1.578E-3</v>
      </c>
      <c r="D47" s="8">
        <v>97549.9</v>
      </c>
      <c r="E47" s="8">
        <v>153.9</v>
      </c>
      <c r="F47" s="6">
        <v>40.11</v>
      </c>
      <c r="G47" t="s">
        <v>13</v>
      </c>
      <c r="H47">
        <v>40</v>
      </c>
      <c r="I47" s="7">
        <v>8.9099999999999997E-4</v>
      </c>
      <c r="J47" s="7">
        <v>8.8999999999999995E-4</v>
      </c>
      <c r="K47" s="8">
        <v>98566.3</v>
      </c>
      <c r="L47" s="8">
        <v>87.8</v>
      </c>
      <c r="M47" s="6">
        <v>43.48</v>
      </c>
    </row>
    <row r="48" spans="1:13">
      <c r="A48">
        <v>41</v>
      </c>
      <c r="B48" s="7">
        <v>1.621E-3</v>
      </c>
      <c r="C48" s="7">
        <v>1.6199999999999999E-3</v>
      </c>
      <c r="D48" s="8">
        <v>97396</v>
      </c>
      <c r="E48" s="8">
        <v>157.69999999999999</v>
      </c>
      <c r="F48" s="6">
        <v>39.17</v>
      </c>
      <c r="G48" t="s">
        <v>13</v>
      </c>
      <c r="H48">
        <v>41</v>
      </c>
      <c r="I48" s="7">
        <v>1.01E-3</v>
      </c>
      <c r="J48" s="7">
        <v>1.01E-3</v>
      </c>
      <c r="K48" s="8">
        <v>98478.6</v>
      </c>
      <c r="L48" s="8">
        <v>99.4</v>
      </c>
      <c r="M48" s="6">
        <v>42.51</v>
      </c>
    </row>
    <row r="49" spans="1:13">
      <c r="A49">
        <v>42</v>
      </c>
      <c r="B49" s="7">
        <v>1.766E-3</v>
      </c>
      <c r="C49" s="7">
        <v>1.7650000000000001E-3</v>
      </c>
      <c r="D49" s="8">
        <v>97238.3</v>
      </c>
      <c r="E49" s="8">
        <v>171.6</v>
      </c>
      <c r="F49" s="6">
        <v>38.229999999999997</v>
      </c>
      <c r="G49" t="s">
        <v>13</v>
      </c>
      <c r="H49">
        <v>42</v>
      </c>
      <c r="I49" s="7">
        <v>1.075E-3</v>
      </c>
      <c r="J49" s="7">
        <v>1.075E-3</v>
      </c>
      <c r="K49" s="8">
        <v>98379.1</v>
      </c>
      <c r="L49" s="8">
        <v>105.7</v>
      </c>
      <c r="M49" s="6">
        <v>41.56</v>
      </c>
    </row>
    <row r="50" spans="1:13">
      <c r="A50">
        <v>43</v>
      </c>
      <c r="B50" s="7">
        <v>1.887E-3</v>
      </c>
      <c r="C50" s="7">
        <v>1.885E-3</v>
      </c>
      <c r="D50" s="8">
        <v>97066.7</v>
      </c>
      <c r="E50" s="8">
        <v>183</v>
      </c>
      <c r="F50" s="6">
        <v>37.299999999999997</v>
      </c>
      <c r="G50" t="s">
        <v>13</v>
      </c>
      <c r="H50">
        <v>43</v>
      </c>
      <c r="I50" s="7">
        <v>1.1590000000000001E-3</v>
      </c>
      <c r="J50" s="7">
        <v>1.158E-3</v>
      </c>
      <c r="K50" s="8">
        <v>98273.4</v>
      </c>
      <c r="L50" s="8">
        <v>113.8</v>
      </c>
      <c r="M50" s="6">
        <v>40.6</v>
      </c>
    </row>
    <row r="51" spans="1:13">
      <c r="A51">
        <v>44</v>
      </c>
      <c r="B51" s="7">
        <v>2.1619999999999999E-3</v>
      </c>
      <c r="C51" s="7">
        <v>2.1589999999999999E-3</v>
      </c>
      <c r="D51" s="8">
        <v>96883.7</v>
      </c>
      <c r="E51" s="8">
        <v>209.2</v>
      </c>
      <c r="F51" s="6">
        <v>36.369999999999997</v>
      </c>
      <c r="G51" t="s">
        <v>13</v>
      </c>
      <c r="H51">
        <v>44</v>
      </c>
      <c r="I51" s="7">
        <v>1.2750000000000001E-3</v>
      </c>
      <c r="J51" s="7">
        <v>1.274E-3</v>
      </c>
      <c r="K51" s="8">
        <v>98159.6</v>
      </c>
      <c r="L51" s="8">
        <v>125</v>
      </c>
      <c r="M51" s="6">
        <v>39.65</v>
      </c>
    </row>
    <row r="52" spans="1:13">
      <c r="A52">
        <v>45</v>
      </c>
      <c r="B52" s="7">
        <v>2.271E-3</v>
      </c>
      <c r="C52" s="7">
        <v>2.2690000000000002E-3</v>
      </c>
      <c r="D52" s="8">
        <v>96674.5</v>
      </c>
      <c r="E52" s="8">
        <v>219.3</v>
      </c>
      <c r="F52" s="6">
        <v>35.44</v>
      </c>
      <c r="G52" t="s">
        <v>13</v>
      </c>
      <c r="H52">
        <v>45</v>
      </c>
      <c r="I52" s="7">
        <v>1.403E-3</v>
      </c>
      <c r="J52" s="7">
        <v>1.402E-3</v>
      </c>
      <c r="K52" s="8">
        <v>98034.6</v>
      </c>
      <c r="L52" s="8">
        <v>137.4</v>
      </c>
      <c r="M52" s="6">
        <v>38.700000000000003</v>
      </c>
    </row>
    <row r="53" spans="1:13">
      <c r="A53">
        <v>46</v>
      </c>
      <c r="B53" s="7">
        <v>2.3530000000000001E-3</v>
      </c>
      <c r="C53" s="7">
        <v>2.3500000000000001E-3</v>
      </c>
      <c r="D53" s="8">
        <v>96455.1</v>
      </c>
      <c r="E53" s="8">
        <v>226.7</v>
      </c>
      <c r="F53" s="6">
        <v>34.520000000000003</v>
      </c>
      <c r="G53" t="s">
        <v>13</v>
      </c>
      <c r="H53">
        <v>46</v>
      </c>
      <c r="I53" s="7">
        <v>1.5410000000000001E-3</v>
      </c>
      <c r="J53" s="7">
        <v>1.539E-3</v>
      </c>
      <c r="K53" s="8">
        <v>97897.1</v>
      </c>
      <c r="L53" s="8">
        <v>150.69999999999999</v>
      </c>
      <c r="M53" s="6">
        <v>37.75</v>
      </c>
    </row>
    <row r="54" spans="1:13">
      <c r="A54">
        <v>47</v>
      </c>
      <c r="B54" s="7">
        <v>2.4919999999999999E-3</v>
      </c>
      <c r="C54" s="7">
        <v>2.4889999999999999E-3</v>
      </c>
      <c r="D54" s="8">
        <v>96228.4</v>
      </c>
      <c r="E54" s="8">
        <v>239.5</v>
      </c>
      <c r="F54" s="6">
        <v>33.6</v>
      </c>
      <c r="G54" t="s">
        <v>13</v>
      </c>
      <c r="H54">
        <v>47</v>
      </c>
      <c r="I54" s="7">
        <v>1.6230000000000001E-3</v>
      </c>
      <c r="J54" s="7">
        <v>1.622E-3</v>
      </c>
      <c r="K54" s="8">
        <v>97746.4</v>
      </c>
      <c r="L54" s="8">
        <v>158.5</v>
      </c>
      <c r="M54" s="6">
        <v>36.81</v>
      </c>
    </row>
    <row r="55" spans="1:13">
      <c r="A55">
        <v>48</v>
      </c>
      <c r="B55" s="7">
        <v>2.7360000000000002E-3</v>
      </c>
      <c r="C55" s="7">
        <v>2.7330000000000002E-3</v>
      </c>
      <c r="D55" s="8">
        <v>95988.9</v>
      </c>
      <c r="E55" s="8">
        <v>262.3</v>
      </c>
      <c r="F55" s="6">
        <v>32.69</v>
      </c>
      <c r="G55" t="s">
        <v>13</v>
      </c>
      <c r="H55">
        <v>48</v>
      </c>
      <c r="I55" s="7">
        <v>1.784E-3</v>
      </c>
      <c r="J55" s="7">
        <v>1.7819999999999999E-3</v>
      </c>
      <c r="K55" s="8">
        <v>97587.9</v>
      </c>
      <c r="L55" s="8">
        <v>173.9</v>
      </c>
      <c r="M55" s="6">
        <v>35.869999999999997</v>
      </c>
    </row>
    <row r="56" spans="1:13">
      <c r="A56">
        <v>49</v>
      </c>
      <c r="B56" s="7">
        <v>2.9260000000000002E-3</v>
      </c>
      <c r="C56" s="7">
        <v>2.9220000000000001E-3</v>
      </c>
      <c r="D56" s="8">
        <v>95726.6</v>
      </c>
      <c r="E56" s="8">
        <v>279.7</v>
      </c>
      <c r="F56" s="6">
        <v>31.78</v>
      </c>
      <c r="G56" t="s">
        <v>13</v>
      </c>
      <c r="H56">
        <v>49</v>
      </c>
      <c r="I56" s="7">
        <v>2.013E-3</v>
      </c>
      <c r="J56" s="7">
        <v>2.0110000000000002E-3</v>
      </c>
      <c r="K56" s="8">
        <v>97414</v>
      </c>
      <c r="L56" s="8">
        <v>195.9</v>
      </c>
      <c r="M56" s="6">
        <v>34.93</v>
      </c>
    </row>
    <row r="57" spans="1:13">
      <c r="A57">
        <v>50</v>
      </c>
      <c r="B57" s="7">
        <v>3.1930000000000001E-3</v>
      </c>
      <c r="C57" s="7">
        <v>3.1879999999999999E-3</v>
      </c>
      <c r="D57" s="8">
        <v>95447</v>
      </c>
      <c r="E57" s="8">
        <v>304.3</v>
      </c>
      <c r="F57" s="6">
        <v>30.87</v>
      </c>
      <c r="G57" t="s">
        <v>13</v>
      </c>
      <c r="H57">
        <v>50</v>
      </c>
      <c r="I57" s="7">
        <v>2.1779999999999998E-3</v>
      </c>
      <c r="J57" s="7">
        <v>2.1749999999999999E-3</v>
      </c>
      <c r="K57" s="8">
        <v>97218.1</v>
      </c>
      <c r="L57" s="8">
        <v>211.5</v>
      </c>
      <c r="M57" s="6">
        <v>34</v>
      </c>
    </row>
    <row r="58" spans="1:13">
      <c r="A58">
        <v>51</v>
      </c>
      <c r="B58" s="7">
        <v>3.5249999999999999E-3</v>
      </c>
      <c r="C58" s="7">
        <v>3.5179999999999999E-3</v>
      </c>
      <c r="D58" s="8">
        <v>95142.7</v>
      </c>
      <c r="E58" s="8">
        <v>334.8</v>
      </c>
      <c r="F58" s="6">
        <v>29.96</v>
      </c>
      <c r="G58" t="s">
        <v>13</v>
      </c>
      <c r="H58">
        <v>51</v>
      </c>
      <c r="I58" s="7">
        <v>2.4719999999999998E-3</v>
      </c>
      <c r="J58" s="7">
        <v>2.4689999999999998E-3</v>
      </c>
      <c r="K58" s="8">
        <v>97006.6</v>
      </c>
      <c r="L58" s="8">
        <v>239.5</v>
      </c>
      <c r="M58" s="6">
        <v>33.07</v>
      </c>
    </row>
    <row r="59" spans="1:13">
      <c r="A59">
        <v>52</v>
      </c>
      <c r="B59" s="7">
        <v>3.96E-3</v>
      </c>
      <c r="C59" s="7">
        <v>3.9519999999999998E-3</v>
      </c>
      <c r="D59" s="8">
        <v>94807.9</v>
      </c>
      <c r="E59" s="8">
        <v>374.7</v>
      </c>
      <c r="F59" s="6">
        <v>29.07</v>
      </c>
      <c r="G59" t="s">
        <v>13</v>
      </c>
      <c r="H59">
        <v>52</v>
      </c>
      <c r="I59" s="7">
        <v>2.7190000000000001E-3</v>
      </c>
      <c r="J59" s="7">
        <v>2.715E-3</v>
      </c>
      <c r="K59" s="8">
        <v>96767.1</v>
      </c>
      <c r="L59" s="8">
        <v>262.7</v>
      </c>
      <c r="M59" s="6">
        <v>32.15</v>
      </c>
    </row>
    <row r="60" spans="1:13">
      <c r="A60">
        <v>53</v>
      </c>
      <c r="B60" s="7">
        <v>4.3070000000000001E-3</v>
      </c>
      <c r="C60" s="7">
        <v>4.2969999999999996E-3</v>
      </c>
      <c r="D60" s="8">
        <v>94433.2</v>
      </c>
      <c r="E60" s="8">
        <v>405.8</v>
      </c>
      <c r="F60" s="6">
        <v>28.18</v>
      </c>
      <c r="G60" t="s">
        <v>13</v>
      </c>
      <c r="H60">
        <v>53</v>
      </c>
      <c r="I60" s="7">
        <v>2.931E-3</v>
      </c>
      <c r="J60" s="7">
        <v>2.9269999999999999E-3</v>
      </c>
      <c r="K60" s="8">
        <v>96504.4</v>
      </c>
      <c r="L60" s="8">
        <v>282.5</v>
      </c>
      <c r="M60" s="6">
        <v>31.24</v>
      </c>
    </row>
    <row r="61" spans="1:13">
      <c r="A61">
        <v>54</v>
      </c>
      <c r="B61" s="7">
        <v>4.6629999999999996E-3</v>
      </c>
      <c r="C61" s="7">
        <v>4.6519999999999999E-3</v>
      </c>
      <c r="D61" s="8">
        <v>94027.3</v>
      </c>
      <c r="E61" s="8">
        <v>437.5</v>
      </c>
      <c r="F61" s="6">
        <v>27.3</v>
      </c>
      <c r="G61" t="s">
        <v>13</v>
      </c>
      <c r="H61">
        <v>54</v>
      </c>
      <c r="I61" s="7">
        <v>3.2109999999999999E-3</v>
      </c>
      <c r="J61" s="7">
        <v>3.2060000000000001E-3</v>
      </c>
      <c r="K61" s="8">
        <v>96221.9</v>
      </c>
      <c r="L61" s="8">
        <v>308.5</v>
      </c>
      <c r="M61" s="6">
        <v>30.33</v>
      </c>
    </row>
    <row r="62" spans="1:13">
      <c r="A62">
        <v>55</v>
      </c>
      <c r="B62" s="7">
        <v>5.2560000000000003E-3</v>
      </c>
      <c r="C62" s="7">
        <v>5.2430000000000003E-3</v>
      </c>
      <c r="D62" s="8">
        <v>93589.9</v>
      </c>
      <c r="E62" s="8">
        <v>490.6</v>
      </c>
      <c r="F62" s="6">
        <v>26.43</v>
      </c>
      <c r="G62" t="s">
        <v>13</v>
      </c>
      <c r="H62">
        <v>55</v>
      </c>
      <c r="I62" s="7">
        <v>3.447E-3</v>
      </c>
      <c r="J62" s="7">
        <v>3.441E-3</v>
      </c>
      <c r="K62" s="8">
        <v>95913.5</v>
      </c>
      <c r="L62" s="8">
        <v>330</v>
      </c>
      <c r="M62" s="6">
        <v>29.43</v>
      </c>
    </row>
    <row r="63" spans="1:13">
      <c r="A63">
        <v>56</v>
      </c>
      <c r="B63" s="7">
        <v>5.8789999999999997E-3</v>
      </c>
      <c r="C63" s="7">
        <v>5.862E-3</v>
      </c>
      <c r="D63" s="8">
        <v>93099.199999999997</v>
      </c>
      <c r="E63" s="8">
        <v>545.70000000000005</v>
      </c>
      <c r="F63" s="6">
        <v>25.56</v>
      </c>
      <c r="G63" t="s">
        <v>13</v>
      </c>
      <c r="H63">
        <v>56</v>
      </c>
      <c r="I63" s="7">
        <v>3.8159999999999999E-3</v>
      </c>
      <c r="J63" s="7">
        <v>3.8089999999999999E-3</v>
      </c>
      <c r="K63" s="8">
        <v>95583.4</v>
      </c>
      <c r="L63" s="8">
        <v>364</v>
      </c>
      <c r="M63" s="6">
        <v>28.53</v>
      </c>
    </row>
    <row r="64" spans="1:13">
      <c r="A64">
        <v>57</v>
      </c>
      <c r="B64" s="7">
        <v>6.2649999999999997E-3</v>
      </c>
      <c r="C64" s="7">
        <v>6.2449999999999997E-3</v>
      </c>
      <c r="D64" s="8">
        <v>92553.5</v>
      </c>
      <c r="E64" s="8">
        <v>578</v>
      </c>
      <c r="F64" s="6">
        <v>24.71</v>
      </c>
      <c r="G64" t="s">
        <v>13</v>
      </c>
      <c r="H64">
        <v>57</v>
      </c>
      <c r="I64" s="7">
        <v>4.176E-3</v>
      </c>
      <c r="J64" s="7">
        <v>4.1669999999999997E-3</v>
      </c>
      <c r="K64" s="8">
        <v>95219.4</v>
      </c>
      <c r="L64" s="8">
        <v>396.8</v>
      </c>
      <c r="M64" s="6">
        <v>27.63</v>
      </c>
    </row>
    <row r="65" spans="1:13">
      <c r="A65">
        <v>58</v>
      </c>
      <c r="B65" s="7">
        <v>6.9090000000000002E-3</v>
      </c>
      <c r="C65" s="7">
        <v>6.8859999999999998E-3</v>
      </c>
      <c r="D65" s="8">
        <v>91975.5</v>
      </c>
      <c r="E65" s="8">
        <v>633.29999999999995</v>
      </c>
      <c r="F65" s="6">
        <v>23.86</v>
      </c>
      <c r="G65" t="s">
        <v>13</v>
      </c>
      <c r="H65">
        <v>58</v>
      </c>
      <c r="I65" s="7">
        <v>4.5050000000000003E-3</v>
      </c>
      <c r="J65" s="7">
        <v>4.4949999999999999E-3</v>
      </c>
      <c r="K65" s="8">
        <v>94822.6</v>
      </c>
      <c r="L65" s="8">
        <v>426.2</v>
      </c>
      <c r="M65" s="6">
        <v>26.75</v>
      </c>
    </row>
    <row r="66" spans="1:13">
      <c r="A66">
        <v>59</v>
      </c>
      <c r="B66" s="7">
        <v>7.4400000000000004E-3</v>
      </c>
      <c r="C66" s="7">
        <v>7.4120000000000002E-3</v>
      </c>
      <c r="D66" s="8">
        <v>91342.2</v>
      </c>
      <c r="E66" s="8">
        <v>677</v>
      </c>
      <c r="F66" s="6">
        <v>23.02</v>
      </c>
      <c r="G66" t="s">
        <v>13</v>
      </c>
      <c r="H66">
        <v>59</v>
      </c>
      <c r="I66" s="7">
        <v>5.0460000000000001E-3</v>
      </c>
      <c r="J66" s="7">
        <v>5.0330000000000001E-3</v>
      </c>
      <c r="K66" s="8">
        <v>94396.4</v>
      </c>
      <c r="L66" s="8">
        <v>475.1</v>
      </c>
      <c r="M66" s="6">
        <v>25.87</v>
      </c>
    </row>
    <row r="67" spans="1:13">
      <c r="A67">
        <v>60</v>
      </c>
      <c r="B67" s="7">
        <v>8.2760000000000004E-3</v>
      </c>
      <c r="C67" s="7">
        <v>8.2410000000000001E-3</v>
      </c>
      <c r="D67" s="8">
        <v>90665.2</v>
      </c>
      <c r="E67" s="8">
        <v>747.2</v>
      </c>
      <c r="F67" s="6">
        <v>22.19</v>
      </c>
      <c r="G67" t="s">
        <v>13</v>
      </c>
      <c r="H67">
        <v>60</v>
      </c>
      <c r="I67" s="7">
        <v>5.4640000000000001E-3</v>
      </c>
      <c r="J67" s="7">
        <v>5.4489999999999999E-3</v>
      </c>
      <c r="K67" s="8">
        <v>93921.4</v>
      </c>
      <c r="L67" s="8">
        <v>511.8</v>
      </c>
      <c r="M67" s="6">
        <v>24.99</v>
      </c>
    </row>
    <row r="68" spans="1:13">
      <c r="A68">
        <v>61</v>
      </c>
      <c r="B68" s="7">
        <v>9.0080000000000004E-3</v>
      </c>
      <c r="C68" s="7">
        <v>8.9680000000000003E-3</v>
      </c>
      <c r="D68" s="8">
        <v>89917.9</v>
      </c>
      <c r="E68" s="8">
        <v>806.4</v>
      </c>
      <c r="F68" s="6">
        <v>21.37</v>
      </c>
      <c r="G68" t="s">
        <v>13</v>
      </c>
      <c r="H68">
        <v>61</v>
      </c>
      <c r="I68" s="7">
        <v>5.9430000000000004E-3</v>
      </c>
      <c r="J68" s="7">
        <v>5.9259999999999998E-3</v>
      </c>
      <c r="K68" s="8">
        <v>93409.5</v>
      </c>
      <c r="L68" s="8">
        <v>553.5</v>
      </c>
      <c r="M68" s="6">
        <v>24.13</v>
      </c>
    </row>
    <row r="69" spans="1:13">
      <c r="A69">
        <v>62</v>
      </c>
      <c r="B69" s="7">
        <v>9.8569999999999994E-3</v>
      </c>
      <c r="C69" s="7">
        <v>9.809E-3</v>
      </c>
      <c r="D69" s="8">
        <v>89111.6</v>
      </c>
      <c r="E69" s="8">
        <v>874.1</v>
      </c>
      <c r="F69" s="6">
        <v>20.56</v>
      </c>
      <c r="G69" t="s">
        <v>13</v>
      </c>
      <c r="H69">
        <v>62</v>
      </c>
      <c r="I69" s="7">
        <v>6.3819999999999997E-3</v>
      </c>
      <c r="J69" s="7">
        <v>6.3610000000000003E-3</v>
      </c>
      <c r="K69" s="8">
        <v>92856</v>
      </c>
      <c r="L69" s="8">
        <v>590.70000000000005</v>
      </c>
      <c r="M69" s="6">
        <v>23.27</v>
      </c>
    </row>
    <row r="70" spans="1:13">
      <c r="A70">
        <v>63</v>
      </c>
      <c r="B70" s="7">
        <v>1.0524E-2</v>
      </c>
      <c r="C70" s="7">
        <v>1.0468999999999999E-2</v>
      </c>
      <c r="D70" s="8">
        <v>88237.5</v>
      </c>
      <c r="E70" s="8">
        <v>923.8</v>
      </c>
      <c r="F70" s="6">
        <v>19.760000000000002</v>
      </c>
      <c r="G70" t="s">
        <v>13</v>
      </c>
      <c r="H70">
        <v>63</v>
      </c>
      <c r="I70" s="7">
        <v>6.8240000000000002E-3</v>
      </c>
      <c r="J70" s="7">
        <v>6.7999999999999996E-3</v>
      </c>
      <c r="K70" s="8">
        <v>92265.3</v>
      </c>
      <c r="L70" s="8">
        <v>627.4</v>
      </c>
      <c r="M70" s="6">
        <v>22.41</v>
      </c>
    </row>
    <row r="71" spans="1:13">
      <c r="A71">
        <v>64</v>
      </c>
      <c r="B71" s="7">
        <v>1.1537E-2</v>
      </c>
      <c r="C71" s="7">
        <v>1.1471E-2</v>
      </c>
      <c r="D71" s="8">
        <v>87313.7</v>
      </c>
      <c r="E71" s="8">
        <v>1001.5</v>
      </c>
      <c r="F71" s="6">
        <v>18.96</v>
      </c>
      <c r="G71" t="s">
        <v>13</v>
      </c>
      <c r="H71">
        <v>64</v>
      </c>
      <c r="I71" s="7">
        <v>7.4970000000000002E-3</v>
      </c>
      <c r="J71" s="7">
        <v>7.4689999999999999E-3</v>
      </c>
      <c r="K71" s="8">
        <v>91637.9</v>
      </c>
      <c r="L71" s="8">
        <v>684.4</v>
      </c>
      <c r="M71" s="6">
        <v>21.56</v>
      </c>
    </row>
    <row r="72" spans="1:13">
      <c r="A72">
        <v>65</v>
      </c>
      <c r="B72" s="7">
        <v>1.252E-2</v>
      </c>
      <c r="C72" s="7">
        <v>1.2442E-2</v>
      </c>
      <c r="D72" s="8">
        <v>86312.2</v>
      </c>
      <c r="E72" s="8">
        <v>1073.9000000000001</v>
      </c>
      <c r="F72" s="6">
        <v>18.18</v>
      </c>
      <c r="G72" t="s">
        <v>13</v>
      </c>
      <c r="H72">
        <v>65</v>
      </c>
      <c r="I72" s="7">
        <v>8.1720000000000004E-3</v>
      </c>
      <c r="J72" s="7">
        <v>8.1390000000000004E-3</v>
      </c>
      <c r="K72" s="8">
        <v>90953.5</v>
      </c>
      <c r="L72" s="8">
        <v>740.3</v>
      </c>
      <c r="M72" s="6">
        <v>20.72</v>
      </c>
    </row>
    <row r="73" spans="1:13">
      <c r="A73">
        <v>66</v>
      </c>
      <c r="B73" s="7">
        <v>1.4291999999999999E-2</v>
      </c>
      <c r="C73" s="7">
        <v>1.4191E-2</v>
      </c>
      <c r="D73" s="8">
        <v>85238.3</v>
      </c>
      <c r="E73" s="8">
        <v>1209.5999999999999</v>
      </c>
      <c r="F73" s="6">
        <v>17.399999999999999</v>
      </c>
      <c r="G73" t="s">
        <v>13</v>
      </c>
      <c r="H73">
        <v>66</v>
      </c>
      <c r="I73" s="7">
        <v>9.2409999999999992E-3</v>
      </c>
      <c r="J73" s="7">
        <v>9.1990000000000006E-3</v>
      </c>
      <c r="K73" s="8">
        <v>90213.2</v>
      </c>
      <c r="L73" s="8">
        <v>829.8</v>
      </c>
      <c r="M73" s="6">
        <v>19.89</v>
      </c>
    </row>
    <row r="74" spans="1:13">
      <c r="A74">
        <v>67</v>
      </c>
      <c r="B74" s="7">
        <v>1.5573999999999999E-2</v>
      </c>
      <c r="C74" s="7">
        <v>1.5454000000000001E-2</v>
      </c>
      <c r="D74" s="8">
        <v>84028.7</v>
      </c>
      <c r="E74" s="8">
        <v>1298.5999999999999</v>
      </c>
      <c r="F74" s="6">
        <v>16.64</v>
      </c>
      <c r="G74" t="s">
        <v>13</v>
      </c>
      <c r="H74">
        <v>67</v>
      </c>
      <c r="I74" s="7">
        <v>1.0134000000000001E-2</v>
      </c>
      <c r="J74" s="7">
        <v>1.0083E-2</v>
      </c>
      <c r="K74" s="8">
        <v>89383.4</v>
      </c>
      <c r="L74" s="8">
        <v>901.3</v>
      </c>
      <c r="M74" s="6">
        <v>19.07</v>
      </c>
    </row>
    <row r="75" spans="1:13">
      <c r="A75">
        <v>68</v>
      </c>
      <c r="B75" s="7">
        <v>1.6854000000000001E-2</v>
      </c>
      <c r="C75" s="7">
        <v>1.6712999999999999E-2</v>
      </c>
      <c r="D75" s="8">
        <v>82730.2</v>
      </c>
      <c r="E75" s="8">
        <v>1382.7</v>
      </c>
      <c r="F75" s="6">
        <v>15.9</v>
      </c>
      <c r="G75" t="s">
        <v>13</v>
      </c>
      <c r="H75">
        <v>68</v>
      </c>
      <c r="I75" s="7">
        <v>1.0971E-2</v>
      </c>
      <c r="J75" s="7">
        <v>1.0911000000000001E-2</v>
      </c>
      <c r="K75" s="8">
        <v>88482.1</v>
      </c>
      <c r="L75" s="8">
        <v>965.4</v>
      </c>
      <c r="M75" s="6">
        <v>18.260000000000002</v>
      </c>
    </row>
    <row r="76" spans="1:13">
      <c r="A76">
        <v>69</v>
      </c>
      <c r="B76" s="7">
        <v>1.9141999999999999E-2</v>
      </c>
      <c r="C76" s="7">
        <v>1.8960000000000001E-2</v>
      </c>
      <c r="D76" s="8">
        <v>81347.5</v>
      </c>
      <c r="E76" s="8">
        <v>1542.4</v>
      </c>
      <c r="F76" s="6">
        <v>15.16</v>
      </c>
      <c r="G76" t="s">
        <v>13</v>
      </c>
      <c r="H76">
        <v>69</v>
      </c>
      <c r="I76" s="7">
        <v>1.2359E-2</v>
      </c>
      <c r="J76" s="7">
        <v>1.2284E-2</v>
      </c>
      <c r="K76" s="8">
        <v>87516.7</v>
      </c>
      <c r="L76" s="8">
        <v>1075</v>
      </c>
      <c r="M76" s="6">
        <v>17.45</v>
      </c>
    </row>
    <row r="77" spans="1:13">
      <c r="A77">
        <v>70</v>
      </c>
      <c r="B77" s="7">
        <v>2.154E-2</v>
      </c>
      <c r="C77" s="7">
        <v>2.1309999999999999E-2</v>
      </c>
      <c r="D77" s="8">
        <v>79805.100000000006</v>
      </c>
      <c r="E77" s="8">
        <v>1700.7</v>
      </c>
      <c r="F77" s="6">
        <v>14.44</v>
      </c>
      <c r="G77" t="s">
        <v>13</v>
      </c>
      <c r="H77">
        <v>70</v>
      </c>
      <c r="I77" s="7">
        <v>1.4005E-2</v>
      </c>
      <c r="J77" s="7">
        <v>1.3906999999999999E-2</v>
      </c>
      <c r="K77" s="8">
        <v>86441.7</v>
      </c>
      <c r="L77" s="8">
        <v>1202.2</v>
      </c>
      <c r="M77" s="6">
        <v>16.670000000000002</v>
      </c>
    </row>
    <row r="78" spans="1:13">
      <c r="A78">
        <v>71</v>
      </c>
      <c r="B78" s="7">
        <v>2.3809E-2</v>
      </c>
      <c r="C78" s="7">
        <v>2.3529000000000001E-2</v>
      </c>
      <c r="D78" s="8">
        <v>78104.5</v>
      </c>
      <c r="E78" s="8">
        <v>1837.7</v>
      </c>
      <c r="F78" s="6">
        <v>13.75</v>
      </c>
      <c r="G78" t="s">
        <v>13</v>
      </c>
      <c r="H78">
        <v>71</v>
      </c>
      <c r="I78" s="7">
        <v>1.5084E-2</v>
      </c>
      <c r="J78" s="7">
        <v>1.4971999999999999E-2</v>
      </c>
      <c r="K78" s="8">
        <v>85239.5</v>
      </c>
      <c r="L78" s="8">
        <v>1276.2</v>
      </c>
      <c r="M78" s="6">
        <v>15.89</v>
      </c>
    </row>
    <row r="79" spans="1:13">
      <c r="A79">
        <v>72</v>
      </c>
      <c r="B79" s="7">
        <v>2.6029E-2</v>
      </c>
      <c r="C79" s="7">
        <v>2.5694999999999999E-2</v>
      </c>
      <c r="D79" s="8">
        <v>76266.8</v>
      </c>
      <c r="E79" s="8">
        <v>1959.6</v>
      </c>
      <c r="F79" s="6">
        <v>13.07</v>
      </c>
      <c r="G79" t="s">
        <v>13</v>
      </c>
      <c r="H79">
        <v>72</v>
      </c>
      <c r="I79" s="7">
        <v>1.7051E-2</v>
      </c>
      <c r="J79" s="7">
        <v>1.6906999999999998E-2</v>
      </c>
      <c r="K79" s="8">
        <v>83963.4</v>
      </c>
      <c r="L79" s="8">
        <v>1419.5</v>
      </c>
      <c r="M79" s="6">
        <v>15.13</v>
      </c>
    </row>
    <row r="80" spans="1:13">
      <c r="A80">
        <v>73</v>
      </c>
      <c r="B80" s="7">
        <v>2.8261000000000001E-2</v>
      </c>
      <c r="C80" s="7">
        <v>2.7866999999999999E-2</v>
      </c>
      <c r="D80" s="8">
        <v>74307.100000000006</v>
      </c>
      <c r="E80" s="8">
        <v>2070.8000000000002</v>
      </c>
      <c r="F80" s="6">
        <v>12.4</v>
      </c>
      <c r="G80" t="s">
        <v>13</v>
      </c>
      <c r="H80">
        <v>73</v>
      </c>
      <c r="I80" s="7">
        <v>1.8513000000000002E-2</v>
      </c>
      <c r="J80" s="7">
        <v>1.8343000000000002E-2</v>
      </c>
      <c r="K80" s="8">
        <v>82543.8</v>
      </c>
      <c r="L80" s="8">
        <v>1514.1</v>
      </c>
      <c r="M80" s="6">
        <v>14.38</v>
      </c>
    </row>
    <row r="81" spans="1:13">
      <c r="A81">
        <v>74</v>
      </c>
      <c r="B81" s="7">
        <v>3.1640000000000001E-2</v>
      </c>
      <c r="C81" s="7">
        <v>3.1147999999999999E-2</v>
      </c>
      <c r="D81" s="8">
        <v>72236.399999999994</v>
      </c>
      <c r="E81" s="8">
        <v>2250</v>
      </c>
      <c r="F81" s="6">
        <v>11.74</v>
      </c>
      <c r="G81" t="s">
        <v>13</v>
      </c>
      <c r="H81">
        <v>74</v>
      </c>
      <c r="I81" s="7">
        <v>2.0806999999999999E-2</v>
      </c>
      <c r="J81" s="7">
        <v>2.0593E-2</v>
      </c>
      <c r="K81" s="8">
        <v>81029.7</v>
      </c>
      <c r="L81" s="8">
        <v>1668.7</v>
      </c>
      <c r="M81" s="6">
        <v>13.64</v>
      </c>
    </row>
    <row r="82" spans="1:13">
      <c r="A82">
        <v>75</v>
      </c>
      <c r="B82" s="7">
        <v>3.4622E-2</v>
      </c>
      <c r="C82" s="7">
        <v>3.4032E-2</v>
      </c>
      <c r="D82" s="8">
        <v>69986.399999999994</v>
      </c>
      <c r="E82" s="8">
        <v>2381.8000000000002</v>
      </c>
      <c r="F82" s="6">
        <v>11.1</v>
      </c>
      <c r="G82" t="s">
        <v>13</v>
      </c>
      <c r="H82">
        <v>75</v>
      </c>
      <c r="I82" s="7">
        <v>2.3060000000000001E-2</v>
      </c>
      <c r="J82" s="7">
        <v>2.2797000000000001E-2</v>
      </c>
      <c r="K82" s="8">
        <v>79361.100000000006</v>
      </c>
      <c r="L82" s="8">
        <v>1809.2</v>
      </c>
      <c r="M82" s="6">
        <v>12.91</v>
      </c>
    </row>
    <row r="83" spans="1:13">
      <c r="A83">
        <v>76</v>
      </c>
      <c r="B83" s="7">
        <v>3.8705000000000003E-2</v>
      </c>
      <c r="C83" s="7">
        <v>3.7969999999999997E-2</v>
      </c>
      <c r="D83" s="8">
        <v>67604.600000000006</v>
      </c>
      <c r="E83" s="8">
        <v>2566.9</v>
      </c>
      <c r="F83" s="6">
        <v>10.47</v>
      </c>
      <c r="G83" t="s">
        <v>13</v>
      </c>
      <c r="H83">
        <v>76</v>
      </c>
      <c r="I83" s="7">
        <v>2.6058000000000001E-2</v>
      </c>
      <c r="J83" s="7">
        <v>2.5722999999999999E-2</v>
      </c>
      <c r="K83" s="8">
        <v>77551.899999999994</v>
      </c>
      <c r="L83" s="8">
        <v>1994.9</v>
      </c>
      <c r="M83" s="6">
        <v>12.2</v>
      </c>
    </row>
    <row r="84" spans="1:13">
      <c r="A84">
        <v>77</v>
      </c>
      <c r="B84" s="7">
        <v>4.2916999999999997E-2</v>
      </c>
      <c r="C84" s="7">
        <v>4.2015999999999998E-2</v>
      </c>
      <c r="D84" s="8">
        <v>65037.599999999999</v>
      </c>
      <c r="E84" s="8">
        <v>2732.6</v>
      </c>
      <c r="F84" s="6">
        <v>9.8699999999999992</v>
      </c>
      <c r="G84" t="s">
        <v>13</v>
      </c>
      <c r="H84">
        <v>77</v>
      </c>
      <c r="I84" s="7">
        <v>2.9447999999999998E-2</v>
      </c>
      <c r="J84" s="7">
        <v>2.9021000000000002E-2</v>
      </c>
      <c r="K84" s="8">
        <v>75557</v>
      </c>
      <c r="L84" s="8">
        <v>2192.6999999999998</v>
      </c>
      <c r="M84" s="6">
        <v>11.51</v>
      </c>
    </row>
    <row r="85" spans="1:13">
      <c r="A85">
        <v>78</v>
      </c>
      <c r="B85" s="7">
        <v>4.8134999999999997E-2</v>
      </c>
      <c r="C85" s="7">
        <v>4.7003999999999997E-2</v>
      </c>
      <c r="D85" s="8">
        <v>62305</v>
      </c>
      <c r="E85" s="8">
        <v>2928.6</v>
      </c>
      <c r="F85" s="6">
        <v>9.2799999999999994</v>
      </c>
      <c r="G85" t="s">
        <v>13</v>
      </c>
      <c r="H85">
        <v>78</v>
      </c>
      <c r="I85" s="7">
        <v>3.3293000000000003E-2</v>
      </c>
      <c r="J85" s="7">
        <v>3.2747999999999999E-2</v>
      </c>
      <c r="K85" s="8">
        <v>73364.3</v>
      </c>
      <c r="L85" s="8">
        <v>2402.5</v>
      </c>
      <c r="M85" s="6">
        <v>10.84</v>
      </c>
    </row>
    <row r="86" spans="1:13">
      <c r="A86">
        <v>79</v>
      </c>
      <c r="B86" s="7">
        <v>5.3012999999999998E-2</v>
      </c>
      <c r="C86" s="7">
        <v>5.1644000000000002E-2</v>
      </c>
      <c r="D86" s="8">
        <v>59376.5</v>
      </c>
      <c r="E86" s="8">
        <v>3066.4</v>
      </c>
      <c r="F86" s="6">
        <v>8.7100000000000009</v>
      </c>
      <c r="G86" t="s">
        <v>13</v>
      </c>
      <c r="H86">
        <v>79</v>
      </c>
      <c r="I86" s="7">
        <v>3.7485999999999998E-2</v>
      </c>
      <c r="J86" s="7">
        <v>3.6796000000000002E-2</v>
      </c>
      <c r="K86" s="8">
        <v>70961.8</v>
      </c>
      <c r="L86" s="8">
        <v>2611.1</v>
      </c>
      <c r="M86" s="6">
        <v>10.19</v>
      </c>
    </row>
    <row r="87" spans="1:13">
      <c r="A87">
        <v>80</v>
      </c>
      <c r="B87" s="7">
        <v>5.9820999999999999E-2</v>
      </c>
      <c r="C87" s="7">
        <v>5.8083000000000003E-2</v>
      </c>
      <c r="D87" s="8">
        <v>56310</v>
      </c>
      <c r="E87" s="8">
        <v>3270.7</v>
      </c>
      <c r="F87" s="6">
        <v>8.16</v>
      </c>
      <c r="G87" t="s">
        <v>13</v>
      </c>
      <c r="H87">
        <v>80</v>
      </c>
      <c r="I87" s="7">
        <v>4.2506000000000002E-2</v>
      </c>
      <c r="J87" s="7">
        <v>4.1621999999999999E-2</v>
      </c>
      <c r="K87" s="8">
        <v>68350.600000000006</v>
      </c>
      <c r="L87" s="8">
        <v>2844.9</v>
      </c>
      <c r="M87" s="6">
        <v>9.56</v>
      </c>
    </row>
    <row r="88" spans="1:13">
      <c r="A88">
        <v>81</v>
      </c>
      <c r="B88" s="7">
        <v>6.7896999999999999E-2</v>
      </c>
      <c r="C88" s="7">
        <v>6.5668000000000004E-2</v>
      </c>
      <c r="D88" s="8">
        <v>53039.4</v>
      </c>
      <c r="E88" s="8">
        <v>3483</v>
      </c>
      <c r="F88" s="6">
        <v>7.63</v>
      </c>
      <c r="G88" t="s">
        <v>13</v>
      </c>
      <c r="H88">
        <v>81</v>
      </c>
      <c r="I88" s="7">
        <v>4.8184999999999999E-2</v>
      </c>
      <c r="J88" s="7">
        <v>4.7051000000000003E-2</v>
      </c>
      <c r="K88" s="8">
        <v>65505.8</v>
      </c>
      <c r="L88" s="8">
        <v>3082.1</v>
      </c>
      <c r="M88" s="6">
        <v>8.9600000000000009</v>
      </c>
    </row>
    <row r="89" spans="1:13">
      <c r="A89">
        <v>82</v>
      </c>
      <c r="B89" s="7">
        <v>7.6331999999999997E-2</v>
      </c>
      <c r="C89" s="7">
        <v>7.3525999999999994E-2</v>
      </c>
      <c r="D89" s="8">
        <v>49556.4</v>
      </c>
      <c r="E89" s="8">
        <v>3643.7</v>
      </c>
      <c r="F89" s="6">
        <v>7.13</v>
      </c>
      <c r="G89" t="s">
        <v>13</v>
      </c>
      <c r="H89">
        <v>82</v>
      </c>
      <c r="I89" s="7">
        <v>5.4549E-2</v>
      </c>
      <c r="J89" s="7">
        <v>5.3101000000000002E-2</v>
      </c>
      <c r="K89" s="8">
        <v>62423.7</v>
      </c>
      <c r="L89" s="8">
        <v>3314.8</v>
      </c>
      <c r="M89" s="6">
        <v>8.3699999999999992</v>
      </c>
    </row>
    <row r="90" spans="1:13">
      <c r="A90">
        <v>83</v>
      </c>
      <c r="B90" s="7">
        <v>8.5238999999999995E-2</v>
      </c>
      <c r="C90" s="7">
        <v>8.1754999999999994E-2</v>
      </c>
      <c r="D90" s="8">
        <v>45912.7</v>
      </c>
      <c r="E90" s="8">
        <v>3753.6</v>
      </c>
      <c r="F90" s="6">
        <v>6.66</v>
      </c>
      <c r="G90" t="s">
        <v>13</v>
      </c>
      <c r="H90">
        <v>83</v>
      </c>
      <c r="I90" s="7">
        <v>6.2713000000000005E-2</v>
      </c>
      <c r="J90" s="7">
        <v>6.0805999999999999E-2</v>
      </c>
      <c r="K90" s="8">
        <v>59108.9</v>
      </c>
      <c r="L90" s="8">
        <v>3594.2</v>
      </c>
      <c r="M90" s="6">
        <v>7.82</v>
      </c>
    </row>
    <row r="91" spans="1:13">
      <c r="A91">
        <v>84</v>
      </c>
      <c r="B91" s="7">
        <v>9.5888000000000001E-2</v>
      </c>
      <c r="C91" s="7">
        <v>9.1500999999999999E-2</v>
      </c>
      <c r="D91" s="8">
        <v>42159.1</v>
      </c>
      <c r="E91" s="8">
        <v>3857.6</v>
      </c>
      <c r="F91" s="6">
        <v>6.21</v>
      </c>
      <c r="G91" t="s">
        <v>13</v>
      </c>
      <c r="H91">
        <v>84</v>
      </c>
      <c r="I91" s="7">
        <v>7.0946999999999996E-2</v>
      </c>
      <c r="J91" s="7">
        <v>6.8516999999999995E-2</v>
      </c>
      <c r="K91" s="8">
        <v>55514.7</v>
      </c>
      <c r="L91" s="8">
        <v>3803.7</v>
      </c>
      <c r="M91" s="6">
        <v>7.29</v>
      </c>
    </row>
    <row r="92" spans="1:13">
      <c r="A92">
        <v>85</v>
      </c>
      <c r="B92" s="7">
        <v>0.10738200000000001</v>
      </c>
      <c r="C92" s="7">
        <v>0.10191</v>
      </c>
      <c r="D92" s="8">
        <v>38301.5</v>
      </c>
      <c r="E92" s="8">
        <v>3903.3</v>
      </c>
      <c r="F92" s="6">
        <v>5.78</v>
      </c>
      <c r="G92" t="s">
        <v>13</v>
      </c>
      <c r="H92">
        <v>85</v>
      </c>
      <c r="I92" s="7">
        <v>7.9662999999999998E-2</v>
      </c>
      <c r="J92" s="7">
        <v>7.6610999999999999E-2</v>
      </c>
      <c r="K92" s="8">
        <v>51711</v>
      </c>
      <c r="L92" s="8">
        <v>3961.6</v>
      </c>
      <c r="M92" s="6">
        <v>6.79</v>
      </c>
    </row>
    <row r="93" spans="1:13">
      <c r="A93">
        <v>86</v>
      </c>
      <c r="B93" s="7">
        <v>0.11981700000000001</v>
      </c>
      <c r="C93" s="7">
        <v>0.11304500000000001</v>
      </c>
      <c r="D93" s="8">
        <v>34398.199999999997</v>
      </c>
      <c r="E93" s="8">
        <v>3888.5</v>
      </c>
      <c r="F93" s="6">
        <v>5.38</v>
      </c>
      <c r="G93" t="s">
        <v>13</v>
      </c>
      <c r="H93">
        <v>86</v>
      </c>
      <c r="I93" s="7">
        <v>9.0494000000000005E-2</v>
      </c>
      <c r="J93" s="7">
        <v>8.6577000000000001E-2</v>
      </c>
      <c r="K93" s="8">
        <v>47749.4</v>
      </c>
      <c r="L93" s="8">
        <v>4134</v>
      </c>
      <c r="M93" s="6">
        <v>6.31</v>
      </c>
    </row>
    <row r="94" spans="1:13">
      <c r="A94">
        <v>87</v>
      </c>
      <c r="B94" s="7">
        <v>0.13487099999999999</v>
      </c>
      <c r="C94" s="7">
        <v>0.12634999999999999</v>
      </c>
      <c r="D94" s="8">
        <v>30509.7</v>
      </c>
      <c r="E94" s="8">
        <v>3854.9</v>
      </c>
      <c r="F94" s="6">
        <v>5</v>
      </c>
      <c r="G94" t="s">
        <v>13</v>
      </c>
      <c r="H94">
        <v>87</v>
      </c>
      <c r="I94" s="7">
        <v>0.100788</v>
      </c>
      <c r="J94" s="7">
        <v>9.5952999999999997E-2</v>
      </c>
      <c r="K94" s="8">
        <v>43615.4</v>
      </c>
      <c r="L94" s="8">
        <v>4185</v>
      </c>
      <c r="M94" s="6">
        <v>5.86</v>
      </c>
    </row>
    <row r="95" spans="1:13">
      <c r="A95">
        <v>88</v>
      </c>
      <c r="B95" s="7">
        <v>0.14896300000000001</v>
      </c>
      <c r="C95" s="7">
        <v>0.13863800000000001</v>
      </c>
      <c r="D95" s="8">
        <v>26654.799999999999</v>
      </c>
      <c r="E95" s="8">
        <v>3695.3</v>
      </c>
      <c r="F95" s="6">
        <v>4.6500000000000004</v>
      </c>
      <c r="G95" t="s">
        <v>13</v>
      </c>
      <c r="H95">
        <v>88</v>
      </c>
      <c r="I95" s="7">
        <v>0.11438</v>
      </c>
      <c r="J95" s="7">
        <v>0.108192</v>
      </c>
      <c r="K95" s="8">
        <v>39430.400000000001</v>
      </c>
      <c r="L95" s="8">
        <v>4266.1000000000004</v>
      </c>
      <c r="M95" s="6">
        <v>5.43</v>
      </c>
    </row>
    <row r="96" spans="1:13">
      <c r="A96">
        <v>89</v>
      </c>
      <c r="B96" s="7">
        <v>0.170492</v>
      </c>
      <c r="C96" s="7">
        <v>0.15709999999999999</v>
      </c>
      <c r="D96" s="8">
        <v>22959.4</v>
      </c>
      <c r="E96" s="8">
        <v>3606.9</v>
      </c>
      <c r="F96" s="6">
        <v>4.32</v>
      </c>
      <c r="G96" t="s">
        <v>13</v>
      </c>
      <c r="H96">
        <v>89</v>
      </c>
      <c r="I96" s="7">
        <v>0.12958700000000001</v>
      </c>
      <c r="J96" s="7">
        <v>0.121702</v>
      </c>
      <c r="K96" s="8">
        <v>35164.300000000003</v>
      </c>
      <c r="L96" s="8">
        <v>4279.6000000000004</v>
      </c>
      <c r="M96" s="6">
        <v>5.03</v>
      </c>
    </row>
    <row r="97" spans="1:13">
      <c r="A97">
        <v>90</v>
      </c>
      <c r="B97" s="7">
        <v>0.17787700000000001</v>
      </c>
      <c r="C97" s="7">
        <v>0.16334899999999999</v>
      </c>
      <c r="D97" s="8">
        <v>19352.5</v>
      </c>
      <c r="E97" s="8">
        <v>3161.2</v>
      </c>
      <c r="F97" s="6">
        <v>4.03</v>
      </c>
      <c r="G97" t="s">
        <v>13</v>
      </c>
      <c r="H97">
        <v>90</v>
      </c>
      <c r="I97" s="7">
        <v>0.14425399999999999</v>
      </c>
      <c r="J97" s="7">
        <v>0.134549</v>
      </c>
      <c r="K97" s="8">
        <v>30884.799999999999</v>
      </c>
      <c r="L97" s="8">
        <v>4155.5</v>
      </c>
      <c r="M97" s="6">
        <v>4.6500000000000004</v>
      </c>
    </row>
    <row r="98" spans="1:13">
      <c r="A98">
        <v>91</v>
      </c>
      <c r="B98" s="7">
        <v>0.20034299999999999</v>
      </c>
      <c r="C98" s="7">
        <v>0.18210100000000001</v>
      </c>
      <c r="D98" s="8">
        <v>16191.3</v>
      </c>
      <c r="E98" s="8">
        <v>2948.5</v>
      </c>
      <c r="F98" s="6">
        <v>3.72</v>
      </c>
      <c r="G98" t="s">
        <v>13</v>
      </c>
      <c r="H98">
        <v>91</v>
      </c>
      <c r="I98" s="7">
        <v>0.161076</v>
      </c>
      <c r="J98" s="7">
        <v>0.14907000000000001</v>
      </c>
      <c r="K98" s="8">
        <v>26729.200000000001</v>
      </c>
      <c r="L98" s="8">
        <v>3984.5</v>
      </c>
      <c r="M98" s="6">
        <v>4.3</v>
      </c>
    </row>
    <row r="99" spans="1:13">
      <c r="A99">
        <v>92</v>
      </c>
      <c r="B99" s="7">
        <v>0.22099199999999999</v>
      </c>
      <c r="C99" s="7">
        <v>0.19900300000000001</v>
      </c>
      <c r="D99" s="8">
        <v>13242.8</v>
      </c>
      <c r="E99" s="8">
        <v>2635.4</v>
      </c>
      <c r="F99" s="6">
        <v>3.44</v>
      </c>
      <c r="G99" t="s">
        <v>13</v>
      </c>
      <c r="H99">
        <v>92</v>
      </c>
      <c r="I99" s="7">
        <v>0.182694</v>
      </c>
      <c r="J99" s="7">
        <v>0.167402</v>
      </c>
      <c r="K99" s="8">
        <v>22744.7</v>
      </c>
      <c r="L99" s="8">
        <v>3807.5</v>
      </c>
      <c r="M99" s="6">
        <v>3.97</v>
      </c>
    </row>
    <row r="100" spans="1:13">
      <c r="A100">
        <v>93</v>
      </c>
      <c r="B100" s="7">
        <v>0.256415</v>
      </c>
      <c r="C100" s="7">
        <v>0.22727600000000001</v>
      </c>
      <c r="D100" s="8">
        <v>10607.5</v>
      </c>
      <c r="E100" s="8">
        <v>2410.8000000000002</v>
      </c>
      <c r="F100" s="6">
        <v>3.17</v>
      </c>
      <c r="G100" t="s">
        <v>13</v>
      </c>
      <c r="H100">
        <v>93</v>
      </c>
      <c r="I100" s="7">
        <v>0.20741200000000001</v>
      </c>
      <c r="J100" s="7">
        <v>0.18792300000000001</v>
      </c>
      <c r="K100" s="8">
        <v>18937.2</v>
      </c>
      <c r="L100" s="8">
        <v>3558.7</v>
      </c>
      <c r="M100" s="6">
        <v>3.66</v>
      </c>
    </row>
    <row r="101" spans="1:13">
      <c r="A101">
        <v>94</v>
      </c>
      <c r="B101" s="7">
        <v>0.27903499999999998</v>
      </c>
      <c r="C101" s="7">
        <v>0.24487100000000001</v>
      </c>
      <c r="D101" s="8">
        <v>8196.6</v>
      </c>
      <c r="E101" s="8">
        <v>2007.1</v>
      </c>
      <c r="F101" s="6">
        <v>2.95</v>
      </c>
      <c r="G101" t="s">
        <v>13</v>
      </c>
      <c r="H101">
        <v>94</v>
      </c>
      <c r="I101" s="7">
        <v>0.229217</v>
      </c>
      <c r="J101" s="7">
        <v>0.205648</v>
      </c>
      <c r="K101" s="8">
        <v>15378.5</v>
      </c>
      <c r="L101" s="8">
        <v>3162.5</v>
      </c>
      <c r="M101" s="6">
        <v>3.4</v>
      </c>
    </row>
    <row r="102" spans="1:13">
      <c r="A102">
        <v>95</v>
      </c>
      <c r="B102" s="7">
        <v>0.30307000000000001</v>
      </c>
      <c r="C102" s="7">
        <v>0.263187</v>
      </c>
      <c r="D102" s="8">
        <v>6189.5</v>
      </c>
      <c r="E102" s="8">
        <v>1629</v>
      </c>
      <c r="F102" s="6">
        <v>2.75</v>
      </c>
      <c r="G102" t="s">
        <v>13</v>
      </c>
      <c r="H102">
        <v>95</v>
      </c>
      <c r="I102" s="7">
        <v>0.253224</v>
      </c>
      <c r="J102" s="7">
        <v>0.22476599999999999</v>
      </c>
      <c r="K102" s="8">
        <v>12215.9</v>
      </c>
      <c r="L102" s="8">
        <v>2745.7</v>
      </c>
      <c r="M102" s="6">
        <v>3.14</v>
      </c>
    </row>
    <row r="103" spans="1:13">
      <c r="A103">
        <v>96</v>
      </c>
      <c r="B103" s="7">
        <v>0.33668700000000001</v>
      </c>
      <c r="C103" s="7">
        <v>0.28817500000000001</v>
      </c>
      <c r="D103" s="8">
        <v>4560.5</v>
      </c>
      <c r="E103" s="8">
        <v>1314.2</v>
      </c>
      <c r="F103" s="6">
        <v>2.5499999999999998</v>
      </c>
      <c r="G103" t="s">
        <v>13</v>
      </c>
      <c r="H103">
        <v>96</v>
      </c>
      <c r="I103" s="7">
        <v>0.28334900000000002</v>
      </c>
      <c r="J103" s="7">
        <v>0.24818699999999999</v>
      </c>
      <c r="K103" s="8">
        <v>9470.2000000000007</v>
      </c>
      <c r="L103" s="8">
        <v>2350.4</v>
      </c>
      <c r="M103" s="6">
        <v>2.91</v>
      </c>
    </row>
    <row r="104" spans="1:13">
      <c r="A104">
        <v>97</v>
      </c>
      <c r="B104" s="7">
        <v>0.365066</v>
      </c>
      <c r="C104" s="7">
        <v>0.30871500000000002</v>
      </c>
      <c r="D104" s="8">
        <v>3246.3</v>
      </c>
      <c r="E104" s="8">
        <v>1002.2</v>
      </c>
      <c r="F104" s="6">
        <v>2.38</v>
      </c>
      <c r="G104" t="s">
        <v>13</v>
      </c>
      <c r="H104">
        <v>97</v>
      </c>
      <c r="I104" s="7">
        <v>0.30755199999999999</v>
      </c>
      <c r="J104" s="7">
        <v>0.26656099999999999</v>
      </c>
      <c r="K104" s="8">
        <v>7119.8</v>
      </c>
      <c r="L104" s="8">
        <v>1897.9</v>
      </c>
      <c r="M104" s="6">
        <v>2.71</v>
      </c>
    </row>
    <row r="105" spans="1:13">
      <c r="A105">
        <v>98</v>
      </c>
      <c r="B105" s="7">
        <v>0.40584900000000002</v>
      </c>
      <c r="C105" s="7">
        <v>0.33738499999999999</v>
      </c>
      <c r="D105" s="8">
        <v>2244.1</v>
      </c>
      <c r="E105" s="8">
        <v>757.1</v>
      </c>
      <c r="F105" s="6">
        <v>2.23</v>
      </c>
      <c r="G105" t="s">
        <v>13</v>
      </c>
      <c r="H105">
        <v>98</v>
      </c>
      <c r="I105" s="7">
        <v>0.33720299999999997</v>
      </c>
      <c r="J105" s="7">
        <v>0.288553</v>
      </c>
      <c r="K105" s="8">
        <v>5221.8999999999996</v>
      </c>
      <c r="L105" s="8">
        <v>1506.8</v>
      </c>
      <c r="M105" s="6">
        <v>2.5099999999999998</v>
      </c>
    </row>
    <row r="106" spans="1:13">
      <c r="A106">
        <v>99</v>
      </c>
      <c r="B106" s="7">
        <v>0.43083100000000002</v>
      </c>
      <c r="C106" s="7">
        <v>0.35447200000000001</v>
      </c>
      <c r="D106" s="8">
        <v>1487</v>
      </c>
      <c r="E106" s="8">
        <v>527.1</v>
      </c>
      <c r="F106" s="6">
        <v>2.11</v>
      </c>
      <c r="G106" t="s">
        <v>13</v>
      </c>
      <c r="H106">
        <v>99</v>
      </c>
      <c r="I106" s="7">
        <v>0.37360900000000002</v>
      </c>
      <c r="J106" s="7">
        <v>0.31480200000000003</v>
      </c>
      <c r="K106" s="8">
        <v>3715.1</v>
      </c>
      <c r="L106" s="8">
        <v>1169.5</v>
      </c>
      <c r="M106" s="6">
        <v>2.33</v>
      </c>
    </row>
    <row r="107" spans="1:13">
      <c r="A107">
        <v>100</v>
      </c>
      <c r="B107">
        <v>0.47137899999999999</v>
      </c>
      <c r="C107">
        <v>0.38146999999999998</v>
      </c>
      <c r="D107">
        <v>959.9</v>
      </c>
      <c r="E107">
        <v>366.2</v>
      </c>
      <c r="F107">
        <v>1.99</v>
      </c>
      <c r="G107" t="s">
        <v>13</v>
      </c>
      <c r="H107">
        <v>100</v>
      </c>
      <c r="I107">
        <v>0.40825099999999998</v>
      </c>
      <c r="J107">
        <v>0.33904299999999998</v>
      </c>
      <c r="K107">
        <v>2545.6</v>
      </c>
      <c r="L107">
        <v>863.1</v>
      </c>
      <c r="M107">
        <v>2.16</v>
      </c>
    </row>
  </sheetData>
  <pageMargins left="0.7" right="0.7" top="0.75" bottom="0.75" header="0.3" footer="0.3"/>
  <pageSetup paperSize="9" orientation="portrait" horizontalDpi="300" verticalDpi="30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M107"/>
  <sheetViews>
    <sheetView workbookViewId="0"/>
  </sheetViews>
  <sheetFormatPr defaultColWidth="10.90625" defaultRowHeight="12.5"/>
  <sheetData>
    <row r="1" spans="1:13" ht="19.5">
      <c r="A1" s="3" t="s">
        <v>42</v>
      </c>
      <c r="B1" s="2"/>
      <c r="C1" s="2"/>
      <c r="D1" s="2"/>
      <c r="E1" s="2"/>
      <c r="F1" s="2"/>
      <c r="G1" s="2"/>
      <c r="H1" s="2"/>
      <c r="I1" s="2"/>
      <c r="J1" s="2"/>
      <c r="K1" s="2"/>
      <c r="L1" s="2"/>
    </row>
    <row r="2" spans="1:13">
      <c r="A2" t="s">
        <v>3</v>
      </c>
    </row>
    <row r="3" spans="1:13">
      <c r="A3" t="s">
        <v>4</v>
      </c>
    </row>
    <row r="4" spans="1:13">
      <c r="A4" s="1" t="str">
        <f>HYPERLINK("#'Contents'!A1", "Back to contents")</f>
        <v>Back to contents</v>
      </c>
    </row>
    <row r="5" spans="1:13" ht="17">
      <c r="A5" s="4" t="s">
        <v>5</v>
      </c>
      <c r="B5" s="4"/>
      <c r="C5" s="4"/>
      <c r="D5" s="4"/>
      <c r="E5" s="4"/>
      <c r="F5" s="4"/>
      <c r="G5" s="4"/>
      <c r="H5" s="4" t="s">
        <v>6</v>
      </c>
    </row>
    <row r="6" spans="1:13" ht="30" customHeight="1">
      <c r="A6" s="5" t="s">
        <v>7</v>
      </c>
      <c r="B6" s="5" t="s">
        <v>8</v>
      </c>
      <c r="C6" s="5" t="s">
        <v>9</v>
      </c>
      <c r="D6" s="5" t="s">
        <v>10</v>
      </c>
      <c r="E6" s="5" t="s">
        <v>11</v>
      </c>
      <c r="F6" s="5" t="s">
        <v>12</v>
      </c>
      <c r="G6" t="s">
        <v>13</v>
      </c>
      <c r="H6" s="5" t="s">
        <v>7</v>
      </c>
      <c r="I6" s="5" t="s">
        <v>8</v>
      </c>
      <c r="J6" s="5" t="s">
        <v>9</v>
      </c>
      <c r="K6" s="5" t="s">
        <v>10</v>
      </c>
      <c r="L6" s="5" t="s">
        <v>11</v>
      </c>
      <c r="M6" s="5" t="s">
        <v>12</v>
      </c>
    </row>
    <row r="7" spans="1:13">
      <c r="A7">
        <v>0</v>
      </c>
      <c r="B7" s="7">
        <v>4.908E-3</v>
      </c>
      <c r="C7" s="7">
        <v>4.8960000000000002E-3</v>
      </c>
      <c r="D7" s="8">
        <v>100000</v>
      </c>
      <c r="E7" s="8">
        <v>489.6</v>
      </c>
      <c r="F7" s="6">
        <v>78.400000000000006</v>
      </c>
      <c r="G7" t="s">
        <v>13</v>
      </c>
      <c r="H7">
        <v>0</v>
      </c>
      <c r="I7" s="7">
        <v>3.98E-3</v>
      </c>
      <c r="J7" s="7">
        <v>3.9719999999999998E-3</v>
      </c>
      <c r="K7" s="8">
        <v>100000</v>
      </c>
      <c r="L7" s="8">
        <v>397.2</v>
      </c>
      <c r="M7" s="6">
        <v>82.42</v>
      </c>
    </row>
    <row r="8" spans="1:13">
      <c r="A8">
        <v>1</v>
      </c>
      <c r="B8" s="7">
        <v>3.3199999999999999E-4</v>
      </c>
      <c r="C8" s="7">
        <v>3.3199999999999999E-4</v>
      </c>
      <c r="D8" s="8">
        <v>99510.399999999994</v>
      </c>
      <c r="E8" s="8">
        <v>33</v>
      </c>
      <c r="F8" s="6">
        <v>77.790000000000006</v>
      </c>
      <c r="G8" t="s">
        <v>13</v>
      </c>
      <c r="H8">
        <v>1</v>
      </c>
      <c r="I8" s="7">
        <v>2.8600000000000001E-4</v>
      </c>
      <c r="J8" s="7">
        <v>2.8600000000000001E-4</v>
      </c>
      <c r="K8" s="8">
        <v>99602.8</v>
      </c>
      <c r="L8" s="8">
        <v>28.5</v>
      </c>
      <c r="M8" s="6">
        <v>81.75</v>
      </c>
    </row>
    <row r="9" spans="1:13">
      <c r="A9">
        <v>2</v>
      </c>
      <c r="B9" s="7">
        <v>1.94E-4</v>
      </c>
      <c r="C9" s="7">
        <v>1.94E-4</v>
      </c>
      <c r="D9" s="8">
        <v>99477.4</v>
      </c>
      <c r="E9" s="8">
        <v>19.3</v>
      </c>
      <c r="F9" s="6">
        <v>76.819999999999993</v>
      </c>
      <c r="G9" t="s">
        <v>13</v>
      </c>
      <c r="H9">
        <v>2</v>
      </c>
      <c r="I9" s="7">
        <v>1.63E-4</v>
      </c>
      <c r="J9" s="7">
        <v>1.63E-4</v>
      </c>
      <c r="K9" s="8">
        <v>99574.3</v>
      </c>
      <c r="L9" s="8">
        <v>16.3</v>
      </c>
      <c r="M9" s="6">
        <v>80.77</v>
      </c>
    </row>
    <row r="10" spans="1:13">
      <c r="A10">
        <v>3</v>
      </c>
      <c r="B10" s="7">
        <v>1.26E-4</v>
      </c>
      <c r="C10" s="7">
        <v>1.26E-4</v>
      </c>
      <c r="D10" s="8">
        <v>99458.1</v>
      </c>
      <c r="E10" s="8">
        <v>12.5</v>
      </c>
      <c r="F10" s="6">
        <v>75.83</v>
      </c>
      <c r="G10" t="s">
        <v>13</v>
      </c>
      <c r="H10">
        <v>3</v>
      </c>
      <c r="I10" s="7">
        <v>1.3200000000000001E-4</v>
      </c>
      <c r="J10" s="7">
        <v>1.3200000000000001E-4</v>
      </c>
      <c r="K10" s="8">
        <v>99558</v>
      </c>
      <c r="L10" s="8">
        <v>13.1</v>
      </c>
      <c r="M10" s="6">
        <v>79.790000000000006</v>
      </c>
    </row>
    <row r="11" spans="1:13">
      <c r="A11">
        <v>4</v>
      </c>
      <c r="B11" s="7">
        <v>9.8999999999999994E-5</v>
      </c>
      <c r="C11" s="7">
        <v>9.8999999999999994E-5</v>
      </c>
      <c r="D11" s="8">
        <v>99445.6</v>
      </c>
      <c r="E11" s="8">
        <v>9.8000000000000007</v>
      </c>
      <c r="F11" s="6">
        <v>74.84</v>
      </c>
      <c r="G11" t="s">
        <v>13</v>
      </c>
      <c r="H11">
        <v>4</v>
      </c>
      <c r="I11" s="7">
        <v>1.11E-4</v>
      </c>
      <c r="J11" s="7">
        <v>1.11E-4</v>
      </c>
      <c r="K11" s="8">
        <v>99544.9</v>
      </c>
      <c r="L11" s="8">
        <v>11.1</v>
      </c>
      <c r="M11" s="6">
        <v>78.8</v>
      </c>
    </row>
    <row r="12" spans="1:13">
      <c r="A12">
        <v>5</v>
      </c>
      <c r="B12" s="7">
        <v>1.11E-4</v>
      </c>
      <c r="C12" s="7">
        <v>1.1E-4</v>
      </c>
      <c r="D12" s="8">
        <v>99435.7</v>
      </c>
      <c r="E12" s="8">
        <v>11</v>
      </c>
      <c r="F12" s="6">
        <v>73.849999999999994</v>
      </c>
      <c r="G12" t="s">
        <v>13</v>
      </c>
      <c r="H12">
        <v>5</v>
      </c>
      <c r="I12" s="7">
        <v>9.1000000000000003E-5</v>
      </c>
      <c r="J12" s="7">
        <v>9.1000000000000003E-5</v>
      </c>
      <c r="K12" s="8">
        <v>99533.8</v>
      </c>
      <c r="L12" s="8">
        <v>9.1</v>
      </c>
      <c r="M12" s="6">
        <v>77.81</v>
      </c>
    </row>
    <row r="13" spans="1:13">
      <c r="A13">
        <v>6</v>
      </c>
      <c r="B13" s="7">
        <v>1.0399999999999999E-4</v>
      </c>
      <c r="C13" s="7">
        <v>1.0399999999999999E-4</v>
      </c>
      <c r="D13" s="8">
        <v>99424.7</v>
      </c>
      <c r="E13" s="8">
        <v>10.3</v>
      </c>
      <c r="F13" s="6">
        <v>72.86</v>
      </c>
      <c r="G13" t="s">
        <v>13</v>
      </c>
      <c r="H13">
        <v>6</v>
      </c>
      <c r="I13" s="7">
        <v>8.0000000000000007E-5</v>
      </c>
      <c r="J13" s="7">
        <v>8.0000000000000007E-5</v>
      </c>
      <c r="K13" s="8">
        <v>99524.7</v>
      </c>
      <c r="L13" s="8">
        <v>7.9</v>
      </c>
      <c r="M13" s="6">
        <v>76.81</v>
      </c>
    </row>
    <row r="14" spans="1:13">
      <c r="A14">
        <v>7</v>
      </c>
      <c r="B14" s="7">
        <v>7.7999999999999999E-5</v>
      </c>
      <c r="C14" s="7">
        <v>7.7999999999999999E-5</v>
      </c>
      <c r="D14" s="8">
        <v>99414.399999999994</v>
      </c>
      <c r="E14" s="8">
        <v>7.7</v>
      </c>
      <c r="F14" s="6">
        <v>71.86</v>
      </c>
      <c r="G14" t="s">
        <v>13</v>
      </c>
      <c r="H14">
        <v>7</v>
      </c>
      <c r="I14" s="7">
        <v>6.6000000000000005E-5</v>
      </c>
      <c r="J14" s="7">
        <v>6.6000000000000005E-5</v>
      </c>
      <c r="K14" s="8">
        <v>99516.800000000003</v>
      </c>
      <c r="L14" s="8">
        <v>6.5</v>
      </c>
      <c r="M14" s="6">
        <v>75.819999999999993</v>
      </c>
    </row>
    <row r="15" spans="1:13">
      <c r="A15">
        <v>8</v>
      </c>
      <c r="B15" s="7">
        <v>1.0399999999999999E-4</v>
      </c>
      <c r="C15" s="7">
        <v>1.0399999999999999E-4</v>
      </c>
      <c r="D15" s="8">
        <v>99406.7</v>
      </c>
      <c r="E15" s="8">
        <v>10.3</v>
      </c>
      <c r="F15" s="6">
        <v>70.87</v>
      </c>
      <c r="G15" t="s">
        <v>13</v>
      </c>
      <c r="H15">
        <v>8</v>
      </c>
      <c r="I15" s="7">
        <v>7.8999999999999996E-5</v>
      </c>
      <c r="J15" s="7">
        <v>7.8999999999999996E-5</v>
      </c>
      <c r="K15" s="8">
        <v>99510.3</v>
      </c>
      <c r="L15" s="8">
        <v>7.9</v>
      </c>
      <c r="M15" s="6">
        <v>74.83</v>
      </c>
    </row>
    <row r="16" spans="1:13">
      <c r="A16">
        <v>9</v>
      </c>
      <c r="B16" s="7">
        <v>1E-4</v>
      </c>
      <c r="C16" s="7">
        <v>1E-4</v>
      </c>
      <c r="D16" s="8">
        <v>99396.4</v>
      </c>
      <c r="E16" s="8">
        <v>9.9</v>
      </c>
      <c r="F16" s="6">
        <v>69.88</v>
      </c>
      <c r="G16" t="s">
        <v>13</v>
      </c>
      <c r="H16">
        <v>9</v>
      </c>
      <c r="I16" s="7">
        <v>8.2000000000000001E-5</v>
      </c>
      <c r="J16" s="7">
        <v>8.2000000000000001E-5</v>
      </c>
      <c r="K16" s="8">
        <v>99502.399999999994</v>
      </c>
      <c r="L16" s="8">
        <v>8.1999999999999993</v>
      </c>
      <c r="M16" s="6">
        <v>73.83</v>
      </c>
    </row>
    <row r="17" spans="1:13">
      <c r="A17">
        <v>10</v>
      </c>
      <c r="B17" s="7">
        <v>8.3999999999999995E-5</v>
      </c>
      <c r="C17" s="7">
        <v>8.3999999999999995E-5</v>
      </c>
      <c r="D17" s="8">
        <v>99386.4</v>
      </c>
      <c r="E17" s="8">
        <v>8.4</v>
      </c>
      <c r="F17" s="6">
        <v>68.88</v>
      </c>
      <c r="G17" t="s">
        <v>13</v>
      </c>
      <c r="H17">
        <v>10</v>
      </c>
      <c r="I17" s="7">
        <v>6.4999999999999994E-5</v>
      </c>
      <c r="J17" s="7">
        <v>6.4999999999999994E-5</v>
      </c>
      <c r="K17" s="8">
        <v>99494.2</v>
      </c>
      <c r="L17" s="8">
        <v>6.5</v>
      </c>
      <c r="M17" s="6">
        <v>72.84</v>
      </c>
    </row>
    <row r="18" spans="1:13">
      <c r="A18">
        <v>11</v>
      </c>
      <c r="B18" s="7">
        <v>9.3999999999999994E-5</v>
      </c>
      <c r="C18" s="7">
        <v>9.3999999999999994E-5</v>
      </c>
      <c r="D18" s="8">
        <v>99378.1</v>
      </c>
      <c r="E18" s="8">
        <v>9.3000000000000007</v>
      </c>
      <c r="F18" s="6">
        <v>67.89</v>
      </c>
      <c r="G18" t="s">
        <v>13</v>
      </c>
      <c r="H18">
        <v>11</v>
      </c>
      <c r="I18" s="7">
        <v>8.2999999999999998E-5</v>
      </c>
      <c r="J18" s="7">
        <v>8.2999999999999998E-5</v>
      </c>
      <c r="K18" s="8">
        <v>99487.7</v>
      </c>
      <c r="L18" s="8">
        <v>8.1999999999999993</v>
      </c>
      <c r="M18" s="6">
        <v>71.84</v>
      </c>
    </row>
    <row r="19" spans="1:13">
      <c r="A19">
        <v>12</v>
      </c>
      <c r="B19" s="7">
        <v>1.06E-4</v>
      </c>
      <c r="C19" s="7">
        <v>1.06E-4</v>
      </c>
      <c r="D19" s="8">
        <v>99368.7</v>
      </c>
      <c r="E19" s="8">
        <v>10.5</v>
      </c>
      <c r="F19" s="6">
        <v>66.89</v>
      </c>
      <c r="G19" t="s">
        <v>13</v>
      </c>
      <c r="H19">
        <v>12</v>
      </c>
      <c r="I19" s="7">
        <v>9.3999999999999994E-5</v>
      </c>
      <c r="J19" s="7">
        <v>9.3999999999999994E-5</v>
      </c>
      <c r="K19" s="8">
        <v>99479.5</v>
      </c>
      <c r="L19" s="8">
        <v>9.4</v>
      </c>
      <c r="M19" s="6">
        <v>70.849999999999994</v>
      </c>
    </row>
    <row r="20" spans="1:13">
      <c r="A20">
        <v>13</v>
      </c>
      <c r="B20" s="7">
        <v>1.07E-4</v>
      </c>
      <c r="C20" s="7">
        <v>1.07E-4</v>
      </c>
      <c r="D20" s="8">
        <v>99358.2</v>
      </c>
      <c r="E20" s="8">
        <v>10.6</v>
      </c>
      <c r="F20" s="6">
        <v>65.900000000000006</v>
      </c>
      <c r="G20" t="s">
        <v>13</v>
      </c>
      <c r="H20">
        <v>13</v>
      </c>
      <c r="I20" s="7">
        <v>9.1000000000000003E-5</v>
      </c>
      <c r="J20" s="7">
        <v>9.1000000000000003E-5</v>
      </c>
      <c r="K20" s="8">
        <v>99470.1</v>
      </c>
      <c r="L20" s="8">
        <v>9</v>
      </c>
      <c r="M20" s="6">
        <v>69.849999999999994</v>
      </c>
    </row>
    <row r="21" spans="1:13">
      <c r="A21">
        <v>14</v>
      </c>
      <c r="B21" s="7">
        <v>1.3300000000000001E-4</v>
      </c>
      <c r="C21" s="7">
        <v>1.3300000000000001E-4</v>
      </c>
      <c r="D21" s="8">
        <v>99347.6</v>
      </c>
      <c r="E21" s="8">
        <v>13.2</v>
      </c>
      <c r="F21" s="6">
        <v>64.91</v>
      </c>
      <c r="G21" t="s">
        <v>13</v>
      </c>
      <c r="H21">
        <v>14</v>
      </c>
      <c r="I21" s="7">
        <v>1.2400000000000001E-4</v>
      </c>
      <c r="J21" s="7">
        <v>1.2400000000000001E-4</v>
      </c>
      <c r="K21" s="8">
        <v>99461.1</v>
      </c>
      <c r="L21" s="8">
        <v>12.4</v>
      </c>
      <c r="M21" s="6">
        <v>68.86</v>
      </c>
    </row>
    <row r="22" spans="1:13">
      <c r="A22">
        <v>15</v>
      </c>
      <c r="B22" s="7">
        <v>2.0100000000000001E-4</v>
      </c>
      <c r="C22" s="7">
        <v>2.0100000000000001E-4</v>
      </c>
      <c r="D22" s="8">
        <v>99334.399999999994</v>
      </c>
      <c r="E22" s="8">
        <v>20</v>
      </c>
      <c r="F22" s="6">
        <v>63.92</v>
      </c>
      <c r="G22" t="s">
        <v>13</v>
      </c>
      <c r="H22">
        <v>15</v>
      </c>
      <c r="I22" s="7">
        <v>1.3200000000000001E-4</v>
      </c>
      <c r="J22" s="7">
        <v>1.3200000000000001E-4</v>
      </c>
      <c r="K22" s="8">
        <v>99448.7</v>
      </c>
      <c r="L22" s="8">
        <v>13.1</v>
      </c>
      <c r="M22" s="6">
        <v>67.87</v>
      </c>
    </row>
    <row r="23" spans="1:13">
      <c r="A23">
        <v>16</v>
      </c>
      <c r="B23" s="7">
        <v>2.52E-4</v>
      </c>
      <c r="C23" s="7">
        <v>2.52E-4</v>
      </c>
      <c r="D23" s="8">
        <v>99314.4</v>
      </c>
      <c r="E23" s="8">
        <v>25</v>
      </c>
      <c r="F23" s="6">
        <v>62.93</v>
      </c>
      <c r="G23" t="s">
        <v>13</v>
      </c>
      <c r="H23">
        <v>16</v>
      </c>
      <c r="I23" s="7">
        <v>1.7100000000000001E-4</v>
      </c>
      <c r="J23" s="7">
        <v>1.7100000000000001E-4</v>
      </c>
      <c r="K23" s="8">
        <v>99435.6</v>
      </c>
      <c r="L23" s="8">
        <v>17</v>
      </c>
      <c r="M23" s="6">
        <v>66.88</v>
      </c>
    </row>
    <row r="24" spans="1:13">
      <c r="A24">
        <v>17</v>
      </c>
      <c r="B24" s="7">
        <v>4.1199999999999999E-4</v>
      </c>
      <c r="C24" s="7">
        <v>4.1199999999999999E-4</v>
      </c>
      <c r="D24" s="8">
        <v>99289.4</v>
      </c>
      <c r="E24" s="8">
        <v>40.9</v>
      </c>
      <c r="F24" s="6">
        <v>61.95</v>
      </c>
      <c r="G24" t="s">
        <v>13</v>
      </c>
      <c r="H24">
        <v>17</v>
      </c>
      <c r="I24" s="7">
        <v>2.0100000000000001E-4</v>
      </c>
      <c r="J24" s="7">
        <v>2.0100000000000001E-4</v>
      </c>
      <c r="K24" s="8">
        <v>99418.6</v>
      </c>
      <c r="L24" s="8">
        <v>19.899999999999999</v>
      </c>
      <c r="M24" s="6">
        <v>65.89</v>
      </c>
    </row>
    <row r="25" spans="1:13">
      <c r="A25">
        <v>18</v>
      </c>
      <c r="B25" s="7">
        <v>5.04E-4</v>
      </c>
      <c r="C25" s="7">
        <v>5.04E-4</v>
      </c>
      <c r="D25" s="8">
        <v>99248.5</v>
      </c>
      <c r="E25" s="8">
        <v>50</v>
      </c>
      <c r="F25" s="6">
        <v>60.97</v>
      </c>
      <c r="G25" t="s">
        <v>13</v>
      </c>
      <c r="H25">
        <v>18</v>
      </c>
      <c r="I25" s="7">
        <v>2.13E-4</v>
      </c>
      <c r="J25" s="7">
        <v>2.13E-4</v>
      </c>
      <c r="K25" s="8">
        <v>99398.6</v>
      </c>
      <c r="L25" s="8">
        <v>21.2</v>
      </c>
      <c r="M25" s="6">
        <v>64.900000000000006</v>
      </c>
    </row>
    <row r="26" spans="1:13">
      <c r="A26">
        <v>19</v>
      </c>
      <c r="B26" s="7">
        <v>5.2899999999999996E-4</v>
      </c>
      <c r="C26" s="7">
        <v>5.2899999999999996E-4</v>
      </c>
      <c r="D26" s="8">
        <v>99198.5</v>
      </c>
      <c r="E26" s="8">
        <v>52.4</v>
      </c>
      <c r="F26" s="6">
        <v>60</v>
      </c>
      <c r="G26" t="s">
        <v>13</v>
      </c>
      <c r="H26">
        <v>19</v>
      </c>
      <c r="I26" s="7">
        <v>2.3900000000000001E-4</v>
      </c>
      <c r="J26" s="7">
        <v>2.3900000000000001E-4</v>
      </c>
      <c r="K26" s="8">
        <v>99377.4</v>
      </c>
      <c r="L26" s="8">
        <v>23.8</v>
      </c>
      <c r="M26" s="6">
        <v>63.92</v>
      </c>
    </row>
    <row r="27" spans="1:13">
      <c r="A27">
        <v>20</v>
      </c>
      <c r="B27" s="7">
        <v>5.7399999999999997E-4</v>
      </c>
      <c r="C27" s="7">
        <v>5.7300000000000005E-4</v>
      </c>
      <c r="D27" s="8">
        <v>99146.1</v>
      </c>
      <c r="E27" s="8">
        <v>56.9</v>
      </c>
      <c r="F27" s="6">
        <v>59.03</v>
      </c>
      <c r="G27" t="s">
        <v>13</v>
      </c>
      <c r="H27">
        <v>20</v>
      </c>
      <c r="I27" s="7">
        <v>2.2499999999999999E-4</v>
      </c>
      <c r="J27" s="7">
        <v>2.2499999999999999E-4</v>
      </c>
      <c r="K27" s="8">
        <v>99353.7</v>
      </c>
      <c r="L27" s="8">
        <v>22.4</v>
      </c>
      <c r="M27" s="6">
        <v>62.93</v>
      </c>
    </row>
    <row r="28" spans="1:13">
      <c r="A28">
        <v>21</v>
      </c>
      <c r="B28" s="7">
        <v>6.29E-4</v>
      </c>
      <c r="C28" s="7">
        <v>6.29E-4</v>
      </c>
      <c r="D28" s="8">
        <v>99089.2</v>
      </c>
      <c r="E28" s="8">
        <v>62.3</v>
      </c>
      <c r="F28" s="6">
        <v>58.07</v>
      </c>
      <c r="G28" t="s">
        <v>13</v>
      </c>
      <c r="H28">
        <v>21</v>
      </c>
      <c r="I28" s="7">
        <v>2.32E-4</v>
      </c>
      <c r="J28" s="7">
        <v>2.32E-4</v>
      </c>
      <c r="K28" s="8">
        <v>99331.3</v>
      </c>
      <c r="L28" s="8">
        <v>23.1</v>
      </c>
      <c r="M28" s="6">
        <v>61.95</v>
      </c>
    </row>
    <row r="29" spans="1:13">
      <c r="A29">
        <v>22</v>
      </c>
      <c r="B29" s="7">
        <v>5.9699999999999998E-4</v>
      </c>
      <c r="C29" s="7">
        <v>5.9599999999999996E-4</v>
      </c>
      <c r="D29" s="8">
        <v>99026.9</v>
      </c>
      <c r="E29" s="8">
        <v>59.1</v>
      </c>
      <c r="F29" s="6">
        <v>57.1</v>
      </c>
      <c r="G29" t="s">
        <v>13</v>
      </c>
      <c r="H29">
        <v>22</v>
      </c>
      <c r="I29" s="7">
        <v>2.14E-4</v>
      </c>
      <c r="J29" s="7">
        <v>2.14E-4</v>
      </c>
      <c r="K29" s="8">
        <v>99308.2</v>
      </c>
      <c r="L29" s="8">
        <v>21.3</v>
      </c>
      <c r="M29" s="6">
        <v>60.96</v>
      </c>
    </row>
    <row r="30" spans="1:13">
      <c r="A30">
        <v>23</v>
      </c>
      <c r="B30" s="7">
        <v>6.1300000000000005E-4</v>
      </c>
      <c r="C30" s="7">
        <v>6.1300000000000005E-4</v>
      </c>
      <c r="D30" s="8">
        <v>98967.8</v>
      </c>
      <c r="E30" s="8">
        <v>60.7</v>
      </c>
      <c r="F30" s="6">
        <v>56.14</v>
      </c>
      <c r="G30" t="s">
        <v>13</v>
      </c>
      <c r="H30">
        <v>23</v>
      </c>
      <c r="I30" s="7">
        <v>2.5900000000000001E-4</v>
      </c>
      <c r="J30" s="7">
        <v>2.5900000000000001E-4</v>
      </c>
      <c r="K30" s="8">
        <v>99287</v>
      </c>
      <c r="L30" s="8">
        <v>25.7</v>
      </c>
      <c r="M30" s="6">
        <v>59.97</v>
      </c>
    </row>
    <row r="31" spans="1:13">
      <c r="A31">
        <v>24</v>
      </c>
      <c r="B31" s="7">
        <v>6.0999999999999997E-4</v>
      </c>
      <c r="C31" s="7">
        <v>6.0999999999999997E-4</v>
      </c>
      <c r="D31" s="8">
        <v>98907.199999999997</v>
      </c>
      <c r="E31" s="8">
        <v>60.3</v>
      </c>
      <c r="F31" s="6">
        <v>55.17</v>
      </c>
      <c r="G31" t="s">
        <v>13</v>
      </c>
      <c r="H31">
        <v>24</v>
      </c>
      <c r="I31" s="7">
        <v>2.4600000000000002E-4</v>
      </c>
      <c r="J31" s="7">
        <v>2.4600000000000002E-4</v>
      </c>
      <c r="K31" s="8">
        <v>99261.2</v>
      </c>
      <c r="L31" s="8">
        <v>24.4</v>
      </c>
      <c r="M31" s="6">
        <v>58.99</v>
      </c>
    </row>
    <row r="32" spans="1:13">
      <c r="A32">
        <v>25</v>
      </c>
      <c r="B32" s="7">
        <v>6.6299999999999996E-4</v>
      </c>
      <c r="C32" s="7">
        <v>6.6200000000000005E-4</v>
      </c>
      <c r="D32" s="8">
        <v>98846.9</v>
      </c>
      <c r="E32" s="8">
        <v>65.5</v>
      </c>
      <c r="F32" s="6">
        <v>54.2</v>
      </c>
      <c r="G32" t="s">
        <v>13</v>
      </c>
      <c r="H32">
        <v>25</v>
      </c>
      <c r="I32" s="7">
        <v>2.7599999999999999E-4</v>
      </c>
      <c r="J32" s="7">
        <v>2.7599999999999999E-4</v>
      </c>
      <c r="K32" s="8">
        <v>99236.800000000003</v>
      </c>
      <c r="L32" s="8">
        <v>27.4</v>
      </c>
      <c r="M32" s="6">
        <v>58</v>
      </c>
    </row>
    <row r="33" spans="1:13">
      <c r="A33">
        <v>26</v>
      </c>
      <c r="B33" s="7">
        <v>6.7299999999999999E-4</v>
      </c>
      <c r="C33" s="7">
        <v>6.7299999999999999E-4</v>
      </c>
      <c r="D33" s="8">
        <v>98781.4</v>
      </c>
      <c r="E33" s="8">
        <v>66.5</v>
      </c>
      <c r="F33" s="6">
        <v>53.24</v>
      </c>
      <c r="G33" t="s">
        <v>13</v>
      </c>
      <c r="H33">
        <v>26</v>
      </c>
      <c r="I33" s="7">
        <v>2.8600000000000001E-4</v>
      </c>
      <c r="J33" s="7">
        <v>2.8600000000000001E-4</v>
      </c>
      <c r="K33" s="8">
        <v>99209.4</v>
      </c>
      <c r="L33" s="8">
        <v>28.4</v>
      </c>
      <c r="M33" s="6">
        <v>57.02</v>
      </c>
    </row>
    <row r="34" spans="1:13">
      <c r="A34">
        <v>27</v>
      </c>
      <c r="B34" s="7">
        <v>6.8400000000000004E-4</v>
      </c>
      <c r="C34" s="7">
        <v>6.8400000000000004E-4</v>
      </c>
      <c r="D34" s="8">
        <v>98714.9</v>
      </c>
      <c r="E34" s="8">
        <v>67.5</v>
      </c>
      <c r="F34" s="6">
        <v>52.28</v>
      </c>
      <c r="G34" t="s">
        <v>13</v>
      </c>
      <c r="H34">
        <v>27</v>
      </c>
      <c r="I34" s="7">
        <v>3.3500000000000001E-4</v>
      </c>
      <c r="J34" s="7">
        <v>3.3500000000000001E-4</v>
      </c>
      <c r="K34" s="8">
        <v>99181</v>
      </c>
      <c r="L34" s="8">
        <v>33.200000000000003</v>
      </c>
      <c r="M34" s="6">
        <v>56.03</v>
      </c>
    </row>
    <row r="35" spans="1:13">
      <c r="A35">
        <v>28</v>
      </c>
      <c r="B35" s="7">
        <v>7.5900000000000002E-4</v>
      </c>
      <c r="C35" s="7">
        <v>7.5900000000000002E-4</v>
      </c>
      <c r="D35" s="8">
        <v>98647.4</v>
      </c>
      <c r="E35" s="8">
        <v>74.900000000000006</v>
      </c>
      <c r="F35" s="6">
        <v>51.31</v>
      </c>
      <c r="G35" t="s">
        <v>13</v>
      </c>
      <c r="H35">
        <v>28</v>
      </c>
      <c r="I35" s="7">
        <v>3.4900000000000003E-4</v>
      </c>
      <c r="J35" s="7">
        <v>3.4900000000000003E-4</v>
      </c>
      <c r="K35" s="8">
        <v>99147.8</v>
      </c>
      <c r="L35" s="8">
        <v>34.6</v>
      </c>
      <c r="M35" s="6">
        <v>55.05</v>
      </c>
    </row>
    <row r="36" spans="1:13">
      <c r="A36">
        <v>29</v>
      </c>
      <c r="B36" s="7">
        <v>7.8299999999999995E-4</v>
      </c>
      <c r="C36" s="7">
        <v>7.8299999999999995E-4</v>
      </c>
      <c r="D36" s="8">
        <v>98572.5</v>
      </c>
      <c r="E36" s="8">
        <v>77.2</v>
      </c>
      <c r="F36" s="6">
        <v>50.35</v>
      </c>
      <c r="G36" t="s">
        <v>13</v>
      </c>
      <c r="H36">
        <v>29</v>
      </c>
      <c r="I36" s="7">
        <v>3.4200000000000002E-4</v>
      </c>
      <c r="J36" s="7">
        <v>3.4200000000000002E-4</v>
      </c>
      <c r="K36" s="8">
        <v>99113.3</v>
      </c>
      <c r="L36" s="8">
        <v>33.9</v>
      </c>
      <c r="M36" s="6">
        <v>54.07</v>
      </c>
    </row>
    <row r="37" spans="1:13">
      <c r="A37">
        <v>30</v>
      </c>
      <c r="B37" s="7">
        <v>8.5300000000000003E-4</v>
      </c>
      <c r="C37" s="7">
        <v>8.5300000000000003E-4</v>
      </c>
      <c r="D37" s="8">
        <v>98495.3</v>
      </c>
      <c r="E37" s="8">
        <v>84</v>
      </c>
      <c r="F37" s="6">
        <v>49.39</v>
      </c>
      <c r="G37" t="s">
        <v>13</v>
      </c>
      <c r="H37">
        <v>30</v>
      </c>
      <c r="I37" s="7">
        <v>3.9800000000000002E-4</v>
      </c>
      <c r="J37" s="7">
        <v>3.9800000000000002E-4</v>
      </c>
      <c r="K37" s="8">
        <v>99079.4</v>
      </c>
      <c r="L37" s="8">
        <v>39.4</v>
      </c>
      <c r="M37" s="6">
        <v>53.09</v>
      </c>
    </row>
    <row r="38" spans="1:13">
      <c r="A38">
        <v>31</v>
      </c>
      <c r="B38" s="7">
        <v>8.3299999999999997E-4</v>
      </c>
      <c r="C38" s="7">
        <v>8.3299999999999997E-4</v>
      </c>
      <c r="D38" s="8">
        <v>98411.3</v>
      </c>
      <c r="E38" s="8">
        <v>81.900000000000006</v>
      </c>
      <c r="F38" s="6">
        <v>48.43</v>
      </c>
      <c r="G38" t="s">
        <v>13</v>
      </c>
      <c r="H38">
        <v>31</v>
      </c>
      <c r="I38" s="7">
        <v>4.1599999999999997E-4</v>
      </c>
      <c r="J38" s="7">
        <v>4.1599999999999997E-4</v>
      </c>
      <c r="K38" s="8">
        <v>99039.9</v>
      </c>
      <c r="L38" s="8">
        <v>41.2</v>
      </c>
      <c r="M38" s="6">
        <v>52.11</v>
      </c>
    </row>
    <row r="39" spans="1:13">
      <c r="A39">
        <v>32</v>
      </c>
      <c r="B39" s="7">
        <v>9.0499999999999999E-4</v>
      </c>
      <c r="C39" s="7">
        <v>9.0499999999999999E-4</v>
      </c>
      <c r="D39" s="8">
        <v>98329.4</v>
      </c>
      <c r="E39" s="8">
        <v>89</v>
      </c>
      <c r="F39" s="6">
        <v>47.47</v>
      </c>
      <c r="G39" t="s">
        <v>13</v>
      </c>
      <c r="H39">
        <v>32</v>
      </c>
      <c r="I39" s="7">
        <v>4.5899999999999999E-4</v>
      </c>
      <c r="J39" s="7">
        <v>4.5800000000000002E-4</v>
      </c>
      <c r="K39" s="8">
        <v>98998.7</v>
      </c>
      <c r="L39" s="8">
        <v>45.4</v>
      </c>
      <c r="M39" s="6">
        <v>51.13</v>
      </c>
    </row>
    <row r="40" spans="1:13">
      <c r="A40">
        <v>33</v>
      </c>
      <c r="B40" s="7">
        <v>9.2699999999999998E-4</v>
      </c>
      <c r="C40" s="7">
        <v>9.2699999999999998E-4</v>
      </c>
      <c r="D40" s="8">
        <v>98240.4</v>
      </c>
      <c r="E40" s="8">
        <v>91.1</v>
      </c>
      <c r="F40" s="6">
        <v>46.51</v>
      </c>
      <c r="G40" t="s">
        <v>13</v>
      </c>
      <c r="H40">
        <v>33</v>
      </c>
      <c r="I40" s="7">
        <v>4.8799999999999999E-4</v>
      </c>
      <c r="J40" s="7">
        <v>4.8799999999999999E-4</v>
      </c>
      <c r="K40" s="8">
        <v>98953.4</v>
      </c>
      <c r="L40" s="8">
        <v>48.3</v>
      </c>
      <c r="M40" s="6">
        <v>50.16</v>
      </c>
    </row>
    <row r="41" spans="1:13">
      <c r="A41">
        <v>34</v>
      </c>
      <c r="B41" s="7">
        <v>1.0640000000000001E-3</v>
      </c>
      <c r="C41" s="7">
        <v>1.0629999999999999E-3</v>
      </c>
      <c r="D41" s="8">
        <v>98149.3</v>
      </c>
      <c r="E41" s="8">
        <v>104.3</v>
      </c>
      <c r="F41" s="6">
        <v>45.56</v>
      </c>
      <c r="G41" t="s">
        <v>13</v>
      </c>
      <c r="H41">
        <v>34</v>
      </c>
      <c r="I41" s="7">
        <v>5.44E-4</v>
      </c>
      <c r="J41" s="7">
        <v>5.44E-4</v>
      </c>
      <c r="K41" s="8">
        <v>98905.1</v>
      </c>
      <c r="L41" s="8">
        <v>53.8</v>
      </c>
      <c r="M41" s="6">
        <v>49.18</v>
      </c>
    </row>
    <row r="42" spans="1:13">
      <c r="A42">
        <v>35</v>
      </c>
      <c r="B42" s="7">
        <v>1.15E-3</v>
      </c>
      <c r="C42" s="7">
        <v>1.15E-3</v>
      </c>
      <c r="D42" s="8">
        <v>98045</v>
      </c>
      <c r="E42" s="8">
        <v>112.7</v>
      </c>
      <c r="F42" s="6">
        <v>44.6</v>
      </c>
      <c r="G42" t="s">
        <v>13</v>
      </c>
      <c r="H42">
        <v>35</v>
      </c>
      <c r="I42" s="7">
        <v>6.1899999999999998E-4</v>
      </c>
      <c r="J42" s="7">
        <v>6.1899999999999998E-4</v>
      </c>
      <c r="K42" s="8">
        <v>98851.3</v>
      </c>
      <c r="L42" s="8">
        <v>61.2</v>
      </c>
      <c r="M42" s="6">
        <v>48.21</v>
      </c>
    </row>
    <row r="43" spans="1:13">
      <c r="A43">
        <v>36</v>
      </c>
      <c r="B43" s="7">
        <v>1.2049999999999999E-3</v>
      </c>
      <c r="C43" s="7">
        <v>1.204E-3</v>
      </c>
      <c r="D43" s="8">
        <v>97932.3</v>
      </c>
      <c r="E43" s="8">
        <v>117.9</v>
      </c>
      <c r="F43" s="6">
        <v>43.65</v>
      </c>
      <c r="G43" t="s">
        <v>13</v>
      </c>
      <c r="H43">
        <v>36</v>
      </c>
      <c r="I43" s="7">
        <v>6.4400000000000004E-4</v>
      </c>
      <c r="J43" s="7">
        <v>6.4400000000000004E-4</v>
      </c>
      <c r="K43" s="8">
        <v>98790.1</v>
      </c>
      <c r="L43" s="8">
        <v>63.6</v>
      </c>
      <c r="M43" s="6">
        <v>47.24</v>
      </c>
    </row>
    <row r="44" spans="1:13">
      <c r="A44">
        <v>37</v>
      </c>
      <c r="B44" s="7">
        <v>1.286E-3</v>
      </c>
      <c r="C44" s="7">
        <v>1.2849999999999999E-3</v>
      </c>
      <c r="D44" s="8">
        <v>97814.399999999994</v>
      </c>
      <c r="E44" s="8">
        <v>125.7</v>
      </c>
      <c r="F44" s="6">
        <v>42.71</v>
      </c>
      <c r="G44" t="s">
        <v>13</v>
      </c>
      <c r="H44">
        <v>37</v>
      </c>
      <c r="I44" s="7">
        <v>7.0799999999999997E-4</v>
      </c>
      <c r="J44" s="7">
        <v>7.0699999999999995E-4</v>
      </c>
      <c r="K44" s="8">
        <v>98726.5</v>
      </c>
      <c r="L44" s="8">
        <v>69.8</v>
      </c>
      <c r="M44" s="6">
        <v>46.27</v>
      </c>
    </row>
    <row r="45" spans="1:13">
      <c r="A45">
        <v>38</v>
      </c>
      <c r="B45" s="7">
        <v>1.3810000000000001E-3</v>
      </c>
      <c r="C45" s="7">
        <v>1.3799999999999999E-3</v>
      </c>
      <c r="D45" s="8">
        <v>97688.7</v>
      </c>
      <c r="E45" s="8">
        <v>134.9</v>
      </c>
      <c r="F45" s="6">
        <v>41.76</v>
      </c>
      <c r="G45" t="s">
        <v>13</v>
      </c>
      <c r="H45">
        <v>38</v>
      </c>
      <c r="I45" s="7">
        <v>7.6900000000000004E-4</v>
      </c>
      <c r="J45" s="7">
        <v>7.6900000000000004E-4</v>
      </c>
      <c r="K45" s="8">
        <v>98656.7</v>
      </c>
      <c r="L45" s="8">
        <v>75.900000000000006</v>
      </c>
      <c r="M45" s="6">
        <v>45.3</v>
      </c>
    </row>
    <row r="46" spans="1:13">
      <c r="A46">
        <v>39</v>
      </c>
      <c r="B46" s="7">
        <v>1.4940000000000001E-3</v>
      </c>
      <c r="C46" s="7">
        <v>1.493E-3</v>
      </c>
      <c r="D46" s="8">
        <v>97553.8</v>
      </c>
      <c r="E46" s="8">
        <v>145.6</v>
      </c>
      <c r="F46" s="6">
        <v>40.82</v>
      </c>
      <c r="G46" t="s">
        <v>13</v>
      </c>
      <c r="H46">
        <v>39</v>
      </c>
      <c r="I46" s="7">
        <v>7.9699999999999997E-4</v>
      </c>
      <c r="J46" s="7">
        <v>7.9699999999999997E-4</v>
      </c>
      <c r="K46" s="8">
        <v>98580.800000000003</v>
      </c>
      <c r="L46" s="8">
        <v>78.5</v>
      </c>
      <c r="M46" s="6">
        <v>44.33</v>
      </c>
    </row>
    <row r="47" spans="1:13">
      <c r="A47">
        <v>40</v>
      </c>
      <c r="B47" s="7">
        <v>1.6379999999999999E-3</v>
      </c>
      <c r="C47" s="7">
        <v>1.637E-3</v>
      </c>
      <c r="D47" s="8">
        <v>97408.2</v>
      </c>
      <c r="E47" s="8">
        <v>159.4</v>
      </c>
      <c r="F47" s="6">
        <v>39.880000000000003</v>
      </c>
      <c r="G47" t="s">
        <v>13</v>
      </c>
      <c r="H47">
        <v>40</v>
      </c>
      <c r="I47" s="7">
        <v>9.3899999999999995E-4</v>
      </c>
      <c r="J47" s="7">
        <v>9.3800000000000003E-4</v>
      </c>
      <c r="K47" s="8">
        <v>98502.3</v>
      </c>
      <c r="L47" s="8">
        <v>92.4</v>
      </c>
      <c r="M47" s="6">
        <v>43.37</v>
      </c>
    </row>
    <row r="48" spans="1:13">
      <c r="A48">
        <v>41</v>
      </c>
      <c r="B48" s="7">
        <v>1.7290000000000001E-3</v>
      </c>
      <c r="C48" s="7">
        <v>1.727E-3</v>
      </c>
      <c r="D48" s="8">
        <v>97248.8</v>
      </c>
      <c r="E48" s="8">
        <v>168</v>
      </c>
      <c r="F48" s="6">
        <v>38.94</v>
      </c>
      <c r="G48" t="s">
        <v>13</v>
      </c>
      <c r="H48">
        <v>41</v>
      </c>
      <c r="I48" s="7">
        <v>1.049E-3</v>
      </c>
      <c r="J48" s="7">
        <v>1.0480000000000001E-3</v>
      </c>
      <c r="K48" s="8">
        <v>98409.9</v>
      </c>
      <c r="L48" s="8">
        <v>103.2</v>
      </c>
      <c r="M48" s="6">
        <v>42.41</v>
      </c>
    </row>
    <row r="49" spans="1:13">
      <c r="A49">
        <v>42</v>
      </c>
      <c r="B49" s="7">
        <v>1.877E-3</v>
      </c>
      <c r="C49" s="7">
        <v>1.8749999999999999E-3</v>
      </c>
      <c r="D49" s="8">
        <v>97080.8</v>
      </c>
      <c r="E49" s="8">
        <v>182.1</v>
      </c>
      <c r="F49" s="6">
        <v>38.01</v>
      </c>
      <c r="G49" t="s">
        <v>13</v>
      </c>
      <c r="H49">
        <v>42</v>
      </c>
      <c r="I49" s="7">
        <v>1.0839999999999999E-3</v>
      </c>
      <c r="J49" s="7">
        <v>1.083E-3</v>
      </c>
      <c r="K49" s="8">
        <v>98306.7</v>
      </c>
      <c r="L49" s="8">
        <v>106.5</v>
      </c>
      <c r="M49" s="6">
        <v>41.45</v>
      </c>
    </row>
    <row r="50" spans="1:13">
      <c r="A50">
        <v>43</v>
      </c>
      <c r="B50" s="7">
        <v>1.9350000000000001E-3</v>
      </c>
      <c r="C50" s="7">
        <v>1.933E-3</v>
      </c>
      <c r="D50" s="8">
        <v>96898.8</v>
      </c>
      <c r="E50" s="8">
        <v>187.3</v>
      </c>
      <c r="F50" s="6">
        <v>37.08</v>
      </c>
      <c r="G50" t="s">
        <v>13</v>
      </c>
      <c r="H50">
        <v>43</v>
      </c>
      <c r="I50" s="7">
        <v>1.1950000000000001E-3</v>
      </c>
      <c r="J50" s="7">
        <v>1.194E-3</v>
      </c>
      <c r="K50" s="8">
        <v>98200.2</v>
      </c>
      <c r="L50" s="8">
        <v>117.3</v>
      </c>
      <c r="M50" s="6">
        <v>40.5</v>
      </c>
    </row>
    <row r="51" spans="1:13">
      <c r="A51">
        <v>44</v>
      </c>
      <c r="B51" s="7">
        <v>2.2190000000000001E-3</v>
      </c>
      <c r="C51" s="7">
        <v>2.2169999999999998E-3</v>
      </c>
      <c r="D51" s="8">
        <v>96711.4</v>
      </c>
      <c r="E51" s="8">
        <v>214.4</v>
      </c>
      <c r="F51" s="6">
        <v>36.15</v>
      </c>
      <c r="G51" t="s">
        <v>13</v>
      </c>
      <c r="H51">
        <v>44</v>
      </c>
      <c r="I51" s="7">
        <v>1.328E-3</v>
      </c>
      <c r="J51" s="7">
        <v>1.3270000000000001E-3</v>
      </c>
      <c r="K51" s="8">
        <v>98082.9</v>
      </c>
      <c r="L51" s="8">
        <v>130.19999999999999</v>
      </c>
      <c r="M51" s="6">
        <v>39.54</v>
      </c>
    </row>
    <row r="52" spans="1:13">
      <c r="A52">
        <v>45</v>
      </c>
      <c r="B52" s="7">
        <v>2.3410000000000002E-3</v>
      </c>
      <c r="C52" s="7">
        <v>2.3389999999999999E-3</v>
      </c>
      <c r="D52" s="8">
        <v>96497.1</v>
      </c>
      <c r="E52" s="8">
        <v>225.7</v>
      </c>
      <c r="F52" s="6">
        <v>35.229999999999997</v>
      </c>
      <c r="G52" t="s">
        <v>13</v>
      </c>
      <c r="H52">
        <v>45</v>
      </c>
      <c r="I52" s="7">
        <v>1.4400000000000001E-3</v>
      </c>
      <c r="J52" s="7">
        <v>1.439E-3</v>
      </c>
      <c r="K52" s="8">
        <v>97952.7</v>
      </c>
      <c r="L52" s="8">
        <v>141</v>
      </c>
      <c r="M52" s="6">
        <v>38.6</v>
      </c>
    </row>
    <row r="53" spans="1:13">
      <c r="A53">
        <v>46</v>
      </c>
      <c r="B53" s="7">
        <v>2.447E-3</v>
      </c>
      <c r="C53" s="7">
        <v>2.444E-3</v>
      </c>
      <c r="D53" s="8">
        <v>96271.4</v>
      </c>
      <c r="E53" s="8">
        <v>235.3</v>
      </c>
      <c r="F53" s="6">
        <v>34.31</v>
      </c>
      <c r="G53" t="s">
        <v>13</v>
      </c>
      <c r="H53">
        <v>46</v>
      </c>
      <c r="I53" s="7">
        <v>1.5820000000000001E-3</v>
      </c>
      <c r="J53" s="7">
        <v>1.58E-3</v>
      </c>
      <c r="K53" s="8">
        <v>97811.8</v>
      </c>
      <c r="L53" s="8">
        <v>154.6</v>
      </c>
      <c r="M53" s="6">
        <v>37.65</v>
      </c>
    </row>
    <row r="54" spans="1:13">
      <c r="A54">
        <v>47</v>
      </c>
      <c r="B54" s="7">
        <v>2.503E-3</v>
      </c>
      <c r="C54" s="7">
        <v>2.5000000000000001E-3</v>
      </c>
      <c r="D54" s="8">
        <v>96036.1</v>
      </c>
      <c r="E54" s="8">
        <v>240.1</v>
      </c>
      <c r="F54" s="6">
        <v>33.39</v>
      </c>
      <c r="G54" t="s">
        <v>13</v>
      </c>
      <c r="H54">
        <v>47</v>
      </c>
      <c r="I54" s="7">
        <v>1.634E-3</v>
      </c>
      <c r="J54" s="7">
        <v>1.6329999999999999E-3</v>
      </c>
      <c r="K54" s="8">
        <v>97657.2</v>
      </c>
      <c r="L54" s="8">
        <v>159.5</v>
      </c>
      <c r="M54" s="6">
        <v>36.71</v>
      </c>
    </row>
    <row r="55" spans="1:13">
      <c r="A55">
        <v>48</v>
      </c>
      <c r="B55" s="7">
        <v>2.8080000000000002E-3</v>
      </c>
      <c r="C55" s="7">
        <v>2.8040000000000001E-3</v>
      </c>
      <c r="D55" s="8">
        <v>95796.1</v>
      </c>
      <c r="E55" s="8">
        <v>268.7</v>
      </c>
      <c r="F55" s="6">
        <v>32.479999999999997</v>
      </c>
      <c r="G55" t="s">
        <v>13</v>
      </c>
      <c r="H55">
        <v>48</v>
      </c>
      <c r="I55" s="7">
        <v>1.833E-3</v>
      </c>
      <c r="J55" s="7">
        <v>1.8320000000000001E-3</v>
      </c>
      <c r="K55" s="8">
        <v>97497.7</v>
      </c>
      <c r="L55" s="8">
        <v>178.6</v>
      </c>
      <c r="M55" s="6">
        <v>35.770000000000003</v>
      </c>
    </row>
    <row r="56" spans="1:13">
      <c r="A56">
        <v>49</v>
      </c>
      <c r="B56" s="7">
        <v>3.0049999999999999E-3</v>
      </c>
      <c r="C56" s="7">
        <v>3.0000000000000001E-3</v>
      </c>
      <c r="D56" s="8">
        <v>95527.4</v>
      </c>
      <c r="E56" s="8">
        <v>286.60000000000002</v>
      </c>
      <c r="F56" s="6">
        <v>31.57</v>
      </c>
      <c r="G56" t="s">
        <v>13</v>
      </c>
      <c r="H56">
        <v>49</v>
      </c>
      <c r="I56" s="7">
        <v>2.0309999999999998E-3</v>
      </c>
      <c r="J56" s="7">
        <v>2.029E-3</v>
      </c>
      <c r="K56" s="8">
        <v>97319.1</v>
      </c>
      <c r="L56" s="8">
        <v>197.4</v>
      </c>
      <c r="M56" s="6">
        <v>34.83</v>
      </c>
    </row>
    <row r="57" spans="1:13">
      <c r="A57">
        <v>50</v>
      </c>
      <c r="B57" s="7">
        <v>3.2820000000000002E-3</v>
      </c>
      <c r="C57" s="7">
        <v>3.277E-3</v>
      </c>
      <c r="D57" s="8">
        <v>95240.9</v>
      </c>
      <c r="E57" s="8">
        <v>312.10000000000002</v>
      </c>
      <c r="F57" s="6">
        <v>30.66</v>
      </c>
      <c r="G57" t="s">
        <v>13</v>
      </c>
      <c r="H57">
        <v>50</v>
      </c>
      <c r="I57" s="7">
        <v>2.2669999999999999E-3</v>
      </c>
      <c r="J57" s="7">
        <v>2.264E-3</v>
      </c>
      <c r="K57" s="8">
        <v>97121.7</v>
      </c>
      <c r="L57" s="8">
        <v>219.9</v>
      </c>
      <c r="M57" s="6">
        <v>33.9</v>
      </c>
    </row>
    <row r="58" spans="1:13">
      <c r="A58">
        <v>51</v>
      </c>
      <c r="B58" s="7">
        <v>3.6870000000000002E-3</v>
      </c>
      <c r="C58" s="7">
        <v>3.6809999999999998E-3</v>
      </c>
      <c r="D58" s="8">
        <v>94928.8</v>
      </c>
      <c r="E58" s="8">
        <v>349.4</v>
      </c>
      <c r="F58" s="6">
        <v>29.76</v>
      </c>
      <c r="G58" t="s">
        <v>13</v>
      </c>
      <c r="H58">
        <v>51</v>
      </c>
      <c r="I58" s="7">
        <v>2.4090000000000001E-3</v>
      </c>
      <c r="J58" s="7">
        <v>2.4060000000000002E-3</v>
      </c>
      <c r="K58" s="8">
        <v>96901.8</v>
      </c>
      <c r="L58" s="8">
        <v>233.2</v>
      </c>
      <c r="M58" s="6">
        <v>32.979999999999997</v>
      </c>
    </row>
    <row r="59" spans="1:13">
      <c r="A59">
        <v>52</v>
      </c>
      <c r="B59" s="7">
        <v>4.1399999999999996E-3</v>
      </c>
      <c r="C59" s="7">
        <v>4.1320000000000003E-3</v>
      </c>
      <c r="D59" s="8">
        <v>94579.4</v>
      </c>
      <c r="E59" s="8">
        <v>390.8</v>
      </c>
      <c r="F59" s="6">
        <v>28.87</v>
      </c>
      <c r="G59" t="s">
        <v>13</v>
      </c>
      <c r="H59">
        <v>52</v>
      </c>
      <c r="I59" s="7">
        <v>2.7820000000000002E-3</v>
      </c>
      <c r="J59" s="7">
        <v>2.7780000000000001E-3</v>
      </c>
      <c r="K59" s="8">
        <v>96668.6</v>
      </c>
      <c r="L59" s="8">
        <v>268.5</v>
      </c>
      <c r="M59" s="6">
        <v>32.06</v>
      </c>
    </row>
    <row r="60" spans="1:13">
      <c r="A60">
        <v>53</v>
      </c>
      <c r="B60" s="7">
        <v>4.4799999999999996E-3</v>
      </c>
      <c r="C60" s="7">
        <v>4.47E-3</v>
      </c>
      <c r="D60" s="8">
        <v>94188.6</v>
      </c>
      <c r="E60" s="8">
        <v>421</v>
      </c>
      <c r="F60" s="6">
        <v>27.98</v>
      </c>
      <c r="G60" t="s">
        <v>13</v>
      </c>
      <c r="H60">
        <v>53</v>
      </c>
      <c r="I60" s="7">
        <v>3.0079999999999998E-3</v>
      </c>
      <c r="J60" s="7">
        <v>3.0040000000000002E-3</v>
      </c>
      <c r="K60" s="8">
        <v>96400.1</v>
      </c>
      <c r="L60" s="8">
        <v>289.60000000000002</v>
      </c>
      <c r="M60" s="6">
        <v>31.15</v>
      </c>
    </row>
    <row r="61" spans="1:13">
      <c r="A61">
        <v>54</v>
      </c>
      <c r="B61" s="7">
        <v>4.764E-3</v>
      </c>
      <c r="C61" s="7">
        <v>4.7530000000000003E-3</v>
      </c>
      <c r="D61" s="8">
        <v>93767.6</v>
      </c>
      <c r="E61" s="8">
        <v>445.7</v>
      </c>
      <c r="F61" s="6">
        <v>27.11</v>
      </c>
      <c r="G61" t="s">
        <v>13</v>
      </c>
      <c r="H61">
        <v>54</v>
      </c>
      <c r="I61" s="7">
        <v>3.3700000000000002E-3</v>
      </c>
      <c r="J61" s="7">
        <v>3.3639999999999998E-3</v>
      </c>
      <c r="K61" s="8">
        <v>96110.5</v>
      </c>
      <c r="L61" s="8">
        <v>323.39999999999998</v>
      </c>
      <c r="M61" s="6">
        <v>30.24</v>
      </c>
    </row>
    <row r="62" spans="1:13">
      <c r="A62">
        <v>55</v>
      </c>
      <c r="B62" s="7">
        <v>5.5030000000000001E-3</v>
      </c>
      <c r="C62" s="7">
        <v>5.4879999999999998E-3</v>
      </c>
      <c r="D62" s="8">
        <v>93321.9</v>
      </c>
      <c r="E62" s="8">
        <v>512.20000000000005</v>
      </c>
      <c r="F62" s="6">
        <v>26.23</v>
      </c>
      <c r="G62" t="s">
        <v>13</v>
      </c>
      <c r="H62">
        <v>55</v>
      </c>
      <c r="I62" s="7">
        <v>3.506E-3</v>
      </c>
      <c r="J62" s="7">
        <v>3.5000000000000001E-3</v>
      </c>
      <c r="K62" s="8">
        <v>95787.199999999997</v>
      </c>
      <c r="L62" s="8">
        <v>335.2</v>
      </c>
      <c r="M62" s="6">
        <v>29.34</v>
      </c>
    </row>
    <row r="63" spans="1:13">
      <c r="A63">
        <v>56</v>
      </c>
      <c r="B63" s="7">
        <v>6.0610000000000004E-3</v>
      </c>
      <c r="C63" s="7">
        <v>6.0429999999999998E-3</v>
      </c>
      <c r="D63" s="8">
        <v>92809.8</v>
      </c>
      <c r="E63" s="8">
        <v>560.79999999999995</v>
      </c>
      <c r="F63" s="6">
        <v>25.38</v>
      </c>
      <c r="G63" t="s">
        <v>13</v>
      </c>
      <c r="H63">
        <v>56</v>
      </c>
      <c r="I63" s="7">
        <v>3.9039999999999999E-3</v>
      </c>
      <c r="J63" s="7">
        <v>3.8969999999999999E-3</v>
      </c>
      <c r="K63" s="8">
        <v>95451.9</v>
      </c>
      <c r="L63" s="8">
        <v>372</v>
      </c>
      <c r="M63" s="6">
        <v>28.44</v>
      </c>
    </row>
    <row r="64" spans="1:13">
      <c r="A64">
        <v>57</v>
      </c>
      <c r="B64" s="7">
        <v>6.4650000000000003E-3</v>
      </c>
      <c r="C64" s="7">
        <v>6.4440000000000001E-3</v>
      </c>
      <c r="D64" s="8">
        <v>92248.9</v>
      </c>
      <c r="E64" s="8">
        <v>594.5</v>
      </c>
      <c r="F64" s="6">
        <v>24.53</v>
      </c>
      <c r="G64" t="s">
        <v>13</v>
      </c>
      <c r="H64">
        <v>57</v>
      </c>
      <c r="I64" s="7">
        <v>4.2830000000000003E-3</v>
      </c>
      <c r="J64" s="7">
        <v>4.274E-3</v>
      </c>
      <c r="K64" s="8">
        <v>95080</v>
      </c>
      <c r="L64" s="8">
        <v>406.3</v>
      </c>
      <c r="M64" s="6">
        <v>27.55</v>
      </c>
    </row>
    <row r="65" spans="1:13">
      <c r="A65">
        <v>58</v>
      </c>
      <c r="B65" s="7">
        <v>7.208E-3</v>
      </c>
      <c r="C65" s="7">
        <v>7.182E-3</v>
      </c>
      <c r="D65" s="8">
        <v>91654.399999999994</v>
      </c>
      <c r="E65" s="8">
        <v>658.2</v>
      </c>
      <c r="F65" s="6">
        <v>23.68</v>
      </c>
      <c r="G65" t="s">
        <v>13</v>
      </c>
      <c r="H65">
        <v>58</v>
      </c>
      <c r="I65" s="7">
        <v>4.5380000000000004E-3</v>
      </c>
      <c r="J65" s="7">
        <v>4.5269999999999998E-3</v>
      </c>
      <c r="K65" s="8">
        <v>94673.600000000006</v>
      </c>
      <c r="L65" s="8">
        <v>428.6</v>
      </c>
      <c r="M65" s="6">
        <v>26.67</v>
      </c>
    </row>
    <row r="66" spans="1:13">
      <c r="A66">
        <v>59</v>
      </c>
      <c r="B66" s="7">
        <v>7.6670000000000002E-3</v>
      </c>
      <c r="C66" s="7">
        <v>7.6369999999999997E-3</v>
      </c>
      <c r="D66" s="8">
        <v>90996.2</v>
      </c>
      <c r="E66" s="8">
        <v>695</v>
      </c>
      <c r="F66" s="6">
        <v>22.85</v>
      </c>
      <c r="G66" t="s">
        <v>13</v>
      </c>
      <c r="H66">
        <v>59</v>
      </c>
      <c r="I66" s="7">
        <v>5.0870000000000004E-3</v>
      </c>
      <c r="J66" s="7">
        <v>5.0749999999999997E-3</v>
      </c>
      <c r="K66" s="8">
        <v>94245</v>
      </c>
      <c r="L66" s="8">
        <v>478.3</v>
      </c>
      <c r="M66" s="6">
        <v>25.78</v>
      </c>
    </row>
    <row r="67" spans="1:13">
      <c r="A67">
        <v>60</v>
      </c>
      <c r="B67" s="7">
        <v>8.5339999999999999E-3</v>
      </c>
      <c r="C67" s="7">
        <v>8.4980000000000003E-3</v>
      </c>
      <c r="D67" s="8">
        <v>90301.2</v>
      </c>
      <c r="E67" s="8">
        <v>767.3</v>
      </c>
      <c r="F67" s="6">
        <v>22.02</v>
      </c>
      <c r="G67" t="s">
        <v>13</v>
      </c>
      <c r="H67">
        <v>60</v>
      </c>
      <c r="I67" s="7">
        <v>5.5409999999999999E-3</v>
      </c>
      <c r="J67" s="7">
        <v>5.5259999999999997E-3</v>
      </c>
      <c r="K67" s="8">
        <v>93766.8</v>
      </c>
      <c r="L67" s="8">
        <v>518.1</v>
      </c>
      <c r="M67" s="6">
        <v>24.91</v>
      </c>
    </row>
    <row r="68" spans="1:13">
      <c r="A68">
        <v>61</v>
      </c>
      <c r="B68" s="7">
        <v>9.1409999999999998E-3</v>
      </c>
      <c r="C68" s="7">
        <v>9.1000000000000004E-3</v>
      </c>
      <c r="D68" s="8">
        <v>89533.9</v>
      </c>
      <c r="E68" s="8">
        <v>814.7</v>
      </c>
      <c r="F68" s="6">
        <v>21.21</v>
      </c>
      <c r="G68" t="s">
        <v>13</v>
      </c>
      <c r="H68">
        <v>61</v>
      </c>
      <c r="I68" s="7">
        <v>6.0060000000000001E-3</v>
      </c>
      <c r="J68" s="7">
        <v>5.9880000000000003E-3</v>
      </c>
      <c r="K68" s="8">
        <v>93248.6</v>
      </c>
      <c r="L68" s="8">
        <v>558.4</v>
      </c>
      <c r="M68" s="6">
        <v>24.05</v>
      </c>
    </row>
    <row r="69" spans="1:13">
      <c r="A69">
        <v>62</v>
      </c>
      <c r="B69" s="7">
        <v>9.8060000000000005E-3</v>
      </c>
      <c r="C69" s="7">
        <v>9.7579999999999993E-3</v>
      </c>
      <c r="D69" s="8">
        <v>88719.1</v>
      </c>
      <c r="E69" s="8">
        <v>865.7</v>
      </c>
      <c r="F69" s="6">
        <v>20.399999999999999</v>
      </c>
      <c r="G69" t="s">
        <v>13</v>
      </c>
      <c r="H69">
        <v>62</v>
      </c>
      <c r="I69" s="7">
        <v>6.3449999999999999E-3</v>
      </c>
      <c r="J69" s="7">
        <v>6.3249999999999999E-3</v>
      </c>
      <c r="K69" s="8">
        <v>92690.3</v>
      </c>
      <c r="L69" s="8">
        <v>586.20000000000005</v>
      </c>
      <c r="M69" s="6">
        <v>23.19</v>
      </c>
    </row>
    <row r="70" spans="1:13">
      <c r="A70">
        <v>63</v>
      </c>
      <c r="B70" s="7">
        <v>1.0831E-2</v>
      </c>
      <c r="C70" s="7">
        <v>1.0772E-2</v>
      </c>
      <c r="D70" s="8">
        <v>87853.4</v>
      </c>
      <c r="E70" s="8">
        <v>946.4</v>
      </c>
      <c r="F70" s="6">
        <v>19.59</v>
      </c>
      <c r="G70" t="s">
        <v>13</v>
      </c>
      <c r="H70">
        <v>63</v>
      </c>
      <c r="I70" s="7">
        <v>7.0330000000000002E-3</v>
      </c>
      <c r="J70" s="7">
        <v>7.0080000000000003E-3</v>
      </c>
      <c r="K70" s="8">
        <v>92104.1</v>
      </c>
      <c r="L70" s="8">
        <v>645.5</v>
      </c>
      <c r="M70" s="6">
        <v>22.34</v>
      </c>
    </row>
    <row r="71" spans="1:13">
      <c r="A71">
        <v>64</v>
      </c>
      <c r="B71" s="7">
        <v>1.1978000000000001E-2</v>
      </c>
      <c r="C71" s="7">
        <v>1.1906999999999999E-2</v>
      </c>
      <c r="D71" s="8">
        <v>86907</v>
      </c>
      <c r="E71" s="8">
        <v>1034.8</v>
      </c>
      <c r="F71" s="6">
        <v>18.8</v>
      </c>
      <c r="G71" t="s">
        <v>13</v>
      </c>
      <c r="H71">
        <v>64</v>
      </c>
      <c r="I71" s="7">
        <v>7.7099999999999998E-3</v>
      </c>
      <c r="J71" s="7">
        <v>7.6810000000000003E-3</v>
      </c>
      <c r="K71" s="8">
        <v>91458.6</v>
      </c>
      <c r="L71" s="8">
        <v>702.5</v>
      </c>
      <c r="M71" s="6">
        <v>21.49</v>
      </c>
    </row>
    <row r="72" spans="1:13">
      <c r="A72">
        <v>65</v>
      </c>
      <c r="B72" s="7">
        <v>1.3105E-2</v>
      </c>
      <c r="C72" s="7">
        <v>1.302E-2</v>
      </c>
      <c r="D72" s="8">
        <v>85872.2</v>
      </c>
      <c r="E72" s="8">
        <v>1118.0999999999999</v>
      </c>
      <c r="F72" s="6">
        <v>18.02</v>
      </c>
      <c r="G72" t="s">
        <v>13</v>
      </c>
      <c r="H72">
        <v>65</v>
      </c>
      <c r="I72" s="7">
        <v>8.4729999999999996E-3</v>
      </c>
      <c r="J72" s="7">
        <v>8.4370000000000001E-3</v>
      </c>
      <c r="K72" s="8">
        <v>90756.1</v>
      </c>
      <c r="L72" s="8">
        <v>765.7</v>
      </c>
      <c r="M72" s="6">
        <v>20.65</v>
      </c>
    </row>
    <row r="73" spans="1:13">
      <c r="A73">
        <v>66</v>
      </c>
      <c r="B73" s="7">
        <v>1.4674E-2</v>
      </c>
      <c r="C73" s="7">
        <v>1.4567E-2</v>
      </c>
      <c r="D73" s="8">
        <v>84754.2</v>
      </c>
      <c r="E73" s="8">
        <v>1234.5999999999999</v>
      </c>
      <c r="F73" s="6">
        <v>17.25</v>
      </c>
      <c r="G73" t="s">
        <v>13</v>
      </c>
      <c r="H73">
        <v>66</v>
      </c>
      <c r="I73" s="7">
        <v>9.4009999999999996E-3</v>
      </c>
      <c r="J73" s="7">
        <v>9.3570000000000007E-3</v>
      </c>
      <c r="K73" s="8">
        <v>89990.399999999994</v>
      </c>
      <c r="L73" s="8">
        <v>842.1</v>
      </c>
      <c r="M73" s="6">
        <v>19.82</v>
      </c>
    </row>
    <row r="74" spans="1:13">
      <c r="A74">
        <v>67</v>
      </c>
      <c r="B74" s="7">
        <v>1.5907000000000001E-2</v>
      </c>
      <c r="C74" s="7">
        <v>1.5781E-2</v>
      </c>
      <c r="D74" s="8">
        <v>83519.5</v>
      </c>
      <c r="E74" s="8">
        <v>1318</v>
      </c>
      <c r="F74" s="6">
        <v>16.5</v>
      </c>
      <c r="G74" t="s">
        <v>13</v>
      </c>
      <c r="H74">
        <v>67</v>
      </c>
      <c r="I74" s="7">
        <v>1.0142999999999999E-2</v>
      </c>
      <c r="J74" s="7">
        <v>1.0090999999999999E-2</v>
      </c>
      <c r="K74" s="8">
        <v>89148.3</v>
      </c>
      <c r="L74" s="8">
        <v>899.6</v>
      </c>
      <c r="M74" s="6">
        <v>19.010000000000002</v>
      </c>
    </row>
    <row r="75" spans="1:13">
      <c r="A75">
        <v>68</v>
      </c>
      <c r="B75" s="7">
        <v>1.7808999999999998E-2</v>
      </c>
      <c r="C75" s="7">
        <v>1.7652000000000001E-2</v>
      </c>
      <c r="D75" s="8">
        <v>82201.5</v>
      </c>
      <c r="E75" s="8">
        <v>1451</v>
      </c>
      <c r="F75" s="6">
        <v>15.76</v>
      </c>
      <c r="G75" t="s">
        <v>13</v>
      </c>
      <c r="H75">
        <v>68</v>
      </c>
      <c r="I75" s="7">
        <v>1.1363E-2</v>
      </c>
      <c r="J75" s="7">
        <v>1.1298000000000001E-2</v>
      </c>
      <c r="K75" s="8">
        <v>88248.7</v>
      </c>
      <c r="L75" s="8">
        <v>997.1</v>
      </c>
      <c r="M75" s="6">
        <v>18.190000000000001</v>
      </c>
    </row>
    <row r="76" spans="1:13">
      <c r="A76">
        <v>69</v>
      </c>
      <c r="B76" s="7">
        <v>1.9843E-2</v>
      </c>
      <c r="C76" s="7">
        <v>1.9647999999999999E-2</v>
      </c>
      <c r="D76" s="8">
        <v>80750.5</v>
      </c>
      <c r="E76" s="8">
        <v>1586.6</v>
      </c>
      <c r="F76" s="6">
        <v>15.03</v>
      </c>
      <c r="G76" t="s">
        <v>13</v>
      </c>
      <c r="H76">
        <v>69</v>
      </c>
      <c r="I76" s="7">
        <v>1.257E-2</v>
      </c>
      <c r="J76" s="7">
        <v>1.2492E-2</v>
      </c>
      <c r="K76" s="8">
        <v>87251.6</v>
      </c>
      <c r="L76" s="8">
        <v>1089.9000000000001</v>
      </c>
      <c r="M76" s="6">
        <v>17.399999999999999</v>
      </c>
    </row>
    <row r="77" spans="1:13">
      <c r="A77">
        <v>70</v>
      </c>
      <c r="B77" s="7">
        <v>2.1949E-2</v>
      </c>
      <c r="C77" s="7">
        <v>2.1711000000000001E-2</v>
      </c>
      <c r="D77" s="8">
        <v>79163.899999999994</v>
      </c>
      <c r="E77" s="8">
        <v>1718.7</v>
      </c>
      <c r="F77" s="6">
        <v>14.32</v>
      </c>
      <c r="G77" t="s">
        <v>13</v>
      </c>
      <c r="H77">
        <v>70</v>
      </c>
      <c r="I77" s="7">
        <v>1.4323000000000001E-2</v>
      </c>
      <c r="J77" s="7">
        <v>1.4220999999999999E-2</v>
      </c>
      <c r="K77" s="8">
        <v>86161.7</v>
      </c>
      <c r="L77" s="8">
        <v>1225.3</v>
      </c>
      <c r="M77" s="6">
        <v>16.61</v>
      </c>
    </row>
    <row r="78" spans="1:13">
      <c r="A78">
        <v>71</v>
      </c>
      <c r="B78" s="7">
        <v>2.4069E-2</v>
      </c>
      <c r="C78" s="7">
        <v>2.3782999999999999E-2</v>
      </c>
      <c r="D78" s="8">
        <v>77445.100000000006</v>
      </c>
      <c r="E78" s="8">
        <v>1841.9</v>
      </c>
      <c r="F78" s="6">
        <v>13.63</v>
      </c>
      <c r="G78" t="s">
        <v>13</v>
      </c>
      <c r="H78">
        <v>71</v>
      </c>
      <c r="I78" s="7">
        <v>1.5355000000000001E-2</v>
      </c>
      <c r="J78" s="7">
        <v>1.5238E-2</v>
      </c>
      <c r="K78" s="8">
        <v>84936.3</v>
      </c>
      <c r="L78" s="8">
        <v>1294.2</v>
      </c>
      <c r="M78" s="6">
        <v>15.84</v>
      </c>
    </row>
    <row r="79" spans="1:13">
      <c r="A79">
        <v>72</v>
      </c>
      <c r="B79" s="7">
        <v>2.6568999999999999E-2</v>
      </c>
      <c r="C79" s="7">
        <v>2.6221000000000001E-2</v>
      </c>
      <c r="D79" s="8">
        <v>75603.3</v>
      </c>
      <c r="E79" s="8">
        <v>1982.4</v>
      </c>
      <c r="F79" s="6">
        <v>12.95</v>
      </c>
      <c r="G79" t="s">
        <v>13</v>
      </c>
      <c r="H79">
        <v>72</v>
      </c>
      <c r="I79" s="7">
        <v>1.7201999999999999E-2</v>
      </c>
      <c r="J79" s="7">
        <v>1.7055000000000001E-2</v>
      </c>
      <c r="K79" s="8">
        <v>83642.100000000006</v>
      </c>
      <c r="L79" s="8">
        <v>1426.5</v>
      </c>
      <c r="M79" s="6">
        <v>15.08</v>
      </c>
    </row>
    <row r="80" spans="1:13">
      <c r="A80">
        <v>73</v>
      </c>
      <c r="B80" s="7">
        <v>2.8961000000000001E-2</v>
      </c>
      <c r="C80" s="7">
        <v>2.8548E-2</v>
      </c>
      <c r="D80" s="8">
        <v>73620.899999999994</v>
      </c>
      <c r="E80" s="8">
        <v>2101.6999999999998</v>
      </c>
      <c r="F80" s="6">
        <v>12.29</v>
      </c>
      <c r="G80" t="s">
        <v>13</v>
      </c>
      <c r="H80">
        <v>73</v>
      </c>
      <c r="I80" s="7">
        <v>1.8797999999999999E-2</v>
      </c>
      <c r="J80" s="7">
        <v>1.8623000000000001E-2</v>
      </c>
      <c r="K80" s="8">
        <v>82215.600000000006</v>
      </c>
      <c r="L80" s="8">
        <v>1531.1</v>
      </c>
      <c r="M80" s="6">
        <v>14.33</v>
      </c>
    </row>
    <row r="81" spans="1:13">
      <c r="A81">
        <v>74</v>
      </c>
      <c r="B81" s="7">
        <v>3.2405000000000003E-2</v>
      </c>
      <c r="C81" s="7">
        <v>3.1888E-2</v>
      </c>
      <c r="D81" s="8">
        <v>71519.199999999997</v>
      </c>
      <c r="E81" s="8">
        <v>2280.6</v>
      </c>
      <c r="F81" s="6">
        <v>11.63</v>
      </c>
      <c r="G81" t="s">
        <v>13</v>
      </c>
      <c r="H81">
        <v>74</v>
      </c>
      <c r="I81" s="7">
        <v>2.1132999999999999E-2</v>
      </c>
      <c r="J81" s="7">
        <v>2.0912E-2</v>
      </c>
      <c r="K81" s="8">
        <v>80684.399999999994</v>
      </c>
      <c r="L81" s="8">
        <v>1687.2</v>
      </c>
      <c r="M81" s="6">
        <v>13.6</v>
      </c>
    </row>
    <row r="82" spans="1:13">
      <c r="A82">
        <v>75</v>
      </c>
      <c r="B82" s="7">
        <v>3.5430999999999997E-2</v>
      </c>
      <c r="C82" s="7">
        <v>3.4814999999999999E-2</v>
      </c>
      <c r="D82" s="8">
        <v>69238.600000000006</v>
      </c>
      <c r="E82" s="8">
        <v>2410.5</v>
      </c>
      <c r="F82" s="6">
        <v>11</v>
      </c>
      <c r="G82" t="s">
        <v>13</v>
      </c>
      <c r="H82">
        <v>75</v>
      </c>
      <c r="I82" s="7">
        <v>2.3458E-2</v>
      </c>
      <c r="J82" s="7">
        <v>2.3185999999999998E-2</v>
      </c>
      <c r="K82" s="8">
        <v>78997.2</v>
      </c>
      <c r="L82" s="8">
        <v>1831.6</v>
      </c>
      <c r="M82" s="6">
        <v>12.88</v>
      </c>
    </row>
    <row r="83" spans="1:13">
      <c r="A83">
        <v>76</v>
      </c>
      <c r="B83" s="7">
        <v>3.9971E-2</v>
      </c>
      <c r="C83" s="7">
        <v>3.9188000000000001E-2</v>
      </c>
      <c r="D83" s="8">
        <v>66828</v>
      </c>
      <c r="E83" s="8">
        <v>2618.8000000000002</v>
      </c>
      <c r="F83" s="6">
        <v>10.38</v>
      </c>
      <c r="G83" t="s">
        <v>13</v>
      </c>
      <c r="H83">
        <v>76</v>
      </c>
      <c r="I83" s="7">
        <v>2.6504E-2</v>
      </c>
      <c r="J83" s="7">
        <v>2.6157E-2</v>
      </c>
      <c r="K83" s="8">
        <v>77165.600000000006</v>
      </c>
      <c r="L83" s="8">
        <v>2018.4</v>
      </c>
      <c r="M83" s="6">
        <v>12.17</v>
      </c>
    </row>
    <row r="84" spans="1:13">
      <c r="A84">
        <v>77</v>
      </c>
      <c r="B84" s="7">
        <v>4.4096999999999997E-2</v>
      </c>
      <c r="C84" s="7">
        <v>4.3145999999999997E-2</v>
      </c>
      <c r="D84" s="8">
        <v>64209.2</v>
      </c>
      <c r="E84" s="8">
        <v>2770.4</v>
      </c>
      <c r="F84" s="6">
        <v>9.7799999999999994</v>
      </c>
      <c r="G84" t="s">
        <v>13</v>
      </c>
      <c r="H84">
        <v>77</v>
      </c>
      <c r="I84" s="7">
        <v>2.9867000000000001E-2</v>
      </c>
      <c r="J84" s="7">
        <v>2.9427999999999999E-2</v>
      </c>
      <c r="K84" s="8">
        <v>75147.100000000006</v>
      </c>
      <c r="L84" s="8">
        <v>2211.4</v>
      </c>
      <c r="M84" s="6">
        <v>11.48</v>
      </c>
    </row>
    <row r="85" spans="1:13">
      <c r="A85">
        <v>78</v>
      </c>
      <c r="B85" s="7">
        <v>4.8944000000000001E-2</v>
      </c>
      <c r="C85" s="7">
        <v>4.7774999999999998E-2</v>
      </c>
      <c r="D85" s="8">
        <v>61438.8</v>
      </c>
      <c r="E85" s="8">
        <v>2935.2</v>
      </c>
      <c r="F85" s="6">
        <v>9.1999999999999993</v>
      </c>
      <c r="G85" t="s">
        <v>13</v>
      </c>
      <c r="H85">
        <v>78</v>
      </c>
      <c r="I85" s="7">
        <v>3.3838E-2</v>
      </c>
      <c r="J85" s="7">
        <v>3.3274999999999999E-2</v>
      </c>
      <c r="K85" s="8">
        <v>72935.7</v>
      </c>
      <c r="L85" s="8">
        <v>2426.9</v>
      </c>
      <c r="M85" s="6">
        <v>10.82</v>
      </c>
    </row>
    <row r="86" spans="1:13">
      <c r="A86">
        <v>79</v>
      </c>
      <c r="B86" s="7">
        <v>5.4690999999999997E-2</v>
      </c>
      <c r="C86" s="7">
        <v>5.3234999999999998E-2</v>
      </c>
      <c r="D86" s="8">
        <v>58503.6</v>
      </c>
      <c r="E86" s="8">
        <v>3114.4</v>
      </c>
      <c r="F86" s="6">
        <v>8.64</v>
      </c>
      <c r="G86" t="s">
        <v>13</v>
      </c>
      <c r="H86">
        <v>79</v>
      </c>
      <c r="I86" s="7">
        <v>3.8261999999999997E-2</v>
      </c>
      <c r="J86" s="7">
        <v>3.7544000000000001E-2</v>
      </c>
      <c r="K86" s="8">
        <v>70508.800000000003</v>
      </c>
      <c r="L86" s="8">
        <v>2647.2</v>
      </c>
      <c r="M86" s="6">
        <v>10.17</v>
      </c>
    </row>
    <row r="87" spans="1:13">
      <c r="A87">
        <v>80</v>
      </c>
      <c r="B87" s="7">
        <v>6.2483999999999998E-2</v>
      </c>
      <c r="C87" s="7">
        <v>6.0590999999999999E-2</v>
      </c>
      <c r="D87" s="8">
        <v>55389.1</v>
      </c>
      <c r="E87" s="8">
        <v>3356.1</v>
      </c>
      <c r="F87" s="6">
        <v>8.09</v>
      </c>
      <c r="G87" t="s">
        <v>13</v>
      </c>
      <c r="H87">
        <v>80</v>
      </c>
      <c r="I87" s="7">
        <v>4.3299999999999998E-2</v>
      </c>
      <c r="J87" s="7">
        <v>4.2382000000000003E-2</v>
      </c>
      <c r="K87" s="8">
        <v>67861.600000000006</v>
      </c>
      <c r="L87" s="8">
        <v>2876.1</v>
      </c>
      <c r="M87" s="6">
        <v>9.5500000000000007</v>
      </c>
    </row>
    <row r="88" spans="1:13">
      <c r="A88">
        <v>81</v>
      </c>
      <c r="B88" s="7">
        <v>6.9605E-2</v>
      </c>
      <c r="C88" s="7">
        <v>6.7264000000000004E-2</v>
      </c>
      <c r="D88" s="8">
        <v>52033.1</v>
      </c>
      <c r="E88" s="8">
        <v>3499.9</v>
      </c>
      <c r="F88" s="6">
        <v>7.58</v>
      </c>
      <c r="G88" t="s">
        <v>13</v>
      </c>
      <c r="H88">
        <v>81</v>
      </c>
      <c r="I88" s="7">
        <v>4.8798000000000001E-2</v>
      </c>
      <c r="J88" s="7">
        <v>4.7634999999999997E-2</v>
      </c>
      <c r="K88" s="8">
        <v>64985.5</v>
      </c>
      <c r="L88" s="8">
        <v>3095.6</v>
      </c>
      <c r="M88" s="6">
        <v>8.9499999999999993</v>
      </c>
    </row>
    <row r="89" spans="1:13">
      <c r="A89">
        <v>82</v>
      </c>
      <c r="B89" s="7">
        <v>7.8229000000000007E-2</v>
      </c>
      <c r="C89" s="7">
        <v>7.5285000000000005E-2</v>
      </c>
      <c r="D89" s="8">
        <v>48533.1</v>
      </c>
      <c r="E89" s="8">
        <v>3653.8</v>
      </c>
      <c r="F89" s="6">
        <v>7.09</v>
      </c>
      <c r="G89" t="s">
        <v>13</v>
      </c>
      <c r="H89">
        <v>82</v>
      </c>
      <c r="I89" s="7">
        <v>5.5605000000000002E-2</v>
      </c>
      <c r="J89" s="7">
        <v>5.4101000000000003E-2</v>
      </c>
      <c r="K89" s="8">
        <v>61889.9</v>
      </c>
      <c r="L89" s="8">
        <v>3348.3</v>
      </c>
      <c r="M89" s="6">
        <v>8.3699999999999992</v>
      </c>
    </row>
    <row r="90" spans="1:13">
      <c r="A90">
        <v>83</v>
      </c>
      <c r="B90" s="7">
        <v>8.6740999999999999E-2</v>
      </c>
      <c r="C90" s="7">
        <v>8.3136000000000002E-2</v>
      </c>
      <c r="D90" s="8">
        <v>44879.3</v>
      </c>
      <c r="E90" s="8">
        <v>3731.1</v>
      </c>
      <c r="F90" s="6">
        <v>6.63</v>
      </c>
      <c r="G90" t="s">
        <v>13</v>
      </c>
      <c r="H90">
        <v>83</v>
      </c>
      <c r="I90" s="7">
        <v>6.3454999999999998E-2</v>
      </c>
      <c r="J90" s="7">
        <v>6.1504000000000003E-2</v>
      </c>
      <c r="K90" s="8">
        <v>58541.599999999999</v>
      </c>
      <c r="L90" s="8">
        <v>3600.5</v>
      </c>
      <c r="M90" s="6">
        <v>7.82</v>
      </c>
    </row>
    <row r="91" spans="1:13">
      <c r="A91">
        <v>84</v>
      </c>
      <c r="B91" s="7">
        <v>9.7729999999999997E-2</v>
      </c>
      <c r="C91" s="7">
        <v>9.3176999999999996E-2</v>
      </c>
      <c r="D91" s="8">
        <v>41148.300000000003</v>
      </c>
      <c r="E91" s="8">
        <v>3834.1</v>
      </c>
      <c r="F91" s="6">
        <v>6.19</v>
      </c>
      <c r="G91" t="s">
        <v>13</v>
      </c>
      <c r="H91">
        <v>84</v>
      </c>
      <c r="I91" s="7">
        <v>7.1138000000000007E-2</v>
      </c>
      <c r="J91" s="7">
        <v>6.8694000000000005E-2</v>
      </c>
      <c r="K91" s="8">
        <v>54941.1</v>
      </c>
      <c r="L91" s="8">
        <v>3774.1</v>
      </c>
      <c r="M91" s="6">
        <v>7.3</v>
      </c>
    </row>
    <row r="92" spans="1:13">
      <c r="A92">
        <v>85</v>
      </c>
      <c r="B92" s="7">
        <v>0.109405</v>
      </c>
      <c r="C92" s="7">
        <v>0.103731</v>
      </c>
      <c r="D92" s="8">
        <v>37314.199999999997</v>
      </c>
      <c r="E92" s="8">
        <v>3870.6</v>
      </c>
      <c r="F92" s="6">
        <v>5.77</v>
      </c>
      <c r="G92" t="s">
        <v>13</v>
      </c>
      <c r="H92">
        <v>85</v>
      </c>
      <c r="I92" s="7">
        <v>7.9954999999999998E-2</v>
      </c>
      <c r="J92" s="7">
        <v>7.6881000000000005E-2</v>
      </c>
      <c r="K92" s="8">
        <v>51166.9</v>
      </c>
      <c r="L92" s="8">
        <v>3933.8</v>
      </c>
      <c r="M92" s="6">
        <v>6.8</v>
      </c>
    </row>
    <row r="93" spans="1:13">
      <c r="A93">
        <v>86</v>
      </c>
      <c r="B93" s="7">
        <v>0.120805</v>
      </c>
      <c r="C93" s="7">
        <v>0.113924</v>
      </c>
      <c r="D93" s="8">
        <v>33443.599999999999</v>
      </c>
      <c r="E93" s="8">
        <v>3810</v>
      </c>
      <c r="F93" s="6">
        <v>5.38</v>
      </c>
      <c r="G93" t="s">
        <v>13</v>
      </c>
      <c r="H93">
        <v>86</v>
      </c>
      <c r="I93" s="7">
        <v>9.0679999999999997E-2</v>
      </c>
      <c r="J93" s="7">
        <v>8.6747000000000005E-2</v>
      </c>
      <c r="K93" s="8">
        <v>47233.1</v>
      </c>
      <c r="L93" s="8">
        <v>4097.3</v>
      </c>
      <c r="M93" s="6">
        <v>6.33</v>
      </c>
    </row>
    <row r="94" spans="1:13">
      <c r="A94">
        <v>87</v>
      </c>
      <c r="B94" s="7">
        <v>0.13694799999999999</v>
      </c>
      <c r="C94" s="7">
        <v>0.12817200000000001</v>
      </c>
      <c r="D94" s="8">
        <v>29633.599999999999</v>
      </c>
      <c r="E94" s="8">
        <v>3798.2</v>
      </c>
      <c r="F94" s="6">
        <v>5.01</v>
      </c>
      <c r="G94" t="s">
        <v>13</v>
      </c>
      <c r="H94">
        <v>87</v>
      </c>
      <c r="I94" s="7">
        <v>0.101649</v>
      </c>
      <c r="J94" s="7">
        <v>9.6733E-2</v>
      </c>
      <c r="K94" s="8">
        <v>43135.8</v>
      </c>
      <c r="L94" s="8">
        <v>4172.7</v>
      </c>
      <c r="M94" s="6">
        <v>5.88</v>
      </c>
    </row>
    <row r="95" spans="1:13">
      <c r="A95">
        <v>88</v>
      </c>
      <c r="B95" s="7">
        <v>0.15246999999999999</v>
      </c>
      <c r="C95" s="7">
        <v>0.14166999999999999</v>
      </c>
      <c r="D95" s="8">
        <v>25835.4</v>
      </c>
      <c r="E95" s="8">
        <v>3660.1</v>
      </c>
      <c r="F95" s="6">
        <v>4.67</v>
      </c>
      <c r="G95" t="s">
        <v>13</v>
      </c>
      <c r="H95">
        <v>88</v>
      </c>
      <c r="I95" s="7">
        <v>0.114855</v>
      </c>
      <c r="J95" s="7">
        <v>0.10861700000000001</v>
      </c>
      <c r="K95" s="8">
        <v>38963.199999999997</v>
      </c>
      <c r="L95" s="8">
        <v>4232.1000000000004</v>
      </c>
      <c r="M95" s="6">
        <v>5.46</v>
      </c>
    </row>
    <row r="96" spans="1:13">
      <c r="A96">
        <v>89</v>
      </c>
      <c r="B96" s="7">
        <v>0.174626</v>
      </c>
      <c r="C96" s="7">
        <v>0.160603</v>
      </c>
      <c r="D96" s="8">
        <v>22175.3</v>
      </c>
      <c r="E96" s="8">
        <v>3561.4</v>
      </c>
      <c r="F96" s="6">
        <v>4.3600000000000003</v>
      </c>
      <c r="G96" t="s">
        <v>13</v>
      </c>
      <c r="H96">
        <v>89</v>
      </c>
      <c r="I96" s="7">
        <v>0.13001799999999999</v>
      </c>
      <c r="J96" s="7">
        <v>0.122081</v>
      </c>
      <c r="K96" s="8">
        <v>34731.1</v>
      </c>
      <c r="L96" s="8">
        <v>4240</v>
      </c>
      <c r="M96" s="6">
        <v>5.0599999999999996</v>
      </c>
    </row>
    <row r="97" spans="1:13">
      <c r="A97">
        <v>90</v>
      </c>
      <c r="B97" s="7">
        <v>0.17566000000000001</v>
      </c>
      <c r="C97" s="7">
        <v>0.16147800000000001</v>
      </c>
      <c r="D97" s="8">
        <v>18613.900000000001</v>
      </c>
      <c r="E97" s="8">
        <v>3005.7</v>
      </c>
      <c r="F97" s="6">
        <v>4.0999999999999996</v>
      </c>
      <c r="G97" t="s">
        <v>13</v>
      </c>
      <c r="H97">
        <v>90</v>
      </c>
      <c r="I97" s="7">
        <v>0.14288300000000001</v>
      </c>
      <c r="J97" s="7">
        <v>0.133356</v>
      </c>
      <c r="K97" s="8">
        <v>30491.1</v>
      </c>
      <c r="L97" s="8">
        <v>4066.2</v>
      </c>
      <c r="M97" s="6">
        <v>4.7</v>
      </c>
    </row>
    <row r="98" spans="1:13">
      <c r="A98">
        <v>91</v>
      </c>
      <c r="B98" s="7">
        <v>0.19622999999999999</v>
      </c>
      <c r="C98" s="7">
        <v>0.17869699999999999</v>
      </c>
      <c r="D98" s="8">
        <v>15608.1</v>
      </c>
      <c r="E98" s="8">
        <v>2789.1</v>
      </c>
      <c r="F98" s="6">
        <v>3.79</v>
      </c>
      <c r="G98" t="s">
        <v>13</v>
      </c>
      <c r="H98">
        <v>91</v>
      </c>
      <c r="I98" s="7">
        <v>0.15872</v>
      </c>
      <c r="J98" s="7">
        <v>0.14704999999999999</v>
      </c>
      <c r="K98" s="8">
        <v>26424.9</v>
      </c>
      <c r="L98" s="8">
        <v>3885.8</v>
      </c>
      <c r="M98" s="6">
        <v>4.34</v>
      </c>
    </row>
    <row r="99" spans="1:13">
      <c r="A99">
        <v>92</v>
      </c>
      <c r="B99" s="7">
        <v>0.22054299999999999</v>
      </c>
      <c r="C99" s="7">
        <v>0.19863900000000001</v>
      </c>
      <c r="D99" s="8">
        <v>12819</v>
      </c>
      <c r="E99" s="8">
        <v>2546.4</v>
      </c>
      <c r="F99" s="6">
        <v>3.5</v>
      </c>
      <c r="G99" t="s">
        <v>13</v>
      </c>
      <c r="H99">
        <v>92</v>
      </c>
      <c r="I99" s="7">
        <v>0.18435399999999999</v>
      </c>
      <c r="J99" s="7">
        <v>0.168795</v>
      </c>
      <c r="K99" s="8">
        <v>22539.1</v>
      </c>
      <c r="L99" s="8">
        <v>3804.5</v>
      </c>
      <c r="M99" s="6">
        <v>4</v>
      </c>
    </row>
    <row r="100" spans="1:13">
      <c r="A100">
        <v>93</v>
      </c>
      <c r="B100" s="7">
        <v>0.24888199999999999</v>
      </c>
      <c r="C100" s="7">
        <v>0.22133900000000001</v>
      </c>
      <c r="D100" s="8">
        <v>10272.700000000001</v>
      </c>
      <c r="E100" s="8">
        <v>2273.6999999999998</v>
      </c>
      <c r="F100" s="6">
        <v>3.25</v>
      </c>
      <c r="G100" t="s">
        <v>13</v>
      </c>
      <c r="H100">
        <v>93</v>
      </c>
      <c r="I100" s="7">
        <v>0.20211999999999999</v>
      </c>
      <c r="J100" s="7">
        <v>0.18356900000000001</v>
      </c>
      <c r="K100" s="8">
        <v>18734.599999999999</v>
      </c>
      <c r="L100" s="8">
        <v>3439.1</v>
      </c>
      <c r="M100" s="6">
        <v>3.72</v>
      </c>
    </row>
    <row r="101" spans="1:13">
      <c r="A101">
        <v>94</v>
      </c>
      <c r="B101" s="7">
        <v>0.272866</v>
      </c>
      <c r="C101" s="7">
        <v>0.24010799999999999</v>
      </c>
      <c r="D101" s="8">
        <v>7998.9</v>
      </c>
      <c r="E101" s="8">
        <v>1920.6</v>
      </c>
      <c r="F101" s="6">
        <v>3.03</v>
      </c>
      <c r="G101" t="s">
        <v>13</v>
      </c>
      <c r="H101">
        <v>94</v>
      </c>
      <c r="I101" s="7">
        <v>0.22617200000000001</v>
      </c>
      <c r="J101" s="7">
        <v>0.20319400000000001</v>
      </c>
      <c r="K101" s="8">
        <v>15295.5</v>
      </c>
      <c r="L101" s="8">
        <v>3108</v>
      </c>
      <c r="M101" s="6">
        <v>3.44</v>
      </c>
    </row>
    <row r="102" spans="1:13">
      <c r="A102">
        <v>95</v>
      </c>
      <c r="B102" s="7">
        <v>0.29696099999999997</v>
      </c>
      <c r="C102" s="7">
        <v>0.25856899999999999</v>
      </c>
      <c r="D102" s="8">
        <v>6078.3</v>
      </c>
      <c r="E102" s="8">
        <v>1571.7</v>
      </c>
      <c r="F102" s="6">
        <v>2.83</v>
      </c>
      <c r="G102" t="s">
        <v>13</v>
      </c>
      <c r="H102">
        <v>95</v>
      </c>
      <c r="I102" s="7">
        <v>0.25220599999999999</v>
      </c>
      <c r="J102" s="7">
        <v>0.223963</v>
      </c>
      <c r="K102" s="8">
        <v>12187.6</v>
      </c>
      <c r="L102" s="8">
        <v>2729.6</v>
      </c>
      <c r="M102" s="6">
        <v>3.19</v>
      </c>
    </row>
    <row r="103" spans="1:13">
      <c r="A103">
        <v>96</v>
      </c>
      <c r="B103" s="7">
        <v>0.322461</v>
      </c>
      <c r="C103" s="7">
        <v>0.27768900000000002</v>
      </c>
      <c r="D103" s="8">
        <v>4506.7</v>
      </c>
      <c r="E103" s="8">
        <v>1251.4000000000001</v>
      </c>
      <c r="F103" s="6">
        <v>2.64</v>
      </c>
      <c r="G103" t="s">
        <v>13</v>
      </c>
      <c r="H103">
        <v>96</v>
      </c>
      <c r="I103" s="7">
        <v>0.27459</v>
      </c>
      <c r="J103" s="7">
        <v>0.24144199999999999</v>
      </c>
      <c r="K103" s="8">
        <v>9458</v>
      </c>
      <c r="L103" s="8">
        <v>2283.6</v>
      </c>
      <c r="M103" s="6">
        <v>2.97</v>
      </c>
    </row>
    <row r="104" spans="1:13">
      <c r="A104">
        <v>97</v>
      </c>
      <c r="B104" s="7">
        <v>0.35515000000000002</v>
      </c>
      <c r="C104" s="7">
        <v>0.30159399999999997</v>
      </c>
      <c r="D104" s="8">
        <v>3255.2</v>
      </c>
      <c r="E104" s="8">
        <v>981.8</v>
      </c>
      <c r="F104" s="6">
        <v>2.46</v>
      </c>
      <c r="G104" t="s">
        <v>13</v>
      </c>
      <c r="H104">
        <v>97</v>
      </c>
      <c r="I104" s="7">
        <v>0.30284800000000001</v>
      </c>
      <c r="J104" s="7">
        <v>0.26301999999999998</v>
      </c>
      <c r="K104" s="8">
        <v>7174.5</v>
      </c>
      <c r="L104" s="8">
        <v>1887</v>
      </c>
      <c r="M104" s="6">
        <v>2.75</v>
      </c>
    </row>
    <row r="105" spans="1:13">
      <c r="A105">
        <v>98</v>
      </c>
      <c r="B105" s="7">
        <v>0.38541799999999998</v>
      </c>
      <c r="C105" s="7">
        <v>0.32314500000000002</v>
      </c>
      <c r="D105" s="8">
        <v>2273.5</v>
      </c>
      <c r="E105" s="8">
        <v>734.7</v>
      </c>
      <c r="F105" s="6">
        <v>2.31</v>
      </c>
      <c r="G105" t="s">
        <v>13</v>
      </c>
      <c r="H105">
        <v>98</v>
      </c>
      <c r="I105" s="7">
        <v>0.33207999999999999</v>
      </c>
      <c r="J105" s="7">
        <v>0.28479300000000002</v>
      </c>
      <c r="K105" s="8">
        <v>5287.4</v>
      </c>
      <c r="L105" s="8">
        <v>1505.8</v>
      </c>
      <c r="M105" s="6">
        <v>2.5499999999999998</v>
      </c>
    </row>
    <row r="106" spans="1:13">
      <c r="A106">
        <v>99</v>
      </c>
      <c r="B106" s="7">
        <v>0.40423799999999999</v>
      </c>
      <c r="C106" s="7">
        <v>0.33627099999999999</v>
      </c>
      <c r="D106" s="8">
        <v>1538.8</v>
      </c>
      <c r="E106" s="8">
        <v>517.5</v>
      </c>
      <c r="F106" s="6">
        <v>2.1800000000000002</v>
      </c>
      <c r="G106" t="s">
        <v>13</v>
      </c>
      <c r="H106">
        <v>99</v>
      </c>
      <c r="I106" s="7">
        <v>0.36326700000000001</v>
      </c>
      <c r="J106" s="7">
        <v>0.30742799999999998</v>
      </c>
      <c r="K106" s="8">
        <v>3781.6</v>
      </c>
      <c r="L106" s="8">
        <v>1162.5999999999999</v>
      </c>
      <c r="M106" s="6">
        <v>2.37</v>
      </c>
    </row>
    <row r="107" spans="1:13">
      <c r="A107">
        <v>100</v>
      </c>
      <c r="B107">
        <v>0.45255800000000002</v>
      </c>
      <c r="C107">
        <v>0.36904999999999999</v>
      </c>
      <c r="D107">
        <v>1021.3</v>
      </c>
      <c r="E107">
        <v>376.9</v>
      </c>
      <c r="F107">
        <v>2.0299999999999998</v>
      </c>
      <c r="G107" t="s">
        <v>13</v>
      </c>
      <c r="H107">
        <v>100</v>
      </c>
      <c r="I107">
        <v>0.39889200000000002</v>
      </c>
      <c r="J107">
        <v>0.33256400000000003</v>
      </c>
      <c r="K107">
        <v>2619</v>
      </c>
      <c r="L107">
        <v>871</v>
      </c>
      <c r="M107">
        <v>2.2000000000000002</v>
      </c>
    </row>
  </sheetData>
  <pageMargins left="0.7" right="0.7" top="0.75" bottom="0.75" header="0.3" footer="0.3"/>
  <pageSetup paperSize="9" orientation="portrait" horizontalDpi="300" verticalDpi="30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M107"/>
  <sheetViews>
    <sheetView workbookViewId="0"/>
  </sheetViews>
  <sheetFormatPr defaultColWidth="10.90625" defaultRowHeight="12.5"/>
  <sheetData>
    <row r="1" spans="1:13" ht="19.5">
      <c r="A1" s="3" t="s">
        <v>41</v>
      </c>
      <c r="B1" s="2"/>
      <c r="C1" s="2"/>
      <c r="D1" s="2"/>
      <c r="E1" s="2"/>
      <c r="F1" s="2"/>
      <c r="G1" s="2"/>
      <c r="H1" s="2"/>
      <c r="I1" s="2"/>
      <c r="J1" s="2"/>
      <c r="K1" s="2"/>
      <c r="L1" s="2"/>
    </row>
    <row r="2" spans="1:13">
      <c r="A2" t="s">
        <v>3</v>
      </c>
    </row>
    <row r="3" spans="1:13">
      <c r="A3" t="s">
        <v>4</v>
      </c>
    </row>
    <row r="4" spans="1:13">
      <c r="A4" s="1" t="str">
        <f>HYPERLINK("#'Contents'!A1", "Back to contents")</f>
        <v>Back to contents</v>
      </c>
    </row>
    <row r="5" spans="1:13" ht="17">
      <c r="A5" s="4" t="s">
        <v>5</v>
      </c>
      <c r="B5" s="4"/>
      <c r="C5" s="4"/>
      <c r="D5" s="4"/>
      <c r="E5" s="4"/>
      <c r="F5" s="4"/>
      <c r="G5" s="4"/>
      <c r="H5" s="4" t="s">
        <v>6</v>
      </c>
    </row>
    <row r="6" spans="1:13" ht="30" customHeight="1">
      <c r="A6" s="5" t="s">
        <v>7</v>
      </c>
      <c r="B6" s="5" t="s">
        <v>8</v>
      </c>
      <c r="C6" s="5" t="s">
        <v>9</v>
      </c>
      <c r="D6" s="5" t="s">
        <v>10</v>
      </c>
      <c r="E6" s="5" t="s">
        <v>11</v>
      </c>
      <c r="F6" s="5" t="s">
        <v>12</v>
      </c>
      <c r="G6" t="s">
        <v>13</v>
      </c>
      <c r="H6" s="5" t="s">
        <v>7</v>
      </c>
      <c r="I6" s="5" t="s">
        <v>8</v>
      </c>
      <c r="J6" s="5" t="s">
        <v>9</v>
      </c>
      <c r="K6" s="5" t="s">
        <v>10</v>
      </c>
      <c r="L6" s="5" t="s">
        <v>11</v>
      </c>
      <c r="M6" s="5" t="s">
        <v>12</v>
      </c>
    </row>
    <row r="7" spans="1:13">
      <c r="A7">
        <v>0</v>
      </c>
      <c r="B7" s="7">
        <v>5.0080000000000003E-3</v>
      </c>
      <c r="C7" s="7">
        <v>4.9950000000000003E-3</v>
      </c>
      <c r="D7" s="8">
        <v>100000</v>
      </c>
      <c r="E7" s="8">
        <v>499.5</v>
      </c>
      <c r="F7" s="6">
        <v>78.010000000000005</v>
      </c>
      <c r="G7" t="s">
        <v>13</v>
      </c>
      <c r="H7">
        <v>0</v>
      </c>
      <c r="I7" s="7">
        <v>4.15E-3</v>
      </c>
      <c r="J7" s="7">
        <v>4.1419999999999998E-3</v>
      </c>
      <c r="K7" s="8">
        <v>100000</v>
      </c>
      <c r="L7" s="8">
        <v>414.2</v>
      </c>
      <c r="M7" s="6">
        <v>82.08</v>
      </c>
    </row>
    <row r="8" spans="1:13">
      <c r="A8">
        <v>1</v>
      </c>
      <c r="B8" s="7">
        <v>3.3599999999999998E-4</v>
      </c>
      <c r="C8" s="7">
        <v>3.3599999999999998E-4</v>
      </c>
      <c r="D8" s="8">
        <v>99500.5</v>
      </c>
      <c r="E8" s="8">
        <v>33.5</v>
      </c>
      <c r="F8" s="6">
        <v>77.400000000000006</v>
      </c>
      <c r="G8" t="s">
        <v>13</v>
      </c>
      <c r="H8">
        <v>1</v>
      </c>
      <c r="I8" s="7">
        <v>2.92E-4</v>
      </c>
      <c r="J8" s="7">
        <v>2.92E-4</v>
      </c>
      <c r="K8" s="8">
        <v>99585.8</v>
      </c>
      <c r="L8" s="8">
        <v>29.1</v>
      </c>
      <c r="M8" s="6">
        <v>81.42</v>
      </c>
    </row>
    <row r="9" spans="1:13">
      <c r="A9">
        <v>2</v>
      </c>
      <c r="B9" s="7">
        <v>1.8900000000000001E-4</v>
      </c>
      <c r="C9" s="7">
        <v>1.8900000000000001E-4</v>
      </c>
      <c r="D9" s="8">
        <v>99467</v>
      </c>
      <c r="E9" s="8">
        <v>18.8</v>
      </c>
      <c r="F9" s="6">
        <v>76.42</v>
      </c>
      <c r="G9" t="s">
        <v>13</v>
      </c>
      <c r="H9">
        <v>2</v>
      </c>
      <c r="I9" s="7">
        <v>1.7799999999999999E-4</v>
      </c>
      <c r="J9" s="7">
        <v>1.7799999999999999E-4</v>
      </c>
      <c r="K9" s="8">
        <v>99556.800000000003</v>
      </c>
      <c r="L9" s="8">
        <v>17.7</v>
      </c>
      <c r="M9" s="6">
        <v>80.45</v>
      </c>
    </row>
    <row r="10" spans="1:13">
      <c r="A10">
        <v>3</v>
      </c>
      <c r="B10" s="7">
        <v>1.4300000000000001E-4</v>
      </c>
      <c r="C10" s="7">
        <v>1.4300000000000001E-4</v>
      </c>
      <c r="D10" s="8">
        <v>99448.3</v>
      </c>
      <c r="E10" s="8">
        <v>14.2</v>
      </c>
      <c r="F10" s="6">
        <v>75.44</v>
      </c>
      <c r="G10" t="s">
        <v>13</v>
      </c>
      <c r="H10">
        <v>3</v>
      </c>
      <c r="I10" s="7">
        <v>1.54E-4</v>
      </c>
      <c r="J10" s="7">
        <v>1.54E-4</v>
      </c>
      <c r="K10" s="8">
        <v>99539</v>
      </c>
      <c r="L10" s="8">
        <v>15.3</v>
      </c>
      <c r="M10" s="6">
        <v>79.459999999999994</v>
      </c>
    </row>
    <row r="11" spans="1:13">
      <c r="A11">
        <v>4</v>
      </c>
      <c r="B11" s="7">
        <v>1.06E-4</v>
      </c>
      <c r="C11" s="7">
        <v>1.06E-4</v>
      </c>
      <c r="D11" s="8">
        <v>99434</v>
      </c>
      <c r="E11" s="8">
        <v>10.6</v>
      </c>
      <c r="F11" s="6">
        <v>74.45</v>
      </c>
      <c r="G11" t="s">
        <v>13</v>
      </c>
      <c r="H11">
        <v>4</v>
      </c>
      <c r="I11" s="7">
        <v>1.1900000000000001E-4</v>
      </c>
      <c r="J11" s="7">
        <v>1.1900000000000001E-4</v>
      </c>
      <c r="K11" s="8">
        <v>99523.7</v>
      </c>
      <c r="L11" s="8">
        <v>11.8</v>
      </c>
      <c r="M11" s="6">
        <v>78.47</v>
      </c>
    </row>
    <row r="12" spans="1:13">
      <c r="A12">
        <v>5</v>
      </c>
      <c r="B12" s="7">
        <v>1.1900000000000001E-4</v>
      </c>
      <c r="C12" s="7">
        <v>1.1900000000000001E-4</v>
      </c>
      <c r="D12" s="8">
        <v>99423.5</v>
      </c>
      <c r="E12" s="8">
        <v>11.9</v>
      </c>
      <c r="F12" s="6">
        <v>73.459999999999994</v>
      </c>
      <c r="G12" t="s">
        <v>13</v>
      </c>
      <c r="H12">
        <v>5</v>
      </c>
      <c r="I12" s="7">
        <v>9.6000000000000002E-5</v>
      </c>
      <c r="J12" s="7">
        <v>9.6000000000000002E-5</v>
      </c>
      <c r="K12" s="8">
        <v>99511.9</v>
      </c>
      <c r="L12" s="8">
        <v>9.6</v>
      </c>
      <c r="M12" s="6">
        <v>77.48</v>
      </c>
    </row>
    <row r="13" spans="1:13">
      <c r="A13">
        <v>6</v>
      </c>
      <c r="B13" s="7">
        <v>1.12E-4</v>
      </c>
      <c r="C13" s="7">
        <v>1.12E-4</v>
      </c>
      <c r="D13" s="8">
        <v>99411.6</v>
      </c>
      <c r="E13" s="8">
        <v>11.1</v>
      </c>
      <c r="F13" s="6">
        <v>72.459999999999994</v>
      </c>
      <c r="G13" t="s">
        <v>13</v>
      </c>
      <c r="H13">
        <v>6</v>
      </c>
      <c r="I13" s="7">
        <v>8.3999999999999995E-5</v>
      </c>
      <c r="J13" s="7">
        <v>8.2999999999999998E-5</v>
      </c>
      <c r="K13" s="8">
        <v>99502.3</v>
      </c>
      <c r="L13" s="8">
        <v>8.3000000000000007</v>
      </c>
      <c r="M13" s="6">
        <v>76.489999999999995</v>
      </c>
    </row>
    <row r="14" spans="1:13">
      <c r="A14">
        <v>7</v>
      </c>
      <c r="B14" s="7">
        <v>8.6000000000000003E-5</v>
      </c>
      <c r="C14" s="7">
        <v>8.6000000000000003E-5</v>
      </c>
      <c r="D14" s="8">
        <v>99400.5</v>
      </c>
      <c r="E14" s="8">
        <v>8.6</v>
      </c>
      <c r="F14" s="6">
        <v>71.47</v>
      </c>
      <c r="G14" t="s">
        <v>13</v>
      </c>
      <c r="H14">
        <v>7</v>
      </c>
      <c r="I14" s="7">
        <v>8.2999999999999998E-5</v>
      </c>
      <c r="J14" s="7">
        <v>8.2999999999999998E-5</v>
      </c>
      <c r="K14" s="8">
        <v>99494</v>
      </c>
      <c r="L14" s="8">
        <v>8.3000000000000007</v>
      </c>
      <c r="M14" s="6">
        <v>75.5</v>
      </c>
    </row>
    <row r="15" spans="1:13">
      <c r="A15">
        <v>8</v>
      </c>
      <c r="B15" s="7">
        <v>1.12E-4</v>
      </c>
      <c r="C15" s="7">
        <v>1.12E-4</v>
      </c>
      <c r="D15" s="8">
        <v>99391.9</v>
      </c>
      <c r="E15" s="8">
        <v>11.1</v>
      </c>
      <c r="F15" s="6">
        <v>70.48</v>
      </c>
      <c r="G15" t="s">
        <v>13</v>
      </c>
      <c r="H15">
        <v>8</v>
      </c>
      <c r="I15" s="7">
        <v>8.6000000000000003E-5</v>
      </c>
      <c r="J15" s="7">
        <v>8.6000000000000003E-5</v>
      </c>
      <c r="K15" s="8">
        <v>99485.7</v>
      </c>
      <c r="L15" s="8">
        <v>8.6</v>
      </c>
      <c r="M15" s="6">
        <v>74.5</v>
      </c>
    </row>
    <row r="16" spans="1:13">
      <c r="A16">
        <v>9</v>
      </c>
      <c r="B16" s="7">
        <v>9.8999999999999994E-5</v>
      </c>
      <c r="C16" s="7">
        <v>9.8999999999999994E-5</v>
      </c>
      <c r="D16" s="8">
        <v>99380.800000000003</v>
      </c>
      <c r="E16" s="8">
        <v>9.8000000000000007</v>
      </c>
      <c r="F16" s="6">
        <v>69.489999999999995</v>
      </c>
      <c r="G16" t="s">
        <v>13</v>
      </c>
      <c r="H16">
        <v>9</v>
      </c>
      <c r="I16" s="7">
        <v>9.7E-5</v>
      </c>
      <c r="J16" s="7">
        <v>9.7E-5</v>
      </c>
      <c r="K16" s="8">
        <v>99477.1</v>
      </c>
      <c r="L16" s="8">
        <v>9.6</v>
      </c>
      <c r="M16" s="6">
        <v>73.510000000000005</v>
      </c>
    </row>
    <row r="17" spans="1:13">
      <c r="A17">
        <v>10</v>
      </c>
      <c r="B17" s="7">
        <v>9.5000000000000005E-5</v>
      </c>
      <c r="C17" s="7">
        <v>9.5000000000000005E-5</v>
      </c>
      <c r="D17" s="8">
        <v>99371</v>
      </c>
      <c r="E17" s="8">
        <v>9.4</v>
      </c>
      <c r="F17" s="6">
        <v>68.489999999999995</v>
      </c>
      <c r="G17" t="s">
        <v>13</v>
      </c>
      <c r="H17">
        <v>10</v>
      </c>
      <c r="I17" s="7">
        <v>7.6000000000000004E-5</v>
      </c>
      <c r="J17" s="7">
        <v>7.6000000000000004E-5</v>
      </c>
      <c r="K17" s="8">
        <v>99467.5</v>
      </c>
      <c r="L17" s="8">
        <v>7.6</v>
      </c>
      <c r="M17" s="6">
        <v>72.510000000000005</v>
      </c>
    </row>
    <row r="18" spans="1:13">
      <c r="A18">
        <v>11</v>
      </c>
      <c r="B18" s="7">
        <v>9.7E-5</v>
      </c>
      <c r="C18" s="7">
        <v>9.7E-5</v>
      </c>
      <c r="D18" s="8">
        <v>99361.600000000006</v>
      </c>
      <c r="E18" s="8">
        <v>9.6</v>
      </c>
      <c r="F18" s="6">
        <v>67.5</v>
      </c>
      <c r="G18" t="s">
        <v>13</v>
      </c>
      <c r="H18">
        <v>11</v>
      </c>
      <c r="I18" s="7">
        <v>8.5000000000000006E-5</v>
      </c>
      <c r="J18" s="7">
        <v>8.5000000000000006E-5</v>
      </c>
      <c r="K18" s="8">
        <v>99459.9</v>
      </c>
      <c r="L18" s="8">
        <v>8.4</v>
      </c>
      <c r="M18" s="6">
        <v>71.52</v>
      </c>
    </row>
    <row r="19" spans="1:13">
      <c r="A19">
        <v>12</v>
      </c>
      <c r="B19" s="7">
        <v>1.03E-4</v>
      </c>
      <c r="C19" s="7">
        <v>1.03E-4</v>
      </c>
      <c r="D19" s="8">
        <v>99352</v>
      </c>
      <c r="E19" s="8">
        <v>10.199999999999999</v>
      </c>
      <c r="F19" s="6">
        <v>66.510000000000005</v>
      </c>
      <c r="G19" t="s">
        <v>13</v>
      </c>
      <c r="H19">
        <v>12</v>
      </c>
      <c r="I19" s="7">
        <v>9.1000000000000003E-5</v>
      </c>
      <c r="J19" s="7">
        <v>9.1000000000000003E-5</v>
      </c>
      <c r="K19" s="8">
        <v>99451.5</v>
      </c>
      <c r="L19" s="8">
        <v>9.1</v>
      </c>
      <c r="M19" s="6">
        <v>70.53</v>
      </c>
    </row>
    <row r="20" spans="1:13">
      <c r="A20">
        <v>13</v>
      </c>
      <c r="B20" s="7">
        <v>1.17E-4</v>
      </c>
      <c r="C20" s="7">
        <v>1.17E-4</v>
      </c>
      <c r="D20" s="8">
        <v>99341.8</v>
      </c>
      <c r="E20" s="8">
        <v>11.6</v>
      </c>
      <c r="F20" s="6">
        <v>65.510000000000005</v>
      </c>
      <c r="G20" t="s">
        <v>13</v>
      </c>
      <c r="H20">
        <v>13</v>
      </c>
      <c r="I20" s="7">
        <v>9.8999999999999994E-5</v>
      </c>
      <c r="J20" s="7">
        <v>9.8999999999999994E-5</v>
      </c>
      <c r="K20" s="8">
        <v>99442.5</v>
      </c>
      <c r="L20" s="8">
        <v>9.8000000000000007</v>
      </c>
      <c r="M20" s="6">
        <v>69.53</v>
      </c>
    </row>
    <row r="21" spans="1:13">
      <c r="A21">
        <v>14</v>
      </c>
      <c r="B21" s="7">
        <v>1.3799999999999999E-4</v>
      </c>
      <c r="C21" s="7">
        <v>1.3799999999999999E-4</v>
      </c>
      <c r="D21" s="8">
        <v>99330.1</v>
      </c>
      <c r="E21" s="8">
        <v>13.7</v>
      </c>
      <c r="F21" s="6">
        <v>64.52</v>
      </c>
      <c r="G21" t="s">
        <v>13</v>
      </c>
      <c r="H21">
        <v>14</v>
      </c>
      <c r="I21" s="7">
        <v>1.22E-4</v>
      </c>
      <c r="J21" s="7">
        <v>1.22E-4</v>
      </c>
      <c r="K21" s="8">
        <v>99432.7</v>
      </c>
      <c r="L21" s="8">
        <v>12.2</v>
      </c>
      <c r="M21" s="6">
        <v>68.540000000000006</v>
      </c>
    </row>
    <row r="22" spans="1:13">
      <c r="A22">
        <v>15</v>
      </c>
      <c r="B22" s="7">
        <v>2.14E-4</v>
      </c>
      <c r="C22" s="7">
        <v>2.14E-4</v>
      </c>
      <c r="D22" s="8">
        <v>99316.4</v>
      </c>
      <c r="E22" s="8">
        <v>21.3</v>
      </c>
      <c r="F22" s="6">
        <v>63.53</v>
      </c>
      <c r="G22" t="s">
        <v>13</v>
      </c>
      <c r="H22">
        <v>15</v>
      </c>
      <c r="I22" s="7">
        <v>1.5300000000000001E-4</v>
      </c>
      <c r="J22" s="7">
        <v>1.5300000000000001E-4</v>
      </c>
      <c r="K22" s="8">
        <v>99420.5</v>
      </c>
      <c r="L22" s="8">
        <v>15.2</v>
      </c>
      <c r="M22" s="6">
        <v>67.55</v>
      </c>
    </row>
    <row r="23" spans="1:13">
      <c r="A23">
        <v>16</v>
      </c>
      <c r="B23" s="7">
        <v>2.9300000000000002E-4</v>
      </c>
      <c r="C23" s="7">
        <v>2.9300000000000002E-4</v>
      </c>
      <c r="D23" s="8">
        <v>99295.1</v>
      </c>
      <c r="E23" s="8">
        <v>29.1</v>
      </c>
      <c r="F23" s="6">
        <v>62.54</v>
      </c>
      <c r="G23" t="s">
        <v>13</v>
      </c>
      <c r="H23">
        <v>16</v>
      </c>
      <c r="I23" s="7">
        <v>1.75E-4</v>
      </c>
      <c r="J23" s="7">
        <v>1.75E-4</v>
      </c>
      <c r="K23" s="8">
        <v>99405.3</v>
      </c>
      <c r="L23" s="8">
        <v>17.399999999999999</v>
      </c>
      <c r="M23" s="6">
        <v>66.56</v>
      </c>
    </row>
    <row r="24" spans="1:13">
      <c r="A24">
        <v>17</v>
      </c>
      <c r="B24" s="7">
        <v>4.7100000000000001E-4</v>
      </c>
      <c r="C24" s="7">
        <v>4.7100000000000001E-4</v>
      </c>
      <c r="D24" s="8">
        <v>99266</v>
      </c>
      <c r="E24" s="8">
        <v>46.8</v>
      </c>
      <c r="F24" s="6">
        <v>61.56</v>
      </c>
      <c r="G24" t="s">
        <v>13</v>
      </c>
      <c r="H24">
        <v>17</v>
      </c>
      <c r="I24" s="7">
        <v>2.2000000000000001E-4</v>
      </c>
      <c r="J24" s="7">
        <v>2.2000000000000001E-4</v>
      </c>
      <c r="K24" s="8">
        <v>99387.8</v>
      </c>
      <c r="L24" s="8">
        <v>21.8</v>
      </c>
      <c r="M24" s="6">
        <v>65.569999999999993</v>
      </c>
    </row>
    <row r="25" spans="1:13">
      <c r="A25">
        <v>18</v>
      </c>
      <c r="B25" s="7">
        <v>5.6599999999999999E-4</v>
      </c>
      <c r="C25" s="7">
        <v>5.6599999999999999E-4</v>
      </c>
      <c r="D25" s="8">
        <v>99219.3</v>
      </c>
      <c r="E25" s="8">
        <v>56.1</v>
      </c>
      <c r="F25" s="6">
        <v>60.59</v>
      </c>
      <c r="G25" t="s">
        <v>13</v>
      </c>
      <c r="H25">
        <v>18</v>
      </c>
      <c r="I25" s="7">
        <v>2.4499999999999999E-4</v>
      </c>
      <c r="J25" s="7">
        <v>2.4499999999999999E-4</v>
      </c>
      <c r="K25" s="8">
        <v>99366</v>
      </c>
      <c r="L25" s="8">
        <v>24.4</v>
      </c>
      <c r="M25" s="6">
        <v>64.58</v>
      </c>
    </row>
    <row r="26" spans="1:13">
      <c r="A26">
        <v>19</v>
      </c>
      <c r="B26" s="7">
        <v>5.7899999999999998E-4</v>
      </c>
      <c r="C26" s="7">
        <v>5.7899999999999998E-4</v>
      </c>
      <c r="D26" s="8">
        <v>99163.199999999997</v>
      </c>
      <c r="E26" s="8">
        <v>57.4</v>
      </c>
      <c r="F26" s="6">
        <v>59.62</v>
      </c>
      <c r="G26" t="s">
        <v>13</v>
      </c>
      <c r="H26">
        <v>19</v>
      </c>
      <c r="I26" s="7">
        <v>2.5599999999999999E-4</v>
      </c>
      <c r="J26" s="7">
        <v>2.5599999999999999E-4</v>
      </c>
      <c r="K26" s="8">
        <v>99341.6</v>
      </c>
      <c r="L26" s="8">
        <v>25.5</v>
      </c>
      <c r="M26" s="6">
        <v>63.6</v>
      </c>
    </row>
    <row r="27" spans="1:13">
      <c r="A27">
        <v>20</v>
      </c>
      <c r="B27" s="7">
        <v>6.4899999999999995E-4</v>
      </c>
      <c r="C27" s="7">
        <v>6.4899999999999995E-4</v>
      </c>
      <c r="D27" s="8">
        <v>99105.7</v>
      </c>
      <c r="E27" s="8">
        <v>64.3</v>
      </c>
      <c r="F27" s="6">
        <v>58.66</v>
      </c>
      <c r="G27" t="s">
        <v>13</v>
      </c>
      <c r="H27">
        <v>20</v>
      </c>
      <c r="I27" s="7">
        <v>2.4600000000000002E-4</v>
      </c>
      <c r="J27" s="7">
        <v>2.4600000000000002E-4</v>
      </c>
      <c r="K27" s="8">
        <v>99316.2</v>
      </c>
      <c r="L27" s="8">
        <v>24.5</v>
      </c>
      <c r="M27" s="6">
        <v>62.62</v>
      </c>
    </row>
    <row r="28" spans="1:13">
      <c r="A28">
        <v>21</v>
      </c>
      <c r="B28" s="7">
        <v>6.6299999999999996E-4</v>
      </c>
      <c r="C28" s="7">
        <v>6.6299999999999996E-4</v>
      </c>
      <c r="D28" s="8">
        <v>99041.4</v>
      </c>
      <c r="E28" s="8">
        <v>65.7</v>
      </c>
      <c r="F28" s="6">
        <v>57.7</v>
      </c>
      <c r="G28" t="s">
        <v>13</v>
      </c>
      <c r="H28">
        <v>21</v>
      </c>
      <c r="I28" s="7">
        <v>2.42E-4</v>
      </c>
      <c r="J28" s="7">
        <v>2.42E-4</v>
      </c>
      <c r="K28" s="8">
        <v>99291.7</v>
      </c>
      <c r="L28" s="8">
        <v>24.1</v>
      </c>
      <c r="M28" s="6">
        <v>61.63</v>
      </c>
    </row>
    <row r="29" spans="1:13">
      <c r="A29">
        <v>22</v>
      </c>
      <c r="B29" s="7">
        <v>6.4400000000000004E-4</v>
      </c>
      <c r="C29" s="7">
        <v>6.4300000000000002E-4</v>
      </c>
      <c r="D29" s="8">
        <v>98975.8</v>
      </c>
      <c r="E29" s="8">
        <v>63.7</v>
      </c>
      <c r="F29" s="6">
        <v>56.73</v>
      </c>
      <c r="G29" t="s">
        <v>13</v>
      </c>
      <c r="H29">
        <v>22</v>
      </c>
      <c r="I29" s="7">
        <v>2.2900000000000001E-4</v>
      </c>
      <c r="J29" s="7">
        <v>2.2900000000000001E-4</v>
      </c>
      <c r="K29" s="8">
        <v>99267.6</v>
      </c>
      <c r="L29" s="8">
        <v>22.7</v>
      </c>
      <c r="M29" s="6">
        <v>60.65</v>
      </c>
    </row>
    <row r="30" spans="1:13">
      <c r="A30">
        <v>23</v>
      </c>
      <c r="B30" s="7">
        <v>6.9700000000000003E-4</v>
      </c>
      <c r="C30" s="7">
        <v>6.9700000000000003E-4</v>
      </c>
      <c r="D30" s="8">
        <v>98912.1</v>
      </c>
      <c r="E30" s="8">
        <v>68.900000000000006</v>
      </c>
      <c r="F30" s="6">
        <v>55.77</v>
      </c>
      <c r="G30" t="s">
        <v>13</v>
      </c>
      <c r="H30">
        <v>23</v>
      </c>
      <c r="I30" s="7">
        <v>2.5799999999999998E-4</v>
      </c>
      <c r="J30" s="7">
        <v>2.5799999999999998E-4</v>
      </c>
      <c r="K30" s="8">
        <v>99244.9</v>
      </c>
      <c r="L30" s="8">
        <v>25.6</v>
      </c>
      <c r="M30" s="6">
        <v>59.66</v>
      </c>
    </row>
    <row r="31" spans="1:13">
      <c r="A31">
        <v>24</v>
      </c>
      <c r="B31" s="7">
        <v>6.7500000000000004E-4</v>
      </c>
      <c r="C31" s="7">
        <v>6.7500000000000004E-4</v>
      </c>
      <c r="D31" s="8">
        <v>98843.199999999997</v>
      </c>
      <c r="E31" s="8">
        <v>66.7</v>
      </c>
      <c r="F31" s="6">
        <v>54.81</v>
      </c>
      <c r="G31" t="s">
        <v>13</v>
      </c>
      <c r="H31">
        <v>24</v>
      </c>
      <c r="I31" s="7">
        <v>2.5300000000000002E-4</v>
      </c>
      <c r="J31" s="7">
        <v>2.5300000000000002E-4</v>
      </c>
      <c r="K31" s="8">
        <v>99219.3</v>
      </c>
      <c r="L31" s="8">
        <v>25.1</v>
      </c>
      <c r="M31" s="6">
        <v>58.68</v>
      </c>
    </row>
    <row r="32" spans="1:13">
      <c r="A32">
        <v>25</v>
      </c>
      <c r="B32" s="7">
        <v>6.8400000000000004E-4</v>
      </c>
      <c r="C32" s="7">
        <v>6.8400000000000004E-4</v>
      </c>
      <c r="D32" s="8">
        <v>98776.5</v>
      </c>
      <c r="E32" s="8">
        <v>67.5</v>
      </c>
      <c r="F32" s="6">
        <v>53.85</v>
      </c>
      <c r="G32" t="s">
        <v>13</v>
      </c>
      <c r="H32">
        <v>25</v>
      </c>
      <c r="I32" s="7">
        <v>2.7500000000000002E-4</v>
      </c>
      <c r="J32" s="7">
        <v>2.7500000000000002E-4</v>
      </c>
      <c r="K32" s="8">
        <v>99194.3</v>
      </c>
      <c r="L32" s="8">
        <v>27.3</v>
      </c>
      <c r="M32" s="6">
        <v>57.69</v>
      </c>
    </row>
    <row r="33" spans="1:13">
      <c r="A33">
        <v>26</v>
      </c>
      <c r="B33" s="7">
        <v>7.5000000000000002E-4</v>
      </c>
      <c r="C33" s="7">
        <v>7.4899999999999999E-4</v>
      </c>
      <c r="D33" s="8">
        <v>98708.9</v>
      </c>
      <c r="E33" s="8">
        <v>74</v>
      </c>
      <c r="F33" s="6">
        <v>52.88</v>
      </c>
      <c r="G33" t="s">
        <v>13</v>
      </c>
      <c r="H33">
        <v>26</v>
      </c>
      <c r="I33" s="7">
        <v>2.9700000000000001E-4</v>
      </c>
      <c r="J33" s="7">
        <v>2.9599999999999998E-4</v>
      </c>
      <c r="K33" s="8">
        <v>99167</v>
      </c>
      <c r="L33" s="8">
        <v>29.4</v>
      </c>
      <c r="M33" s="6">
        <v>56.71</v>
      </c>
    </row>
    <row r="34" spans="1:13">
      <c r="A34">
        <v>27</v>
      </c>
      <c r="B34" s="7">
        <v>7.3700000000000002E-4</v>
      </c>
      <c r="C34" s="7">
        <v>7.3700000000000002E-4</v>
      </c>
      <c r="D34" s="8">
        <v>98634.9</v>
      </c>
      <c r="E34" s="8">
        <v>72.7</v>
      </c>
      <c r="F34" s="6">
        <v>51.92</v>
      </c>
      <c r="G34" t="s">
        <v>13</v>
      </c>
      <c r="H34">
        <v>27</v>
      </c>
      <c r="I34" s="7">
        <v>3.28E-4</v>
      </c>
      <c r="J34" s="7">
        <v>3.28E-4</v>
      </c>
      <c r="K34" s="8">
        <v>99137.600000000006</v>
      </c>
      <c r="L34" s="8">
        <v>32.5</v>
      </c>
      <c r="M34" s="6">
        <v>55.72</v>
      </c>
    </row>
    <row r="35" spans="1:13">
      <c r="A35">
        <v>28</v>
      </c>
      <c r="B35" s="7">
        <v>7.9199999999999995E-4</v>
      </c>
      <c r="C35" s="7">
        <v>7.9100000000000004E-4</v>
      </c>
      <c r="D35" s="8">
        <v>98562.2</v>
      </c>
      <c r="E35" s="8">
        <v>78</v>
      </c>
      <c r="F35" s="6">
        <v>50.96</v>
      </c>
      <c r="G35" t="s">
        <v>13</v>
      </c>
      <c r="H35">
        <v>28</v>
      </c>
      <c r="I35" s="7">
        <v>3.48E-4</v>
      </c>
      <c r="J35" s="7">
        <v>3.48E-4</v>
      </c>
      <c r="K35" s="8">
        <v>99105.1</v>
      </c>
      <c r="L35" s="8">
        <v>34.5</v>
      </c>
      <c r="M35" s="6">
        <v>54.74</v>
      </c>
    </row>
    <row r="36" spans="1:13">
      <c r="A36">
        <v>29</v>
      </c>
      <c r="B36" s="7">
        <v>8.1999999999999998E-4</v>
      </c>
      <c r="C36" s="7">
        <v>8.1899999999999996E-4</v>
      </c>
      <c r="D36" s="8">
        <v>98484.2</v>
      </c>
      <c r="E36" s="8">
        <v>80.7</v>
      </c>
      <c r="F36" s="6">
        <v>50</v>
      </c>
      <c r="G36" t="s">
        <v>13</v>
      </c>
      <c r="H36">
        <v>29</v>
      </c>
      <c r="I36" s="7">
        <v>3.5399999999999999E-4</v>
      </c>
      <c r="J36" s="7">
        <v>3.5399999999999999E-4</v>
      </c>
      <c r="K36" s="8">
        <v>99070.6</v>
      </c>
      <c r="L36" s="8">
        <v>35.1</v>
      </c>
      <c r="M36" s="6">
        <v>53.76</v>
      </c>
    </row>
    <row r="37" spans="1:13">
      <c r="A37">
        <v>30</v>
      </c>
      <c r="B37" s="7">
        <v>8.92E-4</v>
      </c>
      <c r="C37" s="7">
        <v>8.92E-4</v>
      </c>
      <c r="D37" s="8">
        <v>98403.5</v>
      </c>
      <c r="E37" s="8">
        <v>87.8</v>
      </c>
      <c r="F37" s="6">
        <v>49.04</v>
      </c>
      <c r="G37" t="s">
        <v>13</v>
      </c>
      <c r="H37">
        <v>30</v>
      </c>
      <c r="I37" s="7">
        <v>4.08E-4</v>
      </c>
      <c r="J37" s="7">
        <v>4.0700000000000003E-4</v>
      </c>
      <c r="K37" s="8">
        <v>99035.6</v>
      </c>
      <c r="L37" s="8">
        <v>40.4</v>
      </c>
      <c r="M37" s="6">
        <v>52.78</v>
      </c>
    </row>
    <row r="38" spans="1:13">
      <c r="A38">
        <v>31</v>
      </c>
      <c r="B38" s="7">
        <v>8.8800000000000001E-4</v>
      </c>
      <c r="C38" s="7">
        <v>8.8800000000000001E-4</v>
      </c>
      <c r="D38" s="8">
        <v>98315.8</v>
      </c>
      <c r="E38" s="8">
        <v>87.3</v>
      </c>
      <c r="F38" s="6">
        <v>48.08</v>
      </c>
      <c r="G38" t="s">
        <v>13</v>
      </c>
      <c r="H38">
        <v>31</v>
      </c>
      <c r="I38" s="7">
        <v>4.1199999999999999E-4</v>
      </c>
      <c r="J38" s="7">
        <v>4.1199999999999999E-4</v>
      </c>
      <c r="K38" s="8">
        <v>98995.199999999997</v>
      </c>
      <c r="L38" s="8">
        <v>40.700000000000003</v>
      </c>
      <c r="M38" s="6">
        <v>51.8</v>
      </c>
    </row>
    <row r="39" spans="1:13">
      <c r="A39">
        <v>32</v>
      </c>
      <c r="B39" s="7">
        <v>9.4700000000000003E-4</v>
      </c>
      <c r="C39" s="7">
        <v>9.4700000000000003E-4</v>
      </c>
      <c r="D39" s="8">
        <v>98228.5</v>
      </c>
      <c r="E39" s="8">
        <v>93</v>
      </c>
      <c r="F39" s="6">
        <v>47.12</v>
      </c>
      <c r="G39" t="s">
        <v>13</v>
      </c>
      <c r="H39">
        <v>32</v>
      </c>
      <c r="I39" s="7">
        <v>4.86E-4</v>
      </c>
      <c r="J39" s="7">
        <v>4.8500000000000003E-4</v>
      </c>
      <c r="K39" s="8">
        <v>98954.5</v>
      </c>
      <c r="L39" s="8">
        <v>48</v>
      </c>
      <c r="M39" s="6">
        <v>50.82</v>
      </c>
    </row>
    <row r="40" spans="1:13">
      <c r="A40">
        <v>33</v>
      </c>
      <c r="B40" s="7">
        <v>1.003E-3</v>
      </c>
      <c r="C40" s="7">
        <v>1.0020000000000001E-3</v>
      </c>
      <c r="D40" s="8">
        <v>98135.4</v>
      </c>
      <c r="E40" s="8">
        <v>98.3</v>
      </c>
      <c r="F40" s="6">
        <v>46.17</v>
      </c>
      <c r="G40" t="s">
        <v>13</v>
      </c>
      <c r="H40">
        <v>33</v>
      </c>
      <c r="I40" s="7">
        <v>5.0500000000000002E-4</v>
      </c>
      <c r="J40" s="7">
        <v>5.0500000000000002E-4</v>
      </c>
      <c r="K40" s="8">
        <v>98906.4</v>
      </c>
      <c r="L40" s="8">
        <v>49.9</v>
      </c>
      <c r="M40" s="6">
        <v>49.84</v>
      </c>
    </row>
    <row r="41" spans="1:13">
      <c r="A41">
        <v>34</v>
      </c>
      <c r="B41" s="7">
        <v>1.134E-3</v>
      </c>
      <c r="C41" s="7">
        <v>1.134E-3</v>
      </c>
      <c r="D41" s="8">
        <v>98037.1</v>
      </c>
      <c r="E41" s="8">
        <v>111.2</v>
      </c>
      <c r="F41" s="6">
        <v>45.21</v>
      </c>
      <c r="G41" t="s">
        <v>13</v>
      </c>
      <c r="H41">
        <v>34</v>
      </c>
      <c r="I41" s="7">
        <v>5.71E-4</v>
      </c>
      <c r="J41" s="7">
        <v>5.71E-4</v>
      </c>
      <c r="K41" s="8">
        <v>98856.5</v>
      </c>
      <c r="L41" s="8">
        <v>56.4</v>
      </c>
      <c r="M41" s="6">
        <v>48.87</v>
      </c>
    </row>
    <row r="42" spans="1:13">
      <c r="A42">
        <v>35</v>
      </c>
      <c r="B42" s="7">
        <v>1.24E-3</v>
      </c>
      <c r="C42" s="7">
        <v>1.2390000000000001E-3</v>
      </c>
      <c r="D42" s="8">
        <v>97925.9</v>
      </c>
      <c r="E42" s="8">
        <v>121.4</v>
      </c>
      <c r="F42" s="6">
        <v>44.27</v>
      </c>
      <c r="G42" t="s">
        <v>13</v>
      </c>
      <c r="H42">
        <v>35</v>
      </c>
      <c r="I42" s="7">
        <v>6.11E-4</v>
      </c>
      <c r="J42" s="7">
        <v>6.11E-4</v>
      </c>
      <c r="K42" s="8">
        <v>98800</v>
      </c>
      <c r="L42" s="8">
        <v>60.4</v>
      </c>
      <c r="M42" s="6">
        <v>47.9</v>
      </c>
    </row>
    <row r="43" spans="1:13">
      <c r="A43">
        <v>36</v>
      </c>
      <c r="B43" s="7">
        <v>1.2260000000000001E-3</v>
      </c>
      <c r="C43" s="7">
        <v>1.2260000000000001E-3</v>
      </c>
      <c r="D43" s="8">
        <v>97804.6</v>
      </c>
      <c r="E43" s="8">
        <v>119.9</v>
      </c>
      <c r="F43" s="6">
        <v>43.32</v>
      </c>
      <c r="G43" t="s">
        <v>13</v>
      </c>
      <c r="H43">
        <v>36</v>
      </c>
      <c r="I43" s="7">
        <v>6.4099999999999997E-4</v>
      </c>
      <c r="J43" s="7">
        <v>6.4000000000000005E-4</v>
      </c>
      <c r="K43" s="8">
        <v>98739.7</v>
      </c>
      <c r="L43" s="8">
        <v>63.2</v>
      </c>
      <c r="M43" s="6">
        <v>46.93</v>
      </c>
    </row>
    <row r="44" spans="1:13">
      <c r="A44">
        <v>37</v>
      </c>
      <c r="B44" s="7">
        <v>1.291E-3</v>
      </c>
      <c r="C44" s="7">
        <v>1.291E-3</v>
      </c>
      <c r="D44" s="8">
        <v>97684.7</v>
      </c>
      <c r="E44" s="8">
        <v>126.1</v>
      </c>
      <c r="F44" s="6">
        <v>42.37</v>
      </c>
      <c r="G44" t="s">
        <v>13</v>
      </c>
      <c r="H44">
        <v>37</v>
      </c>
      <c r="I44" s="7">
        <v>7.2900000000000005E-4</v>
      </c>
      <c r="J44" s="7">
        <v>7.2900000000000005E-4</v>
      </c>
      <c r="K44" s="8">
        <v>98676.4</v>
      </c>
      <c r="L44" s="8">
        <v>72</v>
      </c>
      <c r="M44" s="6">
        <v>45.96</v>
      </c>
    </row>
    <row r="45" spans="1:13">
      <c r="A45">
        <v>38</v>
      </c>
      <c r="B45" s="7">
        <v>1.462E-3</v>
      </c>
      <c r="C45" s="7">
        <v>1.4610000000000001E-3</v>
      </c>
      <c r="D45" s="8">
        <v>97558.6</v>
      </c>
      <c r="E45" s="8">
        <v>142.5</v>
      </c>
      <c r="F45" s="6">
        <v>41.43</v>
      </c>
      <c r="G45" t="s">
        <v>13</v>
      </c>
      <c r="H45">
        <v>38</v>
      </c>
      <c r="I45" s="7">
        <v>7.9699999999999997E-4</v>
      </c>
      <c r="J45" s="7">
        <v>7.9699999999999997E-4</v>
      </c>
      <c r="K45" s="8">
        <v>98604.5</v>
      </c>
      <c r="L45" s="8">
        <v>78.599999999999994</v>
      </c>
      <c r="M45" s="6">
        <v>44.99</v>
      </c>
    </row>
    <row r="46" spans="1:13">
      <c r="A46">
        <v>39</v>
      </c>
      <c r="B46" s="7">
        <v>1.529E-3</v>
      </c>
      <c r="C46" s="7">
        <v>1.5280000000000001E-3</v>
      </c>
      <c r="D46" s="8">
        <v>97416.1</v>
      </c>
      <c r="E46" s="8">
        <v>148.9</v>
      </c>
      <c r="F46" s="6">
        <v>40.49</v>
      </c>
      <c r="G46" t="s">
        <v>13</v>
      </c>
      <c r="H46">
        <v>39</v>
      </c>
      <c r="I46" s="7">
        <v>8.25E-4</v>
      </c>
      <c r="J46" s="7">
        <v>8.25E-4</v>
      </c>
      <c r="K46" s="8">
        <v>98525.9</v>
      </c>
      <c r="L46" s="8">
        <v>81.3</v>
      </c>
      <c r="M46" s="6">
        <v>44.02</v>
      </c>
    </row>
    <row r="47" spans="1:13">
      <c r="A47">
        <v>40</v>
      </c>
      <c r="B47" s="7">
        <v>1.67E-3</v>
      </c>
      <c r="C47" s="7">
        <v>1.668E-3</v>
      </c>
      <c r="D47" s="8">
        <v>97267.3</v>
      </c>
      <c r="E47" s="8">
        <v>162.30000000000001</v>
      </c>
      <c r="F47" s="6">
        <v>39.549999999999997</v>
      </c>
      <c r="G47" t="s">
        <v>13</v>
      </c>
      <c r="H47">
        <v>40</v>
      </c>
      <c r="I47" s="7">
        <v>9.6699999999999998E-4</v>
      </c>
      <c r="J47" s="7">
        <v>9.6699999999999998E-4</v>
      </c>
      <c r="K47" s="8">
        <v>98444.7</v>
      </c>
      <c r="L47" s="8">
        <v>95.1</v>
      </c>
      <c r="M47" s="6">
        <v>43.06</v>
      </c>
    </row>
    <row r="48" spans="1:13">
      <c r="A48">
        <v>41</v>
      </c>
      <c r="B48" s="7">
        <v>1.7830000000000001E-3</v>
      </c>
      <c r="C48" s="7">
        <v>1.7819999999999999E-3</v>
      </c>
      <c r="D48" s="8">
        <v>97105</v>
      </c>
      <c r="E48" s="8">
        <v>173</v>
      </c>
      <c r="F48" s="6">
        <v>38.61</v>
      </c>
      <c r="G48" t="s">
        <v>13</v>
      </c>
      <c r="H48">
        <v>41</v>
      </c>
      <c r="I48" s="7">
        <v>1.065E-3</v>
      </c>
      <c r="J48" s="7">
        <v>1.0640000000000001E-3</v>
      </c>
      <c r="K48" s="8">
        <v>98349.5</v>
      </c>
      <c r="L48" s="8">
        <v>104.7</v>
      </c>
      <c r="M48" s="6">
        <v>42.1</v>
      </c>
    </row>
    <row r="49" spans="1:13">
      <c r="A49">
        <v>42</v>
      </c>
      <c r="B49" s="7">
        <v>1.8489999999999999E-3</v>
      </c>
      <c r="C49" s="7">
        <v>1.8469999999999999E-3</v>
      </c>
      <c r="D49" s="8">
        <v>96932</v>
      </c>
      <c r="E49" s="8">
        <v>179.1</v>
      </c>
      <c r="F49" s="6">
        <v>37.68</v>
      </c>
      <c r="G49" t="s">
        <v>13</v>
      </c>
      <c r="H49">
        <v>42</v>
      </c>
      <c r="I49" s="7">
        <v>1.101E-3</v>
      </c>
      <c r="J49" s="7">
        <v>1.1000000000000001E-3</v>
      </c>
      <c r="K49" s="8">
        <v>98244.800000000003</v>
      </c>
      <c r="L49" s="8">
        <v>108.1</v>
      </c>
      <c r="M49" s="6">
        <v>41.15</v>
      </c>
    </row>
    <row r="50" spans="1:13">
      <c r="A50">
        <v>43</v>
      </c>
      <c r="B50" s="7">
        <v>1.993E-3</v>
      </c>
      <c r="C50" s="7">
        <v>1.9910000000000001E-3</v>
      </c>
      <c r="D50" s="8">
        <v>96752.9</v>
      </c>
      <c r="E50" s="8">
        <v>192.7</v>
      </c>
      <c r="F50" s="6">
        <v>36.75</v>
      </c>
      <c r="G50" t="s">
        <v>13</v>
      </c>
      <c r="H50">
        <v>43</v>
      </c>
      <c r="I50" s="7">
        <v>1.217E-3</v>
      </c>
      <c r="J50" s="7">
        <v>1.217E-3</v>
      </c>
      <c r="K50" s="8">
        <v>98136.7</v>
      </c>
      <c r="L50" s="8">
        <v>119.4</v>
      </c>
      <c r="M50" s="6">
        <v>40.19</v>
      </c>
    </row>
    <row r="51" spans="1:13">
      <c r="A51">
        <v>44</v>
      </c>
      <c r="B51" s="7">
        <v>2.215E-3</v>
      </c>
      <c r="C51" s="7">
        <v>2.212E-3</v>
      </c>
      <c r="D51" s="8">
        <v>96560.3</v>
      </c>
      <c r="E51" s="8">
        <v>213.6</v>
      </c>
      <c r="F51" s="6">
        <v>35.82</v>
      </c>
      <c r="G51" t="s">
        <v>13</v>
      </c>
      <c r="H51">
        <v>44</v>
      </c>
      <c r="I51" s="7">
        <v>1.366E-3</v>
      </c>
      <c r="J51" s="7">
        <v>1.3649999999999999E-3</v>
      </c>
      <c r="K51" s="8">
        <v>98017.3</v>
      </c>
      <c r="L51" s="8">
        <v>133.80000000000001</v>
      </c>
      <c r="M51" s="6">
        <v>39.24</v>
      </c>
    </row>
    <row r="52" spans="1:13">
      <c r="A52">
        <v>45</v>
      </c>
      <c r="B52" s="7">
        <v>2.4020000000000001E-3</v>
      </c>
      <c r="C52" s="7">
        <v>2.3990000000000001E-3</v>
      </c>
      <c r="D52" s="8">
        <v>96346.7</v>
      </c>
      <c r="E52" s="8">
        <v>231.1</v>
      </c>
      <c r="F52" s="6">
        <v>34.9</v>
      </c>
      <c r="G52" t="s">
        <v>13</v>
      </c>
      <c r="H52">
        <v>45</v>
      </c>
      <c r="I52" s="7">
        <v>1.459E-3</v>
      </c>
      <c r="J52" s="7">
        <v>1.4580000000000001E-3</v>
      </c>
      <c r="K52" s="8">
        <v>97883.5</v>
      </c>
      <c r="L52" s="8">
        <v>142.69999999999999</v>
      </c>
      <c r="M52" s="6">
        <v>38.29</v>
      </c>
    </row>
    <row r="53" spans="1:13">
      <c r="A53">
        <v>46</v>
      </c>
      <c r="B53" s="7">
        <v>2.5200000000000001E-3</v>
      </c>
      <c r="C53" s="7">
        <v>2.5170000000000001E-3</v>
      </c>
      <c r="D53" s="8">
        <v>96115.5</v>
      </c>
      <c r="E53" s="8">
        <v>241.9</v>
      </c>
      <c r="F53" s="6">
        <v>33.979999999999997</v>
      </c>
      <c r="G53" t="s">
        <v>13</v>
      </c>
      <c r="H53">
        <v>46</v>
      </c>
      <c r="I53" s="7">
        <v>1.5939999999999999E-3</v>
      </c>
      <c r="J53" s="7">
        <v>1.593E-3</v>
      </c>
      <c r="K53" s="8">
        <v>97740.800000000003</v>
      </c>
      <c r="L53" s="8">
        <v>155.69999999999999</v>
      </c>
      <c r="M53" s="6">
        <v>37.35</v>
      </c>
    </row>
    <row r="54" spans="1:13">
      <c r="A54">
        <v>47</v>
      </c>
      <c r="B54" s="7">
        <v>2.6849999999999999E-3</v>
      </c>
      <c r="C54" s="7">
        <v>2.6809999999999998E-3</v>
      </c>
      <c r="D54" s="8">
        <v>95873.600000000006</v>
      </c>
      <c r="E54" s="8">
        <v>257.10000000000002</v>
      </c>
      <c r="F54" s="6">
        <v>33.07</v>
      </c>
      <c r="G54" t="s">
        <v>13</v>
      </c>
      <c r="H54">
        <v>47</v>
      </c>
      <c r="I54" s="7">
        <v>1.7099999999999999E-3</v>
      </c>
      <c r="J54" s="7">
        <v>1.709E-3</v>
      </c>
      <c r="K54" s="8">
        <v>97585.1</v>
      </c>
      <c r="L54" s="8">
        <v>166.7</v>
      </c>
      <c r="M54" s="6">
        <v>36.409999999999997</v>
      </c>
    </row>
    <row r="55" spans="1:13">
      <c r="A55">
        <v>48</v>
      </c>
      <c r="B55" s="7">
        <v>2.8999999999999998E-3</v>
      </c>
      <c r="C55" s="7">
        <v>2.8960000000000001E-3</v>
      </c>
      <c r="D55" s="8">
        <v>95616.5</v>
      </c>
      <c r="E55" s="8">
        <v>276.89999999999998</v>
      </c>
      <c r="F55" s="6">
        <v>32.159999999999997</v>
      </c>
      <c r="G55" t="s">
        <v>13</v>
      </c>
      <c r="H55">
        <v>48</v>
      </c>
      <c r="I55" s="7">
        <v>1.892E-3</v>
      </c>
      <c r="J55" s="7">
        <v>1.89E-3</v>
      </c>
      <c r="K55" s="8">
        <v>97418.4</v>
      </c>
      <c r="L55" s="8">
        <v>184.1</v>
      </c>
      <c r="M55" s="6">
        <v>35.47</v>
      </c>
    </row>
    <row r="56" spans="1:13">
      <c r="A56">
        <v>49</v>
      </c>
      <c r="B56" s="7">
        <v>3.1310000000000001E-3</v>
      </c>
      <c r="C56" s="7">
        <v>3.1259999999999999E-3</v>
      </c>
      <c r="D56" s="8">
        <v>95339.6</v>
      </c>
      <c r="E56" s="8">
        <v>298</v>
      </c>
      <c r="F56" s="6">
        <v>31.25</v>
      </c>
      <c r="G56" t="s">
        <v>13</v>
      </c>
      <c r="H56">
        <v>49</v>
      </c>
      <c r="I56" s="7">
        <v>2.075E-3</v>
      </c>
      <c r="J56" s="7">
        <v>2.0730000000000002E-3</v>
      </c>
      <c r="K56" s="8">
        <v>97234.2</v>
      </c>
      <c r="L56" s="8">
        <v>201.6</v>
      </c>
      <c r="M56" s="6">
        <v>34.53</v>
      </c>
    </row>
    <row r="57" spans="1:13">
      <c r="A57">
        <v>50</v>
      </c>
      <c r="B57" s="7">
        <v>3.4940000000000001E-3</v>
      </c>
      <c r="C57" s="7">
        <v>3.4870000000000001E-3</v>
      </c>
      <c r="D57" s="8">
        <v>95041.600000000006</v>
      </c>
      <c r="E57" s="8">
        <v>331.5</v>
      </c>
      <c r="F57" s="6">
        <v>30.34</v>
      </c>
      <c r="G57" t="s">
        <v>13</v>
      </c>
      <c r="H57">
        <v>50</v>
      </c>
      <c r="I57" s="7">
        <v>2.3960000000000001E-3</v>
      </c>
      <c r="J57" s="7">
        <v>2.3930000000000002E-3</v>
      </c>
      <c r="K57" s="8">
        <v>97032.6</v>
      </c>
      <c r="L57" s="8">
        <v>232.2</v>
      </c>
      <c r="M57" s="6">
        <v>33.6</v>
      </c>
    </row>
    <row r="58" spans="1:13">
      <c r="A58">
        <v>51</v>
      </c>
      <c r="B58" s="7">
        <v>3.8430000000000001E-3</v>
      </c>
      <c r="C58" s="7">
        <v>3.8349999999999999E-3</v>
      </c>
      <c r="D58" s="8">
        <v>94710.2</v>
      </c>
      <c r="E58" s="8">
        <v>363.3</v>
      </c>
      <c r="F58" s="6">
        <v>29.45</v>
      </c>
      <c r="G58" t="s">
        <v>13</v>
      </c>
      <c r="H58">
        <v>51</v>
      </c>
      <c r="I58" s="7">
        <v>2.5040000000000001E-3</v>
      </c>
      <c r="J58" s="7">
        <v>2.5010000000000002E-3</v>
      </c>
      <c r="K58" s="8">
        <v>96800.4</v>
      </c>
      <c r="L58" s="8">
        <v>242.1</v>
      </c>
      <c r="M58" s="6">
        <v>32.68</v>
      </c>
    </row>
    <row r="59" spans="1:13">
      <c r="A59">
        <v>52</v>
      </c>
      <c r="B59" s="7">
        <v>4.2079999999999999E-3</v>
      </c>
      <c r="C59" s="7">
        <v>4.1989999999999996E-3</v>
      </c>
      <c r="D59" s="8">
        <v>94346.9</v>
      </c>
      <c r="E59" s="8">
        <v>396.2</v>
      </c>
      <c r="F59" s="6">
        <v>28.56</v>
      </c>
      <c r="G59" t="s">
        <v>13</v>
      </c>
      <c r="H59">
        <v>52</v>
      </c>
      <c r="I59" s="7">
        <v>2.833E-3</v>
      </c>
      <c r="J59" s="7">
        <v>2.8289999999999999E-3</v>
      </c>
      <c r="K59" s="8">
        <v>96558.3</v>
      </c>
      <c r="L59" s="8">
        <v>273.2</v>
      </c>
      <c r="M59" s="6">
        <v>31.76</v>
      </c>
    </row>
    <row r="60" spans="1:13">
      <c r="A60">
        <v>53</v>
      </c>
      <c r="B60" s="7">
        <v>4.5960000000000003E-3</v>
      </c>
      <c r="C60" s="7">
        <v>4.5849999999999997E-3</v>
      </c>
      <c r="D60" s="8">
        <v>93950.7</v>
      </c>
      <c r="E60" s="8">
        <v>430.8</v>
      </c>
      <c r="F60" s="6">
        <v>27.68</v>
      </c>
      <c r="G60" t="s">
        <v>13</v>
      </c>
      <c r="H60">
        <v>53</v>
      </c>
      <c r="I60" s="7">
        <v>3.0439999999999998E-3</v>
      </c>
      <c r="J60" s="7">
        <v>3.039E-3</v>
      </c>
      <c r="K60" s="8">
        <v>96285.2</v>
      </c>
      <c r="L60" s="8">
        <v>292.7</v>
      </c>
      <c r="M60" s="6">
        <v>30.85</v>
      </c>
    </row>
    <row r="61" spans="1:13">
      <c r="A61">
        <v>54</v>
      </c>
      <c r="B61" s="7">
        <v>4.9750000000000003E-3</v>
      </c>
      <c r="C61" s="7">
        <v>4.9630000000000004E-3</v>
      </c>
      <c r="D61" s="8">
        <v>93519.9</v>
      </c>
      <c r="E61" s="8">
        <v>464.1</v>
      </c>
      <c r="F61" s="6">
        <v>26.8</v>
      </c>
      <c r="G61" t="s">
        <v>13</v>
      </c>
      <c r="H61">
        <v>54</v>
      </c>
      <c r="I61" s="7">
        <v>3.5019999999999999E-3</v>
      </c>
      <c r="J61" s="7">
        <v>3.496E-3</v>
      </c>
      <c r="K61" s="8">
        <v>95992.5</v>
      </c>
      <c r="L61" s="8">
        <v>335.6</v>
      </c>
      <c r="M61" s="6">
        <v>29.95</v>
      </c>
    </row>
    <row r="62" spans="1:13">
      <c r="A62">
        <v>55</v>
      </c>
      <c r="B62" s="7">
        <v>5.6620000000000004E-3</v>
      </c>
      <c r="C62" s="7">
        <v>5.646E-3</v>
      </c>
      <c r="D62" s="8">
        <v>93055.8</v>
      </c>
      <c r="E62" s="8">
        <v>525.4</v>
      </c>
      <c r="F62" s="6">
        <v>25.93</v>
      </c>
      <c r="G62" t="s">
        <v>13</v>
      </c>
      <c r="H62">
        <v>55</v>
      </c>
      <c r="I62" s="7">
        <v>3.607E-3</v>
      </c>
      <c r="J62" s="7">
        <v>3.5999999999999999E-3</v>
      </c>
      <c r="K62" s="8">
        <v>95656.9</v>
      </c>
      <c r="L62" s="8">
        <v>344.4</v>
      </c>
      <c r="M62" s="6">
        <v>29.05</v>
      </c>
    </row>
    <row r="63" spans="1:13">
      <c r="A63">
        <v>56</v>
      </c>
      <c r="B63" s="7">
        <v>6.1900000000000002E-3</v>
      </c>
      <c r="C63" s="7">
        <v>6.1710000000000003E-3</v>
      </c>
      <c r="D63" s="8">
        <v>92530.4</v>
      </c>
      <c r="E63" s="8">
        <v>571</v>
      </c>
      <c r="F63" s="6">
        <v>25.08</v>
      </c>
      <c r="G63" t="s">
        <v>13</v>
      </c>
      <c r="H63">
        <v>56</v>
      </c>
      <c r="I63" s="7">
        <v>3.9740000000000001E-3</v>
      </c>
      <c r="J63" s="7">
        <v>3.9659999999999999E-3</v>
      </c>
      <c r="K63" s="8">
        <v>95312.6</v>
      </c>
      <c r="L63" s="8">
        <v>378</v>
      </c>
      <c r="M63" s="6">
        <v>28.15</v>
      </c>
    </row>
    <row r="64" spans="1:13">
      <c r="A64">
        <v>57</v>
      </c>
      <c r="B64" s="7">
        <v>6.685E-3</v>
      </c>
      <c r="C64" s="7">
        <v>6.6629999999999997E-3</v>
      </c>
      <c r="D64" s="8">
        <v>91959.4</v>
      </c>
      <c r="E64" s="8">
        <v>612.70000000000005</v>
      </c>
      <c r="F64" s="6">
        <v>24.23</v>
      </c>
      <c r="G64" t="s">
        <v>13</v>
      </c>
      <c r="H64">
        <v>57</v>
      </c>
      <c r="I64" s="7">
        <v>4.3220000000000003E-3</v>
      </c>
      <c r="J64" s="7">
        <v>4.313E-3</v>
      </c>
      <c r="K64" s="8">
        <v>94934.6</v>
      </c>
      <c r="L64" s="8">
        <v>409.5</v>
      </c>
      <c r="M64" s="6">
        <v>27.26</v>
      </c>
    </row>
    <row r="65" spans="1:13">
      <c r="A65">
        <v>58</v>
      </c>
      <c r="B65" s="7">
        <v>7.26E-3</v>
      </c>
      <c r="C65" s="7">
        <v>7.234E-3</v>
      </c>
      <c r="D65" s="8">
        <v>91346.7</v>
      </c>
      <c r="E65" s="8">
        <v>660.8</v>
      </c>
      <c r="F65" s="6">
        <v>23.39</v>
      </c>
      <c r="G65" t="s">
        <v>13</v>
      </c>
      <c r="H65">
        <v>58</v>
      </c>
      <c r="I65" s="7">
        <v>4.6979999999999999E-3</v>
      </c>
      <c r="J65" s="7">
        <v>4.6870000000000002E-3</v>
      </c>
      <c r="K65" s="8">
        <v>94525.1</v>
      </c>
      <c r="L65" s="8">
        <v>443</v>
      </c>
      <c r="M65" s="6">
        <v>26.38</v>
      </c>
    </row>
    <row r="66" spans="1:13">
      <c r="A66">
        <v>59</v>
      </c>
      <c r="B66" s="7">
        <v>7.9089999999999994E-3</v>
      </c>
      <c r="C66" s="7">
        <v>7.8779999999999996E-3</v>
      </c>
      <c r="D66" s="8">
        <v>90685.8</v>
      </c>
      <c r="E66" s="8">
        <v>714.4</v>
      </c>
      <c r="F66" s="6">
        <v>22.56</v>
      </c>
      <c r="G66" t="s">
        <v>13</v>
      </c>
      <c r="H66">
        <v>59</v>
      </c>
      <c r="I66" s="7">
        <v>5.2129999999999998E-3</v>
      </c>
      <c r="J66" s="7">
        <v>5.1989999999999996E-3</v>
      </c>
      <c r="K66" s="8">
        <v>94082.1</v>
      </c>
      <c r="L66" s="8">
        <v>489.1</v>
      </c>
      <c r="M66" s="6">
        <v>25.5</v>
      </c>
    </row>
    <row r="67" spans="1:13">
      <c r="A67">
        <v>60</v>
      </c>
      <c r="B67" s="7">
        <v>8.7340000000000004E-3</v>
      </c>
      <c r="C67" s="7">
        <v>8.6960000000000006E-3</v>
      </c>
      <c r="D67" s="8">
        <v>89971.5</v>
      </c>
      <c r="E67" s="8">
        <v>782.4</v>
      </c>
      <c r="F67" s="6">
        <v>21.73</v>
      </c>
      <c r="G67" t="s">
        <v>13</v>
      </c>
      <c r="H67">
        <v>60</v>
      </c>
      <c r="I67" s="7">
        <v>5.6579999999999998E-3</v>
      </c>
      <c r="J67" s="7">
        <v>5.6420000000000003E-3</v>
      </c>
      <c r="K67" s="8">
        <v>93593</v>
      </c>
      <c r="L67" s="8">
        <v>528</v>
      </c>
      <c r="M67" s="6">
        <v>24.63</v>
      </c>
    </row>
    <row r="68" spans="1:13">
      <c r="A68">
        <v>61</v>
      </c>
      <c r="B68" s="7">
        <v>9.2409999999999992E-3</v>
      </c>
      <c r="C68" s="7">
        <v>9.1990000000000006E-3</v>
      </c>
      <c r="D68" s="8">
        <v>89189.1</v>
      </c>
      <c r="E68" s="8">
        <v>820.4</v>
      </c>
      <c r="F68" s="6">
        <v>20.92</v>
      </c>
      <c r="G68" t="s">
        <v>13</v>
      </c>
      <c r="H68">
        <v>61</v>
      </c>
      <c r="I68" s="7">
        <v>6.1390000000000004E-3</v>
      </c>
      <c r="J68" s="7">
        <v>6.1209999999999997E-3</v>
      </c>
      <c r="K68" s="8">
        <v>93064.9</v>
      </c>
      <c r="L68" s="8">
        <v>569.6</v>
      </c>
      <c r="M68" s="6">
        <v>23.77</v>
      </c>
    </row>
    <row r="69" spans="1:13">
      <c r="A69">
        <v>62</v>
      </c>
      <c r="B69" s="7">
        <v>1.0101000000000001E-2</v>
      </c>
      <c r="C69" s="7">
        <v>1.0050999999999999E-2</v>
      </c>
      <c r="D69" s="8">
        <v>88368.6</v>
      </c>
      <c r="E69" s="8">
        <v>888.2</v>
      </c>
      <c r="F69" s="6">
        <v>20.11</v>
      </c>
      <c r="G69" t="s">
        <v>13</v>
      </c>
      <c r="H69">
        <v>62</v>
      </c>
      <c r="I69" s="7">
        <v>6.5240000000000003E-3</v>
      </c>
      <c r="J69" s="7">
        <v>6.502E-3</v>
      </c>
      <c r="K69" s="8">
        <v>92495.3</v>
      </c>
      <c r="L69" s="8">
        <v>601.4</v>
      </c>
      <c r="M69" s="6">
        <v>22.91</v>
      </c>
    </row>
    <row r="70" spans="1:13">
      <c r="A70">
        <v>63</v>
      </c>
      <c r="B70" s="7">
        <v>1.1356E-2</v>
      </c>
      <c r="C70" s="7">
        <v>1.1291000000000001E-2</v>
      </c>
      <c r="D70" s="8">
        <v>87480.5</v>
      </c>
      <c r="E70" s="8">
        <v>987.8</v>
      </c>
      <c r="F70" s="6">
        <v>19.309999999999999</v>
      </c>
      <c r="G70" t="s">
        <v>13</v>
      </c>
      <c r="H70">
        <v>63</v>
      </c>
      <c r="I70" s="7">
        <v>7.2389999999999998E-3</v>
      </c>
      <c r="J70" s="7">
        <v>7.2129999999999998E-3</v>
      </c>
      <c r="K70" s="8">
        <v>91893.9</v>
      </c>
      <c r="L70" s="8">
        <v>662.8</v>
      </c>
      <c r="M70" s="6">
        <v>22.06</v>
      </c>
    </row>
    <row r="71" spans="1:13">
      <c r="A71">
        <v>64</v>
      </c>
      <c r="B71" s="7">
        <v>1.2626999999999999E-2</v>
      </c>
      <c r="C71" s="7">
        <v>1.2547000000000001E-2</v>
      </c>
      <c r="D71" s="8">
        <v>86492.7</v>
      </c>
      <c r="E71" s="8">
        <v>1085.3</v>
      </c>
      <c r="F71" s="6">
        <v>18.52</v>
      </c>
      <c r="G71" t="s">
        <v>13</v>
      </c>
      <c r="H71">
        <v>64</v>
      </c>
      <c r="I71" s="7">
        <v>8.1019999999999998E-3</v>
      </c>
      <c r="J71" s="7">
        <v>8.0700000000000008E-3</v>
      </c>
      <c r="K71" s="8">
        <v>91231.1</v>
      </c>
      <c r="L71" s="8">
        <v>736.2</v>
      </c>
      <c r="M71" s="6">
        <v>21.21</v>
      </c>
    </row>
    <row r="72" spans="1:13">
      <c r="A72">
        <v>65</v>
      </c>
      <c r="B72" s="7">
        <v>1.3639999999999999E-2</v>
      </c>
      <c r="C72" s="7">
        <v>1.3547999999999999E-2</v>
      </c>
      <c r="D72" s="8">
        <v>85407.4</v>
      </c>
      <c r="E72" s="8">
        <v>1157.0999999999999</v>
      </c>
      <c r="F72" s="6">
        <v>17.75</v>
      </c>
      <c r="G72" t="s">
        <v>13</v>
      </c>
      <c r="H72">
        <v>65</v>
      </c>
      <c r="I72" s="7">
        <v>8.7290000000000006E-3</v>
      </c>
      <c r="J72" s="7">
        <v>8.6910000000000008E-3</v>
      </c>
      <c r="K72" s="8">
        <v>90494.9</v>
      </c>
      <c r="L72" s="8">
        <v>786.5</v>
      </c>
      <c r="M72" s="6">
        <v>20.38</v>
      </c>
    </row>
    <row r="73" spans="1:13">
      <c r="A73">
        <v>66</v>
      </c>
      <c r="B73" s="7">
        <v>1.5184E-2</v>
      </c>
      <c r="C73" s="7">
        <v>1.507E-2</v>
      </c>
      <c r="D73" s="8">
        <v>84250.3</v>
      </c>
      <c r="E73" s="8">
        <v>1269.5999999999999</v>
      </c>
      <c r="F73" s="6">
        <v>16.989999999999998</v>
      </c>
      <c r="G73" t="s">
        <v>13</v>
      </c>
      <c r="H73">
        <v>66</v>
      </c>
      <c r="I73" s="7">
        <v>9.5930000000000008E-3</v>
      </c>
      <c r="J73" s="7">
        <v>9.5469999999999999E-3</v>
      </c>
      <c r="K73" s="8">
        <v>89708.4</v>
      </c>
      <c r="L73" s="8">
        <v>856.5</v>
      </c>
      <c r="M73" s="6">
        <v>19.559999999999999</v>
      </c>
    </row>
    <row r="74" spans="1:13">
      <c r="A74">
        <v>67</v>
      </c>
      <c r="B74" s="7">
        <v>1.6673E-2</v>
      </c>
      <c r="C74" s="7">
        <v>1.6535000000000001E-2</v>
      </c>
      <c r="D74" s="8">
        <v>82980.7</v>
      </c>
      <c r="E74" s="8">
        <v>1372.1</v>
      </c>
      <c r="F74" s="6">
        <v>16.239999999999998</v>
      </c>
      <c r="G74" t="s">
        <v>13</v>
      </c>
      <c r="H74">
        <v>67</v>
      </c>
      <c r="I74" s="7">
        <v>1.0499E-2</v>
      </c>
      <c r="J74" s="7">
        <v>1.0444999999999999E-2</v>
      </c>
      <c r="K74" s="8">
        <v>88851.9</v>
      </c>
      <c r="L74" s="8">
        <v>928</v>
      </c>
      <c r="M74" s="6">
        <v>18.739999999999998</v>
      </c>
    </row>
    <row r="75" spans="1:13">
      <c r="A75">
        <v>68</v>
      </c>
      <c r="B75" s="7">
        <v>1.8903E-2</v>
      </c>
      <c r="C75" s="7">
        <v>1.8726E-2</v>
      </c>
      <c r="D75" s="8">
        <v>81608.600000000006</v>
      </c>
      <c r="E75" s="8">
        <v>1528.2</v>
      </c>
      <c r="F75" s="6">
        <v>15.5</v>
      </c>
      <c r="G75" t="s">
        <v>13</v>
      </c>
      <c r="H75">
        <v>68</v>
      </c>
      <c r="I75" s="7">
        <v>1.179E-2</v>
      </c>
      <c r="J75" s="7">
        <v>1.1721000000000001E-2</v>
      </c>
      <c r="K75" s="8">
        <v>87923.9</v>
      </c>
      <c r="L75" s="8">
        <v>1030.5999999999999</v>
      </c>
      <c r="M75" s="6">
        <v>17.93</v>
      </c>
    </row>
    <row r="76" spans="1:13">
      <c r="A76">
        <v>69</v>
      </c>
      <c r="B76" s="7">
        <v>2.0813000000000002E-2</v>
      </c>
      <c r="C76" s="7">
        <v>2.0598000000000002E-2</v>
      </c>
      <c r="D76" s="8">
        <v>80080.399999999994</v>
      </c>
      <c r="E76" s="8">
        <v>1649.5</v>
      </c>
      <c r="F76" s="6">
        <v>14.79</v>
      </c>
      <c r="G76" t="s">
        <v>13</v>
      </c>
      <c r="H76">
        <v>69</v>
      </c>
      <c r="I76" s="7">
        <v>1.3037E-2</v>
      </c>
      <c r="J76" s="7">
        <v>1.2952E-2</v>
      </c>
      <c r="K76" s="8">
        <v>86893.3</v>
      </c>
      <c r="L76" s="8">
        <v>1125.4000000000001</v>
      </c>
      <c r="M76" s="6">
        <v>17.14</v>
      </c>
    </row>
    <row r="77" spans="1:13">
      <c r="A77">
        <v>70</v>
      </c>
      <c r="B77" s="7">
        <v>2.2266000000000001E-2</v>
      </c>
      <c r="C77" s="7">
        <v>2.2020000000000001E-2</v>
      </c>
      <c r="D77" s="8">
        <v>78430.899999999994</v>
      </c>
      <c r="E77" s="8">
        <v>1727.1</v>
      </c>
      <c r="F77" s="6">
        <v>14.09</v>
      </c>
      <c r="G77" t="s">
        <v>13</v>
      </c>
      <c r="H77">
        <v>70</v>
      </c>
      <c r="I77" s="7">
        <v>1.4607E-2</v>
      </c>
      <c r="J77" s="7">
        <v>1.4501E-2</v>
      </c>
      <c r="K77" s="8">
        <v>85767.9</v>
      </c>
      <c r="L77" s="8">
        <v>1243.7</v>
      </c>
      <c r="M77" s="6">
        <v>16.36</v>
      </c>
    </row>
    <row r="78" spans="1:13">
      <c r="A78">
        <v>71</v>
      </c>
      <c r="B78" s="7">
        <v>2.4648E-2</v>
      </c>
      <c r="C78" s="7">
        <v>2.4348000000000002E-2</v>
      </c>
      <c r="D78" s="8">
        <v>76703.8</v>
      </c>
      <c r="E78" s="8">
        <v>1867.6</v>
      </c>
      <c r="F78" s="6">
        <v>13.4</v>
      </c>
      <c r="G78" t="s">
        <v>13</v>
      </c>
      <c r="H78">
        <v>71</v>
      </c>
      <c r="I78" s="7">
        <v>1.5834000000000001E-2</v>
      </c>
      <c r="J78" s="7">
        <v>1.5709999999999998E-2</v>
      </c>
      <c r="K78" s="8">
        <v>84524.1</v>
      </c>
      <c r="L78" s="8">
        <v>1327.9</v>
      </c>
      <c r="M78" s="6">
        <v>15.59</v>
      </c>
    </row>
    <row r="79" spans="1:13">
      <c r="A79">
        <v>72</v>
      </c>
      <c r="B79" s="7">
        <v>2.7392E-2</v>
      </c>
      <c r="C79" s="7">
        <v>2.7022000000000001E-2</v>
      </c>
      <c r="D79" s="8">
        <v>74836.3</v>
      </c>
      <c r="E79" s="8">
        <v>2022.2</v>
      </c>
      <c r="F79" s="6">
        <v>12.72</v>
      </c>
      <c r="G79" t="s">
        <v>13</v>
      </c>
      <c r="H79">
        <v>72</v>
      </c>
      <c r="I79" s="7">
        <v>1.7586000000000001E-2</v>
      </c>
      <c r="J79" s="7">
        <v>1.7433000000000001E-2</v>
      </c>
      <c r="K79" s="8">
        <v>83196.3</v>
      </c>
      <c r="L79" s="8">
        <v>1450.3</v>
      </c>
      <c r="M79" s="6">
        <v>14.83</v>
      </c>
    </row>
    <row r="80" spans="1:13">
      <c r="A80">
        <v>73</v>
      </c>
      <c r="B80" s="7">
        <v>3.0353000000000002E-2</v>
      </c>
      <c r="C80" s="7">
        <v>2.9898999999999998E-2</v>
      </c>
      <c r="D80" s="8">
        <v>72814.100000000006</v>
      </c>
      <c r="E80" s="8">
        <v>2177.1</v>
      </c>
      <c r="F80" s="6">
        <v>12.06</v>
      </c>
      <c r="G80" t="s">
        <v>13</v>
      </c>
      <c r="H80">
        <v>73</v>
      </c>
      <c r="I80" s="7">
        <v>1.9771E-2</v>
      </c>
      <c r="J80" s="7">
        <v>1.9577000000000001E-2</v>
      </c>
      <c r="K80" s="8">
        <v>81745.899999999994</v>
      </c>
      <c r="L80" s="8">
        <v>1600.3</v>
      </c>
      <c r="M80" s="6">
        <v>14.09</v>
      </c>
    </row>
    <row r="81" spans="1:13">
      <c r="A81">
        <v>74</v>
      </c>
      <c r="B81" s="7">
        <v>3.3144E-2</v>
      </c>
      <c r="C81" s="7">
        <v>3.2604000000000001E-2</v>
      </c>
      <c r="D81" s="8">
        <v>70637</v>
      </c>
      <c r="E81" s="8">
        <v>2303</v>
      </c>
      <c r="F81" s="6">
        <v>11.42</v>
      </c>
      <c r="G81" t="s">
        <v>13</v>
      </c>
      <c r="H81">
        <v>74</v>
      </c>
      <c r="I81" s="7">
        <v>2.2005E-2</v>
      </c>
      <c r="J81" s="7">
        <v>2.1766000000000001E-2</v>
      </c>
      <c r="K81" s="8">
        <v>80145.600000000006</v>
      </c>
      <c r="L81" s="8">
        <v>1744.4</v>
      </c>
      <c r="M81" s="6">
        <v>13.36</v>
      </c>
    </row>
    <row r="82" spans="1:13">
      <c r="A82">
        <v>75</v>
      </c>
      <c r="B82" s="7">
        <v>3.7179999999999998E-2</v>
      </c>
      <c r="C82" s="7">
        <v>3.6502E-2</v>
      </c>
      <c r="D82" s="8">
        <v>68334</v>
      </c>
      <c r="E82" s="8">
        <v>2494.3000000000002</v>
      </c>
      <c r="F82" s="6">
        <v>10.78</v>
      </c>
      <c r="G82" t="s">
        <v>13</v>
      </c>
      <c r="H82">
        <v>75</v>
      </c>
      <c r="I82" s="7">
        <v>2.4434000000000001E-2</v>
      </c>
      <c r="J82" s="7">
        <v>2.4139000000000001E-2</v>
      </c>
      <c r="K82" s="8">
        <v>78401.100000000006</v>
      </c>
      <c r="L82" s="8">
        <v>1892.5</v>
      </c>
      <c r="M82" s="6">
        <v>12.64</v>
      </c>
    </row>
    <row r="83" spans="1:13">
      <c r="A83">
        <v>76</v>
      </c>
      <c r="B83" s="7">
        <v>4.1505E-2</v>
      </c>
      <c r="C83" s="7">
        <v>4.0661000000000003E-2</v>
      </c>
      <c r="D83" s="8">
        <v>65839.7</v>
      </c>
      <c r="E83" s="8">
        <v>2677.1</v>
      </c>
      <c r="F83" s="6">
        <v>10.17</v>
      </c>
      <c r="G83" t="s">
        <v>13</v>
      </c>
      <c r="H83">
        <v>76</v>
      </c>
      <c r="I83" s="7">
        <v>2.7792000000000001E-2</v>
      </c>
      <c r="J83" s="7">
        <v>2.7411999999999999E-2</v>
      </c>
      <c r="K83" s="8">
        <v>76508.600000000006</v>
      </c>
      <c r="L83" s="8">
        <v>2097.1999999999998</v>
      </c>
      <c r="M83" s="6">
        <v>11.95</v>
      </c>
    </row>
    <row r="84" spans="1:13">
      <c r="A84">
        <v>77</v>
      </c>
      <c r="B84" s="7">
        <v>4.6091E-2</v>
      </c>
      <c r="C84" s="7">
        <v>4.5053000000000003E-2</v>
      </c>
      <c r="D84" s="8">
        <v>63162.6</v>
      </c>
      <c r="E84" s="8">
        <v>2845.7</v>
      </c>
      <c r="F84" s="6">
        <v>9.58</v>
      </c>
      <c r="G84" t="s">
        <v>13</v>
      </c>
      <c r="H84">
        <v>77</v>
      </c>
      <c r="I84" s="7">
        <v>3.0967999999999999E-2</v>
      </c>
      <c r="J84" s="7">
        <v>3.0495999999999999E-2</v>
      </c>
      <c r="K84" s="8">
        <v>74411.399999999994</v>
      </c>
      <c r="L84" s="8">
        <v>2269.1999999999998</v>
      </c>
      <c r="M84" s="6">
        <v>11.27</v>
      </c>
    </row>
    <row r="85" spans="1:13">
      <c r="A85">
        <v>78</v>
      </c>
      <c r="B85" s="7">
        <v>5.1347999999999998E-2</v>
      </c>
      <c r="C85" s="7">
        <v>5.0063000000000003E-2</v>
      </c>
      <c r="D85" s="8">
        <v>60316.9</v>
      </c>
      <c r="E85" s="8">
        <v>3019.6</v>
      </c>
      <c r="F85" s="6">
        <v>9.01</v>
      </c>
      <c r="G85" t="s">
        <v>13</v>
      </c>
      <c r="H85">
        <v>78</v>
      </c>
      <c r="I85" s="7">
        <v>3.5182999999999999E-2</v>
      </c>
      <c r="J85" s="7">
        <v>3.4575000000000002E-2</v>
      </c>
      <c r="K85" s="8">
        <v>72142.2</v>
      </c>
      <c r="L85" s="8">
        <v>2494.3000000000002</v>
      </c>
      <c r="M85" s="6">
        <v>10.61</v>
      </c>
    </row>
    <row r="86" spans="1:13">
      <c r="A86">
        <v>79</v>
      </c>
      <c r="B86" s="7">
        <v>5.7477E-2</v>
      </c>
      <c r="C86" s="7">
        <v>5.5870999999999997E-2</v>
      </c>
      <c r="D86" s="8">
        <v>57297.2</v>
      </c>
      <c r="E86" s="8">
        <v>3201.3</v>
      </c>
      <c r="F86" s="6">
        <v>8.4600000000000009</v>
      </c>
      <c r="G86" t="s">
        <v>13</v>
      </c>
      <c r="H86">
        <v>79</v>
      </c>
      <c r="I86" s="7">
        <v>4.0063000000000001E-2</v>
      </c>
      <c r="J86" s="7">
        <v>3.9276999999999999E-2</v>
      </c>
      <c r="K86" s="8">
        <v>69647.8</v>
      </c>
      <c r="L86" s="8">
        <v>2735.5</v>
      </c>
      <c r="M86" s="6">
        <v>9.9700000000000006</v>
      </c>
    </row>
    <row r="87" spans="1:13">
      <c r="A87">
        <v>80</v>
      </c>
      <c r="B87" s="7">
        <v>6.5223000000000003E-2</v>
      </c>
      <c r="C87" s="7">
        <v>6.3162999999999997E-2</v>
      </c>
      <c r="D87" s="8">
        <v>54096</v>
      </c>
      <c r="E87" s="8">
        <v>3416.9</v>
      </c>
      <c r="F87" s="6">
        <v>7.93</v>
      </c>
      <c r="G87" t="s">
        <v>13</v>
      </c>
      <c r="H87">
        <v>80</v>
      </c>
      <c r="I87" s="7">
        <v>4.5344000000000002E-2</v>
      </c>
      <c r="J87" s="7">
        <v>4.4338000000000002E-2</v>
      </c>
      <c r="K87" s="8">
        <v>66912.3</v>
      </c>
      <c r="L87" s="8">
        <v>2966.8</v>
      </c>
      <c r="M87" s="6">
        <v>9.36</v>
      </c>
    </row>
    <row r="88" spans="1:13">
      <c r="A88">
        <v>81</v>
      </c>
      <c r="B88" s="7">
        <v>7.3024000000000006E-2</v>
      </c>
      <c r="C88" s="7">
        <v>7.0452000000000001E-2</v>
      </c>
      <c r="D88" s="8">
        <v>50679.1</v>
      </c>
      <c r="E88" s="8">
        <v>3570.4</v>
      </c>
      <c r="F88" s="6">
        <v>7.43</v>
      </c>
      <c r="G88" t="s">
        <v>13</v>
      </c>
      <c r="H88">
        <v>81</v>
      </c>
      <c r="I88" s="7">
        <v>5.1323000000000001E-2</v>
      </c>
      <c r="J88" s="7">
        <v>5.0039E-2</v>
      </c>
      <c r="K88" s="8">
        <v>63945.5</v>
      </c>
      <c r="L88" s="8">
        <v>3199.8</v>
      </c>
      <c r="M88" s="6">
        <v>8.77</v>
      </c>
    </row>
    <row r="89" spans="1:13">
      <c r="A89">
        <v>82</v>
      </c>
      <c r="B89" s="7">
        <v>8.1021999999999997E-2</v>
      </c>
      <c r="C89" s="7">
        <v>7.7868000000000007E-2</v>
      </c>
      <c r="D89" s="8">
        <v>47108.7</v>
      </c>
      <c r="E89" s="8">
        <v>3668.2</v>
      </c>
      <c r="F89" s="6">
        <v>6.96</v>
      </c>
      <c r="G89" t="s">
        <v>13</v>
      </c>
      <c r="H89">
        <v>82</v>
      </c>
      <c r="I89" s="7">
        <v>5.7777000000000002E-2</v>
      </c>
      <c r="J89" s="7">
        <v>5.6154999999999997E-2</v>
      </c>
      <c r="K89" s="8">
        <v>60745.8</v>
      </c>
      <c r="L89" s="8">
        <v>3411.2</v>
      </c>
      <c r="M89" s="6">
        <v>8.1999999999999993</v>
      </c>
    </row>
    <row r="90" spans="1:13">
      <c r="A90">
        <v>83</v>
      </c>
      <c r="B90" s="7">
        <v>8.9579000000000006E-2</v>
      </c>
      <c r="C90" s="7">
        <v>8.5738999999999996E-2</v>
      </c>
      <c r="D90" s="8">
        <v>43440.4</v>
      </c>
      <c r="E90" s="8">
        <v>3724.5</v>
      </c>
      <c r="F90" s="6">
        <v>6.5</v>
      </c>
      <c r="G90" t="s">
        <v>13</v>
      </c>
      <c r="H90">
        <v>83</v>
      </c>
      <c r="I90" s="7">
        <v>6.5765000000000004E-2</v>
      </c>
      <c r="J90" s="7">
        <v>6.3671000000000005E-2</v>
      </c>
      <c r="K90" s="8">
        <v>57334.6</v>
      </c>
      <c r="L90" s="8">
        <v>3650.6</v>
      </c>
      <c r="M90" s="6">
        <v>7.66</v>
      </c>
    </row>
    <row r="91" spans="1:13">
      <c r="A91">
        <v>84</v>
      </c>
      <c r="B91" s="7">
        <v>0.10166</v>
      </c>
      <c r="C91" s="7">
        <v>9.6741999999999995E-2</v>
      </c>
      <c r="D91" s="8">
        <v>39715.9</v>
      </c>
      <c r="E91" s="8">
        <v>3842.2</v>
      </c>
      <c r="F91" s="6">
        <v>6.07</v>
      </c>
      <c r="G91" t="s">
        <v>13</v>
      </c>
      <c r="H91">
        <v>84</v>
      </c>
      <c r="I91" s="7">
        <v>7.3868000000000003E-2</v>
      </c>
      <c r="J91" s="7">
        <v>7.1236999999999995E-2</v>
      </c>
      <c r="K91" s="8">
        <v>53684</v>
      </c>
      <c r="L91" s="8">
        <v>3824.3</v>
      </c>
      <c r="M91" s="6">
        <v>7.15</v>
      </c>
    </row>
    <row r="92" spans="1:13">
      <c r="A92">
        <v>85</v>
      </c>
      <c r="B92" s="7">
        <v>0.11368399999999999</v>
      </c>
      <c r="C92" s="7">
        <v>0.107569</v>
      </c>
      <c r="D92" s="8">
        <v>35873.699999999997</v>
      </c>
      <c r="E92" s="8">
        <v>3858.9</v>
      </c>
      <c r="F92" s="6">
        <v>5.66</v>
      </c>
      <c r="G92" t="s">
        <v>13</v>
      </c>
      <c r="H92">
        <v>85</v>
      </c>
      <c r="I92" s="7">
        <v>8.3034999999999998E-2</v>
      </c>
      <c r="J92" s="7">
        <v>7.9725000000000004E-2</v>
      </c>
      <c r="K92" s="8">
        <v>49859.7</v>
      </c>
      <c r="L92" s="8">
        <v>3975.1</v>
      </c>
      <c r="M92" s="6">
        <v>6.66</v>
      </c>
    </row>
    <row r="93" spans="1:13">
      <c r="A93">
        <v>86</v>
      </c>
      <c r="B93" s="7">
        <v>0.12645999999999999</v>
      </c>
      <c r="C93" s="7">
        <v>0.11894</v>
      </c>
      <c r="D93" s="8">
        <v>32014.799999999999</v>
      </c>
      <c r="E93" s="8">
        <v>3807.8</v>
      </c>
      <c r="F93" s="6">
        <v>5.28</v>
      </c>
      <c r="G93" t="s">
        <v>13</v>
      </c>
      <c r="H93">
        <v>86</v>
      </c>
      <c r="I93" s="7">
        <v>9.3578999999999996E-2</v>
      </c>
      <c r="J93" s="7">
        <v>8.9396000000000003E-2</v>
      </c>
      <c r="K93" s="8">
        <v>45884.7</v>
      </c>
      <c r="L93" s="8">
        <v>4101.8999999999996</v>
      </c>
      <c r="M93" s="6">
        <v>6.19</v>
      </c>
    </row>
    <row r="94" spans="1:13">
      <c r="A94">
        <v>87</v>
      </c>
      <c r="B94" s="7">
        <v>0.141765</v>
      </c>
      <c r="C94" s="7">
        <v>0.132382</v>
      </c>
      <c r="D94" s="8">
        <v>28206.9</v>
      </c>
      <c r="E94" s="8">
        <v>3734.1</v>
      </c>
      <c r="F94" s="6">
        <v>4.93</v>
      </c>
      <c r="G94" t="s">
        <v>13</v>
      </c>
      <c r="H94">
        <v>87</v>
      </c>
      <c r="I94" s="7">
        <v>0.105617</v>
      </c>
      <c r="J94" s="7">
        <v>0.10031900000000001</v>
      </c>
      <c r="K94" s="8">
        <v>41782.800000000003</v>
      </c>
      <c r="L94" s="8">
        <v>4191.6000000000004</v>
      </c>
      <c r="M94" s="6">
        <v>5.75</v>
      </c>
    </row>
    <row r="95" spans="1:13">
      <c r="A95">
        <v>88</v>
      </c>
      <c r="B95" s="7">
        <v>0.15878200000000001</v>
      </c>
      <c r="C95" s="7">
        <v>0.14710300000000001</v>
      </c>
      <c r="D95" s="8">
        <v>24472.9</v>
      </c>
      <c r="E95" s="8">
        <v>3600</v>
      </c>
      <c r="F95" s="6">
        <v>4.6100000000000003</v>
      </c>
      <c r="G95" t="s">
        <v>13</v>
      </c>
      <c r="H95">
        <v>88</v>
      </c>
      <c r="I95" s="7">
        <v>0.120356</v>
      </c>
      <c r="J95" s="7">
        <v>0.113524</v>
      </c>
      <c r="K95" s="8">
        <v>37591.199999999997</v>
      </c>
      <c r="L95" s="8">
        <v>4267.5</v>
      </c>
      <c r="M95" s="6">
        <v>5.33</v>
      </c>
    </row>
    <row r="96" spans="1:13">
      <c r="A96">
        <v>89</v>
      </c>
      <c r="B96" s="7">
        <v>0.169928</v>
      </c>
      <c r="C96" s="7">
        <v>0.15662100000000001</v>
      </c>
      <c r="D96" s="8">
        <v>20872.8</v>
      </c>
      <c r="E96" s="8">
        <v>3269.1</v>
      </c>
      <c r="F96" s="6">
        <v>4.3099999999999996</v>
      </c>
      <c r="G96" t="s">
        <v>13</v>
      </c>
      <c r="H96">
        <v>89</v>
      </c>
      <c r="I96" s="7">
        <v>0.12976099999999999</v>
      </c>
      <c r="J96" s="7">
        <v>0.121855</v>
      </c>
      <c r="K96" s="8">
        <v>33323.699999999997</v>
      </c>
      <c r="L96" s="8">
        <v>4060.7</v>
      </c>
      <c r="M96" s="6">
        <v>4.95</v>
      </c>
    </row>
    <row r="97" spans="1:13">
      <c r="A97">
        <v>90</v>
      </c>
      <c r="B97" s="7">
        <v>0.17854900000000001</v>
      </c>
      <c r="C97" s="7">
        <v>0.16391500000000001</v>
      </c>
      <c r="D97" s="8">
        <v>17603.7</v>
      </c>
      <c r="E97" s="8">
        <v>2885.5</v>
      </c>
      <c r="F97" s="6">
        <v>4.0199999999999996</v>
      </c>
      <c r="G97" t="s">
        <v>13</v>
      </c>
      <c r="H97">
        <v>90</v>
      </c>
      <c r="I97" s="7">
        <v>0.14660999999999999</v>
      </c>
      <c r="J97" s="7">
        <v>0.136597</v>
      </c>
      <c r="K97" s="8">
        <v>29263</v>
      </c>
      <c r="L97" s="8">
        <v>3997.2</v>
      </c>
      <c r="M97" s="6">
        <v>4.57</v>
      </c>
    </row>
    <row r="98" spans="1:13">
      <c r="A98">
        <v>91</v>
      </c>
      <c r="B98" s="7">
        <v>0.20685899999999999</v>
      </c>
      <c r="C98" s="7">
        <v>0.187469</v>
      </c>
      <c r="D98" s="8">
        <v>14718.2</v>
      </c>
      <c r="E98" s="8">
        <v>2759.2</v>
      </c>
      <c r="F98" s="6">
        <v>3.71</v>
      </c>
      <c r="G98" t="s">
        <v>13</v>
      </c>
      <c r="H98">
        <v>91</v>
      </c>
      <c r="I98" s="7">
        <v>0.16964399999999999</v>
      </c>
      <c r="J98" s="7">
        <v>0.15637899999999999</v>
      </c>
      <c r="K98" s="8">
        <v>25265.8</v>
      </c>
      <c r="L98" s="8">
        <v>3951</v>
      </c>
      <c r="M98" s="6">
        <v>4.21</v>
      </c>
    </row>
    <row r="99" spans="1:13">
      <c r="A99">
        <v>92</v>
      </c>
      <c r="B99" s="7">
        <v>0.22493099999999999</v>
      </c>
      <c r="C99" s="7">
        <v>0.20219200000000001</v>
      </c>
      <c r="D99" s="8">
        <v>11959</v>
      </c>
      <c r="E99" s="8">
        <v>2418</v>
      </c>
      <c r="F99" s="6">
        <v>3.45</v>
      </c>
      <c r="G99" t="s">
        <v>13</v>
      </c>
      <c r="H99">
        <v>92</v>
      </c>
      <c r="I99" s="7">
        <v>0.19032099999999999</v>
      </c>
      <c r="J99" s="7">
        <v>0.17378299999999999</v>
      </c>
      <c r="K99" s="8">
        <v>21314.7</v>
      </c>
      <c r="L99" s="8">
        <v>3704.1</v>
      </c>
      <c r="M99" s="6">
        <v>3.9</v>
      </c>
    </row>
    <row r="100" spans="1:13">
      <c r="A100">
        <v>93</v>
      </c>
      <c r="B100" s="7">
        <v>0.249526</v>
      </c>
      <c r="C100" s="7">
        <v>0.22184799999999999</v>
      </c>
      <c r="D100" s="8">
        <v>9541</v>
      </c>
      <c r="E100" s="8">
        <v>2116.6</v>
      </c>
      <c r="F100" s="6">
        <v>3.2</v>
      </c>
      <c r="G100" t="s">
        <v>13</v>
      </c>
      <c r="H100">
        <v>93</v>
      </c>
      <c r="I100" s="7">
        <v>0.21038899999999999</v>
      </c>
      <c r="J100" s="7">
        <v>0.19036400000000001</v>
      </c>
      <c r="K100" s="8">
        <v>17610.599999999999</v>
      </c>
      <c r="L100" s="8">
        <v>3352.4</v>
      </c>
      <c r="M100" s="6">
        <v>3.62</v>
      </c>
    </row>
    <row r="101" spans="1:13">
      <c r="A101">
        <v>94</v>
      </c>
      <c r="B101" s="7">
        <v>0.27627200000000002</v>
      </c>
      <c r="C101" s="7">
        <v>0.24274000000000001</v>
      </c>
      <c r="D101" s="8">
        <v>7424.3</v>
      </c>
      <c r="E101" s="8">
        <v>1802.2</v>
      </c>
      <c r="F101" s="6">
        <v>2.97</v>
      </c>
      <c r="G101" t="s">
        <v>13</v>
      </c>
      <c r="H101">
        <v>94</v>
      </c>
      <c r="I101" s="7">
        <v>0.23468700000000001</v>
      </c>
      <c r="J101" s="7">
        <v>0.21004</v>
      </c>
      <c r="K101" s="8">
        <v>14258.2</v>
      </c>
      <c r="L101" s="8">
        <v>2994.8</v>
      </c>
      <c r="M101" s="6">
        <v>3.35</v>
      </c>
    </row>
    <row r="102" spans="1:13">
      <c r="A102">
        <v>95</v>
      </c>
      <c r="B102" s="7">
        <v>0.30525200000000002</v>
      </c>
      <c r="C102" s="7">
        <v>0.26483099999999998</v>
      </c>
      <c r="D102" s="8">
        <v>5622.1</v>
      </c>
      <c r="E102" s="8">
        <v>1488.9</v>
      </c>
      <c r="F102" s="6">
        <v>2.76</v>
      </c>
      <c r="G102" t="s">
        <v>13</v>
      </c>
      <c r="H102">
        <v>95</v>
      </c>
      <c r="I102" s="7">
        <v>0.258129</v>
      </c>
      <c r="J102" s="7">
        <v>0.22862199999999999</v>
      </c>
      <c r="K102" s="8">
        <v>11263.4</v>
      </c>
      <c r="L102" s="8">
        <v>2575.1</v>
      </c>
      <c r="M102" s="6">
        <v>3.11</v>
      </c>
    </row>
    <row r="103" spans="1:13">
      <c r="A103">
        <v>96</v>
      </c>
      <c r="B103" s="7">
        <v>0.33262599999999998</v>
      </c>
      <c r="C103" s="7">
        <v>0.285194</v>
      </c>
      <c r="D103" s="8">
        <v>4133.2</v>
      </c>
      <c r="E103" s="8">
        <v>1178.8</v>
      </c>
      <c r="F103" s="6">
        <v>2.58</v>
      </c>
      <c r="G103" t="s">
        <v>13</v>
      </c>
      <c r="H103">
        <v>96</v>
      </c>
      <c r="I103" s="7">
        <v>0.28573300000000001</v>
      </c>
      <c r="J103" s="7">
        <v>0.25001400000000001</v>
      </c>
      <c r="K103" s="8">
        <v>8688.2999999999993</v>
      </c>
      <c r="L103" s="8">
        <v>2172.1999999999998</v>
      </c>
      <c r="M103" s="6">
        <v>2.88</v>
      </c>
    </row>
    <row r="104" spans="1:13">
      <c r="A104">
        <v>97</v>
      </c>
      <c r="B104" s="7">
        <v>0.363898</v>
      </c>
      <c r="C104" s="7">
        <v>0.30787999999999999</v>
      </c>
      <c r="D104" s="8">
        <v>2954.5</v>
      </c>
      <c r="E104" s="8">
        <v>909.6</v>
      </c>
      <c r="F104" s="6">
        <v>2.41</v>
      </c>
      <c r="G104" t="s">
        <v>13</v>
      </c>
      <c r="H104">
        <v>97</v>
      </c>
      <c r="I104" s="7">
        <v>0.31117800000000001</v>
      </c>
      <c r="J104" s="7">
        <v>0.26928099999999999</v>
      </c>
      <c r="K104" s="8">
        <v>6516.1</v>
      </c>
      <c r="L104" s="8">
        <v>1754.7</v>
      </c>
      <c r="M104" s="6">
        <v>2.68</v>
      </c>
    </row>
    <row r="105" spans="1:13">
      <c r="A105">
        <v>98</v>
      </c>
      <c r="B105" s="7">
        <v>0.39325500000000002</v>
      </c>
      <c r="C105" s="7">
        <v>0.32863599999999998</v>
      </c>
      <c r="D105" s="8">
        <v>2044.8</v>
      </c>
      <c r="E105" s="8">
        <v>672</v>
      </c>
      <c r="F105" s="6">
        <v>2.2599999999999998</v>
      </c>
      <c r="G105" t="s">
        <v>13</v>
      </c>
      <c r="H105">
        <v>98</v>
      </c>
      <c r="I105" s="7">
        <v>0.34948400000000002</v>
      </c>
      <c r="J105" s="7">
        <v>0.29749799999999998</v>
      </c>
      <c r="K105" s="8">
        <v>4761.5</v>
      </c>
      <c r="L105" s="8">
        <v>1416.5</v>
      </c>
      <c r="M105" s="6">
        <v>2.48</v>
      </c>
    </row>
    <row r="106" spans="1:13">
      <c r="A106">
        <v>99</v>
      </c>
      <c r="B106" s="7">
        <v>0.413379</v>
      </c>
      <c r="C106" s="7">
        <v>0.34257300000000002</v>
      </c>
      <c r="D106" s="8">
        <v>1372.8</v>
      </c>
      <c r="E106" s="8">
        <v>470.3</v>
      </c>
      <c r="F106" s="6">
        <v>2.12</v>
      </c>
      <c r="G106" t="s">
        <v>13</v>
      </c>
      <c r="H106">
        <v>99</v>
      </c>
      <c r="I106" s="7">
        <v>0.37387799999999999</v>
      </c>
      <c r="J106" s="7">
        <v>0.314994</v>
      </c>
      <c r="K106" s="8">
        <v>3344.9</v>
      </c>
      <c r="L106" s="8">
        <v>1053.5999999999999</v>
      </c>
      <c r="M106" s="6">
        <v>2.3199999999999998</v>
      </c>
    </row>
    <row r="107" spans="1:13">
      <c r="A107">
        <v>100</v>
      </c>
      <c r="B107">
        <v>0.48458800000000002</v>
      </c>
      <c r="C107">
        <v>0.39007500000000001</v>
      </c>
      <c r="D107">
        <v>902.5</v>
      </c>
      <c r="E107">
        <v>352.1</v>
      </c>
      <c r="F107">
        <v>1.96</v>
      </c>
      <c r="G107" t="s">
        <v>13</v>
      </c>
      <c r="H107">
        <v>100</v>
      </c>
      <c r="I107">
        <v>0.408078</v>
      </c>
      <c r="J107">
        <v>0.338924</v>
      </c>
      <c r="K107">
        <v>2291.3000000000002</v>
      </c>
      <c r="L107">
        <v>776.6</v>
      </c>
      <c r="M107">
        <v>2.16</v>
      </c>
    </row>
  </sheetData>
  <pageMargins left="0.7" right="0.7" top="0.75" bottom="0.75" header="0.3" footer="0.3"/>
  <pageSetup paperSize="9" orientation="portrait" horizontalDpi="300" verticalDpi="30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M107"/>
  <sheetViews>
    <sheetView workbookViewId="0"/>
  </sheetViews>
  <sheetFormatPr defaultColWidth="10.90625" defaultRowHeight="12.5"/>
  <sheetData>
    <row r="1" spans="1:13" ht="19.5">
      <c r="A1" s="3" t="s">
        <v>40</v>
      </c>
      <c r="B1" s="2"/>
      <c r="C1" s="2"/>
      <c r="D1" s="2"/>
      <c r="E1" s="2"/>
      <c r="F1" s="2"/>
      <c r="G1" s="2"/>
      <c r="H1" s="2"/>
      <c r="I1" s="2"/>
      <c r="J1" s="2"/>
      <c r="K1" s="2"/>
      <c r="L1" s="2"/>
    </row>
    <row r="2" spans="1:13">
      <c r="A2" t="s">
        <v>3</v>
      </c>
    </row>
    <row r="3" spans="1:13">
      <c r="A3" t="s">
        <v>4</v>
      </c>
    </row>
    <row r="4" spans="1:13">
      <c r="A4" s="1" t="str">
        <f>HYPERLINK("#'Contents'!A1", "Back to contents")</f>
        <v>Back to contents</v>
      </c>
    </row>
    <row r="5" spans="1:13" ht="17">
      <c r="A5" s="4" t="s">
        <v>5</v>
      </c>
      <c r="B5" s="4"/>
      <c r="C5" s="4"/>
      <c r="D5" s="4"/>
      <c r="E5" s="4"/>
      <c r="F5" s="4"/>
      <c r="G5" s="4"/>
      <c r="H5" s="4" t="s">
        <v>6</v>
      </c>
    </row>
    <row r="6" spans="1:13" ht="30" customHeight="1">
      <c r="A6" s="5" t="s">
        <v>7</v>
      </c>
      <c r="B6" s="5" t="s">
        <v>8</v>
      </c>
      <c r="C6" s="5" t="s">
        <v>9</v>
      </c>
      <c r="D6" s="5" t="s">
        <v>10</v>
      </c>
      <c r="E6" s="5" t="s">
        <v>11</v>
      </c>
      <c r="F6" s="5" t="s">
        <v>12</v>
      </c>
      <c r="G6" t="s">
        <v>13</v>
      </c>
      <c r="H6" s="5" t="s">
        <v>7</v>
      </c>
      <c r="I6" s="5" t="s">
        <v>8</v>
      </c>
      <c r="J6" s="5" t="s">
        <v>9</v>
      </c>
      <c r="K6" s="5" t="s">
        <v>10</v>
      </c>
      <c r="L6" s="5" t="s">
        <v>11</v>
      </c>
      <c r="M6" s="5" t="s">
        <v>12</v>
      </c>
    </row>
    <row r="7" spans="1:13">
      <c r="A7">
        <v>0</v>
      </c>
      <c r="B7" s="7">
        <v>5.2469999999999999E-3</v>
      </c>
      <c r="C7" s="7">
        <v>5.2339999999999999E-3</v>
      </c>
      <c r="D7" s="8">
        <v>100000</v>
      </c>
      <c r="E7" s="8">
        <v>523.4</v>
      </c>
      <c r="F7" s="6">
        <v>77.680000000000007</v>
      </c>
      <c r="G7" t="s">
        <v>13</v>
      </c>
      <c r="H7">
        <v>0</v>
      </c>
      <c r="I7" s="7">
        <v>4.2509999999999996E-3</v>
      </c>
      <c r="J7" s="7">
        <v>4.2420000000000001E-3</v>
      </c>
      <c r="K7" s="8">
        <v>100000</v>
      </c>
      <c r="L7" s="8">
        <v>424.2</v>
      </c>
      <c r="M7" s="6">
        <v>81.84</v>
      </c>
    </row>
    <row r="8" spans="1:13">
      <c r="A8">
        <v>1</v>
      </c>
      <c r="B8" s="7">
        <v>3.6400000000000001E-4</v>
      </c>
      <c r="C8" s="7">
        <v>3.6400000000000001E-4</v>
      </c>
      <c r="D8" s="8">
        <v>99476.6</v>
      </c>
      <c r="E8" s="8">
        <v>36.200000000000003</v>
      </c>
      <c r="F8" s="6">
        <v>77.08</v>
      </c>
      <c r="G8" t="s">
        <v>13</v>
      </c>
      <c r="H8">
        <v>1</v>
      </c>
      <c r="I8" s="7">
        <v>2.99E-4</v>
      </c>
      <c r="J8" s="7">
        <v>2.99E-4</v>
      </c>
      <c r="K8" s="8">
        <v>99575.8</v>
      </c>
      <c r="L8" s="8">
        <v>29.8</v>
      </c>
      <c r="M8" s="6">
        <v>81.19</v>
      </c>
    </row>
    <row r="9" spans="1:13">
      <c r="A9">
        <v>2</v>
      </c>
      <c r="B9" s="7">
        <v>2.1800000000000001E-4</v>
      </c>
      <c r="C9" s="7">
        <v>2.1800000000000001E-4</v>
      </c>
      <c r="D9" s="8">
        <v>99440.4</v>
      </c>
      <c r="E9" s="8">
        <v>21.6</v>
      </c>
      <c r="F9" s="6">
        <v>76.11</v>
      </c>
      <c r="G9" t="s">
        <v>13</v>
      </c>
      <c r="H9">
        <v>2</v>
      </c>
      <c r="I9" s="7">
        <v>1.94E-4</v>
      </c>
      <c r="J9" s="7">
        <v>1.94E-4</v>
      </c>
      <c r="K9" s="8">
        <v>99546</v>
      </c>
      <c r="L9" s="8">
        <v>19.3</v>
      </c>
      <c r="M9" s="6">
        <v>80.22</v>
      </c>
    </row>
    <row r="10" spans="1:13">
      <c r="A10">
        <v>3</v>
      </c>
      <c r="B10" s="7">
        <v>1.55E-4</v>
      </c>
      <c r="C10" s="7">
        <v>1.55E-4</v>
      </c>
      <c r="D10" s="8">
        <v>99418.8</v>
      </c>
      <c r="E10" s="8">
        <v>15.4</v>
      </c>
      <c r="F10" s="6">
        <v>75.13</v>
      </c>
      <c r="G10" t="s">
        <v>13</v>
      </c>
      <c r="H10">
        <v>3</v>
      </c>
      <c r="I10" s="7">
        <v>1.6100000000000001E-4</v>
      </c>
      <c r="J10" s="7">
        <v>1.6100000000000001E-4</v>
      </c>
      <c r="K10" s="8">
        <v>99526.7</v>
      </c>
      <c r="L10" s="8">
        <v>16</v>
      </c>
      <c r="M10" s="6">
        <v>79.23</v>
      </c>
    </row>
    <row r="11" spans="1:13">
      <c r="A11">
        <v>4</v>
      </c>
      <c r="B11" s="7">
        <v>1.2E-4</v>
      </c>
      <c r="C11" s="7">
        <v>1.2E-4</v>
      </c>
      <c r="D11" s="8">
        <v>99403.4</v>
      </c>
      <c r="E11" s="8">
        <v>12</v>
      </c>
      <c r="F11" s="6">
        <v>74.14</v>
      </c>
      <c r="G11" t="s">
        <v>13</v>
      </c>
      <c r="H11">
        <v>4</v>
      </c>
      <c r="I11" s="7">
        <v>1.21E-4</v>
      </c>
      <c r="J11" s="7">
        <v>1.21E-4</v>
      </c>
      <c r="K11" s="8">
        <v>99510.7</v>
      </c>
      <c r="L11" s="8">
        <v>12</v>
      </c>
      <c r="M11" s="6">
        <v>78.239999999999995</v>
      </c>
    </row>
    <row r="12" spans="1:13">
      <c r="A12">
        <v>5</v>
      </c>
      <c r="B12" s="7">
        <v>1.2400000000000001E-4</v>
      </c>
      <c r="C12" s="7">
        <v>1.2400000000000001E-4</v>
      </c>
      <c r="D12" s="8">
        <v>99391.4</v>
      </c>
      <c r="E12" s="8">
        <v>12.3</v>
      </c>
      <c r="F12" s="6">
        <v>73.150000000000006</v>
      </c>
      <c r="G12" t="s">
        <v>13</v>
      </c>
      <c r="H12">
        <v>5</v>
      </c>
      <c r="I12" s="7">
        <v>9.8999999999999994E-5</v>
      </c>
      <c r="J12" s="7">
        <v>9.8999999999999994E-5</v>
      </c>
      <c r="K12" s="8">
        <v>99498.7</v>
      </c>
      <c r="L12" s="8">
        <v>9.8000000000000007</v>
      </c>
      <c r="M12" s="6">
        <v>77.25</v>
      </c>
    </row>
    <row r="13" spans="1:13">
      <c r="A13">
        <v>6</v>
      </c>
      <c r="B13" s="7">
        <v>1.13E-4</v>
      </c>
      <c r="C13" s="7">
        <v>1.13E-4</v>
      </c>
      <c r="D13" s="8">
        <v>99379</v>
      </c>
      <c r="E13" s="8">
        <v>11.3</v>
      </c>
      <c r="F13" s="6">
        <v>72.16</v>
      </c>
      <c r="G13" t="s">
        <v>13</v>
      </c>
      <c r="H13">
        <v>6</v>
      </c>
      <c r="I13" s="7">
        <v>8.7000000000000001E-5</v>
      </c>
      <c r="J13" s="7">
        <v>8.7000000000000001E-5</v>
      </c>
      <c r="K13" s="8">
        <v>99488.9</v>
      </c>
      <c r="L13" s="8">
        <v>8.6</v>
      </c>
      <c r="M13" s="6">
        <v>76.260000000000005</v>
      </c>
    </row>
    <row r="14" spans="1:13">
      <c r="A14">
        <v>7</v>
      </c>
      <c r="B14" s="7">
        <v>9.2999999999999997E-5</v>
      </c>
      <c r="C14" s="7">
        <v>9.2999999999999997E-5</v>
      </c>
      <c r="D14" s="8">
        <v>99367.8</v>
      </c>
      <c r="E14" s="8">
        <v>9.3000000000000007</v>
      </c>
      <c r="F14" s="6">
        <v>71.17</v>
      </c>
      <c r="G14" t="s">
        <v>13</v>
      </c>
      <c r="H14">
        <v>7</v>
      </c>
      <c r="I14" s="7">
        <v>8.2999999999999998E-5</v>
      </c>
      <c r="J14" s="7">
        <v>8.2999999999999998E-5</v>
      </c>
      <c r="K14" s="8">
        <v>99480.2</v>
      </c>
      <c r="L14" s="8">
        <v>8.1999999999999993</v>
      </c>
      <c r="M14" s="6">
        <v>75.27</v>
      </c>
    </row>
    <row r="15" spans="1:13">
      <c r="A15">
        <v>8</v>
      </c>
      <c r="B15" s="7">
        <v>1.18E-4</v>
      </c>
      <c r="C15" s="7">
        <v>1.18E-4</v>
      </c>
      <c r="D15" s="8">
        <v>99358.5</v>
      </c>
      <c r="E15" s="8">
        <v>11.7</v>
      </c>
      <c r="F15" s="6">
        <v>70.17</v>
      </c>
      <c r="G15" t="s">
        <v>13</v>
      </c>
      <c r="H15">
        <v>8</v>
      </c>
      <c r="I15" s="7">
        <v>7.3999999999999996E-5</v>
      </c>
      <c r="J15" s="7">
        <v>7.3999999999999996E-5</v>
      </c>
      <c r="K15" s="8">
        <v>99472</v>
      </c>
      <c r="L15" s="8">
        <v>7.3</v>
      </c>
      <c r="M15" s="6">
        <v>74.27</v>
      </c>
    </row>
    <row r="16" spans="1:13">
      <c r="A16">
        <v>9</v>
      </c>
      <c r="B16" s="7">
        <v>9.7999999999999997E-5</v>
      </c>
      <c r="C16" s="7">
        <v>9.7999999999999997E-5</v>
      </c>
      <c r="D16" s="8">
        <v>99346.8</v>
      </c>
      <c r="E16" s="8">
        <v>9.6999999999999993</v>
      </c>
      <c r="F16" s="6">
        <v>69.180000000000007</v>
      </c>
      <c r="G16" t="s">
        <v>13</v>
      </c>
      <c r="H16">
        <v>9</v>
      </c>
      <c r="I16" s="7">
        <v>9.6000000000000002E-5</v>
      </c>
      <c r="J16" s="7">
        <v>9.6000000000000002E-5</v>
      </c>
      <c r="K16" s="8">
        <v>99464.7</v>
      </c>
      <c r="L16" s="8">
        <v>9.5</v>
      </c>
      <c r="M16" s="6">
        <v>73.28</v>
      </c>
    </row>
    <row r="17" spans="1:13">
      <c r="A17">
        <v>10</v>
      </c>
      <c r="B17" s="7">
        <v>8.7999999999999998E-5</v>
      </c>
      <c r="C17" s="7">
        <v>8.7999999999999998E-5</v>
      </c>
      <c r="D17" s="8">
        <v>99337.1</v>
      </c>
      <c r="E17" s="8">
        <v>8.8000000000000007</v>
      </c>
      <c r="F17" s="6">
        <v>68.19</v>
      </c>
      <c r="G17" t="s">
        <v>13</v>
      </c>
      <c r="H17">
        <v>10</v>
      </c>
      <c r="I17" s="7">
        <v>9.0000000000000006E-5</v>
      </c>
      <c r="J17" s="7">
        <v>9.0000000000000006E-5</v>
      </c>
      <c r="K17" s="8">
        <v>99455.1</v>
      </c>
      <c r="L17" s="8">
        <v>8.9</v>
      </c>
      <c r="M17" s="6">
        <v>72.290000000000006</v>
      </c>
    </row>
    <row r="18" spans="1:13">
      <c r="A18">
        <v>11</v>
      </c>
      <c r="B18" s="7">
        <v>1.05E-4</v>
      </c>
      <c r="C18" s="7">
        <v>1.05E-4</v>
      </c>
      <c r="D18" s="8">
        <v>99328.3</v>
      </c>
      <c r="E18" s="8">
        <v>10.4</v>
      </c>
      <c r="F18" s="6">
        <v>67.19</v>
      </c>
      <c r="G18" t="s">
        <v>13</v>
      </c>
      <c r="H18">
        <v>11</v>
      </c>
      <c r="I18" s="7">
        <v>9.2999999999999997E-5</v>
      </c>
      <c r="J18" s="7">
        <v>9.2999999999999997E-5</v>
      </c>
      <c r="K18" s="8">
        <v>99446.2</v>
      </c>
      <c r="L18" s="8">
        <v>9.3000000000000007</v>
      </c>
      <c r="M18" s="6">
        <v>71.290000000000006</v>
      </c>
    </row>
    <row r="19" spans="1:13">
      <c r="A19">
        <v>12</v>
      </c>
      <c r="B19" s="7">
        <v>1.11E-4</v>
      </c>
      <c r="C19" s="7">
        <v>1.11E-4</v>
      </c>
      <c r="D19" s="8">
        <v>99318</v>
      </c>
      <c r="E19" s="8">
        <v>11.1</v>
      </c>
      <c r="F19" s="6">
        <v>66.2</v>
      </c>
      <c r="G19" t="s">
        <v>13</v>
      </c>
      <c r="H19">
        <v>12</v>
      </c>
      <c r="I19" s="7">
        <v>1E-4</v>
      </c>
      <c r="J19" s="7">
        <v>1E-4</v>
      </c>
      <c r="K19" s="8">
        <v>99436.9</v>
      </c>
      <c r="L19" s="8">
        <v>9.9</v>
      </c>
      <c r="M19" s="6">
        <v>70.3</v>
      </c>
    </row>
    <row r="20" spans="1:13">
      <c r="A20">
        <v>13</v>
      </c>
      <c r="B20" s="7">
        <v>1.3899999999999999E-4</v>
      </c>
      <c r="C20" s="7">
        <v>1.3899999999999999E-4</v>
      </c>
      <c r="D20" s="8">
        <v>99306.9</v>
      </c>
      <c r="E20" s="8">
        <v>13.8</v>
      </c>
      <c r="F20" s="6">
        <v>65.209999999999994</v>
      </c>
      <c r="G20" t="s">
        <v>13</v>
      </c>
      <c r="H20">
        <v>13</v>
      </c>
      <c r="I20" s="7">
        <v>1.0900000000000001E-4</v>
      </c>
      <c r="J20" s="7">
        <v>1.0900000000000001E-4</v>
      </c>
      <c r="K20" s="8">
        <v>99427</v>
      </c>
      <c r="L20" s="8">
        <v>10.9</v>
      </c>
      <c r="M20" s="6">
        <v>69.31</v>
      </c>
    </row>
    <row r="21" spans="1:13">
      <c r="A21">
        <v>14</v>
      </c>
      <c r="B21" s="7">
        <v>1.64E-4</v>
      </c>
      <c r="C21" s="7">
        <v>1.64E-4</v>
      </c>
      <c r="D21" s="8">
        <v>99293.1</v>
      </c>
      <c r="E21" s="8">
        <v>16.3</v>
      </c>
      <c r="F21" s="6">
        <v>64.22</v>
      </c>
      <c r="G21" t="s">
        <v>13</v>
      </c>
      <c r="H21">
        <v>14</v>
      </c>
      <c r="I21" s="7">
        <v>1.17E-4</v>
      </c>
      <c r="J21" s="7">
        <v>1.17E-4</v>
      </c>
      <c r="K21" s="8">
        <v>99416.1</v>
      </c>
      <c r="L21" s="8">
        <v>11.6</v>
      </c>
      <c r="M21" s="6">
        <v>68.31</v>
      </c>
    </row>
    <row r="22" spans="1:13">
      <c r="A22">
        <v>15</v>
      </c>
      <c r="B22" s="7">
        <v>2.5000000000000001E-4</v>
      </c>
      <c r="C22" s="7">
        <v>2.5000000000000001E-4</v>
      </c>
      <c r="D22" s="8">
        <v>99276.800000000003</v>
      </c>
      <c r="E22" s="8">
        <v>24.8</v>
      </c>
      <c r="F22" s="6">
        <v>63.23</v>
      </c>
      <c r="G22" t="s">
        <v>13</v>
      </c>
      <c r="H22">
        <v>15</v>
      </c>
      <c r="I22" s="7">
        <v>1.45E-4</v>
      </c>
      <c r="J22" s="7">
        <v>1.45E-4</v>
      </c>
      <c r="K22" s="8">
        <v>99404.5</v>
      </c>
      <c r="L22" s="8">
        <v>14.4</v>
      </c>
      <c r="M22" s="6">
        <v>67.319999999999993</v>
      </c>
    </row>
    <row r="23" spans="1:13">
      <c r="A23">
        <v>16</v>
      </c>
      <c r="B23" s="7">
        <v>3.3199999999999999E-4</v>
      </c>
      <c r="C23" s="7">
        <v>3.3199999999999999E-4</v>
      </c>
      <c r="D23" s="8">
        <v>99252</v>
      </c>
      <c r="E23" s="8">
        <v>32.9</v>
      </c>
      <c r="F23" s="6">
        <v>62.24</v>
      </c>
      <c r="G23" t="s">
        <v>13</v>
      </c>
      <c r="H23">
        <v>16</v>
      </c>
      <c r="I23" s="7">
        <v>1.7699999999999999E-4</v>
      </c>
      <c r="J23" s="7">
        <v>1.7699999999999999E-4</v>
      </c>
      <c r="K23" s="8">
        <v>99390.1</v>
      </c>
      <c r="L23" s="8">
        <v>17.600000000000001</v>
      </c>
      <c r="M23" s="6">
        <v>66.33</v>
      </c>
    </row>
    <row r="24" spans="1:13">
      <c r="A24">
        <v>17</v>
      </c>
      <c r="B24" s="7">
        <v>5.0600000000000005E-4</v>
      </c>
      <c r="C24" s="7">
        <v>5.0600000000000005E-4</v>
      </c>
      <c r="D24" s="8">
        <v>99219.1</v>
      </c>
      <c r="E24" s="8">
        <v>50.2</v>
      </c>
      <c r="F24" s="6">
        <v>61.26</v>
      </c>
      <c r="G24" t="s">
        <v>13</v>
      </c>
      <c r="H24">
        <v>17</v>
      </c>
      <c r="I24" s="7">
        <v>2.2699999999999999E-4</v>
      </c>
      <c r="J24" s="7">
        <v>2.2699999999999999E-4</v>
      </c>
      <c r="K24" s="8">
        <v>99372.6</v>
      </c>
      <c r="L24" s="8">
        <v>22.5</v>
      </c>
      <c r="M24" s="6">
        <v>65.34</v>
      </c>
    </row>
    <row r="25" spans="1:13">
      <c r="A25">
        <v>18</v>
      </c>
      <c r="B25" s="7">
        <v>5.9699999999999998E-4</v>
      </c>
      <c r="C25" s="7">
        <v>5.9699999999999998E-4</v>
      </c>
      <c r="D25" s="8">
        <v>99168.9</v>
      </c>
      <c r="E25" s="8">
        <v>59.2</v>
      </c>
      <c r="F25" s="6">
        <v>60.29</v>
      </c>
      <c r="G25" t="s">
        <v>13</v>
      </c>
      <c r="H25">
        <v>18</v>
      </c>
      <c r="I25" s="7">
        <v>2.61E-4</v>
      </c>
      <c r="J25" s="7">
        <v>2.61E-4</v>
      </c>
      <c r="K25" s="8">
        <v>99350</v>
      </c>
      <c r="L25" s="8">
        <v>25.9</v>
      </c>
      <c r="M25" s="6">
        <v>64.36</v>
      </c>
    </row>
    <row r="26" spans="1:13">
      <c r="A26">
        <v>19</v>
      </c>
      <c r="B26" s="7">
        <v>6.4400000000000004E-4</v>
      </c>
      <c r="C26" s="7">
        <v>6.4400000000000004E-4</v>
      </c>
      <c r="D26" s="8">
        <v>99109.7</v>
      </c>
      <c r="E26" s="8">
        <v>63.8</v>
      </c>
      <c r="F26" s="6">
        <v>59.33</v>
      </c>
      <c r="G26" t="s">
        <v>13</v>
      </c>
      <c r="H26">
        <v>19</v>
      </c>
      <c r="I26" s="7">
        <v>2.52E-4</v>
      </c>
      <c r="J26" s="7">
        <v>2.52E-4</v>
      </c>
      <c r="K26" s="8">
        <v>99324.1</v>
      </c>
      <c r="L26" s="8">
        <v>25.1</v>
      </c>
      <c r="M26" s="6">
        <v>63.37</v>
      </c>
    </row>
    <row r="27" spans="1:13">
      <c r="A27">
        <v>20</v>
      </c>
      <c r="B27" s="7">
        <v>6.96E-4</v>
      </c>
      <c r="C27" s="7">
        <v>6.96E-4</v>
      </c>
      <c r="D27" s="8">
        <v>99045.9</v>
      </c>
      <c r="E27" s="8">
        <v>69</v>
      </c>
      <c r="F27" s="6">
        <v>58.37</v>
      </c>
      <c r="G27" t="s">
        <v>13</v>
      </c>
      <c r="H27">
        <v>20</v>
      </c>
      <c r="I27" s="7">
        <v>2.3900000000000001E-4</v>
      </c>
      <c r="J27" s="7">
        <v>2.3900000000000001E-4</v>
      </c>
      <c r="K27" s="8">
        <v>99299.1</v>
      </c>
      <c r="L27" s="8">
        <v>23.7</v>
      </c>
      <c r="M27" s="6">
        <v>62.39</v>
      </c>
    </row>
    <row r="28" spans="1:13">
      <c r="A28">
        <v>21</v>
      </c>
      <c r="B28" s="7">
        <v>6.8400000000000004E-4</v>
      </c>
      <c r="C28" s="7">
        <v>6.8300000000000001E-4</v>
      </c>
      <c r="D28" s="8">
        <v>98976.9</v>
      </c>
      <c r="E28" s="8">
        <v>67.599999999999994</v>
      </c>
      <c r="F28" s="6">
        <v>57.41</v>
      </c>
      <c r="G28" t="s">
        <v>13</v>
      </c>
      <c r="H28">
        <v>21</v>
      </c>
      <c r="I28" s="7">
        <v>2.7E-4</v>
      </c>
      <c r="J28" s="7">
        <v>2.7E-4</v>
      </c>
      <c r="K28" s="8">
        <v>99275.4</v>
      </c>
      <c r="L28" s="8">
        <v>26.8</v>
      </c>
      <c r="M28" s="6">
        <v>61.41</v>
      </c>
    </row>
    <row r="29" spans="1:13">
      <c r="A29">
        <v>22</v>
      </c>
      <c r="B29" s="7">
        <v>6.8000000000000005E-4</v>
      </c>
      <c r="C29" s="7">
        <v>6.8000000000000005E-4</v>
      </c>
      <c r="D29" s="8">
        <v>98909.3</v>
      </c>
      <c r="E29" s="8">
        <v>67.3</v>
      </c>
      <c r="F29" s="6">
        <v>56.45</v>
      </c>
      <c r="G29" t="s">
        <v>13</v>
      </c>
      <c r="H29">
        <v>22</v>
      </c>
      <c r="I29" s="7">
        <v>2.4899999999999998E-4</v>
      </c>
      <c r="J29" s="7">
        <v>2.4899999999999998E-4</v>
      </c>
      <c r="K29" s="8">
        <v>99248.6</v>
      </c>
      <c r="L29" s="8">
        <v>24.7</v>
      </c>
      <c r="M29" s="6">
        <v>60.42</v>
      </c>
    </row>
    <row r="30" spans="1:13">
      <c r="A30">
        <v>23</v>
      </c>
      <c r="B30" s="7">
        <v>7.0799999999999997E-4</v>
      </c>
      <c r="C30" s="7">
        <v>7.0799999999999997E-4</v>
      </c>
      <c r="D30" s="8">
        <v>98842</v>
      </c>
      <c r="E30" s="8">
        <v>70</v>
      </c>
      <c r="F30" s="6">
        <v>55.49</v>
      </c>
      <c r="G30" t="s">
        <v>13</v>
      </c>
      <c r="H30">
        <v>23</v>
      </c>
      <c r="I30" s="7">
        <v>2.5000000000000001E-4</v>
      </c>
      <c r="J30" s="7">
        <v>2.5000000000000001E-4</v>
      </c>
      <c r="K30" s="8">
        <v>99223.9</v>
      </c>
      <c r="L30" s="8">
        <v>24.8</v>
      </c>
      <c r="M30" s="6">
        <v>59.44</v>
      </c>
    </row>
    <row r="31" spans="1:13">
      <c r="A31">
        <v>24</v>
      </c>
      <c r="B31" s="7">
        <v>7.2199999999999999E-4</v>
      </c>
      <c r="C31" s="7">
        <v>7.2199999999999999E-4</v>
      </c>
      <c r="D31" s="8">
        <v>98772.1</v>
      </c>
      <c r="E31" s="8">
        <v>71.3</v>
      </c>
      <c r="F31" s="6">
        <v>54.52</v>
      </c>
      <c r="G31" t="s">
        <v>13</v>
      </c>
      <c r="H31">
        <v>24</v>
      </c>
      <c r="I31" s="7">
        <v>2.6600000000000001E-4</v>
      </c>
      <c r="J31" s="7">
        <v>2.6600000000000001E-4</v>
      </c>
      <c r="K31" s="8">
        <v>99199.1</v>
      </c>
      <c r="L31" s="8">
        <v>26.4</v>
      </c>
      <c r="M31" s="6">
        <v>58.45</v>
      </c>
    </row>
    <row r="32" spans="1:13">
      <c r="A32">
        <v>25</v>
      </c>
      <c r="B32" s="7">
        <v>7.2800000000000002E-4</v>
      </c>
      <c r="C32" s="7">
        <v>7.2800000000000002E-4</v>
      </c>
      <c r="D32" s="8">
        <v>98700.800000000003</v>
      </c>
      <c r="E32" s="8">
        <v>71.900000000000006</v>
      </c>
      <c r="F32" s="6">
        <v>53.56</v>
      </c>
      <c r="G32" t="s">
        <v>13</v>
      </c>
      <c r="H32">
        <v>25</v>
      </c>
      <c r="I32" s="7">
        <v>2.7700000000000001E-4</v>
      </c>
      <c r="J32" s="7">
        <v>2.7700000000000001E-4</v>
      </c>
      <c r="K32" s="8">
        <v>99172.800000000003</v>
      </c>
      <c r="L32" s="8">
        <v>27.4</v>
      </c>
      <c r="M32" s="6">
        <v>57.47</v>
      </c>
    </row>
    <row r="33" spans="1:13">
      <c r="A33">
        <v>26</v>
      </c>
      <c r="B33" s="7">
        <v>8.0199999999999998E-4</v>
      </c>
      <c r="C33" s="7">
        <v>8.0099999999999995E-4</v>
      </c>
      <c r="D33" s="8">
        <v>98628.9</v>
      </c>
      <c r="E33" s="8">
        <v>79</v>
      </c>
      <c r="F33" s="6">
        <v>52.6</v>
      </c>
      <c r="G33" t="s">
        <v>13</v>
      </c>
      <c r="H33">
        <v>26</v>
      </c>
      <c r="I33" s="7">
        <v>3.0600000000000001E-4</v>
      </c>
      <c r="J33" s="7">
        <v>3.0600000000000001E-4</v>
      </c>
      <c r="K33" s="8">
        <v>99145.3</v>
      </c>
      <c r="L33" s="8">
        <v>30.4</v>
      </c>
      <c r="M33" s="6">
        <v>56.48</v>
      </c>
    </row>
    <row r="34" spans="1:13">
      <c r="A34">
        <v>27</v>
      </c>
      <c r="B34" s="7">
        <v>7.67E-4</v>
      </c>
      <c r="C34" s="7">
        <v>7.6599999999999997E-4</v>
      </c>
      <c r="D34" s="8">
        <v>98549.9</v>
      </c>
      <c r="E34" s="8">
        <v>75.5</v>
      </c>
      <c r="F34" s="6">
        <v>51.64</v>
      </c>
      <c r="G34" t="s">
        <v>13</v>
      </c>
      <c r="H34">
        <v>27</v>
      </c>
      <c r="I34" s="7">
        <v>3.01E-4</v>
      </c>
      <c r="J34" s="7">
        <v>3.01E-4</v>
      </c>
      <c r="K34" s="8">
        <v>99115</v>
      </c>
      <c r="L34" s="8">
        <v>29.8</v>
      </c>
      <c r="M34" s="6">
        <v>55.5</v>
      </c>
    </row>
    <row r="35" spans="1:13">
      <c r="A35">
        <v>28</v>
      </c>
      <c r="B35" s="7">
        <v>8.3600000000000005E-4</v>
      </c>
      <c r="C35" s="7">
        <v>8.3500000000000002E-4</v>
      </c>
      <c r="D35" s="8">
        <v>98474.4</v>
      </c>
      <c r="E35" s="8">
        <v>82.3</v>
      </c>
      <c r="F35" s="6">
        <v>50.68</v>
      </c>
      <c r="G35" t="s">
        <v>13</v>
      </c>
      <c r="H35">
        <v>28</v>
      </c>
      <c r="I35" s="7">
        <v>3.2899999999999997E-4</v>
      </c>
      <c r="J35" s="7">
        <v>3.2899999999999997E-4</v>
      </c>
      <c r="K35" s="8">
        <v>99085.1</v>
      </c>
      <c r="L35" s="8">
        <v>32.6</v>
      </c>
      <c r="M35" s="6">
        <v>54.52</v>
      </c>
    </row>
    <row r="36" spans="1:13">
      <c r="A36">
        <v>29</v>
      </c>
      <c r="B36" s="7">
        <v>8.2399999999999997E-4</v>
      </c>
      <c r="C36" s="7">
        <v>8.2399999999999997E-4</v>
      </c>
      <c r="D36" s="8">
        <v>98392.1</v>
      </c>
      <c r="E36" s="8">
        <v>81.099999999999994</v>
      </c>
      <c r="F36" s="6">
        <v>49.73</v>
      </c>
      <c r="G36" t="s">
        <v>13</v>
      </c>
      <c r="H36">
        <v>29</v>
      </c>
      <c r="I36" s="7">
        <v>3.8099999999999999E-4</v>
      </c>
      <c r="J36" s="7">
        <v>3.8099999999999999E-4</v>
      </c>
      <c r="K36" s="8">
        <v>99052.6</v>
      </c>
      <c r="L36" s="8">
        <v>37.700000000000003</v>
      </c>
      <c r="M36" s="6">
        <v>53.53</v>
      </c>
    </row>
    <row r="37" spans="1:13">
      <c r="A37">
        <v>30</v>
      </c>
      <c r="B37" s="7">
        <v>9.1299999999999997E-4</v>
      </c>
      <c r="C37" s="7">
        <v>9.1299999999999997E-4</v>
      </c>
      <c r="D37" s="8">
        <v>98311.1</v>
      </c>
      <c r="E37" s="8">
        <v>89.7</v>
      </c>
      <c r="F37" s="6">
        <v>48.77</v>
      </c>
      <c r="G37" t="s">
        <v>13</v>
      </c>
      <c r="H37">
        <v>30</v>
      </c>
      <c r="I37" s="7">
        <v>4.0299999999999998E-4</v>
      </c>
      <c r="J37" s="7">
        <v>4.0299999999999998E-4</v>
      </c>
      <c r="K37" s="8">
        <v>99014.8</v>
      </c>
      <c r="L37" s="8">
        <v>39.9</v>
      </c>
      <c r="M37" s="6">
        <v>52.55</v>
      </c>
    </row>
    <row r="38" spans="1:13">
      <c r="A38">
        <v>31</v>
      </c>
      <c r="B38" s="7">
        <v>9.4300000000000004E-4</v>
      </c>
      <c r="C38" s="7">
        <v>9.4300000000000004E-4</v>
      </c>
      <c r="D38" s="8">
        <v>98221.3</v>
      </c>
      <c r="E38" s="8">
        <v>92.6</v>
      </c>
      <c r="F38" s="6">
        <v>47.81</v>
      </c>
      <c r="G38" t="s">
        <v>13</v>
      </c>
      <c r="H38">
        <v>31</v>
      </c>
      <c r="I38" s="7">
        <v>4.17E-4</v>
      </c>
      <c r="J38" s="7">
        <v>4.17E-4</v>
      </c>
      <c r="K38" s="8">
        <v>98974.9</v>
      </c>
      <c r="L38" s="8">
        <v>41.3</v>
      </c>
      <c r="M38" s="6">
        <v>51.57</v>
      </c>
    </row>
    <row r="39" spans="1:13">
      <c r="A39">
        <v>32</v>
      </c>
      <c r="B39" s="7">
        <v>9.9500000000000001E-4</v>
      </c>
      <c r="C39" s="7">
        <v>9.9400000000000009E-4</v>
      </c>
      <c r="D39" s="8">
        <v>98128.7</v>
      </c>
      <c r="E39" s="8">
        <v>97.6</v>
      </c>
      <c r="F39" s="6">
        <v>46.85</v>
      </c>
      <c r="G39" t="s">
        <v>13</v>
      </c>
      <c r="H39">
        <v>32</v>
      </c>
      <c r="I39" s="7">
        <v>4.8999999999999998E-4</v>
      </c>
      <c r="J39" s="7">
        <v>4.8999999999999998E-4</v>
      </c>
      <c r="K39" s="8">
        <v>98933.7</v>
      </c>
      <c r="L39" s="8">
        <v>48.5</v>
      </c>
      <c r="M39" s="6">
        <v>50.6</v>
      </c>
    </row>
    <row r="40" spans="1:13">
      <c r="A40">
        <v>33</v>
      </c>
      <c r="B40" s="7">
        <v>1.0790000000000001E-3</v>
      </c>
      <c r="C40" s="7">
        <v>1.078E-3</v>
      </c>
      <c r="D40" s="8">
        <v>98031.2</v>
      </c>
      <c r="E40" s="8">
        <v>105.7</v>
      </c>
      <c r="F40" s="6">
        <v>45.9</v>
      </c>
      <c r="G40" t="s">
        <v>13</v>
      </c>
      <c r="H40">
        <v>33</v>
      </c>
      <c r="I40" s="7">
        <v>5.0600000000000005E-4</v>
      </c>
      <c r="J40" s="7">
        <v>5.0600000000000005E-4</v>
      </c>
      <c r="K40" s="8">
        <v>98885.2</v>
      </c>
      <c r="L40" s="8">
        <v>50</v>
      </c>
      <c r="M40" s="6">
        <v>49.62</v>
      </c>
    </row>
    <row r="41" spans="1:13">
      <c r="A41">
        <v>34</v>
      </c>
      <c r="B41" s="7">
        <v>1.1590000000000001E-3</v>
      </c>
      <c r="C41" s="7">
        <v>1.158E-3</v>
      </c>
      <c r="D41" s="8">
        <v>97925.5</v>
      </c>
      <c r="E41" s="8">
        <v>113.4</v>
      </c>
      <c r="F41" s="6">
        <v>44.95</v>
      </c>
      <c r="G41" t="s">
        <v>13</v>
      </c>
      <c r="H41">
        <v>34</v>
      </c>
      <c r="I41" s="7">
        <v>5.9199999999999997E-4</v>
      </c>
      <c r="J41" s="7">
        <v>5.9199999999999997E-4</v>
      </c>
      <c r="K41" s="8">
        <v>98835.1</v>
      </c>
      <c r="L41" s="8">
        <v>58.5</v>
      </c>
      <c r="M41" s="6">
        <v>48.65</v>
      </c>
    </row>
    <row r="42" spans="1:13">
      <c r="A42">
        <v>35</v>
      </c>
      <c r="B42" s="7">
        <v>1.305E-3</v>
      </c>
      <c r="C42" s="7">
        <v>1.304E-3</v>
      </c>
      <c r="D42" s="8">
        <v>97812</v>
      </c>
      <c r="E42" s="8">
        <v>127.6</v>
      </c>
      <c r="F42" s="6">
        <v>44</v>
      </c>
      <c r="G42" t="s">
        <v>13</v>
      </c>
      <c r="H42">
        <v>35</v>
      </c>
      <c r="I42" s="7">
        <v>6.0999999999999997E-4</v>
      </c>
      <c r="J42" s="7">
        <v>6.0999999999999997E-4</v>
      </c>
      <c r="K42" s="8">
        <v>98776.6</v>
      </c>
      <c r="L42" s="8">
        <v>60.2</v>
      </c>
      <c r="M42" s="6">
        <v>47.67</v>
      </c>
    </row>
    <row r="43" spans="1:13">
      <c r="A43">
        <v>36</v>
      </c>
      <c r="B43" s="7">
        <v>1.263E-3</v>
      </c>
      <c r="C43" s="7">
        <v>1.2620000000000001E-3</v>
      </c>
      <c r="D43" s="8">
        <v>97684.5</v>
      </c>
      <c r="E43" s="8">
        <v>123.3</v>
      </c>
      <c r="F43" s="6">
        <v>43.06</v>
      </c>
      <c r="G43" t="s">
        <v>13</v>
      </c>
      <c r="H43">
        <v>36</v>
      </c>
      <c r="I43" s="7">
        <v>6.1300000000000005E-4</v>
      </c>
      <c r="J43" s="7">
        <v>6.1300000000000005E-4</v>
      </c>
      <c r="K43" s="8">
        <v>98716.4</v>
      </c>
      <c r="L43" s="8">
        <v>60.5</v>
      </c>
      <c r="M43" s="6">
        <v>46.7</v>
      </c>
    </row>
    <row r="44" spans="1:13">
      <c r="A44">
        <v>37</v>
      </c>
      <c r="B44" s="7">
        <v>1.3129999999999999E-3</v>
      </c>
      <c r="C44" s="7">
        <v>1.312E-3</v>
      </c>
      <c r="D44" s="8">
        <v>97561.2</v>
      </c>
      <c r="E44" s="8">
        <v>128</v>
      </c>
      <c r="F44" s="6">
        <v>42.11</v>
      </c>
      <c r="G44" t="s">
        <v>13</v>
      </c>
      <c r="H44">
        <v>37</v>
      </c>
      <c r="I44" s="7">
        <v>7.0699999999999995E-4</v>
      </c>
      <c r="J44" s="7">
        <v>7.0699999999999995E-4</v>
      </c>
      <c r="K44" s="8">
        <v>98655.9</v>
      </c>
      <c r="L44" s="8">
        <v>69.8</v>
      </c>
      <c r="M44" s="6">
        <v>45.73</v>
      </c>
    </row>
    <row r="45" spans="1:13">
      <c r="A45">
        <v>38</v>
      </c>
      <c r="B45" s="7">
        <v>1.4499999999999999E-3</v>
      </c>
      <c r="C45" s="7">
        <v>1.449E-3</v>
      </c>
      <c r="D45" s="8">
        <v>97433.2</v>
      </c>
      <c r="E45" s="8">
        <v>141.19999999999999</v>
      </c>
      <c r="F45" s="6">
        <v>41.17</v>
      </c>
      <c r="G45" t="s">
        <v>13</v>
      </c>
      <c r="H45">
        <v>38</v>
      </c>
      <c r="I45" s="7">
        <v>7.8200000000000003E-4</v>
      </c>
      <c r="J45" s="7">
        <v>7.8200000000000003E-4</v>
      </c>
      <c r="K45" s="8">
        <v>98586.2</v>
      </c>
      <c r="L45" s="8">
        <v>77.099999999999994</v>
      </c>
      <c r="M45" s="6">
        <v>44.76</v>
      </c>
    </row>
    <row r="46" spans="1:13">
      <c r="A46">
        <v>39</v>
      </c>
      <c r="B46" s="7">
        <v>1.5349999999999999E-3</v>
      </c>
      <c r="C46" s="7">
        <v>1.534E-3</v>
      </c>
      <c r="D46" s="8">
        <v>97292</v>
      </c>
      <c r="E46" s="8">
        <v>149.19999999999999</v>
      </c>
      <c r="F46" s="6">
        <v>40.229999999999997</v>
      </c>
      <c r="G46" t="s">
        <v>13</v>
      </c>
      <c r="H46">
        <v>39</v>
      </c>
      <c r="I46" s="7">
        <v>8.7500000000000002E-4</v>
      </c>
      <c r="J46" s="7">
        <v>8.7500000000000002E-4</v>
      </c>
      <c r="K46" s="8">
        <v>98509.1</v>
      </c>
      <c r="L46" s="8">
        <v>86.2</v>
      </c>
      <c r="M46" s="6">
        <v>43.8</v>
      </c>
    </row>
    <row r="47" spans="1:13">
      <c r="A47">
        <v>40</v>
      </c>
      <c r="B47" s="7">
        <v>1.6670000000000001E-3</v>
      </c>
      <c r="C47" s="7">
        <v>1.665E-3</v>
      </c>
      <c r="D47" s="8">
        <v>97142.7</v>
      </c>
      <c r="E47" s="8">
        <v>161.80000000000001</v>
      </c>
      <c r="F47" s="6">
        <v>39.29</v>
      </c>
      <c r="G47" t="s">
        <v>13</v>
      </c>
      <c r="H47">
        <v>40</v>
      </c>
      <c r="I47" s="7">
        <v>1.003E-3</v>
      </c>
      <c r="J47" s="7">
        <v>1.003E-3</v>
      </c>
      <c r="K47" s="8">
        <v>98422.9</v>
      </c>
      <c r="L47" s="8">
        <v>98.7</v>
      </c>
      <c r="M47" s="6">
        <v>42.84</v>
      </c>
    </row>
    <row r="48" spans="1:13">
      <c r="A48">
        <v>41</v>
      </c>
      <c r="B48" s="7">
        <v>1.7819999999999999E-3</v>
      </c>
      <c r="C48" s="7">
        <v>1.7799999999999999E-3</v>
      </c>
      <c r="D48" s="8">
        <v>96981</v>
      </c>
      <c r="E48" s="8">
        <v>172.6</v>
      </c>
      <c r="F48" s="6">
        <v>38.35</v>
      </c>
      <c r="G48" t="s">
        <v>13</v>
      </c>
      <c r="H48">
        <v>41</v>
      </c>
      <c r="I48" s="7">
        <v>1.0610000000000001E-3</v>
      </c>
      <c r="J48" s="7">
        <v>1.06E-3</v>
      </c>
      <c r="K48" s="8">
        <v>98324.2</v>
      </c>
      <c r="L48" s="8">
        <v>104.2</v>
      </c>
      <c r="M48" s="6">
        <v>41.88</v>
      </c>
    </row>
    <row r="49" spans="1:13">
      <c r="A49">
        <v>42</v>
      </c>
      <c r="B49" s="7">
        <v>1.923E-3</v>
      </c>
      <c r="C49" s="7">
        <v>1.921E-3</v>
      </c>
      <c r="D49" s="8">
        <v>96808.3</v>
      </c>
      <c r="E49" s="8">
        <v>186</v>
      </c>
      <c r="F49" s="6">
        <v>37.42</v>
      </c>
      <c r="G49" t="s">
        <v>13</v>
      </c>
      <c r="H49">
        <v>42</v>
      </c>
      <c r="I49" s="7">
        <v>1.122E-3</v>
      </c>
      <c r="J49" s="7">
        <v>1.121E-3</v>
      </c>
      <c r="K49" s="8">
        <v>98220</v>
      </c>
      <c r="L49" s="8">
        <v>110.1</v>
      </c>
      <c r="M49" s="6">
        <v>40.92</v>
      </c>
    </row>
    <row r="50" spans="1:13">
      <c r="A50">
        <v>43</v>
      </c>
      <c r="B50" s="7">
        <v>2.0330000000000001E-3</v>
      </c>
      <c r="C50" s="7">
        <v>2.0309999999999998E-3</v>
      </c>
      <c r="D50" s="8">
        <v>96622.3</v>
      </c>
      <c r="E50" s="8">
        <v>196.2</v>
      </c>
      <c r="F50" s="6">
        <v>36.49</v>
      </c>
      <c r="G50" t="s">
        <v>13</v>
      </c>
      <c r="H50">
        <v>43</v>
      </c>
      <c r="I50" s="7">
        <v>1.2390000000000001E-3</v>
      </c>
      <c r="J50" s="7">
        <v>1.238E-3</v>
      </c>
      <c r="K50" s="8">
        <v>98109.8</v>
      </c>
      <c r="L50" s="8">
        <v>121.5</v>
      </c>
      <c r="M50" s="6">
        <v>39.97</v>
      </c>
    </row>
    <row r="51" spans="1:13">
      <c r="A51">
        <v>44</v>
      </c>
      <c r="B51" s="7">
        <v>2.1419999999999998E-3</v>
      </c>
      <c r="C51" s="7">
        <v>2.1389999999999998E-3</v>
      </c>
      <c r="D51" s="8">
        <v>96426.1</v>
      </c>
      <c r="E51" s="8">
        <v>206.3</v>
      </c>
      <c r="F51" s="6">
        <v>35.56</v>
      </c>
      <c r="G51" t="s">
        <v>13</v>
      </c>
      <c r="H51">
        <v>44</v>
      </c>
      <c r="I51" s="7">
        <v>1.3439999999999999E-3</v>
      </c>
      <c r="J51" s="7">
        <v>1.343E-3</v>
      </c>
      <c r="K51" s="8">
        <v>97988.3</v>
      </c>
      <c r="L51" s="8">
        <v>131.6</v>
      </c>
      <c r="M51" s="6">
        <v>39.020000000000003</v>
      </c>
    </row>
    <row r="52" spans="1:13">
      <c r="A52">
        <v>45</v>
      </c>
      <c r="B52" s="7">
        <v>2.3879999999999999E-3</v>
      </c>
      <c r="C52" s="7">
        <v>2.385E-3</v>
      </c>
      <c r="D52" s="8">
        <v>96219.8</v>
      </c>
      <c r="E52" s="8">
        <v>229.5</v>
      </c>
      <c r="F52" s="6">
        <v>34.64</v>
      </c>
      <c r="G52" t="s">
        <v>13</v>
      </c>
      <c r="H52">
        <v>45</v>
      </c>
      <c r="I52" s="7">
        <v>1.5250000000000001E-3</v>
      </c>
      <c r="J52" s="7">
        <v>1.524E-3</v>
      </c>
      <c r="K52" s="8">
        <v>97856.7</v>
      </c>
      <c r="L52" s="8">
        <v>149.1</v>
      </c>
      <c r="M52" s="6">
        <v>38.07</v>
      </c>
    </row>
    <row r="53" spans="1:13">
      <c r="A53">
        <v>46</v>
      </c>
      <c r="B53" s="7">
        <v>2.5330000000000001E-3</v>
      </c>
      <c r="C53" s="7">
        <v>2.529E-3</v>
      </c>
      <c r="D53" s="8">
        <v>95990.3</v>
      </c>
      <c r="E53" s="8">
        <v>242.8</v>
      </c>
      <c r="F53" s="6">
        <v>33.72</v>
      </c>
      <c r="G53" t="s">
        <v>13</v>
      </c>
      <c r="H53">
        <v>46</v>
      </c>
      <c r="I53" s="7">
        <v>1.6280000000000001E-3</v>
      </c>
      <c r="J53" s="7">
        <v>1.6260000000000001E-3</v>
      </c>
      <c r="K53" s="8">
        <v>97707.6</v>
      </c>
      <c r="L53" s="8">
        <v>158.9</v>
      </c>
      <c r="M53" s="6">
        <v>37.130000000000003</v>
      </c>
    </row>
    <row r="54" spans="1:13">
      <c r="A54">
        <v>47</v>
      </c>
      <c r="B54" s="7">
        <v>2.7430000000000002E-3</v>
      </c>
      <c r="C54" s="7">
        <v>2.7390000000000001E-3</v>
      </c>
      <c r="D54" s="8">
        <v>95747.5</v>
      </c>
      <c r="E54" s="8">
        <v>262.3</v>
      </c>
      <c r="F54" s="6">
        <v>32.799999999999997</v>
      </c>
      <c r="G54" t="s">
        <v>13</v>
      </c>
      <c r="H54">
        <v>47</v>
      </c>
      <c r="I54" s="7">
        <v>1.769E-3</v>
      </c>
      <c r="J54" s="7">
        <v>1.7669999999999999E-3</v>
      </c>
      <c r="K54" s="8">
        <v>97548.7</v>
      </c>
      <c r="L54" s="8">
        <v>172.4</v>
      </c>
      <c r="M54" s="6">
        <v>36.19</v>
      </c>
    </row>
    <row r="55" spans="1:13">
      <c r="A55">
        <v>48</v>
      </c>
      <c r="B55" s="7">
        <v>2.9269999999999999E-3</v>
      </c>
      <c r="C55" s="7">
        <v>2.9229999999999998E-3</v>
      </c>
      <c r="D55" s="8">
        <v>95485.2</v>
      </c>
      <c r="E55" s="8">
        <v>279.10000000000002</v>
      </c>
      <c r="F55" s="6">
        <v>31.89</v>
      </c>
      <c r="G55" t="s">
        <v>13</v>
      </c>
      <c r="H55">
        <v>48</v>
      </c>
      <c r="I55" s="7">
        <v>1.9620000000000002E-3</v>
      </c>
      <c r="J55" s="7">
        <v>1.9599999999999999E-3</v>
      </c>
      <c r="K55" s="8">
        <v>97376.3</v>
      </c>
      <c r="L55" s="8">
        <v>190.9</v>
      </c>
      <c r="M55" s="6">
        <v>35.25</v>
      </c>
    </row>
    <row r="56" spans="1:13">
      <c r="A56">
        <v>49</v>
      </c>
      <c r="B56" s="7">
        <v>3.225E-3</v>
      </c>
      <c r="C56" s="7">
        <v>3.2200000000000002E-3</v>
      </c>
      <c r="D56" s="8">
        <v>95206.1</v>
      </c>
      <c r="E56" s="8">
        <v>306.60000000000002</v>
      </c>
      <c r="F56" s="6">
        <v>30.99</v>
      </c>
      <c r="G56" t="s">
        <v>13</v>
      </c>
      <c r="H56">
        <v>49</v>
      </c>
      <c r="I56" s="7">
        <v>2.1029999999999998E-3</v>
      </c>
      <c r="J56" s="7">
        <v>2.101E-3</v>
      </c>
      <c r="K56" s="8">
        <v>97185.4</v>
      </c>
      <c r="L56" s="8">
        <v>204.2</v>
      </c>
      <c r="M56" s="6">
        <v>34.32</v>
      </c>
    </row>
    <row r="57" spans="1:13">
      <c r="A57">
        <v>50</v>
      </c>
      <c r="B57" s="7">
        <v>3.5599999999999998E-3</v>
      </c>
      <c r="C57" s="7">
        <v>3.5539999999999999E-3</v>
      </c>
      <c r="D57" s="8">
        <v>94899.5</v>
      </c>
      <c r="E57" s="8">
        <v>337.3</v>
      </c>
      <c r="F57" s="6">
        <v>30.08</v>
      </c>
      <c r="G57" t="s">
        <v>13</v>
      </c>
      <c r="H57">
        <v>50</v>
      </c>
      <c r="I57" s="7">
        <v>2.493E-3</v>
      </c>
      <c r="J57" s="7">
        <v>2.49E-3</v>
      </c>
      <c r="K57" s="8">
        <v>96981.2</v>
      </c>
      <c r="L57" s="8">
        <v>241.5</v>
      </c>
      <c r="M57" s="6">
        <v>33.39</v>
      </c>
    </row>
    <row r="58" spans="1:13">
      <c r="A58">
        <v>51</v>
      </c>
      <c r="B58" s="7">
        <v>3.9360000000000003E-3</v>
      </c>
      <c r="C58" s="7">
        <v>3.9290000000000002E-3</v>
      </c>
      <c r="D58" s="8">
        <v>94562.2</v>
      </c>
      <c r="E58" s="8">
        <v>371.5</v>
      </c>
      <c r="F58" s="6">
        <v>29.19</v>
      </c>
      <c r="G58" t="s">
        <v>13</v>
      </c>
      <c r="H58">
        <v>51</v>
      </c>
      <c r="I58" s="7">
        <v>2.5500000000000002E-3</v>
      </c>
      <c r="J58" s="7">
        <v>2.5469999999999998E-3</v>
      </c>
      <c r="K58" s="8">
        <v>96739.8</v>
      </c>
      <c r="L58" s="8">
        <v>246.4</v>
      </c>
      <c r="M58" s="6">
        <v>32.47</v>
      </c>
    </row>
    <row r="59" spans="1:13">
      <c r="A59">
        <v>52</v>
      </c>
      <c r="B59" s="7">
        <v>4.2709999999999996E-3</v>
      </c>
      <c r="C59" s="7">
        <v>4.2620000000000002E-3</v>
      </c>
      <c r="D59" s="8">
        <v>94190.7</v>
      </c>
      <c r="E59" s="8">
        <v>401.4</v>
      </c>
      <c r="F59" s="6">
        <v>28.3</v>
      </c>
      <c r="G59" t="s">
        <v>13</v>
      </c>
      <c r="H59">
        <v>52</v>
      </c>
      <c r="I59" s="7">
        <v>2.7799999999999999E-3</v>
      </c>
      <c r="J59" s="7">
        <v>2.7759999999999998E-3</v>
      </c>
      <c r="K59" s="8">
        <v>96493.4</v>
      </c>
      <c r="L59" s="8">
        <v>267.89999999999998</v>
      </c>
      <c r="M59" s="6">
        <v>31.55</v>
      </c>
    </row>
    <row r="60" spans="1:13">
      <c r="A60">
        <v>53</v>
      </c>
      <c r="B60" s="7">
        <v>4.7889999999999999E-3</v>
      </c>
      <c r="C60" s="7">
        <v>4.777E-3</v>
      </c>
      <c r="D60" s="8">
        <v>93789.3</v>
      </c>
      <c r="E60" s="8">
        <v>448.1</v>
      </c>
      <c r="F60" s="6">
        <v>27.42</v>
      </c>
      <c r="G60" t="s">
        <v>13</v>
      </c>
      <c r="H60">
        <v>53</v>
      </c>
      <c r="I60" s="7">
        <v>3.1319999999999998E-3</v>
      </c>
      <c r="J60" s="7">
        <v>3.127E-3</v>
      </c>
      <c r="K60" s="8">
        <v>96225.5</v>
      </c>
      <c r="L60" s="8">
        <v>300.89999999999998</v>
      </c>
      <c r="M60" s="6">
        <v>30.64</v>
      </c>
    </row>
    <row r="61" spans="1:13">
      <c r="A61">
        <v>54</v>
      </c>
      <c r="B61" s="7">
        <v>5.1409999999999997E-3</v>
      </c>
      <c r="C61" s="7">
        <v>5.1279999999999997E-3</v>
      </c>
      <c r="D61" s="8">
        <v>93341.2</v>
      </c>
      <c r="E61" s="8">
        <v>478.6</v>
      </c>
      <c r="F61" s="6">
        <v>26.55</v>
      </c>
      <c r="G61" t="s">
        <v>13</v>
      </c>
      <c r="H61">
        <v>54</v>
      </c>
      <c r="I61" s="7">
        <v>3.5490000000000001E-3</v>
      </c>
      <c r="J61" s="7">
        <v>3.5430000000000001E-3</v>
      </c>
      <c r="K61" s="8">
        <v>95924.6</v>
      </c>
      <c r="L61" s="8">
        <v>339.9</v>
      </c>
      <c r="M61" s="6">
        <v>29.73</v>
      </c>
    </row>
    <row r="62" spans="1:13">
      <c r="A62">
        <v>55</v>
      </c>
      <c r="B62" s="7">
        <v>5.8510000000000003E-3</v>
      </c>
      <c r="C62" s="7">
        <v>5.8339999999999998E-3</v>
      </c>
      <c r="D62" s="8">
        <v>92862.6</v>
      </c>
      <c r="E62" s="8">
        <v>541.79999999999995</v>
      </c>
      <c r="F62" s="6">
        <v>25.68</v>
      </c>
      <c r="G62" t="s">
        <v>13</v>
      </c>
      <c r="H62">
        <v>55</v>
      </c>
      <c r="I62" s="7">
        <v>3.7230000000000002E-3</v>
      </c>
      <c r="J62" s="7">
        <v>3.7160000000000001E-3</v>
      </c>
      <c r="K62" s="8">
        <v>95584.7</v>
      </c>
      <c r="L62" s="8">
        <v>355.2</v>
      </c>
      <c r="M62" s="6">
        <v>28.84</v>
      </c>
    </row>
    <row r="63" spans="1:13">
      <c r="A63">
        <v>56</v>
      </c>
      <c r="B63" s="7">
        <v>6.28E-3</v>
      </c>
      <c r="C63" s="7">
        <v>6.2610000000000001E-3</v>
      </c>
      <c r="D63" s="8">
        <v>92320.8</v>
      </c>
      <c r="E63" s="8">
        <v>578</v>
      </c>
      <c r="F63" s="6">
        <v>24.83</v>
      </c>
      <c r="G63" t="s">
        <v>13</v>
      </c>
      <c r="H63">
        <v>56</v>
      </c>
      <c r="I63" s="7">
        <v>4.0499999999999998E-3</v>
      </c>
      <c r="J63" s="7">
        <v>4.0410000000000003E-3</v>
      </c>
      <c r="K63" s="8">
        <v>95229.5</v>
      </c>
      <c r="L63" s="8">
        <v>384.9</v>
      </c>
      <c r="M63" s="6">
        <v>27.94</v>
      </c>
    </row>
    <row r="64" spans="1:13">
      <c r="A64">
        <v>57</v>
      </c>
      <c r="B64" s="7">
        <v>6.731E-3</v>
      </c>
      <c r="C64" s="7">
        <v>6.7089999999999997E-3</v>
      </c>
      <c r="D64" s="8">
        <v>91742.8</v>
      </c>
      <c r="E64" s="8">
        <v>615.5</v>
      </c>
      <c r="F64" s="6">
        <v>23.99</v>
      </c>
      <c r="G64" t="s">
        <v>13</v>
      </c>
      <c r="H64">
        <v>57</v>
      </c>
      <c r="I64" s="7">
        <v>4.359E-3</v>
      </c>
      <c r="J64" s="7">
        <v>4.3499999999999997E-3</v>
      </c>
      <c r="K64" s="8">
        <v>94844.6</v>
      </c>
      <c r="L64" s="8">
        <v>412.6</v>
      </c>
      <c r="M64" s="6">
        <v>27.05</v>
      </c>
    </row>
    <row r="65" spans="1:13">
      <c r="A65">
        <v>58</v>
      </c>
      <c r="B65" s="7">
        <v>7.4599999999999996E-3</v>
      </c>
      <c r="C65" s="7">
        <v>7.4320000000000002E-3</v>
      </c>
      <c r="D65" s="8">
        <v>91127.3</v>
      </c>
      <c r="E65" s="8">
        <v>677.3</v>
      </c>
      <c r="F65" s="6">
        <v>23.14</v>
      </c>
      <c r="G65" t="s">
        <v>13</v>
      </c>
      <c r="H65">
        <v>58</v>
      </c>
      <c r="I65" s="7">
        <v>4.7039999999999998E-3</v>
      </c>
      <c r="J65" s="7">
        <v>4.6930000000000001E-3</v>
      </c>
      <c r="K65" s="8">
        <v>94432.1</v>
      </c>
      <c r="L65" s="8">
        <v>443.2</v>
      </c>
      <c r="M65" s="6">
        <v>26.17</v>
      </c>
    </row>
    <row r="66" spans="1:13">
      <c r="A66">
        <v>59</v>
      </c>
      <c r="B66" s="7">
        <v>8.09E-3</v>
      </c>
      <c r="C66" s="7">
        <v>8.0569999999999999E-3</v>
      </c>
      <c r="D66" s="8">
        <v>90450.1</v>
      </c>
      <c r="E66" s="8">
        <v>728.7</v>
      </c>
      <c r="F66" s="6">
        <v>22.31</v>
      </c>
      <c r="G66" t="s">
        <v>13</v>
      </c>
      <c r="H66">
        <v>59</v>
      </c>
      <c r="I66" s="7">
        <v>5.2690000000000002E-3</v>
      </c>
      <c r="J66" s="7">
        <v>5.2550000000000001E-3</v>
      </c>
      <c r="K66" s="8">
        <v>93988.9</v>
      </c>
      <c r="L66" s="8">
        <v>493.9</v>
      </c>
      <c r="M66" s="6">
        <v>25.29</v>
      </c>
    </row>
    <row r="67" spans="1:13">
      <c r="A67">
        <v>60</v>
      </c>
      <c r="B67" s="7">
        <v>8.6440000000000006E-3</v>
      </c>
      <c r="C67" s="7">
        <v>8.6070000000000001E-3</v>
      </c>
      <c r="D67" s="8">
        <v>89721.3</v>
      </c>
      <c r="E67" s="8">
        <v>772.2</v>
      </c>
      <c r="F67" s="6">
        <v>21.49</v>
      </c>
      <c r="G67" t="s">
        <v>13</v>
      </c>
      <c r="H67">
        <v>60</v>
      </c>
      <c r="I67" s="7">
        <v>5.6480000000000002E-3</v>
      </c>
      <c r="J67" s="7">
        <v>5.6319999999999999E-3</v>
      </c>
      <c r="K67" s="8">
        <v>93495</v>
      </c>
      <c r="L67" s="8">
        <v>526.6</v>
      </c>
      <c r="M67" s="6">
        <v>24.42</v>
      </c>
    </row>
    <row r="68" spans="1:13">
      <c r="A68">
        <v>61</v>
      </c>
      <c r="B68" s="7">
        <v>9.5820000000000002E-3</v>
      </c>
      <c r="C68" s="7">
        <v>9.5359999999999993E-3</v>
      </c>
      <c r="D68" s="8">
        <v>88949.1</v>
      </c>
      <c r="E68" s="8">
        <v>848.2</v>
      </c>
      <c r="F68" s="6">
        <v>20.67</v>
      </c>
      <c r="G68" t="s">
        <v>13</v>
      </c>
      <c r="H68">
        <v>61</v>
      </c>
      <c r="I68" s="7">
        <v>6.3080000000000002E-3</v>
      </c>
      <c r="J68" s="7">
        <v>6.2880000000000002E-3</v>
      </c>
      <c r="K68" s="8">
        <v>92968.4</v>
      </c>
      <c r="L68" s="8">
        <v>584.6</v>
      </c>
      <c r="M68" s="6">
        <v>23.56</v>
      </c>
    </row>
    <row r="69" spans="1:13">
      <c r="A69">
        <v>62</v>
      </c>
      <c r="B69" s="7">
        <v>1.0496E-2</v>
      </c>
      <c r="C69" s="7">
        <v>1.0442E-2</v>
      </c>
      <c r="D69" s="8">
        <v>88100.9</v>
      </c>
      <c r="E69" s="8">
        <v>919.9</v>
      </c>
      <c r="F69" s="6">
        <v>19.87</v>
      </c>
      <c r="G69" t="s">
        <v>13</v>
      </c>
      <c r="H69">
        <v>62</v>
      </c>
      <c r="I69" s="7">
        <v>6.6480000000000003E-3</v>
      </c>
      <c r="J69" s="7">
        <v>6.6259999999999999E-3</v>
      </c>
      <c r="K69" s="8">
        <v>92383.8</v>
      </c>
      <c r="L69" s="8">
        <v>612.20000000000005</v>
      </c>
      <c r="M69" s="6">
        <v>22.7</v>
      </c>
    </row>
    <row r="70" spans="1:13">
      <c r="A70">
        <v>63</v>
      </c>
      <c r="B70" s="7">
        <v>1.1934E-2</v>
      </c>
      <c r="C70" s="7">
        <v>1.1863E-2</v>
      </c>
      <c r="D70" s="8">
        <v>87180.9</v>
      </c>
      <c r="E70" s="8">
        <v>1034.3</v>
      </c>
      <c r="F70" s="6">
        <v>19.07</v>
      </c>
      <c r="G70" t="s">
        <v>13</v>
      </c>
      <c r="H70">
        <v>63</v>
      </c>
      <c r="I70" s="7">
        <v>7.6930000000000002E-3</v>
      </c>
      <c r="J70" s="7">
        <v>7.6639999999999998E-3</v>
      </c>
      <c r="K70" s="8">
        <v>91771.7</v>
      </c>
      <c r="L70" s="8">
        <v>703.3</v>
      </c>
      <c r="M70" s="6">
        <v>21.85</v>
      </c>
    </row>
    <row r="71" spans="1:13">
      <c r="A71">
        <v>64</v>
      </c>
      <c r="B71" s="7">
        <v>1.304E-2</v>
      </c>
      <c r="C71" s="7">
        <v>1.2956000000000001E-2</v>
      </c>
      <c r="D71" s="8">
        <v>86146.7</v>
      </c>
      <c r="E71" s="8">
        <v>1116.0999999999999</v>
      </c>
      <c r="F71" s="6">
        <v>18.29</v>
      </c>
      <c r="G71" t="s">
        <v>13</v>
      </c>
      <c r="H71">
        <v>64</v>
      </c>
      <c r="I71" s="7">
        <v>8.2880000000000002E-3</v>
      </c>
      <c r="J71" s="7">
        <v>8.2529999999999999E-3</v>
      </c>
      <c r="K71" s="8">
        <v>91068.4</v>
      </c>
      <c r="L71" s="8">
        <v>751.6</v>
      </c>
      <c r="M71" s="6">
        <v>21.02</v>
      </c>
    </row>
    <row r="72" spans="1:13">
      <c r="A72">
        <v>65</v>
      </c>
      <c r="B72" s="7">
        <v>1.4219000000000001E-2</v>
      </c>
      <c r="C72" s="7">
        <v>1.4119E-2</v>
      </c>
      <c r="D72" s="8">
        <v>85030.6</v>
      </c>
      <c r="E72" s="8">
        <v>1200.5999999999999</v>
      </c>
      <c r="F72" s="6">
        <v>17.53</v>
      </c>
      <c r="G72" t="s">
        <v>13</v>
      </c>
      <c r="H72">
        <v>65</v>
      </c>
      <c r="I72" s="7">
        <v>8.9630000000000005E-3</v>
      </c>
      <c r="J72" s="7">
        <v>8.9230000000000004E-3</v>
      </c>
      <c r="K72" s="8">
        <v>90316.7</v>
      </c>
      <c r="L72" s="8">
        <v>805.9</v>
      </c>
      <c r="M72" s="6">
        <v>20.190000000000001</v>
      </c>
    </row>
    <row r="73" spans="1:13">
      <c r="A73">
        <v>66</v>
      </c>
      <c r="B73" s="7">
        <v>1.5838999999999999E-2</v>
      </c>
      <c r="C73" s="7">
        <v>1.5715E-2</v>
      </c>
      <c r="D73" s="8">
        <v>83830</v>
      </c>
      <c r="E73" s="8">
        <v>1317.4</v>
      </c>
      <c r="F73" s="6">
        <v>16.77</v>
      </c>
      <c r="G73" t="s">
        <v>13</v>
      </c>
      <c r="H73">
        <v>66</v>
      </c>
      <c r="I73" s="7">
        <v>9.9330000000000009E-3</v>
      </c>
      <c r="J73" s="7">
        <v>9.8840000000000004E-3</v>
      </c>
      <c r="K73" s="8">
        <v>89510.8</v>
      </c>
      <c r="L73" s="8">
        <v>884.7</v>
      </c>
      <c r="M73" s="6">
        <v>19.36</v>
      </c>
    </row>
    <row r="74" spans="1:13">
      <c r="A74">
        <v>67</v>
      </c>
      <c r="B74" s="7">
        <v>1.7250000000000001E-2</v>
      </c>
      <c r="C74" s="7">
        <v>1.7101999999999999E-2</v>
      </c>
      <c r="D74" s="8">
        <v>82512.7</v>
      </c>
      <c r="E74" s="8">
        <v>1411.2</v>
      </c>
      <c r="F74" s="6">
        <v>16.03</v>
      </c>
      <c r="G74" t="s">
        <v>13</v>
      </c>
      <c r="H74">
        <v>67</v>
      </c>
      <c r="I74" s="7">
        <v>1.0936E-2</v>
      </c>
      <c r="J74" s="7">
        <v>1.0876E-2</v>
      </c>
      <c r="K74" s="8">
        <v>88626.1</v>
      </c>
      <c r="L74" s="8">
        <v>963.9</v>
      </c>
      <c r="M74" s="6">
        <v>18.55</v>
      </c>
    </row>
    <row r="75" spans="1:13">
      <c r="A75">
        <v>68</v>
      </c>
      <c r="B75" s="7">
        <v>1.9573E-2</v>
      </c>
      <c r="C75" s="7">
        <v>1.9383999999999998E-2</v>
      </c>
      <c r="D75" s="8">
        <v>81101.5</v>
      </c>
      <c r="E75" s="8">
        <v>1572</v>
      </c>
      <c r="F75" s="6">
        <v>15.3</v>
      </c>
      <c r="G75" t="s">
        <v>13</v>
      </c>
      <c r="H75">
        <v>68</v>
      </c>
      <c r="I75" s="7">
        <v>1.2061000000000001E-2</v>
      </c>
      <c r="J75" s="7">
        <v>1.1989E-2</v>
      </c>
      <c r="K75" s="8">
        <v>87662.2</v>
      </c>
      <c r="L75" s="8">
        <v>1051</v>
      </c>
      <c r="M75" s="6">
        <v>17.75</v>
      </c>
    </row>
    <row r="76" spans="1:13">
      <c r="A76">
        <v>69</v>
      </c>
      <c r="B76" s="7">
        <v>2.1232000000000001E-2</v>
      </c>
      <c r="C76" s="7">
        <v>2.1009E-2</v>
      </c>
      <c r="D76" s="8">
        <v>79529.5</v>
      </c>
      <c r="E76" s="8">
        <v>1670.8</v>
      </c>
      <c r="F76" s="6">
        <v>14.6</v>
      </c>
      <c r="G76" t="s">
        <v>13</v>
      </c>
      <c r="H76">
        <v>69</v>
      </c>
      <c r="I76" s="7">
        <v>1.3377E-2</v>
      </c>
      <c r="J76" s="7">
        <v>1.3287999999999999E-2</v>
      </c>
      <c r="K76" s="8">
        <v>86611.199999999997</v>
      </c>
      <c r="L76" s="8">
        <v>1150.9000000000001</v>
      </c>
      <c r="M76" s="6">
        <v>16.96</v>
      </c>
    </row>
    <row r="77" spans="1:13">
      <c r="A77">
        <v>70</v>
      </c>
      <c r="B77" s="7">
        <v>2.2749999999999999E-2</v>
      </c>
      <c r="C77" s="7">
        <v>2.2494E-2</v>
      </c>
      <c r="D77" s="8">
        <v>77858.600000000006</v>
      </c>
      <c r="E77" s="8">
        <v>1751.3</v>
      </c>
      <c r="F77" s="6">
        <v>13.9</v>
      </c>
      <c r="G77" t="s">
        <v>13</v>
      </c>
      <c r="H77">
        <v>70</v>
      </c>
      <c r="I77" s="7">
        <v>1.5009E-2</v>
      </c>
      <c r="J77" s="7">
        <v>1.4897000000000001E-2</v>
      </c>
      <c r="K77" s="8">
        <v>85460.3</v>
      </c>
      <c r="L77" s="8">
        <v>1273.0999999999999</v>
      </c>
      <c r="M77" s="6">
        <v>16.18</v>
      </c>
    </row>
    <row r="78" spans="1:13">
      <c r="A78">
        <v>71</v>
      </c>
      <c r="B78" s="7">
        <v>2.5257000000000002E-2</v>
      </c>
      <c r="C78" s="7">
        <v>2.4941999999999999E-2</v>
      </c>
      <c r="D78" s="8">
        <v>76107.3</v>
      </c>
      <c r="E78" s="8">
        <v>1898.3</v>
      </c>
      <c r="F78" s="6">
        <v>13.21</v>
      </c>
      <c r="G78" t="s">
        <v>13</v>
      </c>
      <c r="H78">
        <v>71</v>
      </c>
      <c r="I78" s="7">
        <v>1.6222E-2</v>
      </c>
      <c r="J78" s="7">
        <v>1.6091000000000001E-2</v>
      </c>
      <c r="K78" s="8">
        <v>84187.199999999997</v>
      </c>
      <c r="L78" s="8">
        <v>1354.7</v>
      </c>
      <c r="M78" s="6">
        <v>15.42</v>
      </c>
    </row>
    <row r="79" spans="1:13">
      <c r="A79">
        <v>72</v>
      </c>
      <c r="B79" s="7">
        <v>2.8202000000000001E-2</v>
      </c>
      <c r="C79" s="7">
        <v>2.7810000000000001E-2</v>
      </c>
      <c r="D79" s="8">
        <v>74209</v>
      </c>
      <c r="E79" s="8">
        <v>2063.8000000000002</v>
      </c>
      <c r="F79" s="6">
        <v>12.53</v>
      </c>
      <c r="G79" t="s">
        <v>13</v>
      </c>
      <c r="H79">
        <v>72</v>
      </c>
      <c r="I79" s="7">
        <v>1.8030000000000001E-2</v>
      </c>
      <c r="J79" s="7">
        <v>1.7868999999999999E-2</v>
      </c>
      <c r="K79" s="8">
        <v>82832.5</v>
      </c>
      <c r="L79" s="8">
        <v>1480.2</v>
      </c>
      <c r="M79" s="6">
        <v>14.66</v>
      </c>
    </row>
    <row r="80" spans="1:13">
      <c r="A80">
        <v>73</v>
      </c>
      <c r="B80" s="7">
        <v>3.1127999999999999E-2</v>
      </c>
      <c r="C80" s="7">
        <v>3.0651000000000001E-2</v>
      </c>
      <c r="D80" s="8">
        <v>72145.2</v>
      </c>
      <c r="E80" s="8">
        <v>2211.3000000000002</v>
      </c>
      <c r="F80" s="6">
        <v>11.87</v>
      </c>
      <c r="G80" t="s">
        <v>13</v>
      </c>
      <c r="H80">
        <v>73</v>
      </c>
      <c r="I80" s="7">
        <v>2.0455000000000001E-2</v>
      </c>
      <c r="J80" s="7">
        <v>2.0247999999999999E-2</v>
      </c>
      <c r="K80" s="8">
        <v>81352.3</v>
      </c>
      <c r="L80" s="8">
        <v>1647.2</v>
      </c>
      <c r="M80" s="6">
        <v>13.92</v>
      </c>
    </row>
    <row r="81" spans="1:13">
      <c r="A81">
        <v>74</v>
      </c>
      <c r="B81" s="7">
        <v>3.4262000000000001E-2</v>
      </c>
      <c r="C81" s="7">
        <v>3.3685E-2</v>
      </c>
      <c r="D81" s="8">
        <v>69933.899999999994</v>
      </c>
      <c r="E81" s="8">
        <v>2355.6999999999998</v>
      </c>
      <c r="F81" s="6">
        <v>11.23</v>
      </c>
      <c r="G81" t="s">
        <v>13</v>
      </c>
      <c r="H81">
        <v>74</v>
      </c>
      <c r="I81" s="7">
        <v>2.2841E-2</v>
      </c>
      <c r="J81" s="7">
        <v>2.2582999999999999E-2</v>
      </c>
      <c r="K81" s="8">
        <v>79705.100000000006</v>
      </c>
      <c r="L81" s="8">
        <v>1800</v>
      </c>
      <c r="M81" s="6">
        <v>13.2</v>
      </c>
    </row>
    <row r="82" spans="1:13">
      <c r="A82">
        <v>75</v>
      </c>
      <c r="B82" s="7">
        <v>3.8686999999999999E-2</v>
      </c>
      <c r="C82" s="7">
        <v>3.7953000000000001E-2</v>
      </c>
      <c r="D82" s="8">
        <v>67578.2</v>
      </c>
      <c r="E82" s="8">
        <v>2564.8000000000002</v>
      </c>
      <c r="F82" s="6">
        <v>10.61</v>
      </c>
      <c r="G82" t="s">
        <v>13</v>
      </c>
      <c r="H82">
        <v>75</v>
      </c>
      <c r="I82" s="7">
        <v>2.53E-2</v>
      </c>
      <c r="J82" s="7">
        <v>2.4983999999999999E-2</v>
      </c>
      <c r="K82" s="8">
        <v>77905.100000000006</v>
      </c>
      <c r="L82" s="8">
        <v>1946.4</v>
      </c>
      <c r="M82" s="6">
        <v>12.49</v>
      </c>
    </row>
    <row r="83" spans="1:13">
      <c r="A83">
        <v>76</v>
      </c>
      <c r="B83" s="7">
        <v>4.3237999999999999E-2</v>
      </c>
      <c r="C83" s="7">
        <v>4.2323E-2</v>
      </c>
      <c r="D83" s="8">
        <v>65013.4</v>
      </c>
      <c r="E83" s="8">
        <v>2751.6</v>
      </c>
      <c r="F83" s="6">
        <v>10.01</v>
      </c>
      <c r="G83" t="s">
        <v>13</v>
      </c>
      <c r="H83">
        <v>76</v>
      </c>
      <c r="I83" s="7">
        <v>2.8753000000000001E-2</v>
      </c>
      <c r="J83" s="7">
        <v>2.8346E-2</v>
      </c>
      <c r="K83" s="8">
        <v>75958.8</v>
      </c>
      <c r="L83" s="8">
        <v>2153.1</v>
      </c>
      <c r="M83" s="6">
        <v>11.8</v>
      </c>
    </row>
    <row r="84" spans="1:13">
      <c r="A84">
        <v>77</v>
      </c>
      <c r="B84" s="7">
        <v>4.7815999999999997E-2</v>
      </c>
      <c r="C84" s="7">
        <v>4.6699999999999998E-2</v>
      </c>
      <c r="D84" s="8">
        <v>62261.9</v>
      </c>
      <c r="E84" s="8">
        <v>2907.6</v>
      </c>
      <c r="F84" s="6">
        <v>9.43</v>
      </c>
      <c r="G84" t="s">
        <v>13</v>
      </c>
      <c r="H84">
        <v>77</v>
      </c>
      <c r="I84" s="7">
        <v>3.2037000000000003E-2</v>
      </c>
      <c r="J84" s="7">
        <v>3.1531999999999998E-2</v>
      </c>
      <c r="K84" s="8">
        <v>73805.600000000006</v>
      </c>
      <c r="L84" s="8">
        <v>2327.1999999999998</v>
      </c>
      <c r="M84" s="6">
        <v>11.13</v>
      </c>
    </row>
    <row r="85" spans="1:13">
      <c r="A85">
        <v>78</v>
      </c>
      <c r="B85" s="7">
        <v>5.3018999999999997E-2</v>
      </c>
      <c r="C85" s="7">
        <v>5.1650000000000001E-2</v>
      </c>
      <c r="D85" s="8">
        <v>59354.3</v>
      </c>
      <c r="E85" s="8">
        <v>3065.7</v>
      </c>
      <c r="F85" s="6">
        <v>8.8699999999999992</v>
      </c>
      <c r="G85" t="s">
        <v>13</v>
      </c>
      <c r="H85">
        <v>78</v>
      </c>
      <c r="I85" s="7">
        <v>3.6131000000000003E-2</v>
      </c>
      <c r="J85" s="7">
        <v>3.5490000000000001E-2</v>
      </c>
      <c r="K85" s="8">
        <v>71478.399999999994</v>
      </c>
      <c r="L85" s="8">
        <v>2536.8000000000002</v>
      </c>
      <c r="M85" s="6">
        <v>10.47</v>
      </c>
    </row>
    <row r="86" spans="1:13">
      <c r="A86">
        <v>79</v>
      </c>
      <c r="B86" s="7">
        <v>6.0028999999999999E-2</v>
      </c>
      <c r="C86" s="7">
        <v>5.8278999999999997E-2</v>
      </c>
      <c r="D86" s="8">
        <v>56288.6</v>
      </c>
      <c r="E86" s="8">
        <v>3280.5</v>
      </c>
      <c r="F86" s="6">
        <v>8.32</v>
      </c>
      <c r="G86" t="s">
        <v>13</v>
      </c>
      <c r="H86">
        <v>79</v>
      </c>
      <c r="I86" s="7">
        <v>4.1499000000000001E-2</v>
      </c>
      <c r="J86" s="7">
        <v>4.0654999999999997E-2</v>
      </c>
      <c r="K86" s="8">
        <v>68941.600000000006</v>
      </c>
      <c r="L86" s="8">
        <v>2802.8</v>
      </c>
      <c r="M86" s="6">
        <v>9.84</v>
      </c>
    </row>
    <row r="87" spans="1:13">
      <c r="A87">
        <v>80</v>
      </c>
      <c r="B87" s="7">
        <v>6.7380999999999996E-2</v>
      </c>
      <c r="C87" s="7">
        <v>6.5185000000000007E-2</v>
      </c>
      <c r="D87" s="8">
        <v>53008.1</v>
      </c>
      <c r="E87" s="8">
        <v>3455.3</v>
      </c>
      <c r="F87" s="6">
        <v>7.8</v>
      </c>
      <c r="G87" t="s">
        <v>13</v>
      </c>
      <c r="H87">
        <v>80</v>
      </c>
      <c r="I87" s="7">
        <v>4.7282999999999999E-2</v>
      </c>
      <c r="J87" s="7">
        <v>4.6191000000000003E-2</v>
      </c>
      <c r="K87" s="8">
        <v>66138.8</v>
      </c>
      <c r="L87" s="8">
        <v>3055</v>
      </c>
      <c r="M87" s="6">
        <v>9.24</v>
      </c>
    </row>
    <row r="88" spans="1:13">
      <c r="A88">
        <v>81</v>
      </c>
      <c r="B88" s="7">
        <v>7.5599E-2</v>
      </c>
      <c r="C88" s="7">
        <v>7.2844999999999993E-2</v>
      </c>
      <c r="D88" s="8">
        <v>49552.800000000003</v>
      </c>
      <c r="E88" s="8">
        <v>3609.7</v>
      </c>
      <c r="F88" s="6">
        <v>7.31</v>
      </c>
      <c r="G88" t="s">
        <v>13</v>
      </c>
      <c r="H88">
        <v>81</v>
      </c>
      <c r="I88" s="7">
        <v>5.2937999999999999E-2</v>
      </c>
      <c r="J88" s="7">
        <v>5.1573000000000001E-2</v>
      </c>
      <c r="K88" s="8">
        <v>63083.8</v>
      </c>
      <c r="L88" s="8">
        <v>3253.4</v>
      </c>
      <c r="M88" s="6">
        <v>8.66</v>
      </c>
    </row>
    <row r="89" spans="1:13">
      <c r="A89">
        <v>82</v>
      </c>
      <c r="B89" s="7">
        <v>8.4212999999999996E-2</v>
      </c>
      <c r="C89" s="7">
        <v>8.0810999999999994E-2</v>
      </c>
      <c r="D89" s="8">
        <v>45943.1</v>
      </c>
      <c r="E89" s="8">
        <v>3712.7</v>
      </c>
      <c r="F89" s="6">
        <v>6.85</v>
      </c>
      <c r="G89" t="s">
        <v>13</v>
      </c>
      <c r="H89">
        <v>82</v>
      </c>
      <c r="I89" s="7">
        <v>5.9318000000000003E-2</v>
      </c>
      <c r="J89" s="7">
        <v>5.7609E-2</v>
      </c>
      <c r="K89" s="8">
        <v>59830.3</v>
      </c>
      <c r="L89" s="8">
        <v>3446.8</v>
      </c>
      <c r="M89" s="6">
        <v>8.1</v>
      </c>
    </row>
    <row r="90" spans="1:13">
      <c r="A90">
        <v>83</v>
      </c>
      <c r="B90" s="7">
        <v>9.3146000000000007E-2</v>
      </c>
      <c r="C90" s="7">
        <v>8.9000999999999997E-2</v>
      </c>
      <c r="D90" s="8">
        <v>42230.400000000001</v>
      </c>
      <c r="E90" s="8">
        <v>3758.6</v>
      </c>
      <c r="F90" s="6">
        <v>6.41</v>
      </c>
      <c r="G90" t="s">
        <v>13</v>
      </c>
      <c r="H90">
        <v>83</v>
      </c>
      <c r="I90" s="7">
        <v>6.7396999999999999E-2</v>
      </c>
      <c r="J90" s="7">
        <v>6.5199999999999994E-2</v>
      </c>
      <c r="K90" s="8">
        <v>56383.6</v>
      </c>
      <c r="L90" s="8">
        <v>3676.2</v>
      </c>
      <c r="M90" s="6">
        <v>7.57</v>
      </c>
    </row>
    <row r="91" spans="1:13">
      <c r="A91">
        <v>84</v>
      </c>
      <c r="B91" s="7">
        <v>0.10478700000000001</v>
      </c>
      <c r="C91" s="7">
        <v>9.9570000000000006E-2</v>
      </c>
      <c r="D91" s="8">
        <v>38471.9</v>
      </c>
      <c r="E91" s="8">
        <v>3830.6</v>
      </c>
      <c r="F91" s="6">
        <v>5.98</v>
      </c>
      <c r="G91" t="s">
        <v>13</v>
      </c>
      <c r="H91">
        <v>84</v>
      </c>
      <c r="I91" s="7">
        <v>7.5802999999999995E-2</v>
      </c>
      <c r="J91" s="7">
        <v>7.3035000000000003E-2</v>
      </c>
      <c r="K91" s="8">
        <v>52707.4</v>
      </c>
      <c r="L91" s="8">
        <v>3849.5</v>
      </c>
      <c r="M91" s="6">
        <v>7.06</v>
      </c>
    </row>
    <row r="92" spans="1:13">
      <c r="A92">
        <v>85</v>
      </c>
      <c r="B92" s="7">
        <v>0.116301</v>
      </c>
      <c r="C92" s="7">
        <v>0.10990999999999999</v>
      </c>
      <c r="D92" s="8">
        <v>34641.199999999997</v>
      </c>
      <c r="E92" s="8">
        <v>3807.4</v>
      </c>
      <c r="F92" s="6">
        <v>5.59</v>
      </c>
      <c r="G92" t="s">
        <v>13</v>
      </c>
      <c r="H92">
        <v>85</v>
      </c>
      <c r="I92" s="7">
        <v>8.5271E-2</v>
      </c>
      <c r="J92" s="7">
        <v>8.1783999999999996E-2</v>
      </c>
      <c r="K92" s="8">
        <v>48857.9</v>
      </c>
      <c r="L92" s="8">
        <v>3995.8</v>
      </c>
      <c r="M92" s="6">
        <v>6.58</v>
      </c>
    </row>
    <row r="93" spans="1:13">
      <c r="A93">
        <v>86</v>
      </c>
      <c r="B93" s="7">
        <v>0.130939</v>
      </c>
      <c r="C93" s="7">
        <v>0.122893</v>
      </c>
      <c r="D93" s="8">
        <v>30833.8</v>
      </c>
      <c r="E93" s="8">
        <v>3789.3</v>
      </c>
      <c r="F93" s="6">
        <v>5.22</v>
      </c>
      <c r="G93" t="s">
        <v>13</v>
      </c>
      <c r="H93">
        <v>86</v>
      </c>
      <c r="I93" s="7">
        <v>9.5864000000000005E-2</v>
      </c>
      <c r="J93" s="7">
        <v>9.1479000000000005E-2</v>
      </c>
      <c r="K93" s="8">
        <v>44862.1</v>
      </c>
      <c r="L93" s="8">
        <v>4103.8999999999996</v>
      </c>
      <c r="M93" s="6">
        <v>6.12</v>
      </c>
    </row>
    <row r="94" spans="1:13">
      <c r="A94">
        <v>87</v>
      </c>
      <c r="B94" s="7">
        <v>0.14557100000000001</v>
      </c>
      <c r="C94" s="7">
        <v>0.13569400000000001</v>
      </c>
      <c r="D94" s="8">
        <v>27044.6</v>
      </c>
      <c r="E94" s="8">
        <v>3669.8</v>
      </c>
      <c r="F94" s="6">
        <v>4.88</v>
      </c>
      <c r="G94" t="s">
        <v>13</v>
      </c>
      <c r="H94">
        <v>87</v>
      </c>
      <c r="I94" s="7">
        <v>0.10827299999999999</v>
      </c>
      <c r="J94" s="7">
        <v>0.102713</v>
      </c>
      <c r="K94" s="8">
        <v>40758.199999999997</v>
      </c>
      <c r="L94" s="8">
        <v>4186.3999999999996</v>
      </c>
      <c r="M94" s="6">
        <v>5.69</v>
      </c>
    </row>
    <row r="95" spans="1:13">
      <c r="A95">
        <v>88</v>
      </c>
      <c r="B95" s="7">
        <v>0.15599299999999999</v>
      </c>
      <c r="C95" s="7">
        <v>0.144706</v>
      </c>
      <c r="D95" s="8">
        <v>23374.799999999999</v>
      </c>
      <c r="E95" s="8">
        <v>3382.5</v>
      </c>
      <c r="F95" s="6">
        <v>4.57</v>
      </c>
      <c r="G95" t="s">
        <v>13</v>
      </c>
      <c r="H95">
        <v>88</v>
      </c>
      <c r="I95" s="7">
        <v>0.119017</v>
      </c>
      <c r="J95" s="7">
        <v>0.112332</v>
      </c>
      <c r="K95" s="8">
        <v>36571.800000000003</v>
      </c>
      <c r="L95" s="8">
        <v>4108.2</v>
      </c>
      <c r="M95" s="6">
        <v>5.28</v>
      </c>
    </row>
    <row r="96" spans="1:13">
      <c r="A96">
        <v>89</v>
      </c>
      <c r="B96" s="7">
        <v>0.17041100000000001</v>
      </c>
      <c r="C96" s="7">
        <v>0.157031</v>
      </c>
      <c r="D96" s="8">
        <v>19992.3</v>
      </c>
      <c r="E96" s="8">
        <v>3139.4</v>
      </c>
      <c r="F96" s="6">
        <v>4.26</v>
      </c>
      <c r="G96" t="s">
        <v>13</v>
      </c>
      <c r="H96">
        <v>89</v>
      </c>
      <c r="I96" s="7">
        <v>0.13269600000000001</v>
      </c>
      <c r="J96" s="7">
        <v>0.12444</v>
      </c>
      <c r="K96" s="8">
        <v>32463.599999999999</v>
      </c>
      <c r="L96" s="8">
        <v>4039.8</v>
      </c>
      <c r="M96" s="6">
        <v>4.8899999999999997</v>
      </c>
    </row>
    <row r="97" spans="1:13">
      <c r="A97">
        <v>90</v>
      </c>
      <c r="B97" s="7">
        <v>0.190027</v>
      </c>
      <c r="C97" s="7">
        <v>0.173539</v>
      </c>
      <c r="D97" s="8">
        <v>16852.900000000001</v>
      </c>
      <c r="E97" s="8">
        <v>2924.6</v>
      </c>
      <c r="F97" s="6">
        <v>3.96</v>
      </c>
      <c r="G97" t="s">
        <v>13</v>
      </c>
      <c r="H97">
        <v>90</v>
      </c>
      <c r="I97" s="7">
        <v>0.152698</v>
      </c>
      <c r="J97" s="7">
        <v>0.14186699999999999</v>
      </c>
      <c r="K97" s="8">
        <v>28423.8</v>
      </c>
      <c r="L97" s="8">
        <v>4032.4</v>
      </c>
      <c r="M97" s="6">
        <v>4.51</v>
      </c>
    </row>
    <row r="98" spans="1:13">
      <c r="A98">
        <v>91</v>
      </c>
      <c r="B98" s="7">
        <v>0.207786</v>
      </c>
      <c r="C98" s="7">
        <v>0.18823100000000001</v>
      </c>
      <c r="D98" s="8">
        <v>13928.3</v>
      </c>
      <c r="E98" s="8">
        <v>2621.7</v>
      </c>
      <c r="F98" s="6">
        <v>3.68</v>
      </c>
      <c r="G98" t="s">
        <v>13</v>
      </c>
      <c r="H98">
        <v>91</v>
      </c>
      <c r="I98" s="7">
        <v>0.17063600000000001</v>
      </c>
      <c r="J98" s="7">
        <v>0.157222</v>
      </c>
      <c r="K98" s="8">
        <v>24391.4</v>
      </c>
      <c r="L98" s="8">
        <v>3834.9</v>
      </c>
      <c r="M98" s="6">
        <v>4.17</v>
      </c>
    </row>
    <row r="99" spans="1:13">
      <c r="A99">
        <v>92</v>
      </c>
      <c r="B99" s="7">
        <v>0.22939799999999999</v>
      </c>
      <c r="C99" s="7">
        <v>0.205794</v>
      </c>
      <c r="D99" s="8">
        <v>11306.5</v>
      </c>
      <c r="E99" s="8">
        <v>2326.8000000000002</v>
      </c>
      <c r="F99" s="6">
        <v>3.42</v>
      </c>
      <c r="G99" t="s">
        <v>13</v>
      </c>
      <c r="H99">
        <v>92</v>
      </c>
      <c r="I99" s="7">
        <v>0.19359699999999999</v>
      </c>
      <c r="J99" s="7">
        <v>0.176511</v>
      </c>
      <c r="K99" s="8">
        <v>20556.599999999999</v>
      </c>
      <c r="L99" s="8">
        <v>3628.5</v>
      </c>
      <c r="M99" s="6">
        <v>3.86</v>
      </c>
    </row>
    <row r="100" spans="1:13">
      <c r="A100">
        <v>93</v>
      </c>
      <c r="B100" s="7">
        <v>0.25154599999999999</v>
      </c>
      <c r="C100" s="7">
        <v>0.223443</v>
      </c>
      <c r="D100" s="8">
        <v>8979.7000000000007</v>
      </c>
      <c r="E100" s="8">
        <v>2006.5</v>
      </c>
      <c r="F100" s="6">
        <v>3.18</v>
      </c>
      <c r="G100" t="s">
        <v>13</v>
      </c>
      <c r="H100">
        <v>93</v>
      </c>
      <c r="I100" s="7">
        <v>0.21372099999999999</v>
      </c>
      <c r="J100" s="7">
        <v>0.19308700000000001</v>
      </c>
      <c r="K100" s="8">
        <v>16928.099999999999</v>
      </c>
      <c r="L100" s="8">
        <v>3268.6</v>
      </c>
      <c r="M100" s="6">
        <v>3.58</v>
      </c>
    </row>
    <row r="101" spans="1:13">
      <c r="A101">
        <v>94</v>
      </c>
      <c r="B101" s="7">
        <v>0.269897</v>
      </c>
      <c r="C101" s="7">
        <v>0.23780599999999999</v>
      </c>
      <c r="D101" s="8">
        <v>6973.3</v>
      </c>
      <c r="E101" s="8">
        <v>1658.3</v>
      </c>
      <c r="F101" s="6">
        <v>2.95</v>
      </c>
      <c r="G101" t="s">
        <v>13</v>
      </c>
      <c r="H101">
        <v>94</v>
      </c>
      <c r="I101" s="7">
        <v>0.23752899999999999</v>
      </c>
      <c r="J101" s="7">
        <v>0.212314</v>
      </c>
      <c r="K101" s="8">
        <v>13659.5</v>
      </c>
      <c r="L101" s="8">
        <v>2900.1</v>
      </c>
      <c r="M101" s="6">
        <v>3.31</v>
      </c>
    </row>
    <row r="102" spans="1:13">
      <c r="A102">
        <v>95</v>
      </c>
      <c r="B102" s="7">
        <v>0.31384800000000002</v>
      </c>
      <c r="C102" s="7">
        <v>0.27127800000000002</v>
      </c>
      <c r="D102" s="8">
        <v>5315</v>
      </c>
      <c r="E102" s="8">
        <v>1441.8</v>
      </c>
      <c r="F102" s="6">
        <v>2.71</v>
      </c>
      <c r="G102" t="s">
        <v>13</v>
      </c>
      <c r="H102">
        <v>95</v>
      </c>
      <c r="I102" s="7">
        <v>0.26477400000000001</v>
      </c>
      <c r="J102" s="7">
        <v>0.23382</v>
      </c>
      <c r="K102" s="8">
        <v>10759.4</v>
      </c>
      <c r="L102" s="8">
        <v>2515.8000000000002</v>
      </c>
      <c r="M102" s="6">
        <v>3.07</v>
      </c>
    </row>
    <row r="103" spans="1:13">
      <c r="A103">
        <v>96</v>
      </c>
      <c r="B103" s="7">
        <v>0.33646100000000001</v>
      </c>
      <c r="C103" s="7">
        <v>0.28800900000000001</v>
      </c>
      <c r="D103" s="8">
        <v>3873.1</v>
      </c>
      <c r="E103" s="8">
        <v>1115.5</v>
      </c>
      <c r="F103" s="6">
        <v>2.54</v>
      </c>
      <c r="G103" t="s">
        <v>13</v>
      </c>
      <c r="H103">
        <v>96</v>
      </c>
      <c r="I103" s="7">
        <v>0.292157</v>
      </c>
      <c r="J103" s="7">
        <v>0.25491900000000001</v>
      </c>
      <c r="K103" s="8">
        <v>8243.6</v>
      </c>
      <c r="L103" s="8">
        <v>2101.5</v>
      </c>
      <c r="M103" s="6">
        <v>2.85</v>
      </c>
    </row>
    <row r="104" spans="1:13">
      <c r="A104">
        <v>97</v>
      </c>
      <c r="B104" s="7">
        <v>0.37676700000000002</v>
      </c>
      <c r="C104" s="7">
        <v>0.31704100000000002</v>
      </c>
      <c r="D104" s="8">
        <v>2757.6</v>
      </c>
      <c r="E104" s="8">
        <v>874.3</v>
      </c>
      <c r="F104" s="6">
        <v>2.36</v>
      </c>
      <c r="G104" t="s">
        <v>13</v>
      </c>
      <c r="H104">
        <v>97</v>
      </c>
      <c r="I104" s="7">
        <v>0.31424200000000002</v>
      </c>
      <c r="J104" s="7">
        <v>0.27157199999999998</v>
      </c>
      <c r="K104" s="8">
        <v>6142.2</v>
      </c>
      <c r="L104" s="8">
        <v>1668</v>
      </c>
      <c r="M104" s="6">
        <v>2.66</v>
      </c>
    </row>
    <row r="105" spans="1:13">
      <c r="A105">
        <v>98</v>
      </c>
      <c r="B105" s="7">
        <v>0.39829900000000001</v>
      </c>
      <c r="C105" s="7">
        <v>0.33215099999999997</v>
      </c>
      <c r="D105" s="8">
        <v>1883.4</v>
      </c>
      <c r="E105" s="8">
        <v>625.6</v>
      </c>
      <c r="F105" s="6">
        <v>2.23</v>
      </c>
      <c r="G105" t="s">
        <v>13</v>
      </c>
      <c r="H105">
        <v>98</v>
      </c>
      <c r="I105" s="7">
        <v>0.35583700000000001</v>
      </c>
      <c r="J105" s="7">
        <v>0.30209000000000003</v>
      </c>
      <c r="K105" s="8">
        <v>4474.1000000000004</v>
      </c>
      <c r="L105" s="8">
        <v>1351.6</v>
      </c>
      <c r="M105" s="6">
        <v>2.46</v>
      </c>
    </row>
    <row r="106" spans="1:13">
      <c r="A106">
        <v>99</v>
      </c>
      <c r="B106" s="7">
        <v>0.42852800000000002</v>
      </c>
      <c r="C106" s="7">
        <v>0.352912</v>
      </c>
      <c r="D106" s="8">
        <v>1257.8</v>
      </c>
      <c r="E106" s="8">
        <v>443.9</v>
      </c>
      <c r="F106" s="6">
        <v>2.09</v>
      </c>
      <c r="G106" t="s">
        <v>13</v>
      </c>
      <c r="H106">
        <v>99</v>
      </c>
      <c r="I106" s="7">
        <v>0.37640600000000002</v>
      </c>
      <c r="J106" s="7">
        <v>0.31678600000000001</v>
      </c>
      <c r="K106" s="8">
        <v>3122.5</v>
      </c>
      <c r="L106" s="8">
        <v>989.2</v>
      </c>
      <c r="M106" s="6">
        <v>2.31</v>
      </c>
    </row>
    <row r="107" spans="1:13">
      <c r="A107">
        <v>100</v>
      </c>
      <c r="B107">
        <v>0.46784599999999998</v>
      </c>
      <c r="C107">
        <v>0.37915300000000002</v>
      </c>
      <c r="D107">
        <v>813.9</v>
      </c>
      <c r="E107">
        <v>308.60000000000002</v>
      </c>
      <c r="F107">
        <v>1.96</v>
      </c>
      <c r="G107" t="s">
        <v>13</v>
      </c>
      <c r="H107">
        <v>100</v>
      </c>
      <c r="I107">
        <v>0.412248</v>
      </c>
      <c r="J107">
        <v>0.34179599999999999</v>
      </c>
      <c r="K107">
        <v>2133.4</v>
      </c>
      <c r="L107">
        <v>729.2</v>
      </c>
      <c r="M107">
        <v>2.15</v>
      </c>
    </row>
  </sheetData>
  <pageMargins left="0.7" right="0.7" top="0.75" bottom="0.75" header="0.3" footer="0.3"/>
  <pageSetup paperSize="9" orientation="portrait" horizontalDpi="300" verticalDpi="30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M107"/>
  <sheetViews>
    <sheetView workbookViewId="0"/>
  </sheetViews>
  <sheetFormatPr defaultColWidth="10.90625" defaultRowHeight="12.5"/>
  <sheetData>
    <row r="1" spans="1:13" ht="19.5">
      <c r="A1" s="3" t="s">
        <v>39</v>
      </c>
      <c r="B1" s="2"/>
      <c r="C1" s="2"/>
      <c r="D1" s="2"/>
      <c r="E1" s="2"/>
      <c r="F1" s="2"/>
      <c r="G1" s="2"/>
      <c r="H1" s="2"/>
      <c r="I1" s="2"/>
      <c r="J1" s="2"/>
      <c r="K1" s="2"/>
      <c r="L1" s="2"/>
    </row>
    <row r="2" spans="1:13">
      <c r="A2" t="s">
        <v>3</v>
      </c>
    </row>
    <row r="3" spans="1:13">
      <c r="A3" t="s">
        <v>4</v>
      </c>
    </row>
    <row r="4" spans="1:13">
      <c r="A4" s="1" t="str">
        <f>HYPERLINK("#'Contents'!A1", "Back to contents")</f>
        <v>Back to contents</v>
      </c>
    </row>
    <row r="5" spans="1:13" ht="17">
      <c r="A5" s="4" t="s">
        <v>5</v>
      </c>
      <c r="B5" s="4"/>
      <c r="C5" s="4"/>
      <c r="D5" s="4"/>
      <c r="E5" s="4"/>
      <c r="F5" s="4"/>
      <c r="G5" s="4"/>
      <c r="H5" s="4" t="s">
        <v>6</v>
      </c>
    </row>
    <row r="6" spans="1:13" ht="30" customHeight="1">
      <c r="A6" s="5" t="s">
        <v>7</v>
      </c>
      <c r="B6" s="5" t="s">
        <v>8</v>
      </c>
      <c r="C6" s="5" t="s">
        <v>9</v>
      </c>
      <c r="D6" s="5" t="s">
        <v>10</v>
      </c>
      <c r="E6" s="5" t="s">
        <v>11</v>
      </c>
      <c r="F6" s="5" t="s">
        <v>12</v>
      </c>
      <c r="G6" t="s">
        <v>13</v>
      </c>
      <c r="H6" s="5" t="s">
        <v>7</v>
      </c>
      <c r="I6" s="5" t="s">
        <v>8</v>
      </c>
      <c r="J6" s="5" t="s">
        <v>9</v>
      </c>
      <c r="K6" s="5" t="s">
        <v>10</v>
      </c>
      <c r="L6" s="5" t="s">
        <v>11</v>
      </c>
      <c r="M6" s="5" t="s">
        <v>12</v>
      </c>
    </row>
    <row r="7" spans="1:13">
      <c r="A7">
        <v>0</v>
      </c>
      <c r="B7" s="7">
        <v>5.3600000000000002E-3</v>
      </c>
      <c r="C7" s="7">
        <v>5.3449999999999999E-3</v>
      </c>
      <c r="D7" s="8">
        <v>100000</v>
      </c>
      <c r="E7" s="8">
        <v>534.5</v>
      </c>
      <c r="F7" s="6">
        <v>77.38</v>
      </c>
      <c r="G7" t="s">
        <v>13</v>
      </c>
      <c r="H7">
        <v>0</v>
      </c>
      <c r="I7" s="7">
        <v>4.3740000000000003E-3</v>
      </c>
      <c r="J7" s="7">
        <v>4.365E-3</v>
      </c>
      <c r="K7" s="8">
        <v>100000</v>
      </c>
      <c r="L7" s="8">
        <v>436.5</v>
      </c>
      <c r="M7" s="6">
        <v>81.61</v>
      </c>
    </row>
    <row r="8" spans="1:13">
      <c r="A8">
        <v>1</v>
      </c>
      <c r="B8" s="7">
        <v>3.9199999999999999E-4</v>
      </c>
      <c r="C8" s="7">
        <v>3.9199999999999999E-4</v>
      </c>
      <c r="D8" s="8">
        <v>99465.5</v>
      </c>
      <c r="E8" s="8">
        <v>39</v>
      </c>
      <c r="F8" s="6">
        <v>76.8</v>
      </c>
      <c r="G8" t="s">
        <v>13</v>
      </c>
      <c r="H8">
        <v>1</v>
      </c>
      <c r="I8" s="7">
        <v>3.5199999999999999E-4</v>
      </c>
      <c r="J8" s="7">
        <v>3.5199999999999999E-4</v>
      </c>
      <c r="K8" s="8">
        <v>99563.5</v>
      </c>
      <c r="L8" s="8">
        <v>35</v>
      </c>
      <c r="M8" s="6">
        <v>80.97</v>
      </c>
    </row>
    <row r="9" spans="1:13">
      <c r="A9">
        <v>2</v>
      </c>
      <c r="B9" s="7">
        <v>2.34E-4</v>
      </c>
      <c r="C9" s="7">
        <v>2.34E-4</v>
      </c>
      <c r="D9" s="8">
        <v>99426.5</v>
      </c>
      <c r="E9" s="8">
        <v>23.3</v>
      </c>
      <c r="F9" s="6">
        <v>75.83</v>
      </c>
      <c r="G9" t="s">
        <v>13</v>
      </c>
      <c r="H9">
        <v>2</v>
      </c>
      <c r="I9" s="7">
        <v>1.92E-4</v>
      </c>
      <c r="J9" s="7">
        <v>1.92E-4</v>
      </c>
      <c r="K9" s="8">
        <v>99528.5</v>
      </c>
      <c r="L9" s="8">
        <v>19.100000000000001</v>
      </c>
      <c r="M9" s="6">
        <v>79.989999999999995</v>
      </c>
    </row>
    <row r="10" spans="1:13">
      <c r="A10">
        <v>3</v>
      </c>
      <c r="B10" s="7">
        <v>1.7100000000000001E-4</v>
      </c>
      <c r="C10" s="7">
        <v>1.7100000000000001E-4</v>
      </c>
      <c r="D10" s="8">
        <v>99403.199999999997</v>
      </c>
      <c r="E10" s="8">
        <v>16.899999999999999</v>
      </c>
      <c r="F10" s="6">
        <v>74.84</v>
      </c>
      <c r="G10" t="s">
        <v>13</v>
      </c>
      <c r="H10">
        <v>3</v>
      </c>
      <c r="I10" s="7">
        <v>1.6100000000000001E-4</v>
      </c>
      <c r="J10" s="7">
        <v>1.6100000000000001E-4</v>
      </c>
      <c r="K10" s="8">
        <v>99509.4</v>
      </c>
      <c r="L10" s="8">
        <v>16</v>
      </c>
      <c r="M10" s="6">
        <v>79.010000000000005</v>
      </c>
    </row>
    <row r="11" spans="1:13">
      <c r="A11">
        <v>4</v>
      </c>
      <c r="B11" s="7">
        <v>1.3300000000000001E-4</v>
      </c>
      <c r="C11" s="7">
        <v>1.3300000000000001E-4</v>
      </c>
      <c r="D11" s="8">
        <v>99386.3</v>
      </c>
      <c r="E11" s="8">
        <v>13.2</v>
      </c>
      <c r="F11" s="6">
        <v>73.86</v>
      </c>
      <c r="G11" t="s">
        <v>13</v>
      </c>
      <c r="H11">
        <v>4</v>
      </c>
      <c r="I11" s="7">
        <v>1.17E-4</v>
      </c>
      <c r="J11" s="7">
        <v>1.17E-4</v>
      </c>
      <c r="K11" s="8">
        <v>99493.4</v>
      </c>
      <c r="L11" s="8">
        <v>11.6</v>
      </c>
      <c r="M11" s="6">
        <v>78.02</v>
      </c>
    </row>
    <row r="12" spans="1:13">
      <c r="A12">
        <v>5</v>
      </c>
      <c r="B12" s="7">
        <v>1.2799999999999999E-4</v>
      </c>
      <c r="C12" s="7">
        <v>1.2799999999999999E-4</v>
      </c>
      <c r="D12" s="8">
        <v>99373.1</v>
      </c>
      <c r="E12" s="8">
        <v>12.7</v>
      </c>
      <c r="F12" s="6">
        <v>72.87</v>
      </c>
      <c r="G12" t="s">
        <v>13</v>
      </c>
      <c r="H12">
        <v>5</v>
      </c>
      <c r="I12" s="7">
        <v>9.5000000000000005E-5</v>
      </c>
      <c r="J12" s="7">
        <v>9.5000000000000005E-5</v>
      </c>
      <c r="K12" s="8">
        <v>99481.8</v>
      </c>
      <c r="L12" s="8">
        <v>9.4</v>
      </c>
      <c r="M12" s="6">
        <v>77.03</v>
      </c>
    </row>
    <row r="13" spans="1:13">
      <c r="A13">
        <v>6</v>
      </c>
      <c r="B13" s="7">
        <v>1.12E-4</v>
      </c>
      <c r="C13" s="7">
        <v>1.12E-4</v>
      </c>
      <c r="D13" s="8">
        <v>99360.4</v>
      </c>
      <c r="E13" s="8">
        <v>11.1</v>
      </c>
      <c r="F13" s="6">
        <v>71.88</v>
      </c>
      <c r="G13" t="s">
        <v>13</v>
      </c>
      <c r="H13">
        <v>6</v>
      </c>
      <c r="I13" s="7">
        <v>9.6000000000000002E-5</v>
      </c>
      <c r="J13" s="7">
        <v>9.6000000000000002E-5</v>
      </c>
      <c r="K13" s="8">
        <v>99472.3</v>
      </c>
      <c r="L13" s="8">
        <v>9.6</v>
      </c>
      <c r="M13" s="6">
        <v>76.040000000000006</v>
      </c>
    </row>
    <row r="14" spans="1:13">
      <c r="A14">
        <v>7</v>
      </c>
      <c r="B14" s="7">
        <v>9.8999999999999994E-5</v>
      </c>
      <c r="C14" s="7">
        <v>9.8999999999999994E-5</v>
      </c>
      <c r="D14" s="8">
        <v>99349.2</v>
      </c>
      <c r="E14" s="8">
        <v>9.8000000000000007</v>
      </c>
      <c r="F14" s="6">
        <v>70.88</v>
      </c>
      <c r="G14" t="s">
        <v>13</v>
      </c>
      <c r="H14">
        <v>7</v>
      </c>
      <c r="I14" s="7">
        <v>8.0000000000000007E-5</v>
      </c>
      <c r="J14" s="7">
        <v>8.0000000000000007E-5</v>
      </c>
      <c r="K14" s="8">
        <v>99462.8</v>
      </c>
      <c r="L14" s="8">
        <v>8</v>
      </c>
      <c r="M14" s="6">
        <v>75.05</v>
      </c>
    </row>
    <row r="15" spans="1:13">
      <c r="A15">
        <v>8</v>
      </c>
      <c r="B15" s="7">
        <v>1.2300000000000001E-4</v>
      </c>
      <c r="C15" s="7">
        <v>1.2300000000000001E-4</v>
      </c>
      <c r="D15" s="8">
        <v>99339.4</v>
      </c>
      <c r="E15" s="8">
        <v>12.2</v>
      </c>
      <c r="F15" s="6">
        <v>69.89</v>
      </c>
      <c r="G15" t="s">
        <v>13</v>
      </c>
      <c r="H15">
        <v>8</v>
      </c>
      <c r="I15" s="7">
        <v>8.7999999999999998E-5</v>
      </c>
      <c r="J15" s="7">
        <v>8.7999999999999998E-5</v>
      </c>
      <c r="K15" s="8">
        <v>99454.8</v>
      </c>
      <c r="L15" s="8">
        <v>8.6999999999999993</v>
      </c>
      <c r="M15" s="6">
        <v>74.05</v>
      </c>
    </row>
    <row r="16" spans="1:13">
      <c r="A16">
        <v>9</v>
      </c>
      <c r="B16" s="7">
        <v>1.18E-4</v>
      </c>
      <c r="C16" s="7">
        <v>1.18E-4</v>
      </c>
      <c r="D16" s="8">
        <v>99327.2</v>
      </c>
      <c r="E16" s="8">
        <v>11.7</v>
      </c>
      <c r="F16" s="6">
        <v>68.900000000000006</v>
      </c>
      <c r="G16" t="s">
        <v>13</v>
      </c>
      <c r="H16">
        <v>9</v>
      </c>
      <c r="I16" s="7">
        <v>7.6000000000000004E-5</v>
      </c>
      <c r="J16" s="7">
        <v>7.6000000000000004E-5</v>
      </c>
      <c r="K16" s="8">
        <v>99446.1</v>
      </c>
      <c r="L16" s="8">
        <v>7.6</v>
      </c>
      <c r="M16" s="6">
        <v>73.06</v>
      </c>
    </row>
    <row r="17" spans="1:13">
      <c r="A17">
        <v>10</v>
      </c>
      <c r="B17" s="7">
        <v>1.02E-4</v>
      </c>
      <c r="C17" s="7">
        <v>1.02E-4</v>
      </c>
      <c r="D17" s="8">
        <v>99315.5</v>
      </c>
      <c r="E17" s="8">
        <v>10.199999999999999</v>
      </c>
      <c r="F17" s="6">
        <v>67.91</v>
      </c>
      <c r="G17" t="s">
        <v>13</v>
      </c>
      <c r="H17">
        <v>10</v>
      </c>
      <c r="I17" s="7">
        <v>9.1000000000000003E-5</v>
      </c>
      <c r="J17" s="7">
        <v>9.1000000000000003E-5</v>
      </c>
      <c r="K17" s="8">
        <v>99438.5</v>
      </c>
      <c r="L17" s="8">
        <v>9</v>
      </c>
      <c r="M17" s="6">
        <v>72.06</v>
      </c>
    </row>
    <row r="18" spans="1:13">
      <c r="A18">
        <v>11</v>
      </c>
      <c r="B18" s="7">
        <v>1.16E-4</v>
      </c>
      <c r="C18" s="7">
        <v>1.16E-4</v>
      </c>
      <c r="D18" s="8">
        <v>99305.3</v>
      </c>
      <c r="E18" s="8">
        <v>11.6</v>
      </c>
      <c r="F18" s="6">
        <v>66.91</v>
      </c>
      <c r="G18" t="s">
        <v>13</v>
      </c>
      <c r="H18">
        <v>11</v>
      </c>
      <c r="I18" s="7">
        <v>9.5000000000000005E-5</v>
      </c>
      <c r="J18" s="7">
        <v>9.5000000000000005E-5</v>
      </c>
      <c r="K18" s="8">
        <v>99429.4</v>
      </c>
      <c r="L18" s="8">
        <v>9.4</v>
      </c>
      <c r="M18" s="6">
        <v>71.069999999999993</v>
      </c>
    </row>
    <row r="19" spans="1:13">
      <c r="A19">
        <v>12</v>
      </c>
      <c r="B19" s="7">
        <v>1.17E-4</v>
      </c>
      <c r="C19" s="7">
        <v>1.17E-4</v>
      </c>
      <c r="D19" s="8">
        <v>99293.8</v>
      </c>
      <c r="E19" s="8">
        <v>11.6</v>
      </c>
      <c r="F19" s="6">
        <v>65.92</v>
      </c>
      <c r="G19" t="s">
        <v>13</v>
      </c>
      <c r="H19">
        <v>12</v>
      </c>
      <c r="I19" s="7">
        <v>9.7999999999999997E-5</v>
      </c>
      <c r="J19" s="7">
        <v>9.7999999999999997E-5</v>
      </c>
      <c r="K19" s="8">
        <v>99420</v>
      </c>
      <c r="L19" s="8">
        <v>9.6999999999999993</v>
      </c>
      <c r="M19" s="6">
        <v>70.08</v>
      </c>
    </row>
    <row r="20" spans="1:13">
      <c r="A20">
        <v>13</v>
      </c>
      <c r="B20" s="7">
        <v>1.5799999999999999E-4</v>
      </c>
      <c r="C20" s="7">
        <v>1.5799999999999999E-4</v>
      </c>
      <c r="D20" s="8">
        <v>99282.1</v>
      </c>
      <c r="E20" s="8">
        <v>15.7</v>
      </c>
      <c r="F20" s="6">
        <v>64.930000000000007</v>
      </c>
      <c r="G20" t="s">
        <v>13</v>
      </c>
      <c r="H20">
        <v>13</v>
      </c>
      <c r="I20" s="7">
        <v>1.16E-4</v>
      </c>
      <c r="J20" s="7">
        <v>1.16E-4</v>
      </c>
      <c r="K20" s="8">
        <v>99410.3</v>
      </c>
      <c r="L20" s="8">
        <v>11.5</v>
      </c>
      <c r="M20" s="6">
        <v>69.08</v>
      </c>
    </row>
    <row r="21" spans="1:13">
      <c r="A21">
        <v>14</v>
      </c>
      <c r="B21" s="7">
        <v>1.8100000000000001E-4</v>
      </c>
      <c r="C21" s="7">
        <v>1.8100000000000001E-4</v>
      </c>
      <c r="D21" s="8">
        <v>99266.4</v>
      </c>
      <c r="E21" s="8">
        <v>17.899999999999999</v>
      </c>
      <c r="F21" s="6">
        <v>63.94</v>
      </c>
      <c r="G21" t="s">
        <v>13</v>
      </c>
      <c r="H21">
        <v>14</v>
      </c>
      <c r="I21" s="7">
        <v>1.17E-4</v>
      </c>
      <c r="J21" s="7">
        <v>1.17E-4</v>
      </c>
      <c r="K21" s="8">
        <v>99398.8</v>
      </c>
      <c r="L21" s="8">
        <v>11.6</v>
      </c>
      <c r="M21" s="6">
        <v>68.09</v>
      </c>
    </row>
    <row r="22" spans="1:13">
      <c r="A22">
        <v>15</v>
      </c>
      <c r="B22" s="7">
        <v>2.4800000000000001E-4</v>
      </c>
      <c r="C22" s="7">
        <v>2.4800000000000001E-4</v>
      </c>
      <c r="D22" s="8">
        <v>99248.5</v>
      </c>
      <c r="E22" s="8">
        <v>24.6</v>
      </c>
      <c r="F22" s="6">
        <v>62.95</v>
      </c>
      <c r="G22" t="s">
        <v>13</v>
      </c>
      <c r="H22">
        <v>15</v>
      </c>
      <c r="I22" s="7">
        <v>1.56E-4</v>
      </c>
      <c r="J22" s="7">
        <v>1.56E-4</v>
      </c>
      <c r="K22" s="8">
        <v>99387.199999999997</v>
      </c>
      <c r="L22" s="8">
        <v>15.5</v>
      </c>
      <c r="M22" s="6">
        <v>67.099999999999994</v>
      </c>
    </row>
    <row r="23" spans="1:13">
      <c r="A23">
        <v>16</v>
      </c>
      <c r="B23" s="7">
        <v>3.5399999999999999E-4</v>
      </c>
      <c r="C23" s="7">
        <v>3.5399999999999999E-4</v>
      </c>
      <c r="D23" s="8">
        <v>99223.9</v>
      </c>
      <c r="E23" s="8">
        <v>35.1</v>
      </c>
      <c r="F23" s="6">
        <v>61.97</v>
      </c>
      <c r="G23" t="s">
        <v>13</v>
      </c>
      <c r="H23">
        <v>16</v>
      </c>
      <c r="I23" s="7">
        <v>1.7200000000000001E-4</v>
      </c>
      <c r="J23" s="7">
        <v>1.7200000000000001E-4</v>
      </c>
      <c r="K23" s="8">
        <v>99371.7</v>
      </c>
      <c r="L23" s="8">
        <v>17.100000000000001</v>
      </c>
      <c r="M23" s="6">
        <v>66.11</v>
      </c>
    </row>
    <row r="24" spans="1:13">
      <c r="A24">
        <v>17</v>
      </c>
      <c r="B24" s="7">
        <v>5.3399999999999997E-4</v>
      </c>
      <c r="C24" s="7">
        <v>5.3399999999999997E-4</v>
      </c>
      <c r="D24" s="8">
        <v>99188.800000000003</v>
      </c>
      <c r="E24" s="8">
        <v>53</v>
      </c>
      <c r="F24" s="6">
        <v>60.99</v>
      </c>
      <c r="G24" t="s">
        <v>13</v>
      </c>
      <c r="H24">
        <v>17</v>
      </c>
      <c r="I24" s="7">
        <v>2.4499999999999999E-4</v>
      </c>
      <c r="J24" s="7">
        <v>2.4499999999999999E-4</v>
      </c>
      <c r="K24" s="8">
        <v>99354.6</v>
      </c>
      <c r="L24" s="8">
        <v>24.3</v>
      </c>
      <c r="M24" s="6">
        <v>65.12</v>
      </c>
    </row>
    <row r="25" spans="1:13">
      <c r="A25">
        <v>18</v>
      </c>
      <c r="B25" s="7">
        <v>6.1600000000000001E-4</v>
      </c>
      <c r="C25" s="7">
        <v>6.1499999999999999E-4</v>
      </c>
      <c r="D25" s="8">
        <v>99135.8</v>
      </c>
      <c r="E25" s="8">
        <v>61</v>
      </c>
      <c r="F25" s="6">
        <v>60.02</v>
      </c>
      <c r="G25" t="s">
        <v>13</v>
      </c>
      <c r="H25">
        <v>18</v>
      </c>
      <c r="I25" s="7">
        <v>2.7099999999999997E-4</v>
      </c>
      <c r="J25" s="7">
        <v>2.7099999999999997E-4</v>
      </c>
      <c r="K25" s="8">
        <v>99330.3</v>
      </c>
      <c r="L25" s="8">
        <v>26.9</v>
      </c>
      <c r="M25" s="6">
        <v>64.14</v>
      </c>
    </row>
    <row r="26" spans="1:13">
      <c r="A26">
        <v>19</v>
      </c>
      <c r="B26" s="7">
        <v>6.69E-4</v>
      </c>
      <c r="C26" s="7">
        <v>6.69E-4</v>
      </c>
      <c r="D26" s="8">
        <v>99074.8</v>
      </c>
      <c r="E26" s="8">
        <v>66.3</v>
      </c>
      <c r="F26" s="6">
        <v>59.06</v>
      </c>
      <c r="G26" t="s">
        <v>13</v>
      </c>
      <c r="H26">
        <v>19</v>
      </c>
      <c r="I26" s="7">
        <v>2.5599999999999999E-4</v>
      </c>
      <c r="J26" s="7">
        <v>2.5599999999999999E-4</v>
      </c>
      <c r="K26" s="8">
        <v>99303.4</v>
      </c>
      <c r="L26" s="8">
        <v>25.4</v>
      </c>
      <c r="M26" s="6">
        <v>63.15</v>
      </c>
    </row>
    <row r="27" spans="1:13">
      <c r="A27">
        <v>20</v>
      </c>
      <c r="B27" s="7">
        <v>7.2999999999999996E-4</v>
      </c>
      <c r="C27" s="7">
        <v>7.2999999999999996E-4</v>
      </c>
      <c r="D27" s="8">
        <v>99008.6</v>
      </c>
      <c r="E27" s="8">
        <v>72.3</v>
      </c>
      <c r="F27" s="6">
        <v>58.1</v>
      </c>
      <c r="G27" t="s">
        <v>13</v>
      </c>
      <c r="H27">
        <v>20</v>
      </c>
      <c r="I27" s="7">
        <v>2.41E-4</v>
      </c>
      <c r="J27" s="7">
        <v>2.41E-4</v>
      </c>
      <c r="K27" s="8">
        <v>99278</v>
      </c>
      <c r="L27" s="8">
        <v>23.9</v>
      </c>
      <c r="M27" s="6">
        <v>62.17</v>
      </c>
    </row>
    <row r="28" spans="1:13">
      <c r="A28">
        <v>21</v>
      </c>
      <c r="B28" s="7">
        <v>6.8999999999999997E-4</v>
      </c>
      <c r="C28" s="7">
        <v>6.8999999999999997E-4</v>
      </c>
      <c r="D28" s="8">
        <v>98936.3</v>
      </c>
      <c r="E28" s="8">
        <v>68.3</v>
      </c>
      <c r="F28" s="6">
        <v>57.14</v>
      </c>
      <c r="G28" t="s">
        <v>13</v>
      </c>
      <c r="H28">
        <v>21</v>
      </c>
      <c r="I28" s="7">
        <v>2.6400000000000002E-4</v>
      </c>
      <c r="J28" s="7">
        <v>2.6400000000000002E-4</v>
      </c>
      <c r="K28" s="8">
        <v>99254.1</v>
      </c>
      <c r="L28" s="8">
        <v>26.2</v>
      </c>
      <c r="M28" s="6">
        <v>61.19</v>
      </c>
    </row>
    <row r="29" spans="1:13">
      <c r="A29">
        <v>22</v>
      </c>
      <c r="B29" s="7">
        <v>7.2800000000000002E-4</v>
      </c>
      <c r="C29" s="7">
        <v>7.2800000000000002E-4</v>
      </c>
      <c r="D29" s="8">
        <v>98868</v>
      </c>
      <c r="E29" s="8">
        <v>72</v>
      </c>
      <c r="F29" s="6">
        <v>56.18</v>
      </c>
      <c r="G29" t="s">
        <v>13</v>
      </c>
      <c r="H29">
        <v>22</v>
      </c>
      <c r="I29" s="7">
        <v>2.63E-4</v>
      </c>
      <c r="J29" s="7">
        <v>2.63E-4</v>
      </c>
      <c r="K29" s="8">
        <v>99227.9</v>
      </c>
      <c r="L29" s="8">
        <v>26.1</v>
      </c>
      <c r="M29" s="6">
        <v>60.2</v>
      </c>
    </row>
    <row r="30" spans="1:13">
      <c r="A30">
        <v>23</v>
      </c>
      <c r="B30" s="7">
        <v>7.4700000000000005E-4</v>
      </c>
      <c r="C30" s="7">
        <v>7.4700000000000005E-4</v>
      </c>
      <c r="D30" s="8">
        <v>98796</v>
      </c>
      <c r="E30" s="8">
        <v>73.8</v>
      </c>
      <c r="F30" s="6">
        <v>55.22</v>
      </c>
      <c r="G30" t="s">
        <v>13</v>
      </c>
      <c r="H30">
        <v>23</v>
      </c>
      <c r="I30" s="7">
        <v>2.4399999999999999E-4</v>
      </c>
      <c r="J30" s="7">
        <v>2.4399999999999999E-4</v>
      </c>
      <c r="K30" s="8">
        <v>99201.8</v>
      </c>
      <c r="L30" s="8">
        <v>24.2</v>
      </c>
      <c r="M30" s="6">
        <v>59.22</v>
      </c>
    </row>
    <row r="31" spans="1:13">
      <c r="A31">
        <v>24</v>
      </c>
      <c r="B31" s="7">
        <v>7.45E-4</v>
      </c>
      <c r="C31" s="7">
        <v>7.45E-4</v>
      </c>
      <c r="D31" s="8">
        <v>98722.2</v>
      </c>
      <c r="E31" s="8">
        <v>73.5</v>
      </c>
      <c r="F31" s="6">
        <v>54.26</v>
      </c>
      <c r="G31" t="s">
        <v>13</v>
      </c>
      <c r="H31">
        <v>24</v>
      </c>
      <c r="I31" s="7">
        <v>2.8499999999999999E-4</v>
      </c>
      <c r="J31" s="7">
        <v>2.8499999999999999E-4</v>
      </c>
      <c r="K31" s="8">
        <v>99177.600000000006</v>
      </c>
      <c r="L31" s="8">
        <v>28.2</v>
      </c>
      <c r="M31" s="6">
        <v>58.23</v>
      </c>
    </row>
    <row r="32" spans="1:13">
      <c r="A32">
        <v>25</v>
      </c>
      <c r="B32" s="7">
        <v>7.5000000000000002E-4</v>
      </c>
      <c r="C32" s="7">
        <v>7.5000000000000002E-4</v>
      </c>
      <c r="D32" s="8">
        <v>98648.7</v>
      </c>
      <c r="E32" s="8">
        <v>74</v>
      </c>
      <c r="F32" s="6">
        <v>53.3</v>
      </c>
      <c r="G32" t="s">
        <v>13</v>
      </c>
      <c r="H32">
        <v>25</v>
      </c>
      <c r="I32" s="7">
        <v>2.7599999999999999E-4</v>
      </c>
      <c r="J32" s="7">
        <v>2.7500000000000002E-4</v>
      </c>
      <c r="K32" s="8">
        <v>99149.4</v>
      </c>
      <c r="L32" s="8">
        <v>27.3</v>
      </c>
      <c r="M32" s="6">
        <v>57.25</v>
      </c>
    </row>
    <row r="33" spans="1:13">
      <c r="A33">
        <v>26</v>
      </c>
      <c r="B33" s="7">
        <v>7.76E-4</v>
      </c>
      <c r="C33" s="7">
        <v>7.76E-4</v>
      </c>
      <c r="D33" s="8">
        <v>98574.8</v>
      </c>
      <c r="E33" s="8">
        <v>76.5</v>
      </c>
      <c r="F33" s="6">
        <v>52.34</v>
      </c>
      <c r="G33" t="s">
        <v>13</v>
      </c>
      <c r="H33">
        <v>26</v>
      </c>
      <c r="I33" s="7">
        <v>3.2299999999999999E-4</v>
      </c>
      <c r="J33" s="7">
        <v>3.2299999999999999E-4</v>
      </c>
      <c r="K33" s="8">
        <v>99122.1</v>
      </c>
      <c r="L33" s="8">
        <v>32</v>
      </c>
      <c r="M33" s="6">
        <v>56.26</v>
      </c>
    </row>
    <row r="34" spans="1:13">
      <c r="A34">
        <v>27</v>
      </c>
      <c r="B34" s="7">
        <v>8.0099999999999995E-4</v>
      </c>
      <c r="C34" s="7">
        <v>8.0099999999999995E-4</v>
      </c>
      <c r="D34" s="8">
        <v>98498.3</v>
      </c>
      <c r="E34" s="8">
        <v>78.900000000000006</v>
      </c>
      <c r="F34" s="6">
        <v>51.38</v>
      </c>
      <c r="G34" t="s">
        <v>13</v>
      </c>
      <c r="H34">
        <v>27</v>
      </c>
      <c r="I34" s="7">
        <v>2.99E-4</v>
      </c>
      <c r="J34" s="7">
        <v>2.99E-4</v>
      </c>
      <c r="K34" s="8">
        <v>99090</v>
      </c>
      <c r="L34" s="8">
        <v>29.7</v>
      </c>
      <c r="M34" s="6">
        <v>55.28</v>
      </c>
    </row>
    <row r="35" spans="1:13">
      <c r="A35">
        <v>28</v>
      </c>
      <c r="B35" s="7">
        <v>8.1099999999999998E-4</v>
      </c>
      <c r="C35" s="7">
        <v>8.1099999999999998E-4</v>
      </c>
      <c r="D35" s="8">
        <v>98419.4</v>
      </c>
      <c r="E35" s="8">
        <v>79.8</v>
      </c>
      <c r="F35" s="6">
        <v>50.42</v>
      </c>
      <c r="G35" t="s">
        <v>13</v>
      </c>
      <c r="H35">
        <v>28</v>
      </c>
      <c r="I35" s="7">
        <v>3.4600000000000001E-4</v>
      </c>
      <c r="J35" s="7">
        <v>3.4600000000000001E-4</v>
      </c>
      <c r="K35" s="8">
        <v>99060.4</v>
      </c>
      <c r="L35" s="8">
        <v>34.299999999999997</v>
      </c>
      <c r="M35" s="6">
        <v>54.3</v>
      </c>
    </row>
    <row r="36" spans="1:13">
      <c r="A36">
        <v>29</v>
      </c>
      <c r="B36" s="7">
        <v>8.6200000000000003E-4</v>
      </c>
      <c r="C36" s="7">
        <v>8.61E-4</v>
      </c>
      <c r="D36" s="8">
        <v>98339.6</v>
      </c>
      <c r="E36" s="8">
        <v>84.7</v>
      </c>
      <c r="F36" s="6">
        <v>49.46</v>
      </c>
      <c r="G36" t="s">
        <v>13</v>
      </c>
      <c r="H36">
        <v>29</v>
      </c>
      <c r="I36" s="7">
        <v>3.6900000000000002E-4</v>
      </c>
      <c r="J36" s="7">
        <v>3.6900000000000002E-4</v>
      </c>
      <c r="K36" s="8">
        <v>99026.1</v>
      </c>
      <c r="L36" s="8">
        <v>36.6</v>
      </c>
      <c r="M36" s="6">
        <v>53.32</v>
      </c>
    </row>
    <row r="37" spans="1:13">
      <c r="A37">
        <v>30</v>
      </c>
      <c r="B37" s="7">
        <v>9.2699999999999998E-4</v>
      </c>
      <c r="C37" s="7">
        <v>9.2599999999999996E-4</v>
      </c>
      <c r="D37" s="8">
        <v>98254.9</v>
      </c>
      <c r="E37" s="8">
        <v>91</v>
      </c>
      <c r="F37" s="6">
        <v>48.5</v>
      </c>
      <c r="G37" t="s">
        <v>13</v>
      </c>
      <c r="H37">
        <v>30</v>
      </c>
      <c r="I37" s="7">
        <v>4.0700000000000003E-4</v>
      </c>
      <c r="J37" s="7">
        <v>4.0700000000000003E-4</v>
      </c>
      <c r="K37" s="8">
        <v>98989.5</v>
      </c>
      <c r="L37" s="8">
        <v>40.299999999999997</v>
      </c>
      <c r="M37" s="6">
        <v>52.34</v>
      </c>
    </row>
    <row r="38" spans="1:13">
      <c r="A38">
        <v>31</v>
      </c>
      <c r="B38" s="7">
        <v>9.9500000000000001E-4</v>
      </c>
      <c r="C38" s="7">
        <v>9.9500000000000001E-4</v>
      </c>
      <c r="D38" s="8">
        <v>98163.9</v>
      </c>
      <c r="E38" s="8">
        <v>97.7</v>
      </c>
      <c r="F38" s="6">
        <v>47.55</v>
      </c>
      <c r="G38" t="s">
        <v>13</v>
      </c>
      <c r="H38">
        <v>31</v>
      </c>
      <c r="I38" s="7">
        <v>3.9599999999999998E-4</v>
      </c>
      <c r="J38" s="7">
        <v>3.9500000000000001E-4</v>
      </c>
      <c r="K38" s="8">
        <v>98949.2</v>
      </c>
      <c r="L38" s="8">
        <v>39.1</v>
      </c>
      <c r="M38" s="6">
        <v>51.36</v>
      </c>
    </row>
    <row r="39" spans="1:13">
      <c r="A39">
        <v>32</v>
      </c>
      <c r="B39" s="7">
        <v>1.049E-3</v>
      </c>
      <c r="C39" s="7">
        <v>1.0480000000000001E-3</v>
      </c>
      <c r="D39" s="8">
        <v>98066.2</v>
      </c>
      <c r="E39" s="8">
        <v>102.8</v>
      </c>
      <c r="F39" s="6">
        <v>46.59</v>
      </c>
      <c r="G39" t="s">
        <v>13</v>
      </c>
      <c r="H39">
        <v>32</v>
      </c>
      <c r="I39" s="7">
        <v>4.7600000000000002E-4</v>
      </c>
      <c r="J39" s="7">
        <v>4.7600000000000002E-4</v>
      </c>
      <c r="K39" s="8">
        <v>98910.1</v>
      </c>
      <c r="L39" s="8">
        <v>47.1</v>
      </c>
      <c r="M39" s="6">
        <v>50.38</v>
      </c>
    </row>
    <row r="40" spans="1:13">
      <c r="A40">
        <v>33</v>
      </c>
      <c r="B40" s="7">
        <v>1.1119999999999999E-3</v>
      </c>
      <c r="C40" s="7">
        <v>1.111E-3</v>
      </c>
      <c r="D40" s="8">
        <v>97963.4</v>
      </c>
      <c r="E40" s="8">
        <v>108.9</v>
      </c>
      <c r="F40" s="6">
        <v>45.64</v>
      </c>
      <c r="G40" t="s">
        <v>13</v>
      </c>
      <c r="H40">
        <v>33</v>
      </c>
      <c r="I40" s="7">
        <v>5.2899999999999996E-4</v>
      </c>
      <c r="J40" s="7">
        <v>5.2899999999999996E-4</v>
      </c>
      <c r="K40" s="8">
        <v>98863</v>
      </c>
      <c r="L40" s="8">
        <v>52.3</v>
      </c>
      <c r="M40" s="6">
        <v>49.4</v>
      </c>
    </row>
    <row r="41" spans="1:13">
      <c r="A41">
        <v>34</v>
      </c>
      <c r="B41" s="7">
        <v>1.155E-3</v>
      </c>
      <c r="C41" s="7">
        <v>1.1540000000000001E-3</v>
      </c>
      <c r="D41" s="8">
        <v>97854.6</v>
      </c>
      <c r="E41" s="8">
        <v>112.9</v>
      </c>
      <c r="F41" s="6">
        <v>44.69</v>
      </c>
      <c r="G41" t="s">
        <v>13</v>
      </c>
      <c r="H41">
        <v>34</v>
      </c>
      <c r="I41" s="7">
        <v>5.6700000000000001E-4</v>
      </c>
      <c r="J41" s="7">
        <v>5.6700000000000001E-4</v>
      </c>
      <c r="K41" s="8">
        <v>98810.7</v>
      </c>
      <c r="L41" s="8">
        <v>56</v>
      </c>
      <c r="M41" s="6">
        <v>48.43</v>
      </c>
    </row>
    <row r="42" spans="1:13">
      <c r="A42">
        <v>35</v>
      </c>
      <c r="B42" s="7">
        <v>1.2700000000000001E-3</v>
      </c>
      <c r="C42" s="7">
        <v>1.2700000000000001E-3</v>
      </c>
      <c r="D42" s="8">
        <v>97741.6</v>
      </c>
      <c r="E42" s="8">
        <v>124.1</v>
      </c>
      <c r="F42" s="6">
        <v>43.74</v>
      </c>
      <c r="G42" t="s">
        <v>13</v>
      </c>
      <c r="H42">
        <v>35</v>
      </c>
      <c r="I42" s="7">
        <v>5.9199999999999997E-4</v>
      </c>
      <c r="J42" s="7">
        <v>5.9199999999999997E-4</v>
      </c>
      <c r="K42" s="8">
        <v>98754.7</v>
      </c>
      <c r="L42" s="8">
        <v>58.4</v>
      </c>
      <c r="M42" s="6">
        <v>47.45</v>
      </c>
    </row>
    <row r="43" spans="1:13">
      <c r="A43">
        <v>36</v>
      </c>
      <c r="B43" s="7">
        <v>1.274E-3</v>
      </c>
      <c r="C43" s="7">
        <v>1.274E-3</v>
      </c>
      <c r="D43" s="8">
        <v>97617.5</v>
      </c>
      <c r="E43" s="8">
        <v>124.3</v>
      </c>
      <c r="F43" s="6">
        <v>42.8</v>
      </c>
      <c r="G43" t="s">
        <v>13</v>
      </c>
      <c r="H43">
        <v>36</v>
      </c>
      <c r="I43" s="7">
        <v>6.38E-4</v>
      </c>
      <c r="J43" s="7">
        <v>6.38E-4</v>
      </c>
      <c r="K43" s="8">
        <v>98696.3</v>
      </c>
      <c r="L43" s="8">
        <v>62.9</v>
      </c>
      <c r="M43" s="6">
        <v>46.48</v>
      </c>
    </row>
    <row r="44" spans="1:13">
      <c r="A44">
        <v>37</v>
      </c>
      <c r="B44" s="7">
        <v>1.3270000000000001E-3</v>
      </c>
      <c r="C44" s="7">
        <v>1.3259999999999999E-3</v>
      </c>
      <c r="D44" s="8">
        <v>97493.2</v>
      </c>
      <c r="E44" s="8">
        <v>129.30000000000001</v>
      </c>
      <c r="F44" s="6">
        <v>41.85</v>
      </c>
      <c r="G44" t="s">
        <v>13</v>
      </c>
      <c r="H44">
        <v>37</v>
      </c>
      <c r="I44" s="7">
        <v>7.2000000000000005E-4</v>
      </c>
      <c r="J44" s="7">
        <v>7.2000000000000005E-4</v>
      </c>
      <c r="K44" s="8">
        <v>98633.4</v>
      </c>
      <c r="L44" s="8">
        <v>71</v>
      </c>
      <c r="M44" s="6">
        <v>45.51</v>
      </c>
    </row>
    <row r="45" spans="1:13">
      <c r="A45">
        <v>38</v>
      </c>
      <c r="B45" s="7">
        <v>1.4499999999999999E-3</v>
      </c>
      <c r="C45" s="7">
        <v>1.449E-3</v>
      </c>
      <c r="D45" s="8">
        <v>97363.9</v>
      </c>
      <c r="E45" s="8">
        <v>141.1</v>
      </c>
      <c r="F45" s="6">
        <v>40.909999999999997</v>
      </c>
      <c r="G45" t="s">
        <v>13</v>
      </c>
      <c r="H45">
        <v>38</v>
      </c>
      <c r="I45" s="7">
        <v>7.9199999999999995E-4</v>
      </c>
      <c r="J45" s="7">
        <v>7.9100000000000004E-4</v>
      </c>
      <c r="K45" s="8">
        <v>98562.4</v>
      </c>
      <c r="L45" s="8">
        <v>78</v>
      </c>
      <c r="M45" s="6">
        <v>44.54</v>
      </c>
    </row>
    <row r="46" spans="1:13">
      <c r="A46">
        <v>39</v>
      </c>
      <c r="B46" s="7">
        <v>1.513E-3</v>
      </c>
      <c r="C46" s="7">
        <v>1.5120000000000001E-3</v>
      </c>
      <c r="D46" s="8">
        <v>97222.9</v>
      </c>
      <c r="E46" s="8">
        <v>147</v>
      </c>
      <c r="F46" s="6">
        <v>39.97</v>
      </c>
      <c r="G46" t="s">
        <v>13</v>
      </c>
      <c r="H46">
        <v>39</v>
      </c>
      <c r="I46" s="7">
        <v>8.9300000000000002E-4</v>
      </c>
      <c r="J46" s="7">
        <v>8.92E-4</v>
      </c>
      <c r="K46" s="8">
        <v>98484.4</v>
      </c>
      <c r="L46" s="8">
        <v>87.9</v>
      </c>
      <c r="M46" s="6">
        <v>43.58</v>
      </c>
    </row>
    <row r="47" spans="1:13">
      <c r="A47">
        <v>40</v>
      </c>
      <c r="B47" s="7">
        <v>1.6069999999999999E-3</v>
      </c>
      <c r="C47" s="7">
        <v>1.606E-3</v>
      </c>
      <c r="D47" s="8">
        <v>97075.9</v>
      </c>
      <c r="E47" s="8">
        <v>155.9</v>
      </c>
      <c r="F47" s="6">
        <v>39.03</v>
      </c>
      <c r="G47" t="s">
        <v>13</v>
      </c>
      <c r="H47">
        <v>40</v>
      </c>
      <c r="I47" s="7">
        <v>9.7900000000000005E-4</v>
      </c>
      <c r="J47" s="7">
        <v>9.7900000000000005E-4</v>
      </c>
      <c r="K47" s="8">
        <v>98396.5</v>
      </c>
      <c r="L47" s="8">
        <v>96.3</v>
      </c>
      <c r="M47" s="6">
        <v>42.62</v>
      </c>
    </row>
    <row r="48" spans="1:13">
      <c r="A48">
        <v>41</v>
      </c>
      <c r="B48" s="7">
        <v>1.756E-3</v>
      </c>
      <c r="C48" s="7">
        <v>1.7539999999999999E-3</v>
      </c>
      <c r="D48" s="8">
        <v>96920</v>
      </c>
      <c r="E48" s="8">
        <v>170</v>
      </c>
      <c r="F48" s="6">
        <v>38.090000000000003</v>
      </c>
      <c r="G48" t="s">
        <v>13</v>
      </c>
      <c r="H48">
        <v>41</v>
      </c>
      <c r="I48" s="7">
        <v>1.0549999999999999E-3</v>
      </c>
      <c r="J48" s="7">
        <v>1.054E-3</v>
      </c>
      <c r="K48" s="8">
        <v>98300.2</v>
      </c>
      <c r="L48" s="8">
        <v>103.7</v>
      </c>
      <c r="M48" s="6">
        <v>41.66</v>
      </c>
    </row>
    <row r="49" spans="1:13">
      <c r="A49">
        <v>42</v>
      </c>
      <c r="B49" s="7">
        <v>1.8940000000000001E-3</v>
      </c>
      <c r="C49" s="7">
        <v>1.8929999999999999E-3</v>
      </c>
      <c r="D49" s="8">
        <v>96750</v>
      </c>
      <c r="E49" s="8">
        <v>183.1</v>
      </c>
      <c r="F49" s="6">
        <v>37.15</v>
      </c>
      <c r="G49" t="s">
        <v>13</v>
      </c>
      <c r="H49">
        <v>42</v>
      </c>
      <c r="I49" s="7">
        <v>1.1479999999999999E-3</v>
      </c>
      <c r="J49" s="7">
        <v>1.147E-3</v>
      </c>
      <c r="K49" s="8">
        <v>98196.5</v>
      </c>
      <c r="L49" s="8">
        <v>112.7</v>
      </c>
      <c r="M49" s="6">
        <v>40.700000000000003</v>
      </c>
    </row>
    <row r="50" spans="1:13">
      <c r="A50">
        <v>43</v>
      </c>
      <c r="B50" s="7">
        <v>2.013E-3</v>
      </c>
      <c r="C50" s="7">
        <v>2.0110000000000002E-3</v>
      </c>
      <c r="D50" s="8">
        <v>96566.9</v>
      </c>
      <c r="E50" s="8">
        <v>194.2</v>
      </c>
      <c r="F50" s="6">
        <v>36.22</v>
      </c>
      <c r="G50" t="s">
        <v>13</v>
      </c>
      <c r="H50">
        <v>43</v>
      </c>
      <c r="I50" s="7">
        <v>1.263E-3</v>
      </c>
      <c r="J50" s="7">
        <v>1.2620000000000001E-3</v>
      </c>
      <c r="K50" s="8">
        <v>98083.9</v>
      </c>
      <c r="L50" s="8">
        <v>123.8</v>
      </c>
      <c r="M50" s="6">
        <v>39.75</v>
      </c>
    </row>
    <row r="51" spans="1:13">
      <c r="A51">
        <v>44</v>
      </c>
      <c r="B51" s="7">
        <v>2.1489999999999999E-3</v>
      </c>
      <c r="C51" s="7">
        <v>2.147E-3</v>
      </c>
      <c r="D51" s="8">
        <v>96372.6</v>
      </c>
      <c r="E51" s="8">
        <v>206.9</v>
      </c>
      <c r="F51" s="6">
        <v>35.29</v>
      </c>
      <c r="G51" t="s">
        <v>13</v>
      </c>
      <c r="H51">
        <v>44</v>
      </c>
      <c r="I51" s="7">
        <v>1.34E-3</v>
      </c>
      <c r="J51" s="7">
        <v>1.3389999999999999E-3</v>
      </c>
      <c r="K51" s="8">
        <v>97960</v>
      </c>
      <c r="L51" s="8">
        <v>131.1</v>
      </c>
      <c r="M51" s="6">
        <v>38.799999999999997</v>
      </c>
    </row>
    <row r="52" spans="1:13">
      <c r="A52">
        <v>45</v>
      </c>
      <c r="B52" s="7">
        <v>2.398E-3</v>
      </c>
      <c r="C52" s="7">
        <v>2.395E-3</v>
      </c>
      <c r="D52" s="8">
        <v>96165.7</v>
      </c>
      <c r="E52" s="8">
        <v>230.3</v>
      </c>
      <c r="F52" s="6">
        <v>34.369999999999997</v>
      </c>
      <c r="G52" t="s">
        <v>13</v>
      </c>
      <c r="H52">
        <v>45</v>
      </c>
      <c r="I52" s="7">
        <v>1.529E-3</v>
      </c>
      <c r="J52" s="7">
        <v>1.5269999999999999E-3</v>
      </c>
      <c r="K52" s="8">
        <v>97828.9</v>
      </c>
      <c r="L52" s="8">
        <v>149.4</v>
      </c>
      <c r="M52" s="6">
        <v>37.85</v>
      </c>
    </row>
    <row r="53" spans="1:13">
      <c r="A53">
        <v>46</v>
      </c>
      <c r="B53" s="7">
        <v>2.545E-3</v>
      </c>
      <c r="C53" s="7">
        <v>2.542E-3</v>
      </c>
      <c r="D53" s="8">
        <v>95935.4</v>
      </c>
      <c r="E53" s="8">
        <v>243.9</v>
      </c>
      <c r="F53" s="6">
        <v>33.450000000000003</v>
      </c>
      <c r="G53" t="s">
        <v>13</v>
      </c>
      <c r="H53">
        <v>46</v>
      </c>
      <c r="I53" s="7">
        <v>1.6429999999999999E-3</v>
      </c>
      <c r="J53" s="7">
        <v>1.642E-3</v>
      </c>
      <c r="K53" s="8">
        <v>97679.5</v>
      </c>
      <c r="L53" s="8">
        <v>160.4</v>
      </c>
      <c r="M53" s="6">
        <v>36.909999999999997</v>
      </c>
    </row>
    <row r="54" spans="1:13">
      <c r="A54">
        <v>47</v>
      </c>
      <c r="B54" s="7">
        <v>2.836E-3</v>
      </c>
      <c r="C54" s="7">
        <v>2.8319999999999999E-3</v>
      </c>
      <c r="D54" s="8">
        <v>95691.6</v>
      </c>
      <c r="E54" s="8">
        <v>271</v>
      </c>
      <c r="F54" s="6">
        <v>32.54</v>
      </c>
      <c r="G54" t="s">
        <v>13</v>
      </c>
      <c r="H54">
        <v>47</v>
      </c>
      <c r="I54" s="7">
        <v>1.828E-3</v>
      </c>
      <c r="J54" s="7">
        <v>1.8259999999999999E-3</v>
      </c>
      <c r="K54" s="8">
        <v>97519.1</v>
      </c>
      <c r="L54" s="8">
        <v>178.1</v>
      </c>
      <c r="M54" s="6">
        <v>35.97</v>
      </c>
    </row>
    <row r="55" spans="1:13">
      <c r="A55">
        <v>48</v>
      </c>
      <c r="B55" s="7">
        <v>3.0240000000000002E-3</v>
      </c>
      <c r="C55" s="7">
        <v>3.0200000000000001E-3</v>
      </c>
      <c r="D55" s="8">
        <v>95420.5</v>
      </c>
      <c r="E55" s="8">
        <v>288.10000000000002</v>
      </c>
      <c r="F55" s="6">
        <v>31.63</v>
      </c>
      <c r="G55" t="s">
        <v>13</v>
      </c>
      <c r="H55">
        <v>48</v>
      </c>
      <c r="I55" s="7">
        <v>2.068E-3</v>
      </c>
      <c r="J55" s="7">
        <v>2.065E-3</v>
      </c>
      <c r="K55" s="8">
        <v>97341</v>
      </c>
      <c r="L55" s="8">
        <v>201</v>
      </c>
      <c r="M55" s="6">
        <v>35.03</v>
      </c>
    </row>
    <row r="56" spans="1:13">
      <c r="A56">
        <v>49</v>
      </c>
      <c r="B56" s="7">
        <v>3.32E-3</v>
      </c>
      <c r="C56" s="7">
        <v>3.3149999999999998E-3</v>
      </c>
      <c r="D56" s="8">
        <v>95132.4</v>
      </c>
      <c r="E56" s="8">
        <v>315.39999999999998</v>
      </c>
      <c r="F56" s="6">
        <v>30.72</v>
      </c>
      <c r="G56" t="s">
        <v>13</v>
      </c>
      <c r="H56">
        <v>49</v>
      </c>
      <c r="I56" s="7">
        <v>2.1540000000000001E-3</v>
      </c>
      <c r="J56" s="7">
        <v>2.1510000000000001E-3</v>
      </c>
      <c r="K56" s="8">
        <v>97139.9</v>
      </c>
      <c r="L56" s="8">
        <v>209</v>
      </c>
      <c r="M56" s="6">
        <v>34.1</v>
      </c>
    </row>
    <row r="57" spans="1:13">
      <c r="A57">
        <v>50</v>
      </c>
      <c r="B57" s="7">
        <v>3.692E-3</v>
      </c>
      <c r="C57" s="7">
        <v>3.686E-3</v>
      </c>
      <c r="D57" s="8">
        <v>94817</v>
      </c>
      <c r="E57" s="8">
        <v>349.5</v>
      </c>
      <c r="F57" s="6">
        <v>29.82</v>
      </c>
      <c r="G57" t="s">
        <v>13</v>
      </c>
      <c r="H57">
        <v>50</v>
      </c>
      <c r="I57" s="7">
        <v>2.5630000000000002E-3</v>
      </c>
      <c r="J57" s="7">
        <v>2.5600000000000002E-3</v>
      </c>
      <c r="K57" s="8">
        <v>96930.9</v>
      </c>
      <c r="L57" s="8">
        <v>248.1</v>
      </c>
      <c r="M57" s="6">
        <v>33.17</v>
      </c>
    </row>
    <row r="58" spans="1:13">
      <c r="A58">
        <v>51</v>
      </c>
      <c r="B58" s="7">
        <v>4.0930000000000003E-3</v>
      </c>
      <c r="C58" s="7">
        <v>4.084E-3</v>
      </c>
      <c r="D58" s="8">
        <v>94467.6</v>
      </c>
      <c r="E58" s="8">
        <v>385.8</v>
      </c>
      <c r="F58" s="6">
        <v>28.93</v>
      </c>
      <c r="G58" t="s">
        <v>13</v>
      </c>
      <c r="H58">
        <v>51</v>
      </c>
      <c r="I58" s="7">
        <v>2.6930000000000001E-3</v>
      </c>
      <c r="J58" s="7">
        <v>2.6900000000000001E-3</v>
      </c>
      <c r="K58" s="8">
        <v>96682.8</v>
      </c>
      <c r="L58" s="8">
        <v>260</v>
      </c>
      <c r="M58" s="6">
        <v>32.26</v>
      </c>
    </row>
    <row r="59" spans="1:13">
      <c r="A59">
        <v>52</v>
      </c>
      <c r="B59" s="7">
        <v>4.352E-3</v>
      </c>
      <c r="C59" s="7">
        <v>4.3429999999999996E-3</v>
      </c>
      <c r="D59" s="8">
        <v>94081.7</v>
      </c>
      <c r="E59" s="8">
        <v>408.6</v>
      </c>
      <c r="F59" s="6">
        <v>28.05</v>
      </c>
      <c r="G59" t="s">
        <v>13</v>
      </c>
      <c r="H59">
        <v>52</v>
      </c>
      <c r="I59" s="7">
        <v>2.8630000000000001E-3</v>
      </c>
      <c r="J59" s="7">
        <v>2.859E-3</v>
      </c>
      <c r="K59" s="8">
        <v>96422.8</v>
      </c>
      <c r="L59" s="8">
        <v>275.7</v>
      </c>
      <c r="M59" s="6">
        <v>31.34</v>
      </c>
    </row>
    <row r="60" spans="1:13">
      <c r="A60">
        <v>53</v>
      </c>
      <c r="B60" s="7">
        <v>4.9459999999999999E-3</v>
      </c>
      <c r="C60" s="7">
        <v>4.934E-3</v>
      </c>
      <c r="D60" s="8">
        <v>93673.2</v>
      </c>
      <c r="E60" s="8">
        <v>462.2</v>
      </c>
      <c r="F60" s="6">
        <v>27.17</v>
      </c>
      <c r="G60" t="s">
        <v>13</v>
      </c>
      <c r="H60">
        <v>53</v>
      </c>
      <c r="I60" s="7">
        <v>3.1610000000000002E-3</v>
      </c>
      <c r="J60" s="7">
        <v>3.156E-3</v>
      </c>
      <c r="K60" s="8">
        <v>96147.1</v>
      </c>
      <c r="L60" s="8">
        <v>303.5</v>
      </c>
      <c r="M60" s="6">
        <v>30.43</v>
      </c>
    </row>
    <row r="61" spans="1:13">
      <c r="A61">
        <v>54</v>
      </c>
      <c r="B61" s="7">
        <v>5.378E-3</v>
      </c>
      <c r="C61" s="7">
        <v>5.3629999999999997E-3</v>
      </c>
      <c r="D61" s="8">
        <v>93211</v>
      </c>
      <c r="E61" s="8">
        <v>499.9</v>
      </c>
      <c r="F61" s="6">
        <v>26.3</v>
      </c>
      <c r="G61" t="s">
        <v>13</v>
      </c>
      <c r="H61">
        <v>54</v>
      </c>
      <c r="I61" s="7">
        <v>3.5370000000000002E-3</v>
      </c>
      <c r="J61" s="7">
        <v>3.5300000000000002E-3</v>
      </c>
      <c r="K61" s="8">
        <v>95843.6</v>
      </c>
      <c r="L61" s="8">
        <v>338.4</v>
      </c>
      <c r="M61" s="6">
        <v>29.53</v>
      </c>
    </row>
    <row r="62" spans="1:13">
      <c r="A62">
        <v>55</v>
      </c>
      <c r="B62" s="7">
        <v>5.927E-3</v>
      </c>
      <c r="C62" s="7">
        <v>5.9090000000000002E-3</v>
      </c>
      <c r="D62" s="8">
        <v>92711.1</v>
      </c>
      <c r="E62" s="8">
        <v>547.9</v>
      </c>
      <c r="F62" s="6">
        <v>25.44</v>
      </c>
      <c r="G62" t="s">
        <v>13</v>
      </c>
      <c r="H62">
        <v>55</v>
      </c>
      <c r="I62" s="7">
        <v>3.7559999999999998E-3</v>
      </c>
      <c r="J62" s="7">
        <v>3.7490000000000002E-3</v>
      </c>
      <c r="K62" s="8">
        <v>95505.3</v>
      </c>
      <c r="L62" s="8">
        <v>358</v>
      </c>
      <c r="M62" s="6">
        <v>28.63</v>
      </c>
    </row>
    <row r="63" spans="1:13">
      <c r="A63">
        <v>56</v>
      </c>
      <c r="B63" s="7">
        <v>6.4599999999999996E-3</v>
      </c>
      <c r="C63" s="7">
        <v>6.4400000000000004E-3</v>
      </c>
      <c r="D63" s="8">
        <v>92163.199999999997</v>
      </c>
      <c r="E63" s="8">
        <v>593.5</v>
      </c>
      <c r="F63" s="6">
        <v>24.59</v>
      </c>
      <c r="G63" t="s">
        <v>13</v>
      </c>
      <c r="H63">
        <v>56</v>
      </c>
      <c r="I63" s="7">
        <v>4.1539999999999997E-3</v>
      </c>
      <c r="J63" s="7">
        <v>4.1460000000000004E-3</v>
      </c>
      <c r="K63" s="8">
        <v>95147.199999999997</v>
      </c>
      <c r="L63" s="8">
        <v>394.5</v>
      </c>
      <c r="M63" s="6">
        <v>27.74</v>
      </c>
    </row>
    <row r="64" spans="1:13">
      <c r="A64">
        <v>57</v>
      </c>
      <c r="B64" s="7">
        <v>6.8599999999999998E-3</v>
      </c>
      <c r="C64" s="7">
        <v>6.8360000000000001E-3</v>
      </c>
      <c r="D64" s="8">
        <v>91569.7</v>
      </c>
      <c r="E64" s="8">
        <v>626</v>
      </c>
      <c r="F64" s="6">
        <v>23.74</v>
      </c>
      <c r="G64" t="s">
        <v>13</v>
      </c>
      <c r="H64">
        <v>57</v>
      </c>
      <c r="I64" s="7">
        <v>4.4000000000000003E-3</v>
      </c>
      <c r="J64" s="7">
        <v>4.3899999999999998E-3</v>
      </c>
      <c r="K64" s="8">
        <v>94752.8</v>
      </c>
      <c r="L64" s="8">
        <v>416</v>
      </c>
      <c r="M64" s="6">
        <v>26.85</v>
      </c>
    </row>
    <row r="65" spans="1:13">
      <c r="A65">
        <v>58</v>
      </c>
      <c r="B65" s="7">
        <v>7.522E-3</v>
      </c>
      <c r="C65" s="7">
        <v>7.4939999999999998E-3</v>
      </c>
      <c r="D65" s="8">
        <v>90943.7</v>
      </c>
      <c r="E65" s="8">
        <v>681.5</v>
      </c>
      <c r="F65" s="6">
        <v>22.9</v>
      </c>
      <c r="G65" t="s">
        <v>13</v>
      </c>
      <c r="H65">
        <v>58</v>
      </c>
      <c r="I65" s="7">
        <v>4.7349999999999996E-3</v>
      </c>
      <c r="J65" s="7">
        <v>4.7229999999999998E-3</v>
      </c>
      <c r="K65" s="8">
        <v>94336.8</v>
      </c>
      <c r="L65" s="8">
        <v>445.6</v>
      </c>
      <c r="M65" s="6">
        <v>25.97</v>
      </c>
    </row>
    <row r="66" spans="1:13">
      <c r="A66">
        <v>59</v>
      </c>
      <c r="B66" s="7">
        <v>8.0370000000000007E-3</v>
      </c>
      <c r="C66" s="7">
        <v>8.005E-3</v>
      </c>
      <c r="D66" s="8">
        <v>90262.2</v>
      </c>
      <c r="E66" s="8">
        <v>722.5</v>
      </c>
      <c r="F66" s="6">
        <v>22.07</v>
      </c>
      <c r="G66" t="s">
        <v>13</v>
      </c>
      <c r="H66">
        <v>59</v>
      </c>
      <c r="I66" s="7">
        <v>5.306E-3</v>
      </c>
      <c r="J66" s="7">
        <v>5.2919999999999998E-3</v>
      </c>
      <c r="K66" s="8">
        <v>93891.199999999997</v>
      </c>
      <c r="L66" s="8">
        <v>496.9</v>
      </c>
      <c r="M66" s="6">
        <v>25.09</v>
      </c>
    </row>
    <row r="67" spans="1:13">
      <c r="A67">
        <v>60</v>
      </c>
      <c r="B67" s="7">
        <v>8.8450000000000004E-3</v>
      </c>
      <c r="C67" s="7">
        <v>8.8059999999999996E-3</v>
      </c>
      <c r="D67" s="8">
        <v>89539.6</v>
      </c>
      <c r="E67" s="8">
        <v>788.5</v>
      </c>
      <c r="F67" s="6">
        <v>21.24</v>
      </c>
      <c r="G67" t="s">
        <v>13</v>
      </c>
      <c r="H67">
        <v>60</v>
      </c>
      <c r="I67" s="7">
        <v>5.7070000000000003E-3</v>
      </c>
      <c r="J67" s="7">
        <v>5.6909999999999999E-3</v>
      </c>
      <c r="K67" s="8">
        <v>93394.3</v>
      </c>
      <c r="L67" s="8">
        <v>531.5</v>
      </c>
      <c r="M67" s="6">
        <v>24.22</v>
      </c>
    </row>
    <row r="68" spans="1:13">
      <c r="A68">
        <v>61</v>
      </c>
      <c r="B68" s="7">
        <v>9.9559999999999996E-3</v>
      </c>
      <c r="C68" s="7">
        <v>9.9059999999999999E-3</v>
      </c>
      <c r="D68" s="8">
        <v>88751.1</v>
      </c>
      <c r="E68" s="8">
        <v>879.2</v>
      </c>
      <c r="F68" s="6">
        <v>20.43</v>
      </c>
      <c r="G68" t="s">
        <v>13</v>
      </c>
      <c r="H68">
        <v>61</v>
      </c>
      <c r="I68" s="7">
        <v>6.4590000000000003E-3</v>
      </c>
      <c r="J68" s="7">
        <v>6.4390000000000003E-3</v>
      </c>
      <c r="K68" s="8">
        <v>92862.8</v>
      </c>
      <c r="L68" s="8">
        <v>597.9</v>
      </c>
      <c r="M68" s="6">
        <v>23.35</v>
      </c>
    </row>
    <row r="69" spans="1:13">
      <c r="A69">
        <v>62</v>
      </c>
      <c r="B69" s="7">
        <v>1.1198E-2</v>
      </c>
      <c r="C69" s="7">
        <v>1.1136E-2</v>
      </c>
      <c r="D69" s="8">
        <v>87872</v>
      </c>
      <c r="E69" s="8">
        <v>978.5</v>
      </c>
      <c r="F69" s="6">
        <v>19.63</v>
      </c>
      <c r="G69" t="s">
        <v>13</v>
      </c>
      <c r="H69">
        <v>62</v>
      </c>
      <c r="I69" s="7">
        <v>6.9579999999999998E-3</v>
      </c>
      <c r="J69" s="7">
        <v>6.9340000000000001E-3</v>
      </c>
      <c r="K69" s="8">
        <v>92264.9</v>
      </c>
      <c r="L69" s="8">
        <v>639.79999999999995</v>
      </c>
      <c r="M69" s="6">
        <v>22.5</v>
      </c>
    </row>
    <row r="70" spans="1:13">
      <c r="A70">
        <v>63</v>
      </c>
      <c r="B70" s="7">
        <v>1.2347E-2</v>
      </c>
      <c r="C70" s="7">
        <v>1.2272E-2</v>
      </c>
      <c r="D70" s="8">
        <v>86893.4</v>
      </c>
      <c r="E70" s="8">
        <v>1066.3</v>
      </c>
      <c r="F70" s="6">
        <v>18.84</v>
      </c>
      <c r="G70" t="s">
        <v>13</v>
      </c>
      <c r="H70">
        <v>63</v>
      </c>
      <c r="I70" s="7">
        <v>7.8279999999999999E-3</v>
      </c>
      <c r="J70" s="7">
        <v>7.7970000000000001E-3</v>
      </c>
      <c r="K70" s="8">
        <v>91625.2</v>
      </c>
      <c r="L70" s="8">
        <v>714.4</v>
      </c>
      <c r="M70" s="6">
        <v>21.66</v>
      </c>
    </row>
    <row r="71" spans="1:13">
      <c r="A71">
        <v>64</v>
      </c>
      <c r="B71" s="7">
        <v>1.35E-2</v>
      </c>
      <c r="C71" s="7">
        <v>1.3409000000000001E-2</v>
      </c>
      <c r="D71" s="8">
        <v>85827.1</v>
      </c>
      <c r="E71" s="8">
        <v>1150.9000000000001</v>
      </c>
      <c r="F71" s="6">
        <v>18.07</v>
      </c>
      <c r="G71" t="s">
        <v>13</v>
      </c>
      <c r="H71">
        <v>64</v>
      </c>
      <c r="I71" s="7">
        <v>8.5179999999999995E-3</v>
      </c>
      <c r="J71" s="7">
        <v>8.482E-3</v>
      </c>
      <c r="K71" s="8">
        <v>90910.8</v>
      </c>
      <c r="L71" s="8">
        <v>771.1</v>
      </c>
      <c r="M71" s="6">
        <v>20.82</v>
      </c>
    </row>
    <row r="72" spans="1:13">
      <c r="A72">
        <v>65</v>
      </c>
      <c r="B72" s="7">
        <v>1.4983E-2</v>
      </c>
      <c r="C72" s="7">
        <v>1.4871000000000001E-2</v>
      </c>
      <c r="D72" s="8">
        <v>84676.2</v>
      </c>
      <c r="E72" s="8">
        <v>1259.2</v>
      </c>
      <c r="F72" s="6">
        <v>17.309999999999999</v>
      </c>
      <c r="G72" t="s">
        <v>13</v>
      </c>
      <c r="H72">
        <v>65</v>
      </c>
      <c r="I72" s="7">
        <v>9.2370000000000004E-3</v>
      </c>
      <c r="J72" s="7">
        <v>9.1940000000000008E-3</v>
      </c>
      <c r="K72" s="8">
        <v>90139.7</v>
      </c>
      <c r="L72" s="8">
        <v>828.8</v>
      </c>
      <c r="M72" s="6">
        <v>20</v>
      </c>
    </row>
    <row r="73" spans="1:13">
      <c r="A73">
        <v>66</v>
      </c>
      <c r="B73" s="7">
        <v>1.6426E-2</v>
      </c>
      <c r="C73" s="7">
        <v>1.6292999999999998E-2</v>
      </c>
      <c r="D73" s="8">
        <v>83417</v>
      </c>
      <c r="E73" s="8">
        <v>1359.1</v>
      </c>
      <c r="F73" s="6">
        <v>16.559999999999999</v>
      </c>
      <c r="G73" t="s">
        <v>13</v>
      </c>
      <c r="H73">
        <v>66</v>
      </c>
      <c r="I73" s="7">
        <v>1.0163E-2</v>
      </c>
      <c r="J73" s="7">
        <v>1.0111999999999999E-2</v>
      </c>
      <c r="K73" s="8">
        <v>89310.9</v>
      </c>
      <c r="L73" s="8">
        <v>903.1</v>
      </c>
      <c r="M73" s="6">
        <v>19.18</v>
      </c>
    </row>
    <row r="74" spans="1:13">
      <c r="A74">
        <v>67</v>
      </c>
      <c r="B74" s="7">
        <v>1.7835E-2</v>
      </c>
      <c r="C74" s="7">
        <v>1.7676999999999998E-2</v>
      </c>
      <c r="D74" s="8">
        <v>82057.899999999994</v>
      </c>
      <c r="E74" s="8">
        <v>1450.5</v>
      </c>
      <c r="F74" s="6">
        <v>15.83</v>
      </c>
      <c r="G74" t="s">
        <v>13</v>
      </c>
      <c r="H74">
        <v>67</v>
      </c>
      <c r="I74" s="7">
        <v>1.1372999999999999E-2</v>
      </c>
      <c r="J74" s="7">
        <v>1.1308E-2</v>
      </c>
      <c r="K74" s="8">
        <v>88407.8</v>
      </c>
      <c r="L74" s="8">
        <v>999.7</v>
      </c>
      <c r="M74" s="6">
        <v>18.37</v>
      </c>
    </row>
    <row r="75" spans="1:13">
      <c r="A75">
        <v>68</v>
      </c>
      <c r="B75" s="7">
        <v>1.9932999999999999E-2</v>
      </c>
      <c r="C75" s="7">
        <v>1.9736E-2</v>
      </c>
      <c r="D75" s="8">
        <v>80607.3</v>
      </c>
      <c r="E75" s="8">
        <v>1590.9</v>
      </c>
      <c r="F75" s="6">
        <v>15.11</v>
      </c>
      <c r="G75" t="s">
        <v>13</v>
      </c>
      <c r="H75">
        <v>68</v>
      </c>
      <c r="I75" s="7">
        <v>1.2429000000000001E-2</v>
      </c>
      <c r="J75" s="7">
        <v>1.2352999999999999E-2</v>
      </c>
      <c r="K75" s="8">
        <v>87408.1</v>
      </c>
      <c r="L75" s="8">
        <v>1079.7</v>
      </c>
      <c r="M75" s="6">
        <v>17.57</v>
      </c>
    </row>
    <row r="76" spans="1:13">
      <c r="A76">
        <v>69</v>
      </c>
      <c r="B76" s="7">
        <v>2.1578E-2</v>
      </c>
      <c r="C76" s="7">
        <v>2.1347000000000001E-2</v>
      </c>
      <c r="D76" s="8">
        <v>79016.399999999994</v>
      </c>
      <c r="E76" s="8">
        <v>1686.8</v>
      </c>
      <c r="F76" s="6">
        <v>14.4</v>
      </c>
      <c r="G76" t="s">
        <v>13</v>
      </c>
      <c r="H76">
        <v>69</v>
      </c>
      <c r="I76" s="7">
        <v>1.3644999999999999E-2</v>
      </c>
      <c r="J76" s="7">
        <v>1.3552E-2</v>
      </c>
      <c r="K76" s="8">
        <v>86328.3</v>
      </c>
      <c r="L76" s="8">
        <v>1170</v>
      </c>
      <c r="M76" s="6">
        <v>16.78</v>
      </c>
    </row>
    <row r="77" spans="1:13">
      <c r="A77">
        <v>70</v>
      </c>
      <c r="B77" s="7">
        <v>2.3578999999999999E-2</v>
      </c>
      <c r="C77" s="7">
        <v>2.3303999999999998E-2</v>
      </c>
      <c r="D77" s="8">
        <v>77329.7</v>
      </c>
      <c r="E77" s="8">
        <v>1802.1</v>
      </c>
      <c r="F77" s="6">
        <v>13.7</v>
      </c>
      <c r="G77" t="s">
        <v>13</v>
      </c>
      <c r="H77">
        <v>70</v>
      </c>
      <c r="I77" s="7">
        <v>1.5219E-2</v>
      </c>
      <c r="J77" s="7">
        <v>1.5103999999999999E-2</v>
      </c>
      <c r="K77" s="8">
        <v>85158.399999999994</v>
      </c>
      <c r="L77" s="8">
        <v>1286.2</v>
      </c>
      <c r="M77" s="6">
        <v>16.010000000000002</v>
      </c>
    </row>
    <row r="78" spans="1:13">
      <c r="A78">
        <v>71</v>
      </c>
      <c r="B78" s="7">
        <v>2.6138000000000002E-2</v>
      </c>
      <c r="C78" s="7">
        <v>2.5801000000000001E-2</v>
      </c>
      <c r="D78" s="8">
        <v>75527.600000000006</v>
      </c>
      <c r="E78" s="8">
        <v>1948.7</v>
      </c>
      <c r="F78" s="6">
        <v>13.02</v>
      </c>
      <c r="G78" t="s">
        <v>13</v>
      </c>
      <c r="H78">
        <v>71</v>
      </c>
      <c r="I78" s="7">
        <v>1.6733000000000001E-2</v>
      </c>
      <c r="J78" s="7">
        <v>1.6594000000000001E-2</v>
      </c>
      <c r="K78" s="8">
        <v>83872.2</v>
      </c>
      <c r="L78" s="8">
        <v>1391.8</v>
      </c>
      <c r="M78" s="6">
        <v>15.25</v>
      </c>
    </row>
    <row r="79" spans="1:13">
      <c r="A79">
        <v>72</v>
      </c>
      <c r="B79" s="7">
        <v>2.9101999999999999E-2</v>
      </c>
      <c r="C79" s="7">
        <v>2.8684999999999999E-2</v>
      </c>
      <c r="D79" s="8">
        <v>73578.899999999994</v>
      </c>
      <c r="E79" s="8">
        <v>2110.6</v>
      </c>
      <c r="F79" s="6">
        <v>12.35</v>
      </c>
      <c r="G79" t="s">
        <v>13</v>
      </c>
      <c r="H79">
        <v>72</v>
      </c>
      <c r="I79" s="7">
        <v>1.8567E-2</v>
      </c>
      <c r="J79" s="7">
        <v>1.8395999999999999E-2</v>
      </c>
      <c r="K79" s="8">
        <v>82480.399999999994</v>
      </c>
      <c r="L79" s="8">
        <v>1517.3</v>
      </c>
      <c r="M79" s="6">
        <v>14.5</v>
      </c>
    </row>
    <row r="80" spans="1:13">
      <c r="A80">
        <v>73</v>
      </c>
      <c r="B80" s="7">
        <v>3.2086000000000003E-2</v>
      </c>
      <c r="C80" s="7">
        <v>3.1579000000000003E-2</v>
      </c>
      <c r="D80" s="8">
        <v>71468.3</v>
      </c>
      <c r="E80" s="8">
        <v>2256.9</v>
      </c>
      <c r="F80" s="6">
        <v>11.7</v>
      </c>
      <c r="G80" t="s">
        <v>13</v>
      </c>
      <c r="H80">
        <v>73</v>
      </c>
      <c r="I80" s="7">
        <v>2.1090999999999999E-2</v>
      </c>
      <c r="J80" s="7">
        <v>2.0871000000000001E-2</v>
      </c>
      <c r="K80" s="8">
        <v>80963.100000000006</v>
      </c>
      <c r="L80" s="8">
        <v>1689.8</v>
      </c>
      <c r="M80" s="6">
        <v>13.76</v>
      </c>
    </row>
    <row r="81" spans="1:13">
      <c r="A81">
        <v>74</v>
      </c>
      <c r="B81" s="7">
        <v>3.5529999999999999E-2</v>
      </c>
      <c r="C81" s="7">
        <v>3.4909999999999997E-2</v>
      </c>
      <c r="D81" s="8">
        <v>69211.399999999994</v>
      </c>
      <c r="E81" s="8">
        <v>2416.1999999999998</v>
      </c>
      <c r="F81" s="6">
        <v>11.07</v>
      </c>
      <c r="G81" t="s">
        <v>13</v>
      </c>
      <c r="H81">
        <v>74</v>
      </c>
      <c r="I81" s="7">
        <v>2.3838000000000002E-2</v>
      </c>
      <c r="J81" s="7">
        <v>2.3557000000000002E-2</v>
      </c>
      <c r="K81" s="8">
        <v>79273.3</v>
      </c>
      <c r="L81" s="8">
        <v>1867.5</v>
      </c>
      <c r="M81" s="6">
        <v>13.04</v>
      </c>
    </row>
    <row r="82" spans="1:13">
      <c r="A82">
        <v>75</v>
      </c>
      <c r="B82" s="7">
        <v>4.0067999999999999E-2</v>
      </c>
      <c r="C82" s="7">
        <v>3.9281000000000003E-2</v>
      </c>
      <c r="D82" s="8">
        <v>66795.199999999997</v>
      </c>
      <c r="E82" s="8">
        <v>2623.8</v>
      </c>
      <c r="F82" s="6">
        <v>10.45</v>
      </c>
      <c r="G82" t="s">
        <v>13</v>
      </c>
      <c r="H82">
        <v>75</v>
      </c>
      <c r="I82" s="7">
        <v>2.6304999999999999E-2</v>
      </c>
      <c r="J82" s="7">
        <v>2.5963E-2</v>
      </c>
      <c r="K82" s="8">
        <v>77405.8</v>
      </c>
      <c r="L82" s="8">
        <v>2009.7</v>
      </c>
      <c r="M82" s="6">
        <v>12.34</v>
      </c>
    </row>
    <row r="83" spans="1:13">
      <c r="A83">
        <v>76</v>
      </c>
      <c r="B83" s="7">
        <v>4.4554999999999997E-2</v>
      </c>
      <c r="C83" s="7">
        <v>4.3583999999999998E-2</v>
      </c>
      <c r="D83" s="8">
        <v>64171.4</v>
      </c>
      <c r="E83" s="8">
        <v>2796.8</v>
      </c>
      <c r="F83" s="6">
        <v>9.85</v>
      </c>
      <c r="G83" t="s">
        <v>13</v>
      </c>
      <c r="H83">
        <v>76</v>
      </c>
      <c r="I83" s="7">
        <v>2.9707000000000001E-2</v>
      </c>
      <c r="J83" s="7">
        <v>2.9271999999999999E-2</v>
      </c>
      <c r="K83" s="8">
        <v>75396.100000000006</v>
      </c>
      <c r="L83" s="8">
        <v>2207</v>
      </c>
      <c r="M83" s="6">
        <v>11.66</v>
      </c>
    </row>
    <row r="84" spans="1:13">
      <c r="A84">
        <v>77</v>
      </c>
      <c r="B84" s="7">
        <v>4.9799000000000003E-2</v>
      </c>
      <c r="C84" s="7">
        <v>4.8589E-2</v>
      </c>
      <c r="D84" s="8">
        <v>61374.6</v>
      </c>
      <c r="E84" s="8">
        <v>2982.2</v>
      </c>
      <c r="F84" s="6">
        <v>9.2799999999999994</v>
      </c>
      <c r="G84" t="s">
        <v>13</v>
      </c>
      <c r="H84">
        <v>77</v>
      </c>
      <c r="I84" s="7">
        <v>3.3384999999999998E-2</v>
      </c>
      <c r="J84" s="7">
        <v>3.2836999999999998E-2</v>
      </c>
      <c r="K84" s="8">
        <v>73189.2</v>
      </c>
      <c r="L84" s="8">
        <v>2403.3000000000002</v>
      </c>
      <c r="M84" s="6">
        <v>10.99</v>
      </c>
    </row>
    <row r="85" spans="1:13">
      <c r="A85">
        <v>78</v>
      </c>
      <c r="B85" s="7">
        <v>5.5427999999999998E-2</v>
      </c>
      <c r="C85" s="7">
        <v>5.3934000000000003E-2</v>
      </c>
      <c r="D85" s="8">
        <v>58392.4</v>
      </c>
      <c r="E85" s="8">
        <v>3149.3</v>
      </c>
      <c r="F85" s="6">
        <v>8.73</v>
      </c>
      <c r="G85" t="s">
        <v>13</v>
      </c>
      <c r="H85">
        <v>78</v>
      </c>
      <c r="I85" s="7">
        <v>3.7568999999999998E-2</v>
      </c>
      <c r="J85" s="7">
        <v>3.6875999999999999E-2</v>
      </c>
      <c r="K85" s="8">
        <v>70785.8</v>
      </c>
      <c r="L85" s="8">
        <v>2610.3000000000002</v>
      </c>
      <c r="M85" s="6">
        <v>10.35</v>
      </c>
    </row>
    <row r="86" spans="1:13">
      <c r="A86">
        <v>79</v>
      </c>
      <c r="B86" s="7">
        <v>6.2552999999999997E-2</v>
      </c>
      <c r="C86" s="7">
        <v>6.0656000000000002E-2</v>
      </c>
      <c r="D86" s="8">
        <v>55243.1</v>
      </c>
      <c r="E86" s="8">
        <v>3350.8</v>
      </c>
      <c r="F86" s="6">
        <v>8.1999999999999993</v>
      </c>
      <c r="G86" t="s">
        <v>13</v>
      </c>
      <c r="H86">
        <v>79</v>
      </c>
      <c r="I86" s="7">
        <v>4.2916999999999997E-2</v>
      </c>
      <c r="J86" s="7">
        <v>4.2014999999999997E-2</v>
      </c>
      <c r="K86" s="8">
        <v>68175.5</v>
      </c>
      <c r="L86" s="8">
        <v>2864.4</v>
      </c>
      <c r="M86" s="6">
        <v>9.73</v>
      </c>
    </row>
    <row r="87" spans="1:13">
      <c r="A87">
        <v>80</v>
      </c>
      <c r="B87" s="7">
        <v>6.9371000000000002E-2</v>
      </c>
      <c r="C87" s="7">
        <v>6.7044999999999993E-2</v>
      </c>
      <c r="D87" s="8">
        <v>51892.3</v>
      </c>
      <c r="E87" s="8">
        <v>3479.1</v>
      </c>
      <c r="F87" s="6">
        <v>7.7</v>
      </c>
      <c r="G87" t="s">
        <v>13</v>
      </c>
      <c r="H87">
        <v>80</v>
      </c>
      <c r="I87" s="7">
        <v>4.8488000000000003E-2</v>
      </c>
      <c r="J87" s="7">
        <v>4.734E-2</v>
      </c>
      <c r="K87" s="8">
        <v>65311.1</v>
      </c>
      <c r="L87" s="8">
        <v>3091.8</v>
      </c>
      <c r="M87" s="6">
        <v>9.1300000000000008</v>
      </c>
    </row>
    <row r="88" spans="1:13">
      <c r="A88">
        <v>81</v>
      </c>
      <c r="B88" s="7">
        <v>7.7723E-2</v>
      </c>
      <c r="C88" s="7">
        <v>7.4815000000000006E-2</v>
      </c>
      <c r="D88" s="8">
        <v>48413.1</v>
      </c>
      <c r="E88" s="8">
        <v>3622.1</v>
      </c>
      <c r="F88" s="6">
        <v>7.21</v>
      </c>
      <c r="G88" t="s">
        <v>13</v>
      </c>
      <c r="H88">
        <v>81</v>
      </c>
      <c r="I88" s="7">
        <v>5.4561999999999999E-2</v>
      </c>
      <c r="J88" s="7">
        <v>5.3113E-2</v>
      </c>
      <c r="K88" s="8">
        <v>62219.3</v>
      </c>
      <c r="L88" s="8">
        <v>3304.7</v>
      </c>
      <c r="M88" s="6">
        <v>8.56</v>
      </c>
    </row>
    <row r="89" spans="1:13">
      <c r="A89">
        <v>82</v>
      </c>
      <c r="B89" s="7">
        <v>8.7184999999999999E-2</v>
      </c>
      <c r="C89" s="7">
        <v>8.3543000000000006E-2</v>
      </c>
      <c r="D89" s="8">
        <v>44791.1</v>
      </c>
      <c r="E89" s="8">
        <v>3742</v>
      </c>
      <c r="F89" s="6">
        <v>6.76</v>
      </c>
      <c r="G89" t="s">
        <v>13</v>
      </c>
      <c r="H89">
        <v>82</v>
      </c>
      <c r="I89" s="7">
        <v>6.0701999999999999E-2</v>
      </c>
      <c r="J89" s="7">
        <v>5.8914000000000001E-2</v>
      </c>
      <c r="K89" s="8">
        <v>58914.6</v>
      </c>
      <c r="L89" s="8">
        <v>3470.9</v>
      </c>
      <c r="M89" s="6">
        <v>8.01</v>
      </c>
    </row>
    <row r="90" spans="1:13">
      <c r="A90">
        <v>83</v>
      </c>
      <c r="B90" s="7">
        <v>9.6216999999999997E-2</v>
      </c>
      <c r="C90" s="7">
        <v>9.1800999999999994E-2</v>
      </c>
      <c r="D90" s="8">
        <v>41049.1</v>
      </c>
      <c r="E90" s="8">
        <v>3768.3</v>
      </c>
      <c r="F90" s="6">
        <v>6.33</v>
      </c>
      <c r="G90" t="s">
        <v>13</v>
      </c>
      <c r="H90">
        <v>83</v>
      </c>
      <c r="I90" s="7">
        <v>6.8792000000000006E-2</v>
      </c>
      <c r="J90" s="7">
        <v>6.6504999999999995E-2</v>
      </c>
      <c r="K90" s="8">
        <v>55443.7</v>
      </c>
      <c r="L90" s="8">
        <v>3687.3</v>
      </c>
      <c r="M90" s="6">
        <v>7.48</v>
      </c>
    </row>
    <row r="91" spans="1:13">
      <c r="A91">
        <v>84</v>
      </c>
      <c r="B91" s="7">
        <v>0.107289</v>
      </c>
      <c r="C91" s="7">
        <v>0.101826</v>
      </c>
      <c r="D91" s="8">
        <v>37280.699999999997</v>
      </c>
      <c r="E91" s="8">
        <v>3796.2</v>
      </c>
      <c r="F91" s="6">
        <v>5.91</v>
      </c>
      <c r="G91" t="s">
        <v>13</v>
      </c>
      <c r="H91">
        <v>84</v>
      </c>
      <c r="I91" s="7">
        <v>7.7709E-2</v>
      </c>
      <c r="J91" s="7">
        <v>7.4801999999999993E-2</v>
      </c>
      <c r="K91" s="8">
        <v>51756.5</v>
      </c>
      <c r="L91" s="8">
        <v>3871.5</v>
      </c>
      <c r="M91" s="6">
        <v>6.98</v>
      </c>
    </row>
    <row r="92" spans="1:13">
      <c r="A92">
        <v>85</v>
      </c>
      <c r="B92" s="7">
        <v>0.119676</v>
      </c>
      <c r="C92" s="7">
        <v>0.11291900000000001</v>
      </c>
      <c r="D92" s="8">
        <v>33484.6</v>
      </c>
      <c r="E92" s="8">
        <v>3781</v>
      </c>
      <c r="F92" s="6">
        <v>5.53</v>
      </c>
      <c r="G92" t="s">
        <v>13</v>
      </c>
      <c r="H92">
        <v>85</v>
      </c>
      <c r="I92" s="7">
        <v>8.7248999999999993E-2</v>
      </c>
      <c r="J92" s="7">
        <v>8.3601999999999996E-2</v>
      </c>
      <c r="K92" s="8">
        <v>47885</v>
      </c>
      <c r="L92" s="8">
        <v>4003.3</v>
      </c>
      <c r="M92" s="6">
        <v>6.51</v>
      </c>
    </row>
    <row r="93" spans="1:13">
      <c r="A93">
        <v>86</v>
      </c>
      <c r="B93" s="7">
        <v>0.13444999999999999</v>
      </c>
      <c r="C93" s="7">
        <v>0.12598100000000001</v>
      </c>
      <c r="D93" s="8">
        <v>29703.5</v>
      </c>
      <c r="E93" s="8">
        <v>3742.1</v>
      </c>
      <c r="F93" s="6">
        <v>5.17</v>
      </c>
      <c r="G93" t="s">
        <v>13</v>
      </c>
      <c r="H93">
        <v>86</v>
      </c>
      <c r="I93" s="7">
        <v>9.7703999999999999E-2</v>
      </c>
      <c r="J93" s="7">
        <v>9.3154000000000001E-2</v>
      </c>
      <c r="K93" s="8">
        <v>43881.7</v>
      </c>
      <c r="L93" s="8">
        <v>4087.7</v>
      </c>
      <c r="M93" s="6">
        <v>6.05</v>
      </c>
    </row>
    <row r="94" spans="1:13">
      <c r="A94">
        <v>87</v>
      </c>
      <c r="B94" s="7">
        <v>0.141874</v>
      </c>
      <c r="C94" s="7">
        <v>0.13247700000000001</v>
      </c>
      <c r="D94" s="8">
        <v>25961.5</v>
      </c>
      <c r="E94" s="8">
        <v>3439.3</v>
      </c>
      <c r="F94" s="6">
        <v>4.84</v>
      </c>
      <c r="G94" t="s">
        <v>13</v>
      </c>
      <c r="H94">
        <v>87</v>
      </c>
      <c r="I94" s="7">
        <v>0.107459</v>
      </c>
      <c r="J94" s="7">
        <v>0.10198</v>
      </c>
      <c r="K94" s="8">
        <v>39793.9</v>
      </c>
      <c r="L94" s="8">
        <v>4058.2</v>
      </c>
      <c r="M94" s="6">
        <v>5.62</v>
      </c>
    </row>
    <row r="95" spans="1:13">
      <c r="A95">
        <v>88</v>
      </c>
      <c r="B95" s="7">
        <v>0.156301</v>
      </c>
      <c r="C95" s="7">
        <v>0.14497099999999999</v>
      </c>
      <c r="D95" s="8">
        <v>22522.2</v>
      </c>
      <c r="E95" s="8">
        <v>3265.1</v>
      </c>
      <c r="F95" s="6">
        <v>4.5</v>
      </c>
      <c r="G95" t="s">
        <v>13</v>
      </c>
      <c r="H95">
        <v>88</v>
      </c>
      <c r="I95" s="7">
        <v>0.12199</v>
      </c>
      <c r="J95" s="7">
        <v>0.114977</v>
      </c>
      <c r="K95" s="8">
        <v>35735.800000000003</v>
      </c>
      <c r="L95" s="8">
        <v>4108.8</v>
      </c>
      <c r="M95" s="6">
        <v>5.21</v>
      </c>
    </row>
    <row r="96" spans="1:13">
      <c r="A96">
        <v>89</v>
      </c>
      <c r="B96" s="7">
        <v>0.17052800000000001</v>
      </c>
      <c r="C96" s="7">
        <v>0.15713099999999999</v>
      </c>
      <c r="D96" s="8">
        <v>19257.099999999999</v>
      </c>
      <c r="E96" s="8">
        <v>3025.9</v>
      </c>
      <c r="F96" s="6">
        <v>4.18</v>
      </c>
      <c r="G96" t="s">
        <v>13</v>
      </c>
      <c r="H96">
        <v>89</v>
      </c>
      <c r="I96" s="7">
        <v>0.13400599999999999</v>
      </c>
      <c r="J96" s="7">
        <v>0.12559100000000001</v>
      </c>
      <c r="K96" s="8">
        <v>31627</v>
      </c>
      <c r="L96" s="8">
        <v>3972.1</v>
      </c>
      <c r="M96" s="6">
        <v>4.82</v>
      </c>
    </row>
    <row r="97" spans="1:13">
      <c r="A97">
        <v>90</v>
      </c>
      <c r="B97" s="7">
        <v>0.196659</v>
      </c>
      <c r="C97" s="7">
        <v>0.17905299999999999</v>
      </c>
      <c r="D97" s="8">
        <v>16231.2</v>
      </c>
      <c r="E97" s="8">
        <v>2906.3</v>
      </c>
      <c r="F97" s="6">
        <v>3.87</v>
      </c>
      <c r="G97" t="s">
        <v>13</v>
      </c>
      <c r="H97">
        <v>90</v>
      </c>
      <c r="I97" s="7">
        <v>0.15526899999999999</v>
      </c>
      <c r="J97" s="7">
        <v>0.14408299999999999</v>
      </c>
      <c r="K97" s="8">
        <v>27654.9</v>
      </c>
      <c r="L97" s="8">
        <v>3984.6</v>
      </c>
      <c r="M97" s="6">
        <v>4.4400000000000004</v>
      </c>
    </row>
    <row r="98" spans="1:13">
      <c r="A98">
        <v>91</v>
      </c>
      <c r="B98" s="7">
        <v>0.215143</v>
      </c>
      <c r="C98" s="7">
        <v>0.194248</v>
      </c>
      <c r="D98" s="8">
        <v>13325</v>
      </c>
      <c r="E98" s="8">
        <v>2588.3000000000002</v>
      </c>
      <c r="F98" s="6">
        <v>3.6</v>
      </c>
      <c r="G98" t="s">
        <v>13</v>
      </c>
      <c r="H98">
        <v>91</v>
      </c>
      <c r="I98" s="7">
        <v>0.17468700000000001</v>
      </c>
      <c r="J98" s="7">
        <v>0.16065499999999999</v>
      </c>
      <c r="K98" s="8">
        <v>23670.3</v>
      </c>
      <c r="L98" s="8">
        <v>3802.8</v>
      </c>
      <c r="M98" s="6">
        <v>4.0999999999999996</v>
      </c>
    </row>
    <row r="99" spans="1:13">
      <c r="A99">
        <v>92</v>
      </c>
      <c r="B99" s="7">
        <v>0.236619</v>
      </c>
      <c r="C99" s="7">
        <v>0.211587</v>
      </c>
      <c r="D99" s="8">
        <v>10736.6</v>
      </c>
      <c r="E99" s="8">
        <v>2271.6999999999998</v>
      </c>
      <c r="F99" s="6">
        <v>3.35</v>
      </c>
      <c r="G99" t="s">
        <v>13</v>
      </c>
      <c r="H99">
        <v>92</v>
      </c>
      <c r="I99" s="7">
        <v>0.19676099999999999</v>
      </c>
      <c r="J99" s="7">
        <v>0.17913799999999999</v>
      </c>
      <c r="K99" s="8">
        <v>19867.5</v>
      </c>
      <c r="L99" s="8">
        <v>3559</v>
      </c>
      <c r="M99" s="6">
        <v>3.79</v>
      </c>
    </row>
    <row r="100" spans="1:13">
      <c r="A100">
        <v>93</v>
      </c>
      <c r="B100" s="7">
        <v>0.25957400000000003</v>
      </c>
      <c r="C100" s="7">
        <v>0.22975499999999999</v>
      </c>
      <c r="D100" s="8">
        <v>8464.9</v>
      </c>
      <c r="E100" s="8">
        <v>1944.9</v>
      </c>
      <c r="F100" s="6">
        <v>3.12</v>
      </c>
      <c r="G100" t="s">
        <v>13</v>
      </c>
      <c r="H100">
        <v>93</v>
      </c>
      <c r="I100" s="7">
        <v>0.220133</v>
      </c>
      <c r="J100" s="7">
        <v>0.19830600000000001</v>
      </c>
      <c r="K100" s="8">
        <v>16308.5</v>
      </c>
      <c r="L100" s="8">
        <v>3234.1</v>
      </c>
      <c r="M100" s="6">
        <v>3.51</v>
      </c>
    </row>
    <row r="101" spans="1:13">
      <c r="A101">
        <v>94</v>
      </c>
      <c r="B101" s="7">
        <v>0.27647899999999997</v>
      </c>
      <c r="C101" s="7">
        <v>0.24290100000000001</v>
      </c>
      <c r="D101" s="8">
        <v>6520.1</v>
      </c>
      <c r="E101" s="8">
        <v>1583.7</v>
      </c>
      <c r="F101" s="6">
        <v>2.9</v>
      </c>
      <c r="G101" t="s">
        <v>13</v>
      </c>
      <c r="H101">
        <v>94</v>
      </c>
      <c r="I101" s="7">
        <v>0.243259</v>
      </c>
      <c r="J101" s="7">
        <v>0.21687999999999999</v>
      </c>
      <c r="K101" s="8">
        <v>13074.4</v>
      </c>
      <c r="L101" s="8">
        <v>2835.6</v>
      </c>
      <c r="M101" s="6">
        <v>3.25</v>
      </c>
    </row>
    <row r="102" spans="1:13">
      <c r="A102">
        <v>95</v>
      </c>
      <c r="B102" s="7">
        <v>0.31748300000000002</v>
      </c>
      <c r="C102" s="7">
        <v>0.27398899999999998</v>
      </c>
      <c r="D102" s="8">
        <v>4936.3</v>
      </c>
      <c r="E102" s="8">
        <v>1352.5</v>
      </c>
      <c r="F102" s="6">
        <v>2.67</v>
      </c>
      <c r="G102" t="s">
        <v>13</v>
      </c>
      <c r="H102">
        <v>95</v>
      </c>
      <c r="I102" s="7">
        <v>0.27008100000000002</v>
      </c>
      <c r="J102" s="7">
        <v>0.23794899999999999</v>
      </c>
      <c r="K102" s="8">
        <v>10238.9</v>
      </c>
      <c r="L102" s="8">
        <v>2436.3000000000002</v>
      </c>
      <c r="M102" s="6">
        <v>3.01</v>
      </c>
    </row>
    <row r="103" spans="1:13">
      <c r="A103">
        <v>96</v>
      </c>
      <c r="B103" s="7">
        <v>0.344885</v>
      </c>
      <c r="C103" s="7">
        <v>0.294159</v>
      </c>
      <c r="D103" s="8">
        <v>3583.8</v>
      </c>
      <c r="E103" s="8">
        <v>1054.2</v>
      </c>
      <c r="F103" s="6">
        <v>2.4900000000000002</v>
      </c>
      <c r="G103" t="s">
        <v>13</v>
      </c>
      <c r="H103">
        <v>96</v>
      </c>
      <c r="I103" s="7">
        <v>0.30204199999999998</v>
      </c>
      <c r="J103" s="7">
        <v>0.26241300000000001</v>
      </c>
      <c r="K103" s="8">
        <v>7802.5</v>
      </c>
      <c r="L103" s="8">
        <v>2047.5</v>
      </c>
      <c r="M103" s="6">
        <v>2.8</v>
      </c>
    </row>
    <row r="104" spans="1:13">
      <c r="A104">
        <v>97</v>
      </c>
      <c r="B104" s="7">
        <v>0.388235</v>
      </c>
      <c r="C104" s="7">
        <v>0.325123</v>
      </c>
      <c r="D104" s="8">
        <v>2529.6</v>
      </c>
      <c r="E104" s="8">
        <v>822.4</v>
      </c>
      <c r="F104" s="6">
        <v>2.3199999999999998</v>
      </c>
      <c r="G104" t="s">
        <v>13</v>
      </c>
      <c r="H104">
        <v>97</v>
      </c>
      <c r="I104" s="7">
        <v>0.32226500000000002</v>
      </c>
      <c r="J104" s="7">
        <v>0.27754400000000001</v>
      </c>
      <c r="K104" s="8">
        <v>5755.1</v>
      </c>
      <c r="L104" s="8">
        <v>1597.3</v>
      </c>
      <c r="M104" s="6">
        <v>2.62</v>
      </c>
    </row>
    <row r="105" spans="1:13">
      <c r="A105">
        <v>98</v>
      </c>
      <c r="B105" s="7">
        <v>0.41417999999999999</v>
      </c>
      <c r="C105" s="7">
        <v>0.34312300000000001</v>
      </c>
      <c r="D105" s="8">
        <v>1707.2</v>
      </c>
      <c r="E105" s="8">
        <v>585.79999999999995</v>
      </c>
      <c r="F105" s="6">
        <v>2.19</v>
      </c>
      <c r="G105" t="s">
        <v>13</v>
      </c>
      <c r="H105">
        <v>98</v>
      </c>
      <c r="I105" s="7">
        <v>0.35937799999999998</v>
      </c>
      <c r="J105" s="7">
        <v>0.30463800000000002</v>
      </c>
      <c r="K105" s="8">
        <v>4157.8</v>
      </c>
      <c r="L105" s="8">
        <v>1266.5999999999999</v>
      </c>
      <c r="M105" s="6">
        <v>2.4300000000000002</v>
      </c>
    </row>
    <row r="106" spans="1:13">
      <c r="A106">
        <v>99</v>
      </c>
      <c r="B106" s="7">
        <v>0.42923899999999998</v>
      </c>
      <c r="C106" s="7">
        <v>0.35339399999999999</v>
      </c>
      <c r="D106" s="8">
        <v>1121.4000000000001</v>
      </c>
      <c r="E106" s="8">
        <v>396.3</v>
      </c>
      <c r="F106" s="6">
        <v>2.08</v>
      </c>
      <c r="G106" t="s">
        <v>13</v>
      </c>
      <c r="H106">
        <v>99</v>
      </c>
      <c r="I106" s="7">
        <v>0.381718</v>
      </c>
      <c r="J106" s="7">
        <v>0.32053999999999999</v>
      </c>
      <c r="K106" s="8">
        <v>2891.2</v>
      </c>
      <c r="L106" s="8">
        <v>926.7</v>
      </c>
      <c r="M106" s="6">
        <v>2.2799999999999998</v>
      </c>
    </row>
    <row r="107" spans="1:13">
      <c r="A107">
        <v>100</v>
      </c>
      <c r="B107">
        <v>0.471549</v>
      </c>
      <c r="C107">
        <v>0.38158199999999998</v>
      </c>
      <c r="D107">
        <v>725.1</v>
      </c>
      <c r="E107">
        <v>276.7</v>
      </c>
      <c r="F107">
        <v>1.94</v>
      </c>
      <c r="G107" t="s">
        <v>13</v>
      </c>
      <c r="H107">
        <v>100</v>
      </c>
      <c r="I107">
        <v>0.42224699999999998</v>
      </c>
      <c r="J107">
        <v>0.34864099999999998</v>
      </c>
      <c r="K107">
        <v>1964.4</v>
      </c>
      <c r="L107">
        <v>684.9</v>
      </c>
      <c r="M107">
        <v>2.12</v>
      </c>
    </row>
  </sheetData>
  <pageMargins left="0.7" right="0.7" top="0.75" bottom="0.75" header="0.3" footer="0.3"/>
  <pageSetup paperSize="9" orientation="portrait" horizontalDpi="300" verticalDpi="30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M107"/>
  <sheetViews>
    <sheetView workbookViewId="0"/>
  </sheetViews>
  <sheetFormatPr defaultColWidth="10.90625" defaultRowHeight="12.5"/>
  <sheetData>
    <row r="1" spans="1:13" ht="19.5">
      <c r="A1" s="3" t="s">
        <v>38</v>
      </c>
      <c r="B1" s="2"/>
      <c r="C1" s="2"/>
      <c r="D1" s="2"/>
      <c r="E1" s="2"/>
      <c r="F1" s="2"/>
      <c r="G1" s="2"/>
      <c r="H1" s="2"/>
      <c r="I1" s="2"/>
      <c r="J1" s="2"/>
      <c r="K1" s="2"/>
      <c r="L1" s="2"/>
    </row>
    <row r="2" spans="1:13">
      <c r="A2" t="s">
        <v>3</v>
      </c>
    </row>
    <row r="3" spans="1:13">
      <c r="A3" t="s">
        <v>4</v>
      </c>
    </row>
    <row r="4" spans="1:13">
      <c r="A4" s="1" t="str">
        <f>HYPERLINK("#'Contents'!A1", "Back to contents")</f>
        <v>Back to contents</v>
      </c>
    </row>
    <row r="5" spans="1:13" ht="17">
      <c r="A5" s="4" t="s">
        <v>5</v>
      </c>
      <c r="B5" s="4"/>
      <c r="C5" s="4"/>
      <c r="D5" s="4"/>
      <c r="E5" s="4"/>
      <c r="F5" s="4"/>
      <c r="G5" s="4"/>
      <c r="H5" s="4" t="s">
        <v>6</v>
      </c>
    </row>
    <row r="6" spans="1:13" ht="30" customHeight="1">
      <c r="A6" s="5" t="s">
        <v>7</v>
      </c>
      <c r="B6" s="5" t="s">
        <v>8</v>
      </c>
      <c r="C6" s="5" t="s">
        <v>9</v>
      </c>
      <c r="D6" s="5" t="s">
        <v>10</v>
      </c>
      <c r="E6" s="5" t="s">
        <v>11</v>
      </c>
      <c r="F6" s="5" t="s">
        <v>12</v>
      </c>
      <c r="G6" t="s">
        <v>13</v>
      </c>
      <c r="H6" s="5" t="s">
        <v>7</v>
      </c>
      <c r="I6" s="5" t="s">
        <v>8</v>
      </c>
      <c r="J6" s="5" t="s">
        <v>9</v>
      </c>
      <c r="K6" s="5" t="s">
        <v>10</v>
      </c>
      <c r="L6" s="5" t="s">
        <v>11</v>
      </c>
      <c r="M6" s="5" t="s">
        <v>12</v>
      </c>
    </row>
    <row r="7" spans="1:13">
      <c r="A7">
        <v>0</v>
      </c>
      <c r="B7" s="7">
        <v>5.5230000000000001E-3</v>
      </c>
      <c r="C7" s="7">
        <v>5.5079999999999999E-3</v>
      </c>
      <c r="D7" s="8">
        <v>100000</v>
      </c>
      <c r="E7" s="8">
        <v>550.79999999999995</v>
      </c>
      <c r="F7" s="6">
        <v>77.14</v>
      </c>
      <c r="G7" t="s">
        <v>13</v>
      </c>
      <c r="H7">
        <v>0</v>
      </c>
      <c r="I7" s="7">
        <v>4.4539999999999996E-3</v>
      </c>
      <c r="J7" s="7">
        <v>4.444E-3</v>
      </c>
      <c r="K7" s="8">
        <v>100000</v>
      </c>
      <c r="L7" s="8">
        <v>444.4</v>
      </c>
      <c r="M7" s="6">
        <v>81.44</v>
      </c>
    </row>
    <row r="8" spans="1:13">
      <c r="A8">
        <v>1</v>
      </c>
      <c r="B8" s="7">
        <v>4.0099999999999999E-4</v>
      </c>
      <c r="C8" s="7">
        <v>4.0099999999999999E-4</v>
      </c>
      <c r="D8" s="8">
        <v>99449.2</v>
      </c>
      <c r="E8" s="8">
        <v>39.9</v>
      </c>
      <c r="F8" s="6">
        <v>76.569999999999993</v>
      </c>
      <c r="G8" t="s">
        <v>13</v>
      </c>
      <c r="H8">
        <v>1</v>
      </c>
      <c r="I8" s="7">
        <v>3.6999999999999999E-4</v>
      </c>
      <c r="J8" s="7">
        <v>3.6999999999999999E-4</v>
      </c>
      <c r="K8" s="8">
        <v>99555.6</v>
      </c>
      <c r="L8" s="8">
        <v>36.9</v>
      </c>
      <c r="M8" s="6">
        <v>80.81</v>
      </c>
    </row>
    <row r="9" spans="1:13">
      <c r="A9">
        <v>2</v>
      </c>
      <c r="B9" s="7">
        <v>2.5900000000000001E-4</v>
      </c>
      <c r="C9" s="7">
        <v>2.5900000000000001E-4</v>
      </c>
      <c r="D9" s="8">
        <v>99409.4</v>
      </c>
      <c r="E9" s="8">
        <v>25.7</v>
      </c>
      <c r="F9" s="6">
        <v>75.599999999999994</v>
      </c>
      <c r="G9" t="s">
        <v>13</v>
      </c>
      <c r="H9">
        <v>2</v>
      </c>
      <c r="I9" s="7">
        <v>1.8000000000000001E-4</v>
      </c>
      <c r="J9" s="7">
        <v>1.8000000000000001E-4</v>
      </c>
      <c r="K9" s="8">
        <v>99518.8</v>
      </c>
      <c r="L9" s="8">
        <v>18</v>
      </c>
      <c r="M9" s="6">
        <v>79.84</v>
      </c>
    </row>
    <row r="10" spans="1:13">
      <c r="A10">
        <v>3</v>
      </c>
      <c r="B10" s="7">
        <v>1.8000000000000001E-4</v>
      </c>
      <c r="C10" s="7">
        <v>1.8000000000000001E-4</v>
      </c>
      <c r="D10" s="8">
        <v>99383.6</v>
      </c>
      <c r="E10" s="8">
        <v>17.899999999999999</v>
      </c>
      <c r="F10" s="6">
        <v>74.62</v>
      </c>
      <c r="G10" t="s">
        <v>13</v>
      </c>
      <c r="H10">
        <v>3</v>
      </c>
      <c r="I10" s="7">
        <v>1.47E-4</v>
      </c>
      <c r="J10" s="7">
        <v>1.47E-4</v>
      </c>
      <c r="K10" s="8">
        <v>99500.800000000003</v>
      </c>
      <c r="L10" s="8">
        <v>14.6</v>
      </c>
      <c r="M10" s="6">
        <v>78.849999999999994</v>
      </c>
    </row>
    <row r="11" spans="1:13">
      <c r="A11">
        <v>4</v>
      </c>
      <c r="B11" s="7">
        <v>1.2999999999999999E-4</v>
      </c>
      <c r="C11" s="7">
        <v>1.2999999999999999E-4</v>
      </c>
      <c r="D11" s="8">
        <v>99365.8</v>
      </c>
      <c r="E11" s="8">
        <v>12.9</v>
      </c>
      <c r="F11" s="6">
        <v>73.63</v>
      </c>
      <c r="G11" t="s">
        <v>13</v>
      </c>
      <c r="H11">
        <v>4</v>
      </c>
      <c r="I11" s="7">
        <v>1.0399999999999999E-4</v>
      </c>
      <c r="J11" s="7">
        <v>1.0399999999999999E-4</v>
      </c>
      <c r="K11" s="8">
        <v>99486.2</v>
      </c>
      <c r="L11" s="8">
        <v>10.4</v>
      </c>
      <c r="M11" s="6">
        <v>77.86</v>
      </c>
    </row>
    <row r="12" spans="1:13">
      <c r="A12">
        <v>5</v>
      </c>
      <c r="B12" s="7">
        <v>1.18E-4</v>
      </c>
      <c r="C12" s="7">
        <v>1.18E-4</v>
      </c>
      <c r="D12" s="8">
        <v>99352.8</v>
      </c>
      <c r="E12" s="8">
        <v>11.7</v>
      </c>
      <c r="F12" s="6">
        <v>72.64</v>
      </c>
      <c r="G12" t="s">
        <v>13</v>
      </c>
      <c r="H12">
        <v>5</v>
      </c>
      <c r="I12" s="7">
        <v>9.2E-5</v>
      </c>
      <c r="J12" s="7">
        <v>9.2E-5</v>
      </c>
      <c r="K12" s="8">
        <v>99475.8</v>
      </c>
      <c r="L12" s="8">
        <v>9.1</v>
      </c>
      <c r="M12" s="6">
        <v>76.87</v>
      </c>
    </row>
    <row r="13" spans="1:13">
      <c r="A13">
        <v>6</v>
      </c>
      <c r="B13" s="7">
        <v>1.1900000000000001E-4</v>
      </c>
      <c r="C13" s="7">
        <v>1.1900000000000001E-4</v>
      </c>
      <c r="D13" s="8">
        <v>99341.1</v>
      </c>
      <c r="E13" s="8">
        <v>11.8</v>
      </c>
      <c r="F13" s="6">
        <v>71.650000000000006</v>
      </c>
      <c r="G13" t="s">
        <v>13</v>
      </c>
      <c r="H13">
        <v>6</v>
      </c>
      <c r="I13" s="7">
        <v>1.01E-4</v>
      </c>
      <c r="J13" s="7">
        <v>1.01E-4</v>
      </c>
      <c r="K13" s="8">
        <v>99466.7</v>
      </c>
      <c r="L13" s="8">
        <v>10.1</v>
      </c>
      <c r="M13" s="6">
        <v>75.88</v>
      </c>
    </row>
    <row r="14" spans="1:13">
      <c r="A14">
        <v>7</v>
      </c>
      <c r="B14" s="7">
        <v>9.1000000000000003E-5</v>
      </c>
      <c r="C14" s="7">
        <v>9.1000000000000003E-5</v>
      </c>
      <c r="D14" s="8">
        <v>99329.3</v>
      </c>
      <c r="E14" s="8">
        <v>9.1</v>
      </c>
      <c r="F14" s="6">
        <v>70.66</v>
      </c>
      <c r="G14" t="s">
        <v>13</v>
      </c>
      <c r="H14">
        <v>7</v>
      </c>
      <c r="I14" s="7">
        <v>8.2000000000000001E-5</v>
      </c>
      <c r="J14" s="7">
        <v>8.2000000000000001E-5</v>
      </c>
      <c r="K14" s="8">
        <v>99456.7</v>
      </c>
      <c r="L14" s="8">
        <v>8.1999999999999993</v>
      </c>
      <c r="M14" s="6">
        <v>74.88</v>
      </c>
    </row>
    <row r="15" spans="1:13">
      <c r="A15">
        <v>8</v>
      </c>
      <c r="B15" s="7">
        <v>1.12E-4</v>
      </c>
      <c r="C15" s="7">
        <v>1.12E-4</v>
      </c>
      <c r="D15" s="8">
        <v>99320.2</v>
      </c>
      <c r="E15" s="8">
        <v>11.2</v>
      </c>
      <c r="F15" s="6">
        <v>69.66</v>
      </c>
      <c r="G15" t="s">
        <v>13</v>
      </c>
      <c r="H15">
        <v>8</v>
      </c>
      <c r="I15" s="7">
        <v>8.0000000000000007E-5</v>
      </c>
      <c r="J15" s="7">
        <v>8.0000000000000007E-5</v>
      </c>
      <c r="K15" s="8">
        <v>99448.5</v>
      </c>
      <c r="L15" s="8">
        <v>8</v>
      </c>
      <c r="M15" s="6">
        <v>73.89</v>
      </c>
    </row>
    <row r="16" spans="1:13">
      <c r="A16">
        <v>9</v>
      </c>
      <c r="B16" s="7">
        <v>1.15E-4</v>
      </c>
      <c r="C16" s="7">
        <v>1.15E-4</v>
      </c>
      <c r="D16" s="8">
        <v>99309.1</v>
      </c>
      <c r="E16" s="8">
        <v>11.4</v>
      </c>
      <c r="F16" s="6">
        <v>68.67</v>
      </c>
      <c r="G16" t="s">
        <v>13</v>
      </c>
      <c r="H16">
        <v>9</v>
      </c>
      <c r="I16" s="7">
        <v>6.8999999999999997E-5</v>
      </c>
      <c r="J16" s="7">
        <v>6.8999999999999997E-5</v>
      </c>
      <c r="K16" s="8">
        <v>99440.5</v>
      </c>
      <c r="L16" s="8">
        <v>6.9</v>
      </c>
      <c r="M16" s="6">
        <v>72.900000000000006</v>
      </c>
    </row>
    <row r="17" spans="1:13">
      <c r="A17">
        <v>10</v>
      </c>
      <c r="B17" s="7">
        <v>1.02E-4</v>
      </c>
      <c r="C17" s="7">
        <v>1.02E-4</v>
      </c>
      <c r="D17" s="8">
        <v>99297.600000000006</v>
      </c>
      <c r="E17" s="8">
        <v>10.1</v>
      </c>
      <c r="F17" s="6">
        <v>67.680000000000007</v>
      </c>
      <c r="G17" t="s">
        <v>13</v>
      </c>
      <c r="H17">
        <v>10</v>
      </c>
      <c r="I17" s="7">
        <v>9.3999999999999994E-5</v>
      </c>
      <c r="J17" s="7">
        <v>9.3999999999999994E-5</v>
      </c>
      <c r="K17" s="8">
        <v>99433.600000000006</v>
      </c>
      <c r="L17" s="8">
        <v>9.3000000000000007</v>
      </c>
      <c r="M17" s="6">
        <v>71.900000000000006</v>
      </c>
    </row>
    <row r="18" spans="1:13">
      <c r="A18">
        <v>11</v>
      </c>
      <c r="B18" s="7">
        <v>1.3200000000000001E-4</v>
      </c>
      <c r="C18" s="7">
        <v>1.3200000000000001E-4</v>
      </c>
      <c r="D18" s="8">
        <v>99287.5</v>
      </c>
      <c r="E18" s="8">
        <v>13.1</v>
      </c>
      <c r="F18" s="6">
        <v>66.69</v>
      </c>
      <c r="G18" t="s">
        <v>13</v>
      </c>
      <c r="H18">
        <v>11</v>
      </c>
      <c r="I18" s="7">
        <v>9.5000000000000005E-5</v>
      </c>
      <c r="J18" s="7">
        <v>9.5000000000000005E-5</v>
      </c>
      <c r="K18" s="8">
        <v>99424.3</v>
      </c>
      <c r="L18" s="8">
        <v>9.4</v>
      </c>
      <c r="M18" s="6">
        <v>70.91</v>
      </c>
    </row>
    <row r="19" spans="1:13">
      <c r="A19">
        <v>12</v>
      </c>
      <c r="B19" s="7">
        <v>1.4100000000000001E-4</v>
      </c>
      <c r="C19" s="7">
        <v>1.4100000000000001E-4</v>
      </c>
      <c r="D19" s="8">
        <v>99274.4</v>
      </c>
      <c r="E19" s="8">
        <v>14</v>
      </c>
      <c r="F19" s="6">
        <v>65.69</v>
      </c>
      <c r="G19" t="s">
        <v>13</v>
      </c>
      <c r="H19">
        <v>12</v>
      </c>
      <c r="I19" s="7">
        <v>1.15E-4</v>
      </c>
      <c r="J19" s="7">
        <v>1.15E-4</v>
      </c>
      <c r="K19" s="8">
        <v>99414.9</v>
      </c>
      <c r="L19" s="8">
        <v>11.5</v>
      </c>
      <c r="M19" s="6">
        <v>69.91</v>
      </c>
    </row>
    <row r="20" spans="1:13">
      <c r="A20">
        <v>13</v>
      </c>
      <c r="B20" s="7">
        <v>1.7799999999999999E-4</v>
      </c>
      <c r="C20" s="7">
        <v>1.7799999999999999E-4</v>
      </c>
      <c r="D20" s="8">
        <v>99260.4</v>
      </c>
      <c r="E20" s="8">
        <v>17.600000000000001</v>
      </c>
      <c r="F20" s="6">
        <v>64.7</v>
      </c>
      <c r="G20" t="s">
        <v>13</v>
      </c>
      <c r="H20">
        <v>13</v>
      </c>
      <c r="I20" s="7">
        <v>1.22E-4</v>
      </c>
      <c r="J20" s="7">
        <v>1.22E-4</v>
      </c>
      <c r="K20" s="8">
        <v>99403.4</v>
      </c>
      <c r="L20" s="8">
        <v>12.1</v>
      </c>
      <c r="M20" s="6">
        <v>68.92</v>
      </c>
    </row>
    <row r="21" spans="1:13">
      <c r="A21">
        <v>14</v>
      </c>
      <c r="B21" s="7">
        <v>1.9599999999999999E-4</v>
      </c>
      <c r="C21" s="7">
        <v>1.9599999999999999E-4</v>
      </c>
      <c r="D21" s="8">
        <v>99242.8</v>
      </c>
      <c r="E21" s="8">
        <v>19.5</v>
      </c>
      <c r="F21" s="6">
        <v>63.71</v>
      </c>
      <c r="G21" t="s">
        <v>13</v>
      </c>
      <c r="H21">
        <v>14</v>
      </c>
      <c r="I21" s="7">
        <v>1.35E-4</v>
      </c>
      <c r="J21" s="7">
        <v>1.35E-4</v>
      </c>
      <c r="K21" s="8">
        <v>99391.3</v>
      </c>
      <c r="L21" s="8">
        <v>13.5</v>
      </c>
      <c r="M21" s="6">
        <v>67.930000000000007</v>
      </c>
    </row>
    <row r="22" spans="1:13">
      <c r="A22">
        <v>15</v>
      </c>
      <c r="B22" s="7">
        <v>2.5500000000000002E-4</v>
      </c>
      <c r="C22" s="7">
        <v>2.5500000000000002E-4</v>
      </c>
      <c r="D22" s="8">
        <v>99223.3</v>
      </c>
      <c r="E22" s="8">
        <v>25.3</v>
      </c>
      <c r="F22" s="6">
        <v>62.73</v>
      </c>
      <c r="G22" t="s">
        <v>13</v>
      </c>
      <c r="H22">
        <v>15</v>
      </c>
      <c r="I22" s="7">
        <v>1.4799999999999999E-4</v>
      </c>
      <c r="J22" s="7">
        <v>1.4799999999999999E-4</v>
      </c>
      <c r="K22" s="8">
        <v>99377.9</v>
      </c>
      <c r="L22" s="8">
        <v>14.7</v>
      </c>
      <c r="M22" s="6">
        <v>66.94</v>
      </c>
    </row>
    <row r="23" spans="1:13">
      <c r="A23">
        <v>16</v>
      </c>
      <c r="B23" s="7">
        <v>3.5E-4</v>
      </c>
      <c r="C23" s="7">
        <v>3.5E-4</v>
      </c>
      <c r="D23" s="8">
        <v>99197.9</v>
      </c>
      <c r="E23" s="8">
        <v>34.700000000000003</v>
      </c>
      <c r="F23" s="6">
        <v>61.74</v>
      </c>
      <c r="G23" t="s">
        <v>13</v>
      </c>
      <c r="H23">
        <v>16</v>
      </c>
      <c r="I23" s="7">
        <v>2.02E-4</v>
      </c>
      <c r="J23" s="7">
        <v>2.02E-4</v>
      </c>
      <c r="K23" s="8">
        <v>99363.1</v>
      </c>
      <c r="L23" s="8">
        <v>20.100000000000001</v>
      </c>
      <c r="M23" s="6">
        <v>65.95</v>
      </c>
    </row>
    <row r="24" spans="1:13">
      <c r="A24">
        <v>17</v>
      </c>
      <c r="B24" s="7">
        <v>5.5999999999999995E-4</v>
      </c>
      <c r="C24" s="7">
        <v>5.5900000000000004E-4</v>
      </c>
      <c r="D24" s="8">
        <v>99163.199999999997</v>
      </c>
      <c r="E24" s="8">
        <v>55.5</v>
      </c>
      <c r="F24" s="6">
        <v>60.76</v>
      </c>
      <c r="G24" t="s">
        <v>13</v>
      </c>
      <c r="H24">
        <v>17</v>
      </c>
      <c r="I24" s="7">
        <v>2.5000000000000001E-4</v>
      </c>
      <c r="J24" s="7">
        <v>2.5000000000000001E-4</v>
      </c>
      <c r="K24" s="8">
        <v>99343</v>
      </c>
      <c r="L24" s="8">
        <v>24.8</v>
      </c>
      <c r="M24" s="6">
        <v>64.959999999999994</v>
      </c>
    </row>
    <row r="25" spans="1:13">
      <c r="A25">
        <v>18</v>
      </c>
      <c r="B25" s="7">
        <v>6.4499999999999996E-4</v>
      </c>
      <c r="C25" s="7">
        <v>6.4499999999999996E-4</v>
      </c>
      <c r="D25" s="8">
        <v>99107.8</v>
      </c>
      <c r="E25" s="8">
        <v>63.9</v>
      </c>
      <c r="F25" s="6">
        <v>59.8</v>
      </c>
      <c r="G25" t="s">
        <v>13</v>
      </c>
      <c r="H25">
        <v>18</v>
      </c>
      <c r="I25" s="7">
        <v>2.6600000000000001E-4</v>
      </c>
      <c r="J25" s="7">
        <v>2.6600000000000001E-4</v>
      </c>
      <c r="K25" s="8">
        <v>99318.2</v>
      </c>
      <c r="L25" s="8">
        <v>26.4</v>
      </c>
      <c r="M25" s="6">
        <v>63.98</v>
      </c>
    </row>
    <row r="26" spans="1:13">
      <c r="A26">
        <v>19</v>
      </c>
      <c r="B26" s="7">
        <v>6.9300000000000004E-4</v>
      </c>
      <c r="C26" s="7">
        <v>6.9200000000000002E-4</v>
      </c>
      <c r="D26" s="8">
        <v>99043.8</v>
      </c>
      <c r="E26" s="8">
        <v>68.599999999999994</v>
      </c>
      <c r="F26" s="6">
        <v>58.84</v>
      </c>
      <c r="G26" t="s">
        <v>13</v>
      </c>
      <c r="H26">
        <v>19</v>
      </c>
      <c r="I26" s="7">
        <v>2.5799999999999998E-4</v>
      </c>
      <c r="J26" s="7">
        <v>2.5799999999999998E-4</v>
      </c>
      <c r="K26" s="8">
        <v>99291.8</v>
      </c>
      <c r="L26" s="8">
        <v>25.7</v>
      </c>
      <c r="M26" s="6">
        <v>63</v>
      </c>
    </row>
    <row r="27" spans="1:13">
      <c r="A27">
        <v>20</v>
      </c>
      <c r="B27" s="7">
        <v>7.1199999999999996E-4</v>
      </c>
      <c r="C27" s="7">
        <v>7.1199999999999996E-4</v>
      </c>
      <c r="D27" s="8">
        <v>98975.2</v>
      </c>
      <c r="E27" s="8">
        <v>70.5</v>
      </c>
      <c r="F27" s="6">
        <v>57.88</v>
      </c>
      <c r="G27" t="s">
        <v>13</v>
      </c>
      <c r="H27">
        <v>20</v>
      </c>
      <c r="I27" s="7">
        <v>2.5700000000000001E-4</v>
      </c>
      <c r="J27" s="7">
        <v>2.5700000000000001E-4</v>
      </c>
      <c r="K27" s="8">
        <v>99266.1</v>
      </c>
      <c r="L27" s="8">
        <v>25.5</v>
      </c>
      <c r="M27" s="6">
        <v>62.01</v>
      </c>
    </row>
    <row r="28" spans="1:13">
      <c r="A28">
        <v>21</v>
      </c>
      <c r="B28" s="7">
        <v>7.2199999999999999E-4</v>
      </c>
      <c r="C28" s="7">
        <v>7.2099999999999996E-4</v>
      </c>
      <c r="D28" s="8">
        <v>98904.8</v>
      </c>
      <c r="E28" s="8">
        <v>71.3</v>
      </c>
      <c r="F28" s="6">
        <v>56.92</v>
      </c>
      <c r="G28" t="s">
        <v>13</v>
      </c>
      <c r="H28">
        <v>21</v>
      </c>
      <c r="I28" s="7">
        <v>2.6499999999999999E-4</v>
      </c>
      <c r="J28" s="7">
        <v>2.6499999999999999E-4</v>
      </c>
      <c r="K28" s="8">
        <v>99240.6</v>
      </c>
      <c r="L28" s="8">
        <v>26.3</v>
      </c>
      <c r="M28" s="6">
        <v>61.03</v>
      </c>
    </row>
    <row r="29" spans="1:13">
      <c r="A29">
        <v>22</v>
      </c>
      <c r="B29" s="7">
        <v>7.2400000000000003E-4</v>
      </c>
      <c r="C29" s="7">
        <v>7.2400000000000003E-4</v>
      </c>
      <c r="D29" s="8">
        <v>98833.4</v>
      </c>
      <c r="E29" s="8">
        <v>71.5</v>
      </c>
      <c r="F29" s="6">
        <v>55.96</v>
      </c>
      <c r="G29" t="s">
        <v>13</v>
      </c>
      <c r="H29">
        <v>22</v>
      </c>
      <c r="I29" s="7">
        <v>2.6600000000000001E-4</v>
      </c>
      <c r="J29" s="7">
        <v>2.6600000000000001E-4</v>
      </c>
      <c r="K29" s="8">
        <v>99214.2</v>
      </c>
      <c r="L29" s="8">
        <v>26.4</v>
      </c>
      <c r="M29" s="6">
        <v>60.04</v>
      </c>
    </row>
    <row r="30" spans="1:13">
      <c r="A30">
        <v>23</v>
      </c>
      <c r="B30" s="7">
        <v>7.6300000000000001E-4</v>
      </c>
      <c r="C30" s="7">
        <v>7.6300000000000001E-4</v>
      </c>
      <c r="D30" s="8">
        <v>98761.9</v>
      </c>
      <c r="E30" s="8">
        <v>75.3</v>
      </c>
      <c r="F30" s="6">
        <v>55</v>
      </c>
      <c r="G30" t="s">
        <v>13</v>
      </c>
      <c r="H30">
        <v>23</v>
      </c>
      <c r="I30" s="7">
        <v>2.6200000000000003E-4</v>
      </c>
      <c r="J30" s="7">
        <v>2.6200000000000003E-4</v>
      </c>
      <c r="K30" s="8">
        <v>99187.9</v>
      </c>
      <c r="L30" s="8">
        <v>26</v>
      </c>
      <c r="M30" s="6">
        <v>59.06</v>
      </c>
    </row>
    <row r="31" spans="1:13">
      <c r="A31">
        <v>24</v>
      </c>
      <c r="B31" s="7">
        <v>7.45E-4</v>
      </c>
      <c r="C31" s="7">
        <v>7.4399999999999998E-4</v>
      </c>
      <c r="D31" s="8">
        <v>98686.5</v>
      </c>
      <c r="E31" s="8">
        <v>73.5</v>
      </c>
      <c r="F31" s="6">
        <v>54.04</v>
      </c>
      <c r="G31" t="s">
        <v>13</v>
      </c>
      <c r="H31">
        <v>24</v>
      </c>
      <c r="I31" s="7">
        <v>2.81E-4</v>
      </c>
      <c r="J31" s="7">
        <v>2.81E-4</v>
      </c>
      <c r="K31" s="8">
        <v>99161.9</v>
      </c>
      <c r="L31" s="8">
        <v>27.9</v>
      </c>
      <c r="M31" s="6">
        <v>58.08</v>
      </c>
    </row>
    <row r="32" spans="1:13">
      <c r="A32">
        <v>25</v>
      </c>
      <c r="B32" s="7">
        <v>7.8100000000000001E-4</v>
      </c>
      <c r="C32" s="7">
        <v>7.8100000000000001E-4</v>
      </c>
      <c r="D32" s="8">
        <v>98613.1</v>
      </c>
      <c r="E32" s="8">
        <v>77</v>
      </c>
      <c r="F32" s="6">
        <v>53.08</v>
      </c>
      <c r="G32" t="s">
        <v>13</v>
      </c>
      <c r="H32">
        <v>25</v>
      </c>
      <c r="I32" s="7">
        <v>2.7500000000000002E-4</v>
      </c>
      <c r="J32" s="7">
        <v>2.7399999999999999E-4</v>
      </c>
      <c r="K32" s="8">
        <v>99134</v>
      </c>
      <c r="L32" s="8">
        <v>27.2</v>
      </c>
      <c r="M32" s="6">
        <v>57.09</v>
      </c>
    </row>
    <row r="33" spans="1:13">
      <c r="A33">
        <v>26</v>
      </c>
      <c r="B33" s="7">
        <v>7.5199999999999996E-4</v>
      </c>
      <c r="C33" s="7">
        <v>7.5100000000000004E-4</v>
      </c>
      <c r="D33" s="8">
        <v>98536.1</v>
      </c>
      <c r="E33" s="8">
        <v>74</v>
      </c>
      <c r="F33" s="6">
        <v>52.12</v>
      </c>
      <c r="G33" t="s">
        <v>13</v>
      </c>
      <c r="H33">
        <v>26</v>
      </c>
      <c r="I33" s="7">
        <v>3.2499999999999999E-4</v>
      </c>
      <c r="J33" s="7">
        <v>3.2499999999999999E-4</v>
      </c>
      <c r="K33" s="8">
        <v>99106.8</v>
      </c>
      <c r="L33" s="8">
        <v>32.200000000000003</v>
      </c>
      <c r="M33" s="6">
        <v>56.11</v>
      </c>
    </row>
    <row r="34" spans="1:13">
      <c r="A34">
        <v>27</v>
      </c>
      <c r="B34" s="7">
        <v>8.0500000000000005E-4</v>
      </c>
      <c r="C34" s="7">
        <v>8.0500000000000005E-4</v>
      </c>
      <c r="D34" s="8">
        <v>98462.1</v>
      </c>
      <c r="E34" s="8">
        <v>79.3</v>
      </c>
      <c r="F34" s="6">
        <v>51.16</v>
      </c>
      <c r="G34" t="s">
        <v>13</v>
      </c>
      <c r="H34">
        <v>27</v>
      </c>
      <c r="I34" s="7">
        <v>3.1799999999999998E-4</v>
      </c>
      <c r="J34" s="7">
        <v>3.1799999999999998E-4</v>
      </c>
      <c r="K34" s="8">
        <v>99074.6</v>
      </c>
      <c r="L34" s="8">
        <v>31.5</v>
      </c>
      <c r="M34" s="6">
        <v>55.13</v>
      </c>
    </row>
    <row r="35" spans="1:13">
      <c r="A35">
        <v>28</v>
      </c>
      <c r="B35" s="7">
        <v>7.6099999999999996E-4</v>
      </c>
      <c r="C35" s="7">
        <v>7.6099999999999996E-4</v>
      </c>
      <c r="D35" s="8">
        <v>98382.8</v>
      </c>
      <c r="E35" s="8">
        <v>74.900000000000006</v>
      </c>
      <c r="F35" s="6">
        <v>50.2</v>
      </c>
      <c r="G35" t="s">
        <v>13</v>
      </c>
      <c r="H35">
        <v>28</v>
      </c>
      <c r="I35" s="7">
        <v>3.6200000000000002E-4</v>
      </c>
      <c r="J35" s="7">
        <v>3.6200000000000002E-4</v>
      </c>
      <c r="K35" s="8">
        <v>99043</v>
      </c>
      <c r="L35" s="8">
        <v>35.799999999999997</v>
      </c>
      <c r="M35" s="6">
        <v>54.14</v>
      </c>
    </row>
    <row r="36" spans="1:13">
      <c r="A36">
        <v>29</v>
      </c>
      <c r="B36" s="7">
        <v>8.4999999999999995E-4</v>
      </c>
      <c r="C36" s="7">
        <v>8.4999999999999995E-4</v>
      </c>
      <c r="D36" s="8">
        <v>98307.9</v>
      </c>
      <c r="E36" s="8">
        <v>83.5</v>
      </c>
      <c r="F36" s="6">
        <v>49.24</v>
      </c>
      <c r="G36" t="s">
        <v>13</v>
      </c>
      <c r="H36">
        <v>29</v>
      </c>
      <c r="I36" s="7">
        <v>3.7100000000000002E-4</v>
      </c>
      <c r="J36" s="7">
        <v>3.7100000000000002E-4</v>
      </c>
      <c r="K36" s="8">
        <v>99007.2</v>
      </c>
      <c r="L36" s="8">
        <v>36.700000000000003</v>
      </c>
      <c r="M36" s="6">
        <v>53.16</v>
      </c>
    </row>
    <row r="37" spans="1:13">
      <c r="A37">
        <v>30</v>
      </c>
      <c r="B37" s="7">
        <v>9.5200000000000005E-4</v>
      </c>
      <c r="C37" s="7">
        <v>9.5200000000000005E-4</v>
      </c>
      <c r="D37" s="8">
        <v>98224.4</v>
      </c>
      <c r="E37" s="8">
        <v>93.5</v>
      </c>
      <c r="F37" s="6">
        <v>48.28</v>
      </c>
      <c r="G37" t="s">
        <v>13</v>
      </c>
      <c r="H37">
        <v>30</v>
      </c>
      <c r="I37" s="7">
        <v>4.06E-4</v>
      </c>
      <c r="J37" s="7">
        <v>4.06E-4</v>
      </c>
      <c r="K37" s="8">
        <v>98970.5</v>
      </c>
      <c r="L37" s="8">
        <v>40.200000000000003</v>
      </c>
      <c r="M37" s="6">
        <v>52.18</v>
      </c>
    </row>
    <row r="38" spans="1:13">
      <c r="A38">
        <v>31</v>
      </c>
      <c r="B38" s="7">
        <v>9.8200000000000002E-4</v>
      </c>
      <c r="C38" s="7">
        <v>9.8200000000000002E-4</v>
      </c>
      <c r="D38" s="8">
        <v>98130.9</v>
      </c>
      <c r="E38" s="8">
        <v>96.4</v>
      </c>
      <c r="F38" s="6">
        <v>47.33</v>
      </c>
      <c r="G38" t="s">
        <v>13</v>
      </c>
      <c r="H38">
        <v>31</v>
      </c>
      <c r="I38" s="7">
        <v>4.0099999999999999E-4</v>
      </c>
      <c r="J38" s="7">
        <v>4.0099999999999999E-4</v>
      </c>
      <c r="K38" s="8">
        <v>98930.3</v>
      </c>
      <c r="L38" s="8">
        <v>39.700000000000003</v>
      </c>
      <c r="M38" s="6">
        <v>51.2</v>
      </c>
    </row>
    <row r="39" spans="1:13">
      <c r="A39">
        <v>32</v>
      </c>
      <c r="B39" s="7">
        <v>1.073E-3</v>
      </c>
      <c r="C39" s="7">
        <v>1.072E-3</v>
      </c>
      <c r="D39" s="8">
        <v>98034.6</v>
      </c>
      <c r="E39" s="8">
        <v>105.1</v>
      </c>
      <c r="F39" s="6">
        <v>46.37</v>
      </c>
      <c r="G39" t="s">
        <v>13</v>
      </c>
      <c r="H39">
        <v>32</v>
      </c>
      <c r="I39" s="7">
        <v>4.64E-4</v>
      </c>
      <c r="J39" s="7">
        <v>4.64E-4</v>
      </c>
      <c r="K39" s="8">
        <v>98890.6</v>
      </c>
      <c r="L39" s="8">
        <v>45.9</v>
      </c>
      <c r="M39" s="6">
        <v>50.22</v>
      </c>
    </row>
    <row r="40" spans="1:13">
      <c r="A40">
        <v>33</v>
      </c>
      <c r="B40" s="7">
        <v>1.132E-3</v>
      </c>
      <c r="C40" s="7">
        <v>1.1310000000000001E-3</v>
      </c>
      <c r="D40" s="8">
        <v>97929.4</v>
      </c>
      <c r="E40" s="8">
        <v>110.8</v>
      </c>
      <c r="F40" s="6">
        <v>45.42</v>
      </c>
      <c r="G40" t="s">
        <v>13</v>
      </c>
      <c r="H40">
        <v>33</v>
      </c>
      <c r="I40" s="7">
        <v>5.2099999999999998E-4</v>
      </c>
      <c r="J40" s="7">
        <v>5.2099999999999998E-4</v>
      </c>
      <c r="K40" s="8">
        <v>98844.7</v>
      </c>
      <c r="L40" s="8">
        <v>51.5</v>
      </c>
      <c r="M40" s="6">
        <v>49.25</v>
      </c>
    </row>
    <row r="41" spans="1:13">
      <c r="A41">
        <v>34</v>
      </c>
      <c r="B41" s="7">
        <v>1.1199999999999999E-3</v>
      </c>
      <c r="C41" s="7">
        <v>1.119E-3</v>
      </c>
      <c r="D41" s="8">
        <v>97818.7</v>
      </c>
      <c r="E41" s="8">
        <v>109.5</v>
      </c>
      <c r="F41" s="6">
        <v>44.47</v>
      </c>
      <c r="G41" t="s">
        <v>13</v>
      </c>
      <c r="H41">
        <v>34</v>
      </c>
      <c r="I41" s="7">
        <v>5.4799999999999998E-4</v>
      </c>
      <c r="J41" s="7">
        <v>5.4799999999999998E-4</v>
      </c>
      <c r="K41" s="8">
        <v>98793.3</v>
      </c>
      <c r="L41" s="8">
        <v>54.1</v>
      </c>
      <c r="M41" s="6">
        <v>48.27</v>
      </c>
    </row>
    <row r="42" spans="1:13">
      <c r="A42">
        <v>35</v>
      </c>
      <c r="B42" s="7">
        <v>1.217E-3</v>
      </c>
      <c r="C42" s="7">
        <v>1.2160000000000001E-3</v>
      </c>
      <c r="D42" s="8">
        <v>97709.2</v>
      </c>
      <c r="E42" s="8">
        <v>118.8</v>
      </c>
      <c r="F42" s="6">
        <v>43.52</v>
      </c>
      <c r="G42" t="s">
        <v>13</v>
      </c>
      <c r="H42">
        <v>35</v>
      </c>
      <c r="I42" s="7">
        <v>5.8600000000000004E-4</v>
      </c>
      <c r="J42" s="7">
        <v>5.8600000000000004E-4</v>
      </c>
      <c r="K42" s="8">
        <v>98739.199999999997</v>
      </c>
      <c r="L42" s="8">
        <v>57.9</v>
      </c>
      <c r="M42" s="6">
        <v>47.3</v>
      </c>
    </row>
    <row r="43" spans="1:13">
      <c r="A43">
        <v>36</v>
      </c>
      <c r="B43" s="7">
        <v>1.294E-3</v>
      </c>
      <c r="C43" s="7">
        <v>1.2930000000000001E-3</v>
      </c>
      <c r="D43" s="8">
        <v>97590.3</v>
      </c>
      <c r="E43" s="8">
        <v>126.2</v>
      </c>
      <c r="F43" s="6">
        <v>42.57</v>
      </c>
      <c r="G43" t="s">
        <v>13</v>
      </c>
      <c r="H43">
        <v>36</v>
      </c>
      <c r="I43" s="7">
        <v>6.5799999999999995E-4</v>
      </c>
      <c r="J43" s="7">
        <v>6.5799999999999995E-4</v>
      </c>
      <c r="K43" s="8">
        <v>98681.3</v>
      </c>
      <c r="L43" s="8">
        <v>65</v>
      </c>
      <c r="M43" s="6">
        <v>46.33</v>
      </c>
    </row>
    <row r="44" spans="1:13">
      <c r="A44">
        <v>37</v>
      </c>
      <c r="B44" s="7">
        <v>1.3669999999999999E-3</v>
      </c>
      <c r="C44" s="7">
        <v>1.366E-3</v>
      </c>
      <c r="D44" s="8">
        <v>97464.1</v>
      </c>
      <c r="E44" s="8">
        <v>133.19999999999999</v>
      </c>
      <c r="F44" s="6">
        <v>41.63</v>
      </c>
      <c r="G44" t="s">
        <v>13</v>
      </c>
      <c r="H44">
        <v>37</v>
      </c>
      <c r="I44" s="7">
        <v>7.4200000000000004E-4</v>
      </c>
      <c r="J44" s="7">
        <v>7.4100000000000001E-4</v>
      </c>
      <c r="K44" s="8">
        <v>98616.4</v>
      </c>
      <c r="L44" s="8">
        <v>73.099999999999994</v>
      </c>
      <c r="M44" s="6">
        <v>45.36</v>
      </c>
    </row>
    <row r="45" spans="1:13">
      <c r="A45">
        <v>38</v>
      </c>
      <c r="B45" s="7">
        <v>1.384E-3</v>
      </c>
      <c r="C45" s="7">
        <v>1.384E-3</v>
      </c>
      <c r="D45" s="8">
        <v>97330.9</v>
      </c>
      <c r="E45" s="8">
        <v>134.69999999999999</v>
      </c>
      <c r="F45" s="6">
        <v>40.68</v>
      </c>
      <c r="G45" t="s">
        <v>13</v>
      </c>
      <c r="H45">
        <v>38</v>
      </c>
      <c r="I45" s="7">
        <v>7.6999999999999996E-4</v>
      </c>
      <c r="J45" s="7">
        <v>7.6999999999999996E-4</v>
      </c>
      <c r="K45" s="8">
        <v>98543.3</v>
      </c>
      <c r="L45" s="8">
        <v>75.900000000000006</v>
      </c>
      <c r="M45" s="6">
        <v>44.39</v>
      </c>
    </row>
    <row r="46" spans="1:13">
      <c r="A46">
        <v>39</v>
      </c>
      <c r="B46" s="7">
        <v>1.4909999999999999E-3</v>
      </c>
      <c r="C46" s="7">
        <v>1.49E-3</v>
      </c>
      <c r="D46" s="8">
        <v>97196.3</v>
      </c>
      <c r="E46" s="8">
        <v>144.80000000000001</v>
      </c>
      <c r="F46" s="6">
        <v>39.74</v>
      </c>
      <c r="G46" t="s">
        <v>13</v>
      </c>
      <c r="H46">
        <v>39</v>
      </c>
      <c r="I46" s="7">
        <v>8.83E-4</v>
      </c>
      <c r="J46" s="7">
        <v>8.83E-4</v>
      </c>
      <c r="K46" s="8">
        <v>98467.4</v>
      </c>
      <c r="L46" s="8">
        <v>86.9</v>
      </c>
      <c r="M46" s="6">
        <v>43.42</v>
      </c>
    </row>
    <row r="47" spans="1:13">
      <c r="A47">
        <v>40</v>
      </c>
      <c r="B47" s="7">
        <v>1.591E-3</v>
      </c>
      <c r="C47" s="7">
        <v>1.5889999999999999E-3</v>
      </c>
      <c r="D47" s="8">
        <v>97051.5</v>
      </c>
      <c r="E47" s="8">
        <v>154.19999999999999</v>
      </c>
      <c r="F47" s="6">
        <v>38.799999999999997</v>
      </c>
      <c r="G47" t="s">
        <v>13</v>
      </c>
      <c r="H47">
        <v>40</v>
      </c>
      <c r="I47" s="7">
        <v>9.7099999999999997E-4</v>
      </c>
      <c r="J47" s="7">
        <v>9.7000000000000005E-4</v>
      </c>
      <c r="K47" s="8">
        <v>98380.5</v>
      </c>
      <c r="L47" s="8">
        <v>95.5</v>
      </c>
      <c r="M47" s="6">
        <v>42.46</v>
      </c>
    </row>
    <row r="48" spans="1:13">
      <c r="A48">
        <v>41</v>
      </c>
      <c r="B48" s="7">
        <v>1.7489999999999999E-3</v>
      </c>
      <c r="C48" s="7">
        <v>1.748E-3</v>
      </c>
      <c r="D48" s="8">
        <v>96897.2</v>
      </c>
      <c r="E48" s="8">
        <v>169.4</v>
      </c>
      <c r="F48" s="6">
        <v>37.86</v>
      </c>
      <c r="G48" t="s">
        <v>13</v>
      </c>
      <c r="H48">
        <v>41</v>
      </c>
      <c r="I48" s="7">
        <v>1.016E-3</v>
      </c>
      <c r="J48" s="7">
        <v>1.016E-3</v>
      </c>
      <c r="K48" s="8">
        <v>98285</v>
      </c>
      <c r="L48" s="8">
        <v>99.8</v>
      </c>
      <c r="M48" s="6">
        <v>41.5</v>
      </c>
    </row>
    <row r="49" spans="1:13">
      <c r="A49">
        <v>42</v>
      </c>
      <c r="B49" s="7">
        <v>1.92E-3</v>
      </c>
      <c r="C49" s="7">
        <v>1.9189999999999999E-3</v>
      </c>
      <c r="D49" s="8">
        <v>96727.9</v>
      </c>
      <c r="E49" s="8">
        <v>185.6</v>
      </c>
      <c r="F49" s="6">
        <v>36.93</v>
      </c>
      <c r="G49" t="s">
        <v>13</v>
      </c>
      <c r="H49">
        <v>42</v>
      </c>
      <c r="I49" s="7">
        <v>1.1659999999999999E-3</v>
      </c>
      <c r="J49" s="7">
        <v>1.165E-3</v>
      </c>
      <c r="K49" s="8">
        <v>98185.2</v>
      </c>
      <c r="L49" s="8">
        <v>114.4</v>
      </c>
      <c r="M49" s="6">
        <v>40.54</v>
      </c>
    </row>
    <row r="50" spans="1:13">
      <c r="A50">
        <v>43</v>
      </c>
      <c r="B50" s="7">
        <v>2.039E-3</v>
      </c>
      <c r="C50" s="7">
        <v>2.036E-3</v>
      </c>
      <c r="D50" s="8">
        <v>96542.3</v>
      </c>
      <c r="E50" s="8">
        <v>196.6</v>
      </c>
      <c r="F50" s="6">
        <v>36</v>
      </c>
      <c r="G50" t="s">
        <v>13</v>
      </c>
      <c r="H50">
        <v>43</v>
      </c>
      <c r="I50" s="7">
        <v>1.2650000000000001E-3</v>
      </c>
      <c r="J50" s="7">
        <v>1.2650000000000001E-3</v>
      </c>
      <c r="K50" s="8">
        <v>98070.8</v>
      </c>
      <c r="L50" s="8">
        <v>124</v>
      </c>
      <c r="M50" s="6">
        <v>39.590000000000003</v>
      </c>
    </row>
    <row r="51" spans="1:13">
      <c r="A51">
        <v>44</v>
      </c>
      <c r="B51" s="7">
        <v>2.16E-3</v>
      </c>
      <c r="C51" s="7">
        <v>2.1580000000000002E-3</v>
      </c>
      <c r="D51" s="8">
        <v>96345.7</v>
      </c>
      <c r="E51" s="8">
        <v>207.9</v>
      </c>
      <c r="F51" s="6">
        <v>35.07</v>
      </c>
      <c r="G51" t="s">
        <v>13</v>
      </c>
      <c r="H51">
        <v>44</v>
      </c>
      <c r="I51" s="7">
        <v>1.3699999999999999E-3</v>
      </c>
      <c r="J51" s="7">
        <v>1.369E-3</v>
      </c>
      <c r="K51" s="8">
        <v>97946.8</v>
      </c>
      <c r="L51" s="8">
        <v>134.1</v>
      </c>
      <c r="M51" s="6">
        <v>38.64</v>
      </c>
    </row>
    <row r="52" spans="1:13">
      <c r="A52">
        <v>45</v>
      </c>
      <c r="B52" s="7">
        <v>2.4299999999999999E-3</v>
      </c>
      <c r="C52" s="7">
        <v>2.4269999999999999E-3</v>
      </c>
      <c r="D52" s="8">
        <v>96137.8</v>
      </c>
      <c r="E52" s="8">
        <v>233.4</v>
      </c>
      <c r="F52" s="6">
        <v>34.14</v>
      </c>
      <c r="G52" t="s">
        <v>13</v>
      </c>
      <c r="H52">
        <v>45</v>
      </c>
      <c r="I52" s="7">
        <v>1.529E-3</v>
      </c>
      <c r="J52" s="7">
        <v>1.5280000000000001E-3</v>
      </c>
      <c r="K52" s="8">
        <v>97812.7</v>
      </c>
      <c r="L52" s="8">
        <v>149.4</v>
      </c>
      <c r="M52" s="6">
        <v>37.69</v>
      </c>
    </row>
    <row r="53" spans="1:13">
      <c r="A53">
        <v>46</v>
      </c>
      <c r="B53" s="7">
        <v>2.568E-3</v>
      </c>
      <c r="C53" s="7">
        <v>2.5639999999999999E-3</v>
      </c>
      <c r="D53" s="8">
        <v>95904.5</v>
      </c>
      <c r="E53" s="8">
        <v>245.9</v>
      </c>
      <c r="F53" s="6">
        <v>33.22</v>
      </c>
      <c r="G53" t="s">
        <v>13</v>
      </c>
      <c r="H53">
        <v>46</v>
      </c>
      <c r="I53" s="7">
        <v>1.6069999999999999E-3</v>
      </c>
      <c r="J53" s="7">
        <v>1.606E-3</v>
      </c>
      <c r="K53" s="8">
        <v>97663.2</v>
      </c>
      <c r="L53" s="8">
        <v>156.80000000000001</v>
      </c>
      <c r="M53" s="6">
        <v>36.75</v>
      </c>
    </row>
    <row r="54" spans="1:13">
      <c r="A54">
        <v>47</v>
      </c>
      <c r="B54" s="7">
        <v>2.8300000000000001E-3</v>
      </c>
      <c r="C54" s="7">
        <v>2.826E-3</v>
      </c>
      <c r="D54" s="8">
        <v>95658.5</v>
      </c>
      <c r="E54" s="8">
        <v>270.3</v>
      </c>
      <c r="F54" s="6">
        <v>32.31</v>
      </c>
      <c r="G54" t="s">
        <v>13</v>
      </c>
      <c r="H54">
        <v>47</v>
      </c>
      <c r="I54" s="7">
        <v>1.851E-3</v>
      </c>
      <c r="J54" s="7">
        <v>1.8489999999999999E-3</v>
      </c>
      <c r="K54" s="8">
        <v>97506.4</v>
      </c>
      <c r="L54" s="8">
        <v>180.3</v>
      </c>
      <c r="M54" s="6">
        <v>35.81</v>
      </c>
    </row>
    <row r="55" spans="1:13">
      <c r="A55">
        <v>48</v>
      </c>
      <c r="B55" s="7">
        <v>3.1110000000000001E-3</v>
      </c>
      <c r="C55" s="7">
        <v>3.1059999999999998E-3</v>
      </c>
      <c r="D55" s="8">
        <v>95388.2</v>
      </c>
      <c r="E55" s="8">
        <v>296.3</v>
      </c>
      <c r="F55" s="6">
        <v>31.4</v>
      </c>
      <c r="G55" t="s">
        <v>13</v>
      </c>
      <c r="H55">
        <v>48</v>
      </c>
      <c r="I55" s="7">
        <v>2.1570000000000001E-3</v>
      </c>
      <c r="J55" s="7">
        <v>2.1540000000000001E-3</v>
      </c>
      <c r="K55" s="8">
        <v>97326.1</v>
      </c>
      <c r="L55" s="8">
        <v>209.7</v>
      </c>
      <c r="M55" s="6">
        <v>34.869999999999997</v>
      </c>
    </row>
    <row r="56" spans="1:13">
      <c r="A56">
        <v>49</v>
      </c>
      <c r="B56" s="7">
        <v>3.359E-3</v>
      </c>
      <c r="C56" s="7">
        <v>3.3530000000000001E-3</v>
      </c>
      <c r="D56" s="8">
        <v>95091.9</v>
      </c>
      <c r="E56" s="8">
        <v>318.89999999999998</v>
      </c>
      <c r="F56" s="6">
        <v>30.49</v>
      </c>
      <c r="G56" t="s">
        <v>13</v>
      </c>
      <c r="H56">
        <v>49</v>
      </c>
      <c r="I56" s="7">
        <v>2.2490000000000001E-3</v>
      </c>
      <c r="J56" s="7">
        <v>2.2460000000000002E-3</v>
      </c>
      <c r="K56" s="8">
        <v>97116.4</v>
      </c>
      <c r="L56" s="8">
        <v>218.1</v>
      </c>
      <c r="M56" s="6">
        <v>33.950000000000003</v>
      </c>
    </row>
    <row r="57" spans="1:13">
      <c r="A57">
        <v>50</v>
      </c>
      <c r="B57" s="7">
        <v>3.7569999999999999E-3</v>
      </c>
      <c r="C57" s="7">
        <v>3.7499999999999999E-3</v>
      </c>
      <c r="D57" s="8">
        <v>94773.1</v>
      </c>
      <c r="E57" s="8">
        <v>355.4</v>
      </c>
      <c r="F57" s="6">
        <v>29.6</v>
      </c>
      <c r="G57" t="s">
        <v>13</v>
      </c>
      <c r="H57">
        <v>50</v>
      </c>
      <c r="I57" s="7">
        <v>2.5720000000000001E-3</v>
      </c>
      <c r="J57" s="7">
        <v>2.568E-3</v>
      </c>
      <c r="K57" s="8">
        <v>96898.3</v>
      </c>
      <c r="L57" s="8">
        <v>248.9</v>
      </c>
      <c r="M57" s="6">
        <v>33.020000000000003</v>
      </c>
    </row>
    <row r="58" spans="1:13">
      <c r="A58">
        <v>51</v>
      </c>
      <c r="B58" s="7">
        <v>4.202E-3</v>
      </c>
      <c r="C58" s="7">
        <v>4.1929999999999997E-3</v>
      </c>
      <c r="D58" s="8">
        <v>94417.7</v>
      </c>
      <c r="E58" s="8">
        <v>395.9</v>
      </c>
      <c r="F58" s="6">
        <v>28.71</v>
      </c>
      <c r="G58" t="s">
        <v>13</v>
      </c>
      <c r="H58">
        <v>51</v>
      </c>
      <c r="I58" s="7">
        <v>2.6640000000000001E-3</v>
      </c>
      <c r="J58" s="7">
        <v>2.66E-3</v>
      </c>
      <c r="K58" s="8">
        <v>96649.4</v>
      </c>
      <c r="L58" s="8">
        <v>257.10000000000002</v>
      </c>
      <c r="M58" s="6">
        <v>32.11</v>
      </c>
    </row>
    <row r="59" spans="1:13">
      <c r="A59">
        <v>52</v>
      </c>
      <c r="B59" s="7">
        <v>4.4640000000000001E-3</v>
      </c>
      <c r="C59" s="7">
        <v>4.4539999999999996E-3</v>
      </c>
      <c r="D59" s="8">
        <v>94021.8</v>
      </c>
      <c r="E59" s="8">
        <v>418.8</v>
      </c>
      <c r="F59" s="6">
        <v>27.82</v>
      </c>
      <c r="G59" t="s">
        <v>13</v>
      </c>
      <c r="H59">
        <v>52</v>
      </c>
      <c r="I59" s="7">
        <v>2.9610000000000001E-3</v>
      </c>
      <c r="J59" s="7">
        <v>2.957E-3</v>
      </c>
      <c r="K59" s="8">
        <v>96392.3</v>
      </c>
      <c r="L59" s="8">
        <v>285</v>
      </c>
      <c r="M59" s="6">
        <v>31.19</v>
      </c>
    </row>
    <row r="60" spans="1:13">
      <c r="A60">
        <v>53</v>
      </c>
      <c r="B60" s="7">
        <v>4.9610000000000001E-3</v>
      </c>
      <c r="C60" s="7">
        <v>4.9490000000000003E-3</v>
      </c>
      <c r="D60" s="8">
        <v>93603</v>
      </c>
      <c r="E60" s="8">
        <v>463.2</v>
      </c>
      <c r="F60" s="6">
        <v>26.95</v>
      </c>
      <c r="G60" t="s">
        <v>13</v>
      </c>
      <c r="H60">
        <v>53</v>
      </c>
      <c r="I60" s="7">
        <v>3.2049999999999999E-3</v>
      </c>
      <c r="J60" s="7">
        <v>3.2000000000000002E-3</v>
      </c>
      <c r="K60" s="8">
        <v>96107.3</v>
      </c>
      <c r="L60" s="8">
        <v>307.5</v>
      </c>
      <c r="M60" s="6">
        <v>30.28</v>
      </c>
    </row>
    <row r="61" spans="1:13">
      <c r="A61">
        <v>54</v>
      </c>
      <c r="B61" s="7">
        <v>5.4019999999999997E-3</v>
      </c>
      <c r="C61" s="7">
        <v>5.3880000000000004E-3</v>
      </c>
      <c r="D61" s="8">
        <v>93139.8</v>
      </c>
      <c r="E61" s="8">
        <v>501.8</v>
      </c>
      <c r="F61" s="6">
        <v>26.08</v>
      </c>
      <c r="G61" t="s">
        <v>13</v>
      </c>
      <c r="H61">
        <v>54</v>
      </c>
      <c r="I61" s="7">
        <v>3.522E-3</v>
      </c>
      <c r="J61" s="7">
        <v>3.516E-3</v>
      </c>
      <c r="K61" s="8">
        <v>95799.8</v>
      </c>
      <c r="L61" s="8">
        <v>336.9</v>
      </c>
      <c r="M61" s="6">
        <v>29.38</v>
      </c>
    </row>
    <row r="62" spans="1:13">
      <c r="A62">
        <v>55</v>
      </c>
      <c r="B62" s="7">
        <v>5.9810000000000002E-3</v>
      </c>
      <c r="C62" s="7">
        <v>5.9630000000000004E-3</v>
      </c>
      <c r="D62" s="8">
        <v>92638</v>
      </c>
      <c r="E62" s="8">
        <v>552.4</v>
      </c>
      <c r="F62" s="6">
        <v>25.22</v>
      </c>
      <c r="G62" t="s">
        <v>13</v>
      </c>
      <c r="H62">
        <v>55</v>
      </c>
      <c r="I62" s="7">
        <v>3.8049999999999998E-3</v>
      </c>
      <c r="J62" s="7">
        <v>3.7980000000000002E-3</v>
      </c>
      <c r="K62" s="8">
        <v>95462.9</v>
      </c>
      <c r="L62" s="8">
        <v>362.5</v>
      </c>
      <c r="M62" s="6">
        <v>28.48</v>
      </c>
    </row>
    <row r="63" spans="1:13">
      <c r="A63">
        <v>56</v>
      </c>
      <c r="B63" s="7">
        <v>6.4850000000000003E-3</v>
      </c>
      <c r="C63" s="7">
        <v>6.4640000000000001E-3</v>
      </c>
      <c r="D63" s="8">
        <v>92085.6</v>
      </c>
      <c r="E63" s="8">
        <v>595.20000000000005</v>
      </c>
      <c r="F63" s="6">
        <v>24.36</v>
      </c>
      <c r="G63" t="s">
        <v>13</v>
      </c>
      <c r="H63">
        <v>56</v>
      </c>
      <c r="I63" s="7">
        <v>4.2360000000000002E-3</v>
      </c>
      <c r="J63" s="7">
        <v>4.2269999999999999E-3</v>
      </c>
      <c r="K63" s="8">
        <v>95100.4</v>
      </c>
      <c r="L63" s="8">
        <v>402</v>
      </c>
      <c r="M63" s="6">
        <v>27.58</v>
      </c>
    </row>
    <row r="64" spans="1:13">
      <c r="A64">
        <v>57</v>
      </c>
      <c r="B64" s="7">
        <v>6.9160000000000003E-3</v>
      </c>
      <c r="C64" s="7">
        <v>6.8919999999999997E-3</v>
      </c>
      <c r="D64" s="8">
        <v>91490.3</v>
      </c>
      <c r="E64" s="8">
        <v>630.6</v>
      </c>
      <c r="F64" s="6">
        <v>23.52</v>
      </c>
      <c r="G64" t="s">
        <v>13</v>
      </c>
      <c r="H64">
        <v>57</v>
      </c>
      <c r="I64" s="7">
        <v>4.568E-3</v>
      </c>
      <c r="J64" s="7">
        <v>4.5580000000000004E-3</v>
      </c>
      <c r="K64" s="8">
        <v>94698.4</v>
      </c>
      <c r="L64" s="8">
        <v>431.6</v>
      </c>
      <c r="M64" s="6">
        <v>26.7</v>
      </c>
    </row>
    <row r="65" spans="1:13">
      <c r="A65">
        <v>58</v>
      </c>
      <c r="B65" s="7">
        <v>7.561E-3</v>
      </c>
      <c r="C65" s="7">
        <v>7.5329999999999998E-3</v>
      </c>
      <c r="D65" s="8">
        <v>90859.7</v>
      </c>
      <c r="E65" s="8">
        <v>684.4</v>
      </c>
      <c r="F65" s="6">
        <v>22.68</v>
      </c>
      <c r="G65" t="s">
        <v>13</v>
      </c>
      <c r="H65">
        <v>58</v>
      </c>
      <c r="I65" s="7">
        <v>4.7819999999999998E-3</v>
      </c>
      <c r="J65" s="7">
        <v>4.7710000000000001E-3</v>
      </c>
      <c r="K65" s="8">
        <v>94266.8</v>
      </c>
      <c r="L65" s="8">
        <v>449.7</v>
      </c>
      <c r="M65" s="6">
        <v>25.82</v>
      </c>
    </row>
    <row r="66" spans="1:13">
      <c r="A66">
        <v>59</v>
      </c>
      <c r="B66" s="7">
        <v>8.1759999999999992E-3</v>
      </c>
      <c r="C66" s="7">
        <v>8.1429999999999992E-3</v>
      </c>
      <c r="D66" s="8">
        <v>90175.3</v>
      </c>
      <c r="E66" s="8">
        <v>734.3</v>
      </c>
      <c r="F66" s="6">
        <v>21.85</v>
      </c>
      <c r="G66" t="s">
        <v>13</v>
      </c>
      <c r="H66">
        <v>59</v>
      </c>
      <c r="I66" s="7">
        <v>5.2859999999999999E-3</v>
      </c>
      <c r="J66" s="7">
        <v>5.2719999999999998E-3</v>
      </c>
      <c r="K66" s="8">
        <v>93817.1</v>
      </c>
      <c r="L66" s="8">
        <v>494.6</v>
      </c>
      <c r="M66" s="6">
        <v>24.94</v>
      </c>
    </row>
    <row r="67" spans="1:13">
      <c r="A67">
        <v>60</v>
      </c>
      <c r="B67" s="7">
        <v>9.1529999999999997E-3</v>
      </c>
      <c r="C67" s="7">
        <v>9.1109999999999993E-3</v>
      </c>
      <c r="D67" s="8">
        <v>89441.1</v>
      </c>
      <c r="E67" s="8">
        <v>814.9</v>
      </c>
      <c r="F67" s="6">
        <v>21.02</v>
      </c>
      <c r="G67" t="s">
        <v>13</v>
      </c>
      <c r="H67">
        <v>60</v>
      </c>
      <c r="I67" s="7">
        <v>5.6800000000000002E-3</v>
      </c>
      <c r="J67" s="7">
        <v>5.6639999999999998E-3</v>
      </c>
      <c r="K67" s="8">
        <v>93322.5</v>
      </c>
      <c r="L67" s="8">
        <v>528.6</v>
      </c>
      <c r="M67" s="6">
        <v>24.07</v>
      </c>
    </row>
    <row r="68" spans="1:13">
      <c r="A68">
        <v>61</v>
      </c>
      <c r="B68" s="7">
        <v>1.0428E-2</v>
      </c>
      <c r="C68" s="7">
        <v>1.0374E-2</v>
      </c>
      <c r="D68" s="8">
        <v>88626.2</v>
      </c>
      <c r="E68" s="8">
        <v>919.4</v>
      </c>
      <c r="F68" s="6">
        <v>20.21</v>
      </c>
      <c r="G68" t="s">
        <v>13</v>
      </c>
      <c r="H68">
        <v>61</v>
      </c>
      <c r="I68" s="7">
        <v>6.6309999999999997E-3</v>
      </c>
      <c r="J68" s="7">
        <v>6.6090000000000003E-3</v>
      </c>
      <c r="K68" s="8">
        <v>92793.9</v>
      </c>
      <c r="L68" s="8">
        <v>613.29999999999995</v>
      </c>
      <c r="M68" s="6">
        <v>23.2</v>
      </c>
    </row>
    <row r="69" spans="1:13">
      <c r="A69">
        <v>62</v>
      </c>
      <c r="B69" s="7">
        <v>1.1544E-2</v>
      </c>
      <c r="C69" s="7">
        <v>1.1478E-2</v>
      </c>
      <c r="D69" s="8">
        <v>87706.8</v>
      </c>
      <c r="E69" s="8">
        <v>1006.7</v>
      </c>
      <c r="F69" s="6">
        <v>19.420000000000002</v>
      </c>
      <c r="G69" t="s">
        <v>13</v>
      </c>
      <c r="H69">
        <v>62</v>
      </c>
      <c r="I69" s="7">
        <v>7.0609999999999996E-3</v>
      </c>
      <c r="J69" s="7">
        <v>7.0369999999999999E-3</v>
      </c>
      <c r="K69" s="8">
        <v>92180.6</v>
      </c>
      <c r="L69" s="8">
        <v>648.6</v>
      </c>
      <c r="M69" s="6">
        <v>22.36</v>
      </c>
    </row>
    <row r="70" spans="1:13">
      <c r="A70">
        <v>63</v>
      </c>
      <c r="B70" s="7">
        <v>1.2619E-2</v>
      </c>
      <c r="C70" s="7">
        <v>1.2540000000000001E-2</v>
      </c>
      <c r="D70" s="8">
        <v>86700.1</v>
      </c>
      <c r="E70" s="8">
        <v>1087.2</v>
      </c>
      <c r="F70" s="6">
        <v>18.64</v>
      </c>
      <c r="G70" t="s">
        <v>13</v>
      </c>
      <c r="H70">
        <v>63</v>
      </c>
      <c r="I70" s="7">
        <v>7.9410000000000001E-3</v>
      </c>
      <c r="J70" s="7">
        <v>7.9089999999999994E-3</v>
      </c>
      <c r="K70" s="8">
        <v>91531.9</v>
      </c>
      <c r="L70" s="8">
        <v>724</v>
      </c>
      <c r="M70" s="6">
        <v>21.51</v>
      </c>
    </row>
    <row r="71" spans="1:13">
      <c r="A71">
        <v>64</v>
      </c>
      <c r="B71" s="7">
        <v>1.4097E-2</v>
      </c>
      <c r="C71" s="7">
        <v>1.3998999999999999E-2</v>
      </c>
      <c r="D71" s="8">
        <v>85612.800000000003</v>
      </c>
      <c r="E71" s="8">
        <v>1198.5</v>
      </c>
      <c r="F71" s="6">
        <v>17.87</v>
      </c>
      <c r="G71" t="s">
        <v>13</v>
      </c>
      <c r="H71">
        <v>64</v>
      </c>
      <c r="I71" s="7">
        <v>8.7410000000000005E-3</v>
      </c>
      <c r="J71" s="7">
        <v>8.7030000000000007E-3</v>
      </c>
      <c r="K71" s="8">
        <v>90808</v>
      </c>
      <c r="L71" s="8">
        <v>790.3</v>
      </c>
      <c r="M71" s="6">
        <v>20.68</v>
      </c>
    </row>
    <row r="72" spans="1:13">
      <c r="A72">
        <v>65</v>
      </c>
      <c r="B72" s="7">
        <v>1.5391E-2</v>
      </c>
      <c r="C72" s="7">
        <v>1.5273999999999999E-2</v>
      </c>
      <c r="D72" s="8">
        <v>84414.399999999994</v>
      </c>
      <c r="E72" s="8">
        <v>1289.3</v>
      </c>
      <c r="F72" s="6">
        <v>17.12</v>
      </c>
      <c r="G72" t="s">
        <v>13</v>
      </c>
      <c r="H72">
        <v>65</v>
      </c>
      <c r="I72" s="7">
        <v>9.5139999999999999E-3</v>
      </c>
      <c r="J72" s="7">
        <v>9.469E-3</v>
      </c>
      <c r="K72" s="8">
        <v>90017.7</v>
      </c>
      <c r="L72" s="8">
        <v>852.4</v>
      </c>
      <c r="M72" s="6">
        <v>19.86</v>
      </c>
    </row>
    <row r="73" spans="1:13">
      <c r="A73">
        <v>66</v>
      </c>
      <c r="B73" s="7">
        <v>1.677E-2</v>
      </c>
      <c r="C73" s="7">
        <v>1.6629999999999999E-2</v>
      </c>
      <c r="D73" s="8">
        <v>83125.100000000006</v>
      </c>
      <c r="E73" s="8">
        <v>1382.4</v>
      </c>
      <c r="F73" s="6">
        <v>16.37</v>
      </c>
      <c r="G73" t="s">
        <v>13</v>
      </c>
      <c r="H73">
        <v>66</v>
      </c>
      <c r="I73" s="7">
        <v>1.0638999999999999E-2</v>
      </c>
      <c r="J73" s="7">
        <v>1.0583E-2</v>
      </c>
      <c r="K73" s="8">
        <v>89165.3</v>
      </c>
      <c r="L73" s="8">
        <v>943.6</v>
      </c>
      <c r="M73" s="6">
        <v>19.04</v>
      </c>
    </row>
    <row r="74" spans="1:13">
      <c r="A74">
        <v>67</v>
      </c>
      <c r="B74" s="7">
        <v>1.8374999999999999E-2</v>
      </c>
      <c r="C74" s="7">
        <v>1.8207999999999998E-2</v>
      </c>
      <c r="D74" s="8">
        <v>81742.7</v>
      </c>
      <c r="E74" s="8">
        <v>1488.3</v>
      </c>
      <c r="F74" s="6">
        <v>15.64</v>
      </c>
      <c r="G74" t="s">
        <v>13</v>
      </c>
      <c r="H74">
        <v>67</v>
      </c>
      <c r="I74" s="7">
        <v>1.1596E-2</v>
      </c>
      <c r="J74" s="7">
        <v>1.1528999999999999E-2</v>
      </c>
      <c r="K74" s="8">
        <v>88221.7</v>
      </c>
      <c r="L74" s="8">
        <v>1017.1</v>
      </c>
      <c r="M74" s="6">
        <v>18.239999999999998</v>
      </c>
    </row>
    <row r="75" spans="1:13">
      <c r="A75">
        <v>68</v>
      </c>
      <c r="B75" s="7">
        <v>2.0292999999999999E-2</v>
      </c>
      <c r="C75" s="7">
        <v>2.0088999999999999E-2</v>
      </c>
      <c r="D75" s="8">
        <v>80254.3</v>
      </c>
      <c r="E75" s="8">
        <v>1612.2</v>
      </c>
      <c r="F75" s="6">
        <v>14.92</v>
      </c>
      <c r="G75" t="s">
        <v>13</v>
      </c>
      <c r="H75">
        <v>68</v>
      </c>
      <c r="I75" s="7">
        <v>1.2644000000000001E-2</v>
      </c>
      <c r="J75" s="7">
        <v>1.2564000000000001E-2</v>
      </c>
      <c r="K75" s="8">
        <v>87204.5</v>
      </c>
      <c r="L75" s="8">
        <v>1095.7</v>
      </c>
      <c r="M75" s="6">
        <v>17.45</v>
      </c>
    </row>
    <row r="76" spans="1:13">
      <c r="A76">
        <v>69</v>
      </c>
      <c r="B76" s="7">
        <v>2.1921E-2</v>
      </c>
      <c r="C76" s="7">
        <v>2.1683000000000001E-2</v>
      </c>
      <c r="D76" s="8">
        <v>78642.100000000006</v>
      </c>
      <c r="E76" s="8">
        <v>1705.2</v>
      </c>
      <c r="F76" s="6">
        <v>14.22</v>
      </c>
      <c r="G76" t="s">
        <v>13</v>
      </c>
      <c r="H76">
        <v>69</v>
      </c>
      <c r="I76" s="7">
        <v>1.3931000000000001E-2</v>
      </c>
      <c r="J76" s="7">
        <v>1.3834000000000001E-2</v>
      </c>
      <c r="K76" s="8">
        <v>86108.9</v>
      </c>
      <c r="L76" s="8">
        <v>1191.3</v>
      </c>
      <c r="M76" s="6">
        <v>16.66</v>
      </c>
    </row>
    <row r="77" spans="1:13">
      <c r="A77">
        <v>70</v>
      </c>
      <c r="B77" s="7">
        <v>2.4095999999999999E-2</v>
      </c>
      <c r="C77" s="7">
        <v>2.3810000000000001E-2</v>
      </c>
      <c r="D77" s="8">
        <v>76936.899999999994</v>
      </c>
      <c r="E77" s="8">
        <v>1831.8</v>
      </c>
      <c r="F77" s="6">
        <v>13.52</v>
      </c>
      <c r="G77" t="s">
        <v>13</v>
      </c>
      <c r="H77">
        <v>70</v>
      </c>
      <c r="I77" s="7">
        <v>1.5407000000000001E-2</v>
      </c>
      <c r="J77" s="7">
        <v>1.5289000000000001E-2</v>
      </c>
      <c r="K77" s="8">
        <v>84917.6</v>
      </c>
      <c r="L77" s="8">
        <v>1298.3</v>
      </c>
      <c r="M77" s="6">
        <v>15.89</v>
      </c>
    </row>
    <row r="78" spans="1:13">
      <c r="A78">
        <v>71</v>
      </c>
      <c r="B78" s="7">
        <v>2.7241999999999999E-2</v>
      </c>
      <c r="C78" s="7">
        <v>2.6876000000000001E-2</v>
      </c>
      <c r="D78" s="8">
        <v>75105</v>
      </c>
      <c r="E78" s="8">
        <v>2018.5</v>
      </c>
      <c r="F78" s="6">
        <v>12.84</v>
      </c>
      <c r="G78" t="s">
        <v>13</v>
      </c>
      <c r="H78">
        <v>71</v>
      </c>
      <c r="I78" s="7">
        <v>1.7111000000000001E-2</v>
      </c>
      <c r="J78" s="7">
        <v>1.6965999999999998E-2</v>
      </c>
      <c r="K78" s="8">
        <v>83619.3</v>
      </c>
      <c r="L78" s="8">
        <v>1418.7</v>
      </c>
      <c r="M78" s="6">
        <v>15.13</v>
      </c>
    </row>
    <row r="79" spans="1:13">
      <c r="A79">
        <v>72</v>
      </c>
      <c r="B79" s="7">
        <v>3.0138999999999999E-2</v>
      </c>
      <c r="C79" s="7">
        <v>2.9690999999999999E-2</v>
      </c>
      <c r="D79" s="8">
        <v>73086.5</v>
      </c>
      <c r="E79" s="8">
        <v>2170</v>
      </c>
      <c r="F79" s="6">
        <v>12.18</v>
      </c>
      <c r="G79" t="s">
        <v>13</v>
      </c>
      <c r="H79">
        <v>72</v>
      </c>
      <c r="I79" s="7">
        <v>1.9199000000000001E-2</v>
      </c>
      <c r="J79" s="7">
        <v>1.9016999999999999E-2</v>
      </c>
      <c r="K79" s="8">
        <v>82200.600000000006</v>
      </c>
      <c r="L79" s="8">
        <v>1563.2</v>
      </c>
      <c r="M79" s="6">
        <v>14.38</v>
      </c>
    </row>
    <row r="80" spans="1:13">
      <c r="A80">
        <v>73</v>
      </c>
      <c r="B80" s="7">
        <v>3.3050999999999997E-2</v>
      </c>
      <c r="C80" s="7">
        <v>3.2514000000000001E-2</v>
      </c>
      <c r="D80" s="8">
        <v>70916.5</v>
      </c>
      <c r="E80" s="8">
        <v>2305.8000000000002</v>
      </c>
      <c r="F80" s="6">
        <v>11.54</v>
      </c>
      <c r="G80" t="s">
        <v>13</v>
      </c>
      <c r="H80">
        <v>73</v>
      </c>
      <c r="I80" s="7">
        <v>2.1371000000000001E-2</v>
      </c>
      <c r="J80" s="7">
        <v>2.1145000000000001E-2</v>
      </c>
      <c r="K80" s="8">
        <v>80637.399999999994</v>
      </c>
      <c r="L80" s="8">
        <v>1705.1</v>
      </c>
      <c r="M80" s="6">
        <v>13.65</v>
      </c>
    </row>
    <row r="81" spans="1:13">
      <c r="A81">
        <v>74</v>
      </c>
      <c r="B81" s="7">
        <v>3.7395999999999999E-2</v>
      </c>
      <c r="C81" s="7">
        <v>3.671E-2</v>
      </c>
      <c r="D81" s="8">
        <v>68610.7</v>
      </c>
      <c r="E81" s="8">
        <v>2518.6999999999998</v>
      </c>
      <c r="F81" s="6">
        <v>10.91</v>
      </c>
      <c r="G81" t="s">
        <v>13</v>
      </c>
      <c r="H81">
        <v>74</v>
      </c>
      <c r="I81" s="7">
        <v>2.4414000000000002E-2</v>
      </c>
      <c r="J81" s="7">
        <v>2.4119999999999999E-2</v>
      </c>
      <c r="K81" s="8">
        <v>78932.3</v>
      </c>
      <c r="L81" s="8">
        <v>1903.8</v>
      </c>
      <c r="M81" s="6">
        <v>12.93</v>
      </c>
    </row>
    <row r="82" spans="1:13">
      <c r="A82">
        <v>75</v>
      </c>
      <c r="B82" s="7">
        <v>4.122E-2</v>
      </c>
      <c r="C82" s="7">
        <v>4.0386999999999999E-2</v>
      </c>
      <c r="D82" s="8">
        <v>66092</v>
      </c>
      <c r="E82" s="8">
        <v>2669.3</v>
      </c>
      <c r="F82" s="6">
        <v>10.31</v>
      </c>
      <c r="G82" t="s">
        <v>13</v>
      </c>
      <c r="H82">
        <v>75</v>
      </c>
      <c r="I82" s="7">
        <v>2.7174E-2</v>
      </c>
      <c r="J82" s="7">
        <v>2.681E-2</v>
      </c>
      <c r="K82" s="8">
        <v>77028.5</v>
      </c>
      <c r="L82" s="8">
        <v>2065.1</v>
      </c>
      <c r="M82" s="6">
        <v>12.24</v>
      </c>
    </row>
    <row r="83" spans="1:13">
      <c r="A83">
        <v>76</v>
      </c>
      <c r="B83" s="7">
        <v>4.6609999999999999E-2</v>
      </c>
      <c r="C83" s="7">
        <v>4.5548999999999999E-2</v>
      </c>
      <c r="D83" s="8">
        <v>63422.8</v>
      </c>
      <c r="E83" s="8">
        <v>2888.8</v>
      </c>
      <c r="F83" s="6">
        <v>9.7200000000000006</v>
      </c>
      <c r="G83" t="s">
        <v>13</v>
      </c>
      <c r="H83">
        <v>76</v>
      </c>
      <c r="I83" s="7">
        <v>3.0627000000000001E-2</v>
      </c>
      <c r="J83" s="7">
        <v>3.0165000000000001E-2</v>
      </c>
      <c r="K83" s="8">
        <v>74963.399999999994</v>
      </c>
      <c r="L83" s="8">
        <v>2261.3000000000002</v>
      </c>
      <c r="M83" s="6">
        <v>11.56</v>
      </c>
    </row>
    <row r="84" spans="1:13">
      <c r="A84">
        <v>77</v>
      </c>
      <c r="B84" s="7">
        <v>5.2106E-2</v>
      </c>
      <c r="C84" s="7">
        <v>5.0783000000000002E-2</v>
      </c>
      <c r="D84" s="8">
        <v>60533.9</v>
      </c>
      <c r="E84" s="8">
        <v>3074.1</v>
      </c>
      <c r="F84" s="6">
        <v>9.16</v>
      </c>
      <c r="G84" t="s">
        <v>13</v>
      </c>
      <c r="H84">
        <v>77</v>
      </c>
      <c r="I84" s="7">
        <v>3.4459999999999998E-2</v>
      </c>
      <c r="J84" s="7">
        <v>3.3876000000000003E-2</v>
      </c>
      <c r="K84" s="8">
        <v>72702.100000000006</v>
      </c>
      <c r="L84" s="8">
        <v>2462.9</v>
      </c>
      <c r="M84" s="6">
        <v>10.91</v>
      </c>
    </row>
    <row r="85" spans="1:13">
      <c r="A85">
        <v>78</v>
      </c>
      <c r="B85" s="7">
        <v>5.7345E-2</v>
      </c>
      <c r="C85" s="7">
        <v>5.5745999999999997E-2</v>
      </c>
      <c r="D85" s="8">
        <v>57459.8</v>
      </c>
      <c r="E85" s="8">
        <v>3203.2</v>
      </c>
      <c r="F85" s="6">
        <v>8.6199999999999992</v>
      </c>
      <c r="G85" t="s">
        <v>13</v>
      </c>
      <c r="H85">
        <v>78</v>
      </c>
      <c r="I85" s="7">
        <v>3.8844999999999998E-2</v>
      </c>
      <c r="J85" s="7">
        <v>3.8105E-2</v>
      </c>
      <c r="K85" s="8">
        <v>70239.199999999997</v>
      </c>
      <c r="L85" s="8">
        <v>2676.5</v>
      </c>
      <c r="M85" s="6">
        <v>10.27</v>
      </c>
    </row>
    <row r="86" spans="1:13">
      <c r="A86">
        <v>79</v>
      </c>
      <c r="B86" s="7">
        <v>6.4390000000000003E-2</v>
      </c>
      <c r="C86" s="7">
        <v>6.2380999999999999E-2</v>
      </c>
      <c r="D86" s="8">
        <v>54256.6</v>
      </c>
      <c r="E86" s="8">
        <v>3384.6</v>
      </c>
      <c r="F86" s="6">
        <v>8.1</v>
      </c>
      <c r="G86" t="s">
        <v>13</v>
      </c>
      <c r="H86">
        <v>79</v>
      </c>
      <c r="I86" s="7">
        <v>4.4075999999999997E-2</v>
      </c>
      <c r="J86" s="7">
        <v>4.3125999999999998E-2</v>
      </c>
      <c r="K86" s="8">
        <v>67562.7</v>
      </c>
      <c r="L86" s="8">
        <v>2913.7</v>
      </c>
      <c r="M86" s="6">
        <v>9.66</v>
      </c>
    </row>
    <row r="87" spans="1:13">
      <c r="A87">
        <v>80</v>
      </c>
      <c r="B87" s="7">
        <v>7.1406999999999998E-2</v>
      </c>
      <c r="C87" s="7">
        <v>6.8945999999999993E-2</v>
      </c>
      <c r="D87" s="8">
        <v>50872</v>
      </c>
      <c r="E87" s="8">
        <v>3507.4</v>
      </c>
      <c r="F87" s="6">
        <v>7.61</v>
      </c>
      <c r="G87" t="s">
        <v>13</v>
      </c>
      <c r="H87">
        <v>80</v>
      </c>
      <c r="I87" s="7">
        <v>4.9327999999999997E-2</v>
      </c>
      <c r="J87" s="7">
        <v>4.8141000000000003E-2</v>
      </c>
      <c r="K87" s="8">
        <v>64649</v>
      </c>
      <c r="L87" s="8">
        <v>3112.3</v>
      </c>
      <c r="M87" s="6">
        <v>9.07</v>
      </c>
    </row>
    <row r="88" spans="1:13">
      <c r="A88">
        <v>81</v>
      </c>
      <c r="B88" s="7">
        <v>7.9938999999999996E-2</v>
      </c>
      <c r="C88" s="7">
        <v>7.6866000000000004E-2</v>
      </c>
      <c r="D88" s="8">
        <v>47364.6</v>
      </c>
      <c r="E88" s="8">
        <v>3640.7</v>
      </c>
      <c r="F88" s="6">
        <v>7.13</v>
      </c>
      <c r="G88" t="s">
        <v>13</v>
      </c>
      <c r="H88">
        <v>81</v>
      </c>
      <c r="I88" s="7">
        <v>5.5534E-2</v>
      </c>
      <c r="J88" s="7">
        <v>5.4032999999999998E-2</v>
      </c>
      <c r="K88" s="8">
        <v>61536.800000000003</v>
      </c>
      <c r="L88" s="8">
        <v>3325</v>
      </c>
      <c r="M88" s="6">
        <v>8.51</v>
      </c>
    </row>
    <row r="89" spans="1:13">
      <c r="A89">
        <v>82</v>
      </c>
      <c r="B89" s="7">
        <v>8.9311000000000001E-2</v>
      </c>
      <c r="C89" s="7">
        <v>8.5494000000000001E-2</v>
      </c>
      <c r="D89" s="8">
        <v>43723.9</v>
      </c>
      <c r="E89" s="8">
        <v>3738.1</v>
      </c>
      <c r="F89" s="6">
        <v>6.68</v>
      </c>
      <c r="G89" t="s">
        <v>13</v>
      </c>
      <c r="H89">
        <v>82</v>
      </c>
      <c r="I89" s="7">
        <v>6.1862E-2</v>
      </c>
      <c r="J89" s="7">
        <v>6.0005999999999997E-2</v>
      </c>
      <c r="K89" s="8">
        <v>58211.7</v>
      </c>
      <c r="L89" s="8">
        <v>3493.1</v>
      </c>
      <c r="M89" s="6">
        <v>7.96</v>
      </c>
    </row>
    <row r="90" spans="1:13">
      <c r="A90">
        <v>83</v>
      </c>
      <c r="B90" s="7">
        <v>9.8712999999999995E-2</v>
      </c>
      <c r="C90" s="7">
        <v>9.4070000000000001E-2</v>
      </c>
      <c r="D90" s="8">
        <v>39985.800000000003</v>
      </c>
      <c r="E90" s="8">
        <v>3761.5</v>
      </c>
      <c r="F90" s="6">
        <v>6.26</v>
      </c>
      <c r="G90" t="s">
        <v>13</v>
      </c>
      <c r="H90">
        <v>83</v>
      </c>
      <c r="I90" s="7">
        <v>7.0070999999999994E-2</v>
      </c>
      <c r="J90" s="7">
        <v>6.7698999999999995E-2</v>
      </c>
      <c r="K90" s="8">
        <v>54718.7</v>
      </c>
      <c r="L90" s="8">
        <v>3704.4</v>
      </c>
      <c r="M90" s="6">
        <v>7.44</v>
      </c>
    </row>
    <row r="91" spans="1:13">
      <c r="A91">
        <v>84</v>
      </c>
      <c r="B91" s="7">
        <v>0.109873</v>
      </c>
      <c r="C91" s="7">
        <v>0.10415099999999999</v>
      </c>
      <c r="D91" s="8">
        <v>36224.300000000003</v>
      </c>
      <c r="E91" s="8">
        <v>3772.8</v>
      </c>
      <c r="F91" s="6">
        <v>5.86</v>
      </c>
      <c r="G91" t="s">
        <v>13</v>
      </c>
      <c r="H91">
        <v>84</v>
      </c>
      <c r="I91" s="7">
        <v>7.8849000000000002E-2</v>
      </c>
      <c r="J91" s="7">
        <v>7.5857999999999995E-2</v>
      </c>
      <c r="K91" s="8">
        <v>51014.3</v>
      </c>
      <c r="L91" s="8">
        <v>3869.9</v>
      </c>
      <c r="M91" s="6">
        <v>6.94</v>
      </c>
    </row>
    <row r="92" spans="1:13">
      <c r="A92">
        <v>85</v>
      </c>
      <c r="B92" s="7">
        <v>0.120854</v>
      </c>
      <c r="C92" s="7">
        <v>0.113967</v>
      </c>
      <c r="D92" s="8">
        <v>32451.5</v>
      </c>
      <c r="E92" s="8">
        <v>3698.4</v>
      </c>
      <c r="F92" s="6">
        <v>5.48</v>
      </c>
      <c r="G92" t="s">
        <v>13</v>
      </c>
      <c r="H92">
        <v>85</v>
      </c>
      <c r="I92" s="7">
        <v>8.8400000000000006E-2</v>
      </c>
      <c r="J92" s="7">
        <v>8.4657999999999997E-2</v>
      </c>
      <c r="K92" s="8">
        <v>47144.4</v>
      </c>
      <c r="L92" s="8">
        <v>3991.1</v>
      </c>
      <c r="M92" s="6">
        <v>6.47</v>
      </c>
    </row>
    <row r="93" spans="1:13">
      <c r="A93">
        <v>86</v>
      </c>
      <c r="B93" s="7">
        <v>0.13208500000000001</v>
      </c>
      <c r="C93" s="7">
        <v>0.123902</v>
      </c>
      <c r="D93" s="8">
        <v>28753.1</v>
      </c>
      <c r="E93" s="8">
        <v>3562.6</v>
      </c>
      <c r="F93" s="6">
        <v>5.13</v>
      </c>
      <c r="G93" t="s">
        <v>13</v>
      </c>
      <c r="H93">
        <v>86</v>
      </c>
      <c r="I93" s="7">
        <v>9.6564999999999998E-2</v>
      </c>
      <c r="J93" s="7">
        <v>9.2118000000000005E-2</v>
      </c>
      <c r="K93" s="8">
        <v>43153.3</v>
      </c>
      <c r="L93" s="8">
        <v>3975.2</v>
      </c>
      <c r="M93" s="6">
        <v>6.02</v>
      </c>
    </row>
    <row r="94" spans="1:13">
      <c r="A94">
        <v>87</v>
      </c>
      <c r="B94" s="7">
        <v>0.14413899999999999</v>
      </c>
      <c r="C94" s="7">
        <v>0.13444999999999999</v>
      </c>
      <c r="D94" s="8">
        <v>25190.5</v>
      </c>
      <c r="E94" s="8">
        <v>3386.9</v>
      </c>
      <c r="F94" s="6">
        <v>4.78</v>
      </c>
      <c r="G94" t="s">
        <v>13</v>
      </c>
      <c r="H94">
        <v>87</v>
      </c>
      <c r="I94" s="7">
        <v>0.108782</v>
      </c>
      <c r="J94" s="7">
        <v>0.10317</v>
      </c>
      <c r="K94" s="8">
        <v>39178.1</v>
      </c>
      <c r="L94" s="8">
        <v>4042</v>
      </c>
      <c r="M94" s="6">
        <v>5.59</v>
      </c>
    </row>
    <row r="95" spans="1:13">
      <c r="A95">
        <v>88</v>
      </c>
      <c r="B95" s="7">
        <v>0.15645300000000001</v>
      </c>
      <c r="C95" s="7">
        <v>0.14510200000000001</v>
      </c>
      <c r="D95" s="8">
        <v>21803.7</v>
      </c>
      <c r="E95" s="8">
        <v>3163.8</v>
      </c>
      <c r="F95" s="6">
        <v>4.4400000000000004</v>
      </c>
      <c r="G95" t="s">
        <v>13</v>
      </c>
      <c r="H95">
        <v>88</v>
      </c>
      <c r="I95" s="7">
        <v>0.121465</v>
      </c>
      <c r="J95" s="7">
        <v>0.114511</v>
      </c>
      <c r="K95" s="8">
        <v>35136.1</v>
      </c>
      <c r="L95" s="8">
        <v>4023.5</v>
      </c>
      <c r="M95" s="6">
        <v>5.17</v>
      </c>
    </row>
    <row r="96" spans="1:13">
      <c r="A96">
        <v>89</v>
      </c>
      <c r="B96" s="7">
        <v>0.190052</v>
      </c>
      <c r="C96" s="7">
        <v>0.17355999999999999</v>
      </c>
      <c r="D96" s="8">
        <v>18639.900000000001</v>
      </c>
      <c r="E96" s="8">
        <v>3235.1</v>
      </c>
      <c r="F96" s="6">
        <v>4.1100000000000003</v>
      </c>
      <c r="G96" t="s">
        <v>13</v>
      </c>
      <c r="H96">
        <v>89</v>
      </c>
      <c r="I96" s="7">
        <v>0.143433</v>
      </c>
      <c r="J96" s="7">
        <v>0.13383500000000001</v>
      </c>
      <c r="K96" s="8">
        <v>31112.6</v>
      </c>
      <c r="L96" s="8">
        <v>4164</v>
      </c>
      <c r="M96" s="6">
        <v>4.7699999999999996</v>
      </c>
    </row>
    <row r="97" spans="1:13">
      <c r="A97">
        <v>90</v>
      </c>
      <c r="B97" s="7">
        <v>0.197883</v>
      </c>
      <c r="C97" s="7">
        <v>0.180067</v>
      </c>
      <c r="D97" s="8">
        <v>15404.8</v>
      </c>
      <c r="E97" s="8">
        <v>2773.9</v>
      </c>
      <c r="F97" s="6">
        <v>3.87</v>
      </c>
      <c r="G97" t="s">
        <v>13</v>
      </c>
      <c r="H97">
        <v>90</v>
      </c>
      <c r="I97" s="7">
        <v>0.15557199999999999</v>
      </c>
      <c r="J97" s="7">
        <v>0.144344</v>
      </c>
      <c r="K97" s="8">
        <v>26948.7</v>
      </c>
      <c r="L97" s="8">
        <v>3889.9</v>
      </c>
      <c r="M97" s="6">
        <v>4.43</v>
      </c>
    </row>
    <row r="98" spans="1:13">
      <c r="A98">
        <v>91</v>
      </c>
      <c r="B98" s="7">
        <v>0.21407499999999999</v>
      </c>
      <c r="C98" s="7">
        <v>0.19337599999999999</v>
      </c>
      <c r="D98" s="8">
        <v>12630.9</v>
      </c>
      <c r="E98" s="8">
        <v>2442.5</v>
      </c>
      <c r="F98" s="6">
        <v>3.61</v>
      </c>
      <c r="G98" t="s">
        <v>13</v>
      </c>
      <c r="H98">
        <v>91</v>
      </c>
      <c r="I98" s="7">
        <v>0.17523900000000001</v>
      </c>
      <c r="J98" s="7">
        <v>0.16112199999999999</v>
      </c>
      <c r="K98" s="8">
        <v>23058.799999999999</v>
      </c>
      <c r="L98" s="8">
        <v>3715.3</v>
      </c>
      <c r="M98" s="6">
        <v>4.0999999999999996</v>
      </c>
    </row>
    <row r="99" spans="1:13">
      <c r="A99">
        <v>92</v>
      </c>
      <c r="B99" s="7">
        <v>0.237645</v>
      </c>
      <c r="C99" s="7">
        <v>0.21240600000000001</v>
      </c>
      <c r="D99" s="8">
        <v>10188.4</v>
      </c>
      <c r="E99" s="8">
        <v>2164.1</v>
      </c>
      <c r="F99" s="6">
        <v>3.36</v>
      </c>
      <c r="G99" t="s">
        <v>13</v>
      </c>
      <c r="H99">
        <v>92</v>
      </c>
      <c r="I99" s="7">
        <v>0.19611000000000001</v>
      </c>
      <c r="J99" s="7">
        <v>0.17859700000000001</v>
      </c>
      <c r="K99" s="8">
        <v>19343.5</v>
      </c>
      <c r="L99" s="8">
        <v>3454.7</v>
      </c>
      <c r="M99" s="6">
        <v>3.79</v>
      </c>
    </row>
    <row r="100" spans="1:13">
      <c r="A100">
        <v>93</v>
      </c>
      <c r="B100" s="7">
        <v>0.26253399999999999</v>
      </c>
      <c r="C100" s="7">
        <v>0.232071</v>
      </c>
      <c r="D100" s="8">
        <v>8024.3</v>
      </c>
      <c r="E100" s="8">
        <v>1862.2</v>
      </c>
      <c r="F100" s="6">
        <v>3.13</v>
      </c>
      <c r="G100" t="s">
        <v>13</v>
      </c>
      <c r="H100">
        <v>93</v>
      </c>
      <c r="I100" s="7">
        <v>0.22207299999999999</v>
      </c>
      <c r="J100" s="7">
        <v>0.199879</v>
      </c>
      <c r="K100" s="8">
        <v>15888.8</v>
      </c>
      <c r="L100" s="8">
        <v>3175.8</v>
      </c>
      <c r="M100" s="6">
        <v>3.5</v>
      </c>
    </row>
    <row r="101" spans="1:13">
      <c r="A101">
        <v>94</v>
      </c>
      <c r="B101" s="7">
        <v>0.27508899999999997</v>
      </c>
      <c r="C101" s="7">
        <v>0.24182699999999999</v>
      </c>
      <c r="D101" s="8">
        <v>6162.1</v>
      </c>
      <c r="E101" s="8">
        <v>1490.2</v>
      </c>
      <c r="F101" s="6">
        <v>2.92</v>
      </c>
      <c r="G101" t="s">
        <v>13</v>
      </c>
      <c r="H101">
        <v>94</v>
      </c>
      <c r="I101" s="7">
        <v>0.24374699999999999</v>
      </c>
      <c r="J101" s="7">
        <v>0.21726799999999999</v>
      </c>
      <c r="K101" s="8">
        <v>12713</v>
      </c>
      <c r="L101" s="8">
        <v>2762.1</v>
      </c>
      <c r="M101" s="6">
        <v>3.26</v>
      </c>
    </row>
    <row r="102" spans="1:13">
      <c r="A102">
        <v>95</v>
      </c>
      <c r="B102" s="7">
        <v>0.31682199999999999</v>
      </c>
      <c r="C102" s="7">
        <v>0.27349699999999999</v>
      </c>
      <c r="D102" s="8">
        <v>4671.8999999999996</v>
      </c>
      <c r="E102" s="8">
        <v>1277.8</v>
      </c>
      <c r="F102" s="6">
        <v>2.7</v>
      </c>
      <c r="G102" t="s">
        <v>13</v>
      </c>
      <c r="H102">
        <v>95</v>
      </c>
      <c r="I102" s="7">
        <v>0.27257399999999998</v>
      </c>
      <c r="J102" s="7">
        <v>0.23988100000000001</v>
      </c>
      <c r="K102" s="8">
        <v>9950.9</v>
      </c>
      <c r="L102" s="8">
        <v>2387</v>
      </c>
      <c r="M102" s="6">
        <v>3.02</v>
      </c>
    </row>
    <row r="103" spans="1:13">
      <c r="A103">
        <v>96</v>
      </c>
      <c r="B103" s="7">
        <v>0.34013900000000002</v>
      </c>
      <c r="C103" s="7">
        <v>0.29070000000000001</v>
      </c>
      <c r="D103" s="8">
        <v>3394.2</v>
      </c>
      <c r="E103" s="8">
        <v>986.7</v>
      </c>
      <c r="F103" s="6">
        <v>2.5299999999999998</v>
      </c>
      <c r="G103" t="s">
        <v>13</v>
      </c>
      <c r="H103">
        <v>96</v>
      </c>
      <c r="I103" s="7">
        <v>0.29986200000000002</v>
      </c>
      <c r="J103" s="7">
        <v>0.26076500000000002</v>
      </c>
      <c r="K103" s="8">
        <v>7563.8</v>
      </c>
      <c r="L103" s="8">
        <v>1972.4</v>
      </c>
      <c r="M103" s="6">
        <v>2.82</v>
      </c>
    </row>
    <row r="104" spans="1:13">
      <c r="A104">
        <v>97</v>
      </c>
      <c r="B104" s="7">
        <v>0.379971</v>
      </c>
      <c r="C104" s="7">
        <v>0.31930700000000001</v>
      </c>
      <c r="D104" s="8">
        <v>2407.5</v>
      </c>
      <c r="E104" s="8">
        <v>768.7</v>
      </c>
      <c r="F104" s="6">
        <v>2.36</v>
      </c>
      <c r="G104" t="s">
        <v>13</v>
      </c>
      <c r="H104">
        <v>97</v>
      </c>
      <c r="I104" s="7">
        <v>0.31909900000000002</v>
      </c>
      <c r="J104" s="7">
        <v>0.27519300000000002</v>
      </c>
      <c r="K104" s="8">
        <v>5591.4</v>
      </c>
      <c r="L104" s="8">
        <v>1538.7</v>
      </c>
      <c r="M104" s="6">
        <v>2.63</v>
      </c>
    </row>
    <row r="105" spans="1:13">
      <c r="A105">
        <v>98</v>
      </c>
      <c r="B105" s="7">
        <v>0.41961399999999999</v>
      </c>
      <c r="C105" s="7">
        <v>0.34684399999999999</v>
      </c>
      <c r="D105" s="8">
        <v>1638.8</v>
      </c>
      <c r="E105" s="8">
        <v>568.4</v>
      </c>
      <c r="F105" s="6">
        <v>2.23</v>
      </c>
      <c r="G105" t="s">
        <v>13</v>
      </c>
      <c r="H105">
        <v>98</v>
      </c>
      <c r="I105" s="7">
        <v>0.353912</v>
      </c>
      <c r="J105" s="7">
        <v>0.300701</v>
      </c>
      <c r="K105" s="8">
        <v>4052.7</v>
      </c>
      <c r="L105" s="8">
        <v>1218.7</v>
      </c>
      <c r="M105" s="6">
        <v>2.44</v>
      </c>
    </row>
    <row r="106" spans="1:13">
      <c r="A106">
        <v>99</v>
      </c>
      <c r="B106" s="7">
        <v>0.40904299999999999</v>
      </c>
      <c r="C106" s="7">
        <v>0.33959</v>
      </c>
      <c r="D106" s="8">
        <v>1070.4000000000001</v>
      </c>
      <c r="E106" s="8">
        <v>363.5</v>
      </c>
      <c r="F106" s="6">
        <v>2.14</v>
      </c>
      <c r="G106" t="s">
        <v>13</v>
      </c>
      <c r="H106">
        <v>99</v>
      </c>
      <c r="I106" s="7">
        <v>0.38145699999999999</v>
      </c>
      <c r="J106" s="7">
        <v>0.32035599999999997</v>
      </c>
      <c r="K106" s="8">
        <v>2834.1</v>
      </c>
      <c r="L106" s="8">
        <v>907.9</v>
      </c>
      <c r="M106" s="6">
        <v>2.2799999999999998</v>
      </c>
    </row>
    <row r="107" spans="1:13">
      <c r="A107">
        <v>100</v>
      </c>
      <c r="B107">
        <v>0.45273000000000002</v>
      </c>
      <c r="C107">
        <v>0.36916399999999999</v>
      </c>
      <c r="D107">
        <v>706.9</v>
      </c>
      <c r="E107">
        <v>261</v>
      </c>
      <c r="F107">
        <v>1.99</v>
      </c>
      <c r="G107" t="s">
        <v>13</v>
      </c>
      <c r="H107">
        <v>100</v>
      </c>
      <c r="I107">
        <v>0.41934199999999999</v>
      </c>
      <c r="J107">
        <v>0.34665800000000002</v>
      </c>
      <c r="K107">
        <v>1926.2</v>
      </c>
      <c r="L107">
        <v>667.7</v>
      </c>
      <c r="M107">
        <v>2.11</v>
      </c>
    </row>
  </sheetData>
  <pageMargins left="0.7" right="0.7" top="0.75" bottom="0.75" header="0.3" footer="0.3"/>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46"/>
  <sheetViews>
    <sheetView tabSelected="1" workbookViewId="0"/>
  </sheetViews>
  <sheetFormatPr defaultColWidth="8.90625" defaultRowHeight="12.5"/>
  <cols>
    <col min="1" max="1" width="95.08984375" customWidth="1"/>
    <col min="2" max="6" width="12" customWidth="1"/>
  </cols>
  <sheetData>
    <row r="1" spans="1:6" ht="19.5">
      <c r="A1" s="19" t="s">
        <v>1</v>
      </c>
    </row>
    <row r="2" spans="1:6">
      <c r="A2" s="13" t="s">
        <v>98</v>
      </c>
    </row>
    <row r="3" spans="1:6">
      <c r="A3" s="20" t="s">
        <v>63</v>
      </c>
    </row>
    <row r="4" spans="1:6">
      <c r="A4" s="21" t="s">
        <v>64</v>
      </c>
    </row>
    <row r="5" spans="1:6">
      <c r="A5" s="22"/>
    </row>
    <row r="6" spans="1:6" ht="17">
      <c r="A6" s="23" t="s">
        <v>65</v>
      </c>
    </row>
    <row r="7" spans="1:6">
      <c r="A7" t="s">
        <v>66</v>
      </c>
    </row>
    <row r="8" spans="1:6">
      <c r="A8" s="13" t="s">
        <v>67</v>
      </c>
    </row>
    <row r="9" spans="1:6">
      <c r="A9" s="13"/>
    </row>
    <row r="10" spans="1:6" ht="13">
      <c r="A10" s="2" t="s">
        <v>68</v>
      </c>
    </row>
    <row r="11" spans="1:6" ht="50">
      <c r="A11" s="24" t="s">
        <v>69</v>
      </c>
    </row>
    <row r="12" spans="1:6" ht="50">
      <c r="A12" s="66" t="s">
        <v>158</v>
      </c>
    </row>
    <row r="13" spans="1:6">
      <c r="A13" s="24"/>
    </row>
    <row r="14" spans="1:6" ht="13">
      <c r="A14" s="2" t="s">
        <v>70</v>
      </c>
    </row>
    <row r="15" spans="1:6">
      <c r="A15" s="25" t="s">
        <v>71</v>
      </c>
      <c r="B15" s="1"/>
      <c r="C15" s="1"/>
      <c r="D15" s="1"/>
      <c r="E15" s="1"/>
      <c r="F15" s="1"/>
    </row>
    <row r="16" spans="1:6">
      <c r="A16" s="25" t="s">
        <v>72</v>
      </c>
    </row>
    <row r="17" spans="1:6">
      <c r="A17" s="25" t="s">
        <v>73</v>
      </c>
      <c r="B17" s="1"/>
      <c r="C17" s="1"/>
      <c r="D17" s="1"/>
      <c r="E17" s="1"/>
      <c r="F17" s="1"/>
    </row>
    <row r="18" spans="1:6">
      <c r="A18" s="25" t="s">
        <v>74</v>
      </c>
    </row>
    <row r="19" spans="1:6">
      <c r="A19" s="25" t="s">
        <v>75</v>
      </c>
      <c r="B19" s="1"/>
      <c r="C19" s="1"/>
      <c r="D19" s="1"/>
      <c r="E19" s="1"/>
      <c r="F19" s="1"/>
    </row>
    <row r="20" spans="1:6">
      <c r="A20" s="25"/>
      <c r="B20" s="1"/>
      <c r="C20" s="1"/>
      <c r="D20" s="1"/>
      <c r="E20" s="1"/>
      <c r="F20" s="1"/>
    </row>
    <row r="21" spans="1:6" ht="13">
      <c r="A21" s="26" t="s">
        <v>76</v>
      </c>
    </row>
    <row r="22" spans="1:6" ht="25">
      <c r="A22" s="27" t="s">
        <v>77</v>
      </c>
    </row>
    <row r="23" spans="1:6" ht="25">
      <c r="A23" s="28" t="s">
        <v>78</v>
      </c>
    </row>
    <row r="24" spans="1:6">
      <c r="A24" s="28" t="s">
        <v>79</v>
      </c>
    </row>
    <row r="25" spans="1:6">
      <c r="A25" s="28" t="s">
        <v>80</v>
      </c>
    </row>
    <row r="26" spans="1:6">
      <c r="A26" s="28" t="s">
        <v>81</v>
      </c>
    </row>
    <row r="27" spans="1:6">
      <c r="A27" s="28" t="s">
        <v>82</v>
      </c>
    </row>
    <row r="28" spans="1:6">
      <c r="A28" s="29" t="s">
        <v>83</v>
      </c>
    </row>
    <row r="29" spans="1:6" ht="25">
      <c r="A29" s="30" t="s">
        <v>84</v>
      </c>
    </row>
    <row r="30" spans="1:6">
      <c r="A30" s="30"/>
    </row>
    <row r="31" spans="1:6" ht="13">
      <c r="A31" s="26" t="s">
        <v>85</v>
      </c>
    </row>
    <row r="32" spans="1:6" ht="50">
      <c r="A32" s="27" t="s">
        <v>86</v>
      </c>
    </row>
    <row r="33" spans="1:1">
      <c r="A33" s="27"/>
    </row>
    <row r="34" spans="1:1" ht="13">
      <c r="A34" s="26" t="s">
        <v>87</v>
      </c>
    </row>
    <row r="35" spans="1:1">
      <c r="A35" s="31" t="s">
        <v>88</v>
      </c>
    </row>
    <row r="36" spans="1:1" ht="23">
      <c r="A36" s="32" t="s">
        <v>89</v>
      </c>
    </row>
    <row r="37" spans="1:1">
      <c r="A37" s="33" t="s">
        <v>90</v>
      </c>
    </row>
    <row r="38" spans="1:1">
      <c r="A38" s="34" t="s">
        <v>91</v>
      </c>
    </row>
    <row r="39" spans="1:1">
      <c r="A39" s="33" t="s">
        <v>92</v>
      </c>
    </row>
    <row r="40" spans="1:1" ht="23">
      <c r="A40" s="32" t="s">
        <v>93</v>
      </c>
    </row>
    <row r="41" spans="1:1">
      <c r="A41" s="35" t="s">
        <v>94</v>
      </c>
    </row>
    <row r="42" spans="1:1">
      <c r="A42" s="36" t="s">
        <v>95</v>
      </c>
    </row>
    <row r="43" spans="1:1">
      <c r="A43" s="31" t="s">
        <v>96</v>
      </c>
    </row>
    <row r="44" spans="1:1">
      <c r="A44" s="31"/>
    </row>
    <row r="45" spans="1:1" ht="17">
      <c r="A45" s="23" t="s">
        <v>97</v>
      </c>
    </row>
    <row r="46" spans="1:1">
      <c r="A46" s="25" t="s">
        <v>0</v>
      </c>
    </row>
  </sheetData>
  <hyperlinks>
    <hyperlink ref="A46" r:id="rId1" xr:uid="{A5551185-5996-4472-B806-F868B9F82371}"/>
    <hyperlink ref="A17" r:id="rId2" xr:uid="{9D8E5B22-63E4-4E44-90D4-242F543B8F36}"/>
    <hyperlink ref="A18" r:id="rId3" xr:uid="{7DA1408A-0DF4-4C6F-BBBD-DE7F78C1F7D9}"/>
    <hyperlink ref="A19" r:id="rId4" xr:uid="{EE02E737-C81E-4DC8-8C14-0C1A11AD49EC}"/>
    <hyperlink ref="A37" r:id="rId5" xr:uid="{6DDA46CB-630E-45BD-AB7B-E6742F1760C1}"/>
    <hyperlink ref="A39" r:id="rId6" xr:uid="{9CD16359-031F-4FAB-96A0-C9693399A293}"/>
    <hyperlink ref="A15" location="Notation!A1" display="Notation" xr:uid="{1EAB6994-419C-421F-AEB1-C54F0F3D1607}"/>
    <hyperlink ref="A16" location="Methodology!A1" display="Methodology" xr:uid="{6A3D2189-F8C5-4780-949C-91305EAC2AA1}"/>
    <hyperlink ref="A42" r:id="rId7" xr:uid="{E2CA68EE-8B1A-49AE-A87C-DA229C3FF867}"/>
    <hyperlink ref="A4" r:id="rId8" xr:uid="{BF5A5CE5-D547-465C-AC3B-2312255EA1F7}"/>
  </hyperlinks>
  <pageMargins left="0.7" right="0.7" top="0.75" bottom="0.75" header="0.3" footer="0.3"/>
  <pageSetup paperSize="9" orientation="portrait" horizontalDpi="300" verticalDpi="300" r:id="rId9"/>
  <drawing r:id="rId1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M107"/>
  <sheetViews>
    <sheetView workbookViewId="0"/>
  </sheetViews>
  <sheetFormatPr defaultColWidth="10.90625" defaultRowHeight="12.5"/>
  <sheetData>
    <row r="1" spans="1:13" ht="19.5">
      <c r="A1" s="3" t="s">
        <v>37</v>
      </c>
      <c r="B1" s="2"/>
      <c r="C1" s="2"/>
      <c r="D1" s="2"/>
      <c r="E1" s="2"/>
      <c r="F1" s="2"/>
      <c r="G1" s="2"/>
      <c r="H1" s="2"/>
      <c r="I1" s="2"/>
      <c r="J1" s="2"/>
      <c r="K1" s="2"/>
      <c r="L1" s="2"/>
    </row>
    <row r="2" spans="1:13">
      <c r="A2" t="s">
        <v>3</v>
      </c>
    </row>
    <row r="3" spans="1:13">
      <c r="A3" t="s">
        <v>4</v>
      </c>
    </row>
    <row r="4" spans="1:13">
      <c r="A4" s="1" t="str">
        <f>HYPERLINK("#'Contents'!A1", "Back to contents")</f>
        <v>Back to contents</v>
      </c>
    </row>
    <row r="5" spans="1:13" ht="17">
      <c r="A5" s="4" t="s">
        <v>5</v>
      </c>
      <c r="B5" s="4"/>
      <c r="C5" s="4"/>
      <c r="D5" s="4"/>
      <c r="E5" s="4"/>
      <c r="F5" s="4"/>
      <c r="G5" s="4"/>
      <c r="H5" s="4" t="s">
        <v>6</v>
      </c>
    </row>
    <row r="6" spans="1:13" ht="30" customHeight="1">
      <c r="A6" s="5" t="s">
        <v>7</v>
      </c>
      <c r="B6" s="5" t="s">
        <v>8</v>
      </c>
      <c r="C6" s="5" t="s">
        <v>9</v>
      </c>
      <c r="D6" s="5" t="s">
        <v>10</v>
      </c>
      <c r="E6" s="5" t="s">
        <v>11</v>
      </c>
      <c r="F6" s="5" t="s">
        <v>12</v>
      </c>
      <c r="G6" t="s">
        <v>13</v>
      </c>
      <c r="H6" s="5" t="s">
        <v>7</v>
      </c>
      <c r="I6" s="5" t="s">
        <v>8</v>
      </c>
      <c r="J6" s="5" t="s">
        <v>9</v>
      </c>
      <c r="K6" s="5" t="s">
        <v>10</v>
      </c>
      <c r="L6" s="5" t="s">
        <v>11</v>
      </c>
      <c r="M6" s="5" t="s">
        <v>12</v>
      </c>
    </row>
    <row r="7" spans="1:13">
      <c r="A7">
        <v>0</v>
      </c>
      <c r="B7" s="7">
        <v>5.5919999999999997E-3</v>
      </c>
      <c r="C7" s="7">
        <v>5.5760000000000002E-3</v>
      </c>
      <c r="D7" s="8">
        <v>100000</v>
      </c>
      <c r="E7" s="8">
        <v>557.6</v>
      </c>
      <c r="F7" s="6">
        <v>76.87</v>
      </c>
      <c r="G7" t="s">
        <v>13</v>
      </c>
      <c r="H7">
        <v>0</v>
      </c>
      <c r="I7" s="7">
        <v>4.5640000000000003E-3</v>
      </c>
      <c r="J7" s="7">
        <v>4.5539999999999999E-3</v>
      </c>
      <c r="K7" s="8">
        <v>100000</v>
      </c>
      <c r="L7" s="8">
        <v>455.4</v>
      </c>
      <c r="M7" s="6">
        <v>81.239999999999995</v>
      </c>
    </row>
    <row r="8" spans="1:13">
      <c r="A8">
        <v>1</v>
      </c>
      <c r="B8" s="7">
        <v>4.08E-4</v>
      </c>
      <c r="C8" s="7">
        <v>4.08E-4</v>
      </c>
      <c r="D8" s="8">
        <v>99442.4</v>
      </c>
      <c r="E8" s="8">
        <v>40.5</v>
      </c>
      <c r="F8" s="6">
        <v>76.3</v>
      </c>
      <c r="G8" t="s">
        <v>13</v>
      </c>
      <c r="H8">
        <v>1</v>
      </c>
      <c r="I8" s="7">
        <v>3.8400000000000001E-4</v>
      </c>
      <c r="J8" s="7">
        <v>3.8400000000000001E-4</v>
      </c>
      <c r="K8" s="8">
        <v>99544.6</v>
      </c>
      <c r="L8" s="8">
        <v>38.200000000000003</v>
      </c>
      <c r="M8" s="6">
        <v>80.62</v>
      </c>
    </row>
    <row r="9" spans="1:13">
      <c r="A9">
        <v>2</v>
      </c>
      <c r="B9" s="7">
        <v>2.42E-4</v>
      </c>
      <c r="C9" s="7">
        <v>2.42E-4</v>
      </c>
      <c r="D9" s="8">
        <v>99401.8</v>
      </c>
      <c r="E9" s="8">
        <v>24</v>
      </c>
      <c r="F9" s="6">
        <v>75.33</v>
      </c>
      <c r="G9" t="s">
        <v>13</v>
      </c>
      <c r="H9">
        <v>2</v>
      </c>
      <c r="I9" s="7">
        <v>1.8599999999999999E-4</v>
      </c>
      <c r="J9" s="7">
        <v>1.8599999999999999E-4</v>
      </c>
      <c r="K9" s="8">
        <v>99506.4</v>
      </c>
      <c r="L9" s="8">
        <v>18.5</v>
      </c>
      <c r="M9" s="6">
        <v>79.650000000000006</v>
      </c>
    </row>
    <row r="10" spans="1:13">
      <c r="A10">
        <v>3</v>
      </c>
      <c r="B10" s="7">
        <v>1.83E-4</v>
      </c>
      <c r="C10" s="7">
        <v>1.83E-4</v>
      </c>
      <c r="D10" s="8">
        <v>99377.8</v>
      </c>
      <c r="E10" s="8">
        <v>18.2</v>
      </c>
      <c r="F10" s="6">
        <v>74.349999999999994</v>
      </c>
      <c r="G10" t="s">
        <v>13</v>
      </c>
      <c r="H10">
        <v>3</v>
      </c>
      <c r="I10" s="7">
        <v>1.46E-4</v>
      </c>
      <c r="J10" s="7">
        <v>1.46E-4</v>
      </c>
      <c r="K10" s="8">
        <v>99487.8</v>
      </c>
      <c r="L10" s="8">
        <v>14.6</v>
      </c>
      <c r="M10" s="6">
        <v>78.66</v>
      </c>
    </row>
    <row r="11" spans="1:13">
      <c r="A11">
        <v>4</v>
      </c>
      <c r="B11" s="7">
        <v>1.25E-4</v>
      </c>
      <c r="C11" s="7">
        <v>1.25E-4</v>
      </c>
      <c r="D11" s="8">
        <v>99359.6</v>
      </c>
      <c r="E11" s="8">
        <v>12.4</v>
      </c>
      <c r="F11" s="6">
        <v>73.37</v>
      </c>
      <c r="G11" t="s">
        <v>13</v>
      </c>
      <c r="H11">
        <v>4</v>
      </c>
      <c r="I11" s="7">
        <v>1.16E-4</v>
      </c>
      <c r="J11" s="7">
        <v>1.16E-4</v>
      </c>
      <c r="K11" s="8">
        <v>99473.3</v>
      </c>
      <c r="L11" s="8">
        <v>11.5</v>
      </c>
      <c r="M11" s="6">
        <v>77.67</v>
      </c>
    </row>
    <row r="12" spans="1:13">
      <c r="A12">
        <v>5</v>
      </c>
      <c r="B12" s="7">
        <v>1.12E-4</v>
      </c>
      <c r="C12" s="7">
        <v>1.12E-4</v>
      </c>
      <c r="D12" s="8">
        <v>99347.199999999997</v>
      </c>
      <c r="E12" s="8">
        <v>11.1</v>
      </c>
      <c r="F12" s="6">
        <v>72.37</v>
      </c>
      <c r="G12" t="s">
        <v>13</v>
      </c>
      <c r="H12">
        <v>5</v>
      </c>
      <c r="I12" s="7">
        <v>9.6000000000000002E-5</v>
      </c>
      <c r="J12" s="7">
        <v>9.6000000000000002E-5</v>
      </c>
      <c r="K12" s="8">
        <v>99461.8</v>
      </c>
      <c r="L12" s="8">
        <v>9.5</v>
      </c>
      <c r="M12" s="6">
        <v>76.680000000000007</v>
      </c>
    </row>
    <row r="13" spans="1:13">
      <c r="A13">
        <v>6</v>
      </c>
      <c r="B13" s="7">
        <v>1.1900000000000001E-4</v>
      </c>
      <c r="C13" s="7">
        <v>1.1900000000000001E-4</v>
      </c>
      <c r="D13" s="8">
        <v>99336.1</v>
      </c>
      <c r="E13" s="8">
        <v>11.8</v>
      </c>
      <c r="F13" s="6">
        <v>71.38</v>
      </c>
      <c r="G13" t="s">
        <v>13</v>
      </c>
      <c r="H13">
        <v>6</v>
      </c>
      <c r="I13" s="7">
        <v>1.0900000000000001E-4</v>
      </c>
      <c r="J13" s="7">
        <v>1.0900000000000001E-4</v>
      </c>
      <c r="K13" s="8">
        <v>99452.2</v>
      </c>
      <c r="L13" s="8">
        <v>10.8</v>
      </c>
      <c r="M13" s="6">
        <v>75.69</v>
      </c>
    </row>
    <row r="14" spans="1:13">
      <c r="A14">
        <v>7</v>
      </c>
      <c r="B14" s="7">
        <v>9.2999999999999997E-5</v>
      </c>
      <c r="C14" s="7">
        <v>9.2999999999999997E-5</v>
      </c>
      <c r="D14" s="8">
        <v>99324.2</v>
      </c>
      <c r="E14" s="8">
        <v>9.1999999999999993</v>
      </c>
      <c r="F14" s="6">
        <v>70.39</v>
      </c>
      <c r="G14" t="s">
        <v>13</v>
      </c>
      <c r="H14">
        <v>7</v>
      </c>
      <c r="I14" s="7">
        <v>8.2999999999999998E-5</v>
      </c>
      <c r="J14" s="7">
        <v>8.2999999999999998E-5</v>
      </c>
      <c r="K14" s="8">
        <v>99441.4</v>
      </c>
      <c r="L14" s="8">
        <v>8.1999999999999993</v>
      </c>
      <c r="M14" s="6">
        <v>74.7</v>
      </c>
    </row>
    <row r="15" spans="1:13">
      <c r="A15">
        <v>8</v>
      </c>
      <c r="B15" s="7">
        <v>1.12E-4</v>
      </c>
      <c r="C15" s="7">
        <v>1.12E-4</v>
      </c>
      <c r="D15" s="8">
        <v>99315</v>
      </c>
      <c r="E15" s="8">
        <v>11.1</v>
      </c>
      <c r="F15" s="6">
        <v>69.400000000000006</v>
      </c>
      <c r="G15" t="s">
        <v>13</v>
      </c>
      <c r="H15">
        <v>8</v>
      </c>
      <c r="I15" s="7">
        <v>8.5000000000000006E-5</v>
      </c>
      <c r="J15" s="7">
        <v>8.5000000000000006E-5</v>
      </c>
      <c r="K15" s="8">
        <v>99433.2</v>
      </c>
      <c r="L15" s="8">
        <v>8.5</v>
      </c>
      <c r="M15" s="6">
        <v>73.7</v>
      </c>
    </row>
    <row r="16" spans="1:13">
      <c r="A16">
        <v>9</v>
      </c>
      <c r="B16" s="7">
        <v>1.17E-4</v>
      </c>
      <c r="C16" s="7">
        <v>1.17E-4</v>
      </c>
      <c r="D16" s="8">
        <v>99303.8</v>
      </c>
      <c r="E16" s="8">
        <v>11.6</v>
      </c>
      <c r="F16" s="6">
        <v>68.41</v>
      </c>
      <c r="G16" t="s">
        <v>13</v>
      </c>
      <c r="H16">
        <v>9</v>
      </c>
      <c r="I16" s="7">
        <v>6.7999999999999999E-5</v>
      </c>
      <c r="J16" s="7">
        <v>6.7999999999999999E-5</v>
      </c>
      <c r="K16" s="8">
        <v>99424.7</v>
      </c>
      <c r="L16" s="8">
        <v>6.8</v>
      </c>
      <c r="M16" s="6">
        <v>72.709999999999994</v>
      </c>
    </row>
    <row r="17" spans="1:13">
      <c r="A17">
        <v>10</v>
      </c>
      <c r="B17" s="7">
        <v>1.18E-4</v>
      </c>
      <c r="C17" s="7">
        <v>1.18E-4</v>
      </c>
      <c r="D17" s="8">
        <v>99292.3</v>
      </c>
      <c r="E17" s="8">
        <v>11.7</v>
      </c>
      <c r="F17" s="6">
        <v>67.41</v>
      </c>
      <c r="G17" t="s">
        <v>13</v>
      </c>
      <c r="H17">
        <v>10</v>
      </c>
      <c r="I17" s="7">
        <v>8.2000000000000001E-5</v>
      </c>
      <c r="J17" s="7">
        <v>8.2000000000000001E-5</v>
      </c>
      <c r="K17" s="8">
        <v>99417.9</v>
      </c>
      <c r="L17" s="8">
        <v>8.1999999999999993</v>
      </c>
      <c r="M17" s="6">
        <v>71.709999999999994</v>
      </c>
    </row>
    <row r="18" spans="1:13">
      <c r="A18">
        <v>11</v>
      </c>
      <c r="B18" s="7">
        <v>1.25E-4</v>
      </c>
      <c r="C18" s="7">
        <v>1.25E-4</v>
      </c>
      <c r="D18" s="8">
        <v>99280.5</v>
      </c>
      <c r="E18" s="8">
        <v>12.4</v>
      </c>
      <c r="F18" s="6">
        <v>66.42</v>
      </c>
      <c r="G18" t="s">
        <v>13</v>
      </c>
      <c r="H18">
        <v>11</v>
      </c>
      <c r="I18" s="7">
        <v>8.8999999999999995E-5</v>
      </c>
      <c r="J18" s="7">
        <v>8.8999999999999995E-5</v>
      </c>
      <c r="K18" s="8">
        <v>99409.7</v>
      </c>
      <c r="L18" s="8">
        <v>8.8000000000000007</v>
      </c>
      <c r="M18" s="6">
        <v>70.72</v>
      </c>
    </row>
    <row r="19" spans="1:13">
      <c r="A19">
        <v>12</v>
      </c>
      <c r="B19" s="7">
        <v>1.46E-4</v>
      </c>
      <c r="C19" s="7">
        <v>1.46E-4</v>
      </c>
      <c r="D19" s="8">
        <v>99268.1</v>
      </c>
      <c r="E19" s="8">
        <v>14.5</v>
      </c>
      <c r="F19" s="6">
        <v>65.430000000000007</v>
      </c>
      <c r="G19" t="s">
        <v>13</v>
      </c>
      <c r="H19">
        <v>12</v>
      </c>
      <c r="I19" s="7">
        <v>1.18E-4</v>
      </c>
      <c r="J19" s="7">
        <v>1.18E-4</v>
      </c>
      <c r="K19" s="8">
        <v>99400.9</v>
      </c>
      <c r="L19" s="8">
        <v>11.7</v>
      </c>
      <c r="M19" s="6">
        <v>69.73</v>
      </c>
    </row>
    <row r="20" spans="1:13">
      <c r="A20">
        <v>13</v>
      </c>
      <c r="B20" s="7">
        <v>1.7000000000000001E-4</v>
      </c>
      <c r="C20" s="7">
        <v>1.7000000000000001E-4</v>
      </c>
      <c r="D20" s="8">
        <v>99253.6</v>
      </c>
      <c r="E20" s="8">
        <v>16.899999999999999</v>
      </c>
      <c r="F20" s="6">
        <v>64.44</v>
      </c>
      <c r="G20" t="s">
        <v>13</v>
      </c>
      <c r="H20">
        <v>13</v>
      </c>
      <c r="I20" s="7">
        <v>1.25E-4</v>
      </c>
      <c r="J20" s="7">
        <v>1.25E-4</v>
      </c>
      <c r="K20" s="8">
        <v>99389.2</v>
      </c>
      <c r="L20" s="8">
        <v>12.5</v>
      </c>
      <c r="M20" s="6">
        <v>68.73</v>
      </c>
    </row>
    <row r="21" spans="1:13">
      <c r="A21">
        <v>14</v>
      </c>
      <c r="B21" s="7">
        <v>1.95E-4</v>
      </c>
      <c r="C21" s="7">
        <v>1.95E-4</v>
      </c>
      <c r="D21" s="8">
        <v>99236.800000000003</v>
      </c>
      <c r="E21" s="8">
        <v>19.3</v>
      </c>
      <c r="F21" s="6">
        <v>63.45</v>
      </c>
      <c r="G21" t="s">
        <v>13</v>
      </c>
      <c r="H21">
        <v>14</v>
      </c>
      <c r="I21" s="7">
        <v>1.3200000000000001E-4</v>
      </c>
      <c r="J21" s="7">
        <v>1.3200000000000001E-4</v>
      </c>
      <c r="K21" s="8">
        <v>99376.8</v>
      </c>
      <c r="L21" s="8">
        <v>13.1</v>
      </c>
      <c r="M21" s="6">
        <v>67.739999999999995</v>
      </c>
    </row>
    <row r="22" spans="1:13">
      <c r="A22">
        <v>15</v>
      </c>
      <c r="B22" s="7">
        <v>2.5900000000000001E-4</v>
      </c>
      <c r="C22" s="7">
        <v>2.5900000000000001E-4</v>
      </c>
      <c r="D22" s="8">
        <v>99217.5</v>
      </c>
      <c r="E22" s="8">
        <v>25.7</v>
      </c>
      <c r="F22" s="6">
        <v>62.46</v>
      </c>
      <c r="G22" t="s">
        <v>13</v>
      </c>
      <c r="H22">
        <v>15</v>
      </c>
      <c r="I22" s="7">
        <v>1.63E-4</v>
      </c>
      <c r="J22" s="7">
        <v>1.63E-4</v>
      </c>
      <c r="K22" s="8">
        <v>99363.7</v>
      </c>
      <c r="L22" s="8">
        <v>16.2</v>
      </c>
      <c r="M22" s="6">
        <v>66.75</v>
      </c>
    </row>
    <row r="23" spans="1:13">
      <c r="A23">
        <v>16</v>
      </c>
      <c r="B23" s="7">
        <v>3.4499999999999998E-4</v>
      </c>
      <c r="C23" s="7">
        <v>3.4499999999999998E-4</v>
      </c>
      <c r="D23" s="8">
        <v>99191.8</v>
      </c>
      <c r="E23" s="8">
        <v>34.200000000000003</v>
      </c>
      <c r="F23" s="6">
        <v>61.48</v>
      </c>
      <c r="G23" t="s">
        <v>13</v>
      </c>
      <c r="H23">
        <v>16</v>
      </c>
      <c r="I23" s="7">
        <v>2.1900000000000001E-4</v>
      </c>
      <c r="J23" s="7">
        <v>2.1900000000000001E-4</v>
      </c>
      <c r="K23" s="8">
        <v>99347.5</v>
      </c>
      <c r="L23" s="8">
        <v>21.8</v>
      </c>
      <c r="M23" s="6">
        <v>65.760000000000005</v>
      </c>
    </row>
    <row r="24" spans="1:13">
      <c r="A24">
        <v>17</v>
      </c>
      <c r="B24" s="7">
        <v>5.7300000000000005E-4</v>
      </c>
      <c r="C24" s="7">
        <v>5.7200000000000003E-4</v>
      </c>
      <c r="D24" s="8">
        <v>99157.6</v>
      </c>
      <c r="E24" s="8">
        <v>56.8</v>
      </c>
      <c r="F24" s="6">
        <v>60.5</v>
      </c>
      <c r="G24" t="s">
        <v>13</v>
      </c>
      <c r="H24">
        <v>17</v>
      </c>
      <c r="I24" s="7">
        <v>2.42E-4</v>
      </c>
      <c r="J24" s="7">
        <v>2.42E-4</v>
      </c>
      <c r="K24" s="8">
        <v>99325.7</v>
      </c>
      <c r="L24" s="8">
        <v>24</v>
      </c>
      <c r="M24" s="6">
        <v>64.78</v>
      </c>
    </row>
    <row r="25" spans="1:13">
      <c r="A25">
        <v>18</v>
      </c>
      <c r="B25" s="7">
        <v>6.6200000000000005E-4</v>
      </c>
      <c r="C25" s="7">
        <v>6.6200000000000005E-4</v>
      </c>
      <c r="D25" s="8">
        <v>99100.800000000003</v>
      </c>
      <c r="E25" s="8">
        <v>65.599999999999994</v>
      </c>
      <c r="F25" s="6">
        <v>59.53</v>
      </c>
      <c r="G25" t="s">
        <v>13</v>
      </c>
      <c r="H25">
        <v>18</v>
      </c>
      <c r="I25" s="7">
        <v>2.7099999999999997E-4</v>
      </c>
      <c r="J25" s="7">
        <v>2.7099999999999997E-4</v>
      </c>
      <c r="K25" s="8">
        <v>99301.6</v>
      </c>
      <c r="L25" s="8">
        <v>26.9</v>
      </c>
      <c r="M25" s="6">
        <v>63.79</v>
      </c>
    </row>
    <row r="26" spans="1:13">
      <c r="A26">
        <v>19</v>
      </c>
      <c r="B26" s="7">
        <v>6.8900000000000005E-4</v>
      </c>
      <c r="C26" s="7">
        <v>6.8900000000000005E-4</v>
      </c>
      <c r="D26" s="8">
        <v>99035.199999999997</v>
      </c>
      <c r="E26" s="8">
        <v>68.2</v>
      </c>
      <c r="F26" s="6">
        <v>58.57</v>
      </c>
      <c r="G26" t="s">
        <v>13</v>
      </c>
      <c r="H26">
        <v>19</v>
      </c>
      <c r="I26" s="7">
        <v>2.9E-4</v>
      </c>
      <c r="J26" s="7">
        <v>2.9E-4</v>
      </c>
      <c r="K26" s="8">
        <v>99274.7</v>
      </c>
      <c r="L26" s="8">
        <v>28.8</v>
      </c>
      <c r="M26" s="6">
        <v>62.81</v>
      </c>
    </row>
    <row r="27" spans="1:13">
      <c r="A27">
        <v>20</v>
      </c>
      <c r="B27" s="7">
        <v>7.4100000000000001E-4</v>
      </c>
      <c r="C27" s="7">
        <v>7.3999999999999999E-4</v>
      </c>
      <c r="D27" s="8">
        <v>98967.1</v>
      </c>
      <c r="E27" s="8">
        <v>73.3</v>
      </c>
      <c r="F27" s="6">
        <v>57.61</v>
      </c>
      <c r="G27" t="s">
        <v>13</v>
      </c>
      <c r="H27">
        <v>20</v>
      </c>
      <c r="I27" s="7">
        <v>2.8400000000000002E-4</v>
      </c>
      <c r="J27" s="7">
        <v>2.8400000000000002E-4</v>
      </c>
      <c r="K27" s="8">
        <v>99245.9</v>
      </c>
      <c r="L27" s="8">
        <v>28.2</v>
      </c>
      <c r="M27" s="6">
        <v>61.83</v>
      </c>
    </row>
    <row r="28" spans="1:13">
      <c r="A28">
        <v>21</v>
      </c>
      <c r="B28" s="7">
        <v>6.8800000000000003E-4</v>
      </c>
      <c r="C28" s="7">
        <v>6.8800000000000003E-4</v>
      </c>
      <c r="D28" s="8">
        <v>98893.8</v>
      </c>
      <c r="E28" s="8">
        <v>68</v>
      </c>
      <c r="F28" s="6">
        <v>56.66</v>
      </c>
      <c r="G28" t="s">
        <v>13</v>
      </c>
      <c r="H28">
        <v>21</v>
      </c>
      <c r="I28" s="7">
        <v>2.7700000000000001E-4</v>
      </c>
      <c r="J28" s="7">
        <v>2.7700000000000001E-4</v>
      </c>
      <c r="K28" s="8">
        <v>99217.7</v>
      </c>
      <c r="L28" s="8">
        <v>27.5</v>
      </c>
      <c r="M28" s="6">
        <v>60.84</v>
      </c>
    </row>
    <row r="29" spans="1:13">
      <c r="A29">
        <v>22</v>
      </c>
      <c r="B29" s="7">
        <v>7.6099999999999996E-4</v>
      </c>
      <c r="C29" s="7">
        <v>7.6000000000000004E-4</v>
      </c>
      <c r="D29" s="8">
        <v>98825.8</v>
      </c>
      <c r="E29" s="8">
        <v>75.099999999999994</v>
      </c>
      <c r="F29" s="6">
        <v>55.69</v>
      </c>
      <c r="G29" t="s">
        <v>13</v>
      </c>
      <c r="H29">
        <v>22</v>
      </c>
      <c r="I29" s="7">
        <v>2.7599999999999999E-4</v>
      </c>
      <c r="J29" s="7">
        <v>2.7599999999999999E-4</v>
      </c>
      <c r="K29" s="8">
        <v>99190.2</v>
      </c>
      <c r="L29" s="8">
        <v>27.4</v>
      </c>
      <c r="M29" s="6">
        <v>59.86</v>
      </c>
    </row>
    <row r="30" spans="1:13">
      <c r="A30">
        <v>23</v>
      </c>
      <c r="B30" s="7">
        <v>8.1300000000000003E-4</v>
      </c>
      <c r="C30" s="7">
        <v>8.1300000000000003E-4</v>
      </c>
      <c r="D30" s="8">
        <v>98750.6</v>
      </c>
      <c r="E30" s="8">
        <v>80.2</v>
      </c>
      <c r="F30" s="6">
        <v>54.74</v>
      </c>
      <c r="G30" t="s">
        <v>13</v>
      </c>
      <c r="H30">
        <v>23</v>
      </c>
      <c r="I30" s="7">
        <v>2.9100000000000003E-4</v>
      </c>
      <c r="J30" s="7">
        <v>2.9100000000000003E-4</v>
      </c>
      <c r="K30" s="8">
        <v>99162.8</v>
      </c>
      <c r="L30" s="8">
        <v>28.9</v>
      </c>
      <c r="M30" s="6">
        <v>58.88</v>
      </c>
    </row>
    <row r="31" spans="1:13">
      <c r="A31">
        <v>24</v>
      </c>
      <c r="B31" s="7">
        <v>7.3200000000000001E-4</v>
      </c>
      <c r="C31" s="7">
        <v>7.3200000000000001E-4</v>
      </c>
      <c r="D31" s="8">
        <v>98670.399999999994</v>
      </c>
      <c r="E31" s="8">
        <v>72.2</v>
      </c>
      <c r="F31" s="6">
        <v>53.78</v>
      </c>
      <c r="G31" t="s">
        <v>13</v>
      </c>
      <c r="H31">
        <v>24</v>
      </c>
      <c r="I31" s="7">
        <v>2.7399999999999999E-4</v>
      </c>
      <c r="J31" s="7">
        <v>2.7399999999999999E-4</v>
      </c>
      <c r="K31" s="8">
        <v>99133.9</v>
      </c>
      <c r="L31" s="8">
        <v>27.2</v>
      </c>
      <c r="M31" s="6">
        <v>57.89</v>
      </c>
    </row>
    <row r="32" spans="1:13">
      <c r="A32">
        <v>25</v>
      </c>
      <c r="B32" s="7">
        <v>8.1300000000000003E-4</v>
      </c>
      <c r="C32" s="7">
        <v>8.1300000000000003E-4</v>
      </c>
      <c r="D32" s="8">
        <v>98598.2</v>
      </c>
      <c r="E32" s="8">
        <v>80.099999999999994</v>
      </c>
      <c r="F32" s="6">
        <v>52.82</v>
      </c>
      <c r="G32" t="s">
        <v>13</v>
      </c>
      <c r="H32">
        <v>25</v>
      </c>
      <c r="I32" s="7">
        <v>2.9999999999999997E-4</v>
      </c>
      <c r="J32" s="7">
        <v>2.9999999999999997E-4</v>
      </c>
      <c r="K32" s="8">
        <v>99106.8</v>
      </c>
      <c r="L32" s="8">
        <v>29.7</v>
      </c>
      <c r="M32" s="6">
        <v>56.91</v>
      </c>
    </row>
    <row r="33" spans="1:13">
      <c r="A33">
        <v>26</v>
      </c>
      <c r="B33" s="7">
        <v>7.6599999999999997E-4</v>
      </c>
      <c r="C33" s="7">
        <v>7.6499999999999995E-4</v>
      </c>
      <c r="D33" s="8">
        <v>98518</v>
      </c>
      <c r="E33" s="8">
        <v>75.400000000000006</v>
      </c>
      <c r="F33" s="6">
        <v>51.86</v>
      </c>
      <c r="G33" t="s">
        <v>13</v>
      </c>
      <c r="H33">
        <v>26</v>
      </c>
      <c r="I33" s="7">
        <v>3.3399999999999999E-4</v>
      </c>
      <c r="J33" s="7">
        <v>3.3399999999999999E-4</v>
      </c>
      <c r="K33" s="8">
        <v>99077.1</v>
      </c>
      <c r="L33" s="8">
        <v>33.1</v>
      </c>
      <c r="M33" s="6">
        <v>55.93</v>
      </c>
    </row>
    <row r="34" spans="1:13">
      <c r="A34">
        <v>27</v>
      </c>
      <c r="B34" s="7">
        <v>8.4099999999999995E-4</v>
      </c>
      <c r="C34" s="7">
        <v>8.4099999999999995E-4</v>
      </c>
      <c r="D34" s="8">
        <v>98442.6</v>
      </c>
      <c r="E34" s="8">
        <v>82.8</v>
      </c>
      <c r="F34" s="6">
        <v>50.9</v>
      </c>
      <c r="G34" t="s">
        <v>13</v>
      </c>
      <c r="H34">
        <v>27</v>
      </c>
      <c r="I34" s="7">
        <v>3.4699999999999998E-4</v>
      </c>
      <c r="J34" s="7">
        <v>3.4699999999999998E-4</v>
      </c>
      <c r="K34" s="8">
        <v>99044</v>
      </c>
      <c r="L34" s="8">
        <v>34.4</v>
      </c>
      <c r="M34" s="6">
        <v>54.95</v>
      </c>
    </row>
    <row r="35" spans="1:13">
      <c r="A35">
        <v>28</v>
      </c>
      <c r="B35" s="7">
        <v>7.6999999999999996E-4</v>
      </c>
      <c r="C35" s="7">
        <v>7.6900000000000004E-4</v>
      </c>
      <c r="D35" s="8">
        <v>98359.9</v>
      </c>
      <c r="E35" s="8">
        <v>75.7</v>
      </c>
      <c r="F35" s="6">
        <v>49.94</v>
      </c>
      <c r="G35" t="s">
        <v>13</v>
      </c>
      <c r="H35">
        <v>28</v>
      </c>
      <c r="I35" s="7">
        <v>3.8000000000000002E-4</v>
      </c>
      <c r="J35" s="7">
        <v>3.8000000000000002E-4</v>
      </c>
      <c r="K35" s="8">
        <v>99009.600000000006</v>
      </c>
      <c r="L35" s="8">
        <v>37.6</v>
      </c>
      <c r="M35" s="6">
        <v>53.97</v>
      </c>
    </row>
    <row r="36" spans="1:13">
      <c r="A36">
        <v>29</v>
      </c>
      <c r="B36" s="7">
        <v>8.8599999999999996E-4</v>
      </c>
      <c r="C36" s="7">
        <v>8.8599999999999996E-4</v>
      </c>
      <c r="D36" s="8">
        <v>98284.2</v>
      </c>
      <c r="E36" s="8">
        <v>87.1</v>
      </c>
      <c r="F36" s="6">
        <v>48.98</v>
      </c>
      <c r="G36" t="s">
        <v>13</v>
      </c>
      <c r="H36">
        <v>29</v>
      </c>
      <c r="I36" s="7">
        <v>3.77E-4</v>
      </c>
      <c r="J36" s="7">
        <v>3.77E-4</v>
      </c>
      <c r="K36" s="8">
        <v>98972</v>
      </c>
      <c r="L36" s="8">
        <v>37.299999999999997</v>
      </c>
      <c r="M36" s="6">
        <v>52.99</v>
      </c>
    </row>
    <row r="37" spans="1:13">
      <c r="A37">
        <v>30</v>
      </c>
      <c r="B37" s="7">
        <v>9.4200000000000002E-4</v>
      </c>
      <c r="C37" s="7">
        <v>9.41E-4</v>
      </c>
      <c r="D37" s="8">
        <v>98197.1</v>
      </c>
      <c r="E37" s="8">
        <v>92.4</v>
      </c>
      <c r="F37" s="6">
        <v>48.02</v>
      </c>
      <c r="G37" t="s">
        <v>13</v>
      </c>
      <c r="H37">
        <v>30</v>
      </c>
      <c r="I37" s="7">
        <v>4.28E-4</v>
      </c>
      <c r="J37" s="7">
        <v>4.2700000000000002E-4</v>
      </c>
      <c r="K37" s="8">
        <v>98934.7</v>
      </c>
      <c r="L37" s="8">
        <v>42.3</v>
      </c>
      <c r="M37" s="6">
        <v>52.01</v>
      </c>
    </row>
    <row r="38" spans="1:13">
      <c r="A38">
        <v>31</v>
      </c>
      <c r="B38" s="7">
        <v>9.7999999999999997E-4</v>
      </c>
      <c r="C38" s="7">
        <v>9.7900000000000005E-4</v>
      </c>
      <c r="D38" s="8">
        <v>98104.7</v>
      </c>
      <c r="E38" s="8">
        <v>96.1</v>
      </c>
      <c r="F38" s="6">
        <v>47.07</v>
      </c>
      <c r="G38" t="s">
        <v>13</v>
      </c>
      <c r="H38">
        <v>31</v>
      </c>
      <c r="I38" s="7">
        <v>4.2000000000000002E-4</v>
      </c>
      <c r="J38" s="7">
        <v>4.2000000000000002E-4</v>
      </c>
      <c r="K38" s="8">
        <v>98892.4</v>
      </c>
      <c r="L38" s="8">
        <v>41.5</v>
      </c>
      <c r="M38" s="6">
        <v>51.03</v>
      </c>
    </row>
    <row r="39" spans="1:13">
      <c r="A39">
        <v>32</v>
      </c>
      <c r="B39" s="7">
        <v>1.08E-3</v>
      </c>
      <c r="C39" s="7">
        <v>1.08E-3</v>
      </c>
      <c r="D39" s="8">
        <v>98008.6</v>
      </c>
      <c r="E39" s="8">
        <v>105.8</v>
      </c>
      <c r="F39" s="6">
        <v>46.11</v>
      </c>
      <c r="G39" t="s">
        <v>13</v>
      </c>
      <c r="H39">
        <v>32</v>
      </c>
      <c r="I39" s="7">
        <v>4.6099999999999998E-4</v>
      </c>
      <c r="J39" s="7">
        <v>4.6099999999999998E-4</v>
      </c>
      <c r="K39" s="8">
        <v>98850.9</v>
      </c>
      <c r="L39" s="8">
        <v>45.5</v>
      </c>
      <c r="M39" s="6">
        <v>50.05</v>
      </c>
    </row>
    <row r="40" spans="1:13">
      <c r="A40">
        <v>33</v>
      </c>
      <c r="B40" s="7">
        <v>1.1130000000000001E-3</v>
      </c>
      <c r="C40" s="7">
        <v>1.1130000000000001E-3</v>
      </c>
      <c r="D40" s="8">
        <v>97902.8</v>
      </c>
      <c r="E40" s="8">
        <v>108.9</v>
      </c>
      <c r="F40" s="6">
        <v>45.16</v>
      </c>
      <c r="G40" t="s">
        <v>13</v>
      </c>
      <c r="H40">
        <v>33</v>
      </c>
      <c r="I40" s="7">
        <v>5.2499999999999997E-4</v>
      </c>
      <c r="J40" s="7">
        <v>5.2499999999999997E-4</v>
      </c>
      <c r="K40" s="8">
        <v>98805.3</v>
      </c>
      <c r="L40" s="8">
        <v>51.9</v>
      </c>
      <c r="M40" s="6">
        <v>49.07</v>
      </c>
    </row>
    <row r="41" spans="1:13">
      <c r="A41">
        <v>34</v>
      </c>
      <c r="B41" s="7">
        <v>1.103E-3</v>
      </c>
      <c r="C41" s="7">
        <v>1.1019999999999999E-3</v>
      </c>
      <c r="D41" s="8">
        <v>97793.9</v>
      </c>
      <c r="E41" s="8">
        <v>107.8</v>
      </c>
      <c r="F41" s="6">
        <v>44.21</v>
      </c>
      <c r="G41" t="s">
        <v>13</v>
      </c>
      <c r="H41">
        <v>34</v>
      </c>
      <c r="I41" s="7">
        <v>5.62E-4</v>
      </c>
      <c r="J41" s="7">
        <v>5.62E-4</v>
      </c>
      <c r="K41" s="8">
        <v>98753.5</v>
      </c>
      <c r="L41" s="8">
        <v>55.5</v>
      </c>
      <c r="M41" s="6">
        <v>48.1</v>
      </c>
    </row>
    <row r="42" spans="1:13">
      <c r="A42">
        <v>35</v>
      </c>
      <c r="B42" s="7">
        <v>1.2229999999999999E-3</v>
      </c>
      <c r="C42" s="7">
        <v>1.222E-3</v>
      </c>
      <c r="D42" s="8">
        <v>97686</v>
      </c>
      <c r="E42" s="8">
        <v>119.4</v>
      </c>
      <c r="F42" s="6">
        <v>43.26</v>
      </c>
      <c r="G42" t="s">
        <v>13</v>
      </c>
      <c r="H42">
        <v>35</v>
      </c>
      <c r="I42" s="7">
        <v>5.9800000000000001E-4</v>
      </c>
      <c r="J42" s="7">
        <v>5.9800000000000001E-4</v>
      </c>
      <c r="K42" s="8">
        <v>98698</v>
      </c>
      <c r="L42" s="8">
        <v>59</v>
      </c>
      <c r="M42" s="6">
        <v>47.12</v>
      </c>
    </row>
    <row r="43" spans="1:13">
      <c r="A43">
        <v>36</v>
      </c>
      <c r="B43" s="7">
        <v>1.317E-3</v>
      </c>
      <c r="C43" s="7">
        <v>1.3159999999999999E-3</v>
      </c>
      <c r="D43" s="8">
        <v>97566.7</v>
      </c>
      <c r="E43" s="8">
        <v>128.4</v>
      </c>
      <c r="F43" s="6">
        <v>42.31</v>
      </c>
      <c r="G43" t="s">
        <v>13</v>
      </c>
      <c r="H43">
        <v>36</v>
      </c>
      <c r="I43" s="7">
        <v>6.8999999999999997E-4</v>
      </c>
      <c r="J43" s="7">
        <v>6.8999999999999997E-4</v>
      </c>
      <c r="K43" s="8">
        <v>98639</v>
      </c>
      <c r="L43" s="8">
        <v>68</v>
      </c>
      <c r="M43" s="6">
        <v>46.15</v>
      </c>
    </row>
    <row r="44" spans="1:13">
      <c r="A44">
        <v>37</v>
      </c>
      <c r="B44" s="7">
        <v>1.3829999999999999E-3</v>
      </c>
      <c r="C44" s="7">
        <v>1.382E-3</v>
      </c>
      <c r="D44" s="8">
        <v>97438.3</v>
      </c>
      <c r="E44" s="8">
        <v>134.69999999999999</v>
      </c>
      <c r="F44" s="6">
        <v>41.37</v>
      </c>
      <c r="G44" t="s">
        <v>13</v>
      </c>
      <c r="H44">
        <v>37</v>
      </c>
      <c r="I44" s="7">
        <v>7.5900000000000002E-4</v>
      </c>
      <c r="J44" s="7">
        <v>7.5900000000000002E-4</v>
      </c>
      <c r="K44" s="8">
        <v>98570.9</v>
      </c>
      <c r="L44" s="8">
        <v>74.8</v>
      </c>
      <c r="M44" s="6">
        <v>45.18</v>
      </c>
    </row>
    <row r="45" spans="1:13">
      <c r="A45">
        <v>38</v>
      </c>
      <c r="B45" s="7">
        <v>1.387E-3</v>
      </c>
      <c r="C45" s="7">
        <v>1.3860000000000001E-3</v>
      </c>
      <c r="D45" s="8">
        <v>97303.6</v>
      </c>
      <c r="E45" s="8">
        <v>134.80000000000001</v>
      </c>
      <c r="F45" s="6">
        <v>40.43</v>
      </c>
      <c r="G45" t="s">
        <v>13</v>
      </c>
      <c r="H45">
        <v>38</v>
      </c>
      <c r="I45" s="7">
        <v>8.0800000000000002E-4</v>
      </c>
      <c r="J45" s="7">
        <v>8.0800000000000002E-4</v>
      </c>
      <c r="K45" s="8">
        <v>98496.2</v>
      </c>
      <c r="L45" s="8">
        <v>79.599999999999994</v>
      </c>
      <c r="M45" s="6">
        <v>44.22</v>
      </c>
    </row>
    <row r="46" spans="1:13">
      <c r="A46">
        <v>39</v>
      </c>
      <c r="B46" s="7">
        <v>1.5070000000000001E-3</v>
      </c>
      <c r="C46" s="7">
        <v>1.506E-3</v>
      </c>
      <c r="D46" s="8">
        <v>97168.8</v>
      </c>
      <c r="E46" s="8">
        <v>146.4</v>
      </c>
      <c r="F46" s="6">
        <v>39.479999999999997</v>
      </c>
      <c r="G46" t="s">
        <v>13</v>
      </c>
      <c r="H46">
        <v>39</v>
      </c>
      <c r="I46" s="7">
        <v>8.8699999999999998E-4</v>
      </c>
      <c r="J46" s="7">
        <v>8.8699999999999998E-4</v>
      </c>
      <c r="K46" s="8">
        <v>98416.6</v>
      </c>
      <c r="L46" s="8">
        <v>87.3</v>
      </c>
      <c r="M46" s="6">
        <v>43.25</v>
      </c>
    </row>
    <row r="47" spans="1:13">
      <c r="A47">
        <v>40</v>
      </c>
      <c r="B47" s="7">
        <v>1.6050000000000001E-3</v>
      </c>
      <c r="C47" s="7">
        <v>1.604E-3</v>
      </c>
      <c r="D47" s="8">
        <v>97022.399999999994</v>
      </c>
      <c r="E47" s="8">
        <v>155.6</v>
      </c>
      <c r="F47" s="6">
        <v>38.54</v>
      </c>
      <c r="G47" t="s">
        <v>13</v>
      </c>
      <c r="H47">
        <v>40</v>
      </c>
      <c r="I47" s="7">
        <v>9.3000000000000005E-4</v>
      </c>
      <c r="J47" s="7">
        <v>9.3000000000000005E-4</v>
      </c>
      <c r="K47" s="8">
        <v>98329.3</v>
      </c>
      <c r="L47" s="8">
        <v>91.4</v>
      </c>
      <c r="M47" s="6">
        <v>42.29</v>
      </c>
    </row>
    <row r="48" spans="1:13">
      <c r="A48">
        <v>41</v>
      </c>
      <c r="B48" s="7">
        <v>1.727E-3</v>
      </c>
      <c r="C48" s="7">
        <v>1.7260000000000001E-3</v>
      </c>
      <c r="D48" s="8">
        <v>96866.8</v>
      </c>
      <c r="E48" s="8">
        <v>167.2</v>
      </c>
      <c r="F48" s="6">
        <v>37.6</v>
      </c>
      <c r="G48" t="s">
        <v>13</v>
      </c>
      <c r="H48">
        <v>41</v>
      </c>
      <c r="I48" s="7">
        <v>1.0039999999999999E-3</v>
      </c>
      <c r="J48" s="7">
        <v>1.003E-3</v>
      </c>
      <c r="K48" s="8">
        <v>98237.9</v>
      </c>
      <c r="L48" s="8">
        <v>98.5</v>
      </c>
      <c r="M48" s="6">
        <v>41.33</v>
      </c>
    </row>
    <row r="49" spans="1:13">
      <c r="A49">
        <v>42</v>
      </c>
      <c r="B49" s="7">
        <v>1.8710000000000001E-3</v>
      </c>
      <c r="C49" s="7">
        <v>1.869E-3</v>
      </c>
      <c r="D49" s="8">
        <v>96699.7</v>
      </c>
      <c r="E49" s="8">
        <v>180.7</v>
      </c>
      <c r="F49" s="6">
        <v>36.67</v>
      </c>
      <c r="G49" t="s">
        <v>13</v>
      </c>
      <c r="H49">
        <v>42</v>
      </c>
      <c r="I49" s="7">
        <v>1.1720000000000001E-3</v>
      </c>
      <c r="J49" s="7">
        <v>1.1709999999999999E-3</v>
      </c>
      <c r="K49" s="8">
        <v>98139.3</v>
      </c>
      <c r="L49" s="8">
        <v>114.9</v>
      </c>
      <c r="M49" s="6">
        <v>40.369999999999997</v>
      </c>
    </row>
    <row r="50" spans="1:13">
      <c r="A50">
        <v>43</v>
      </c>
      <c r="B50" s="7">
        <v>2.0929999999999998E-3</v>
      </c>
      <c r="C50" s="7">
        <v>2.091E-3</v>
      </c>
      <c r="D50" s="8">
        <v>96518.9</v>
      </c>
      <c r="E50" s="8">
        <v>201.8</v>
      </c>
      <c r="F50" s="6">
        <v>35.729999999999997</v>
      </c>
      <c r="G50" t="s">
        <v>13</v>
      </c>
      <c r="H50">
        <v>43</v>
      </c>
      <c r="I50" s="7">
        <v>1.2830000000000001E-3</v>
      </c>
      <c r="J50" s="7">
        <v>1.2819999999999999E-3</v>
      </c>
      <c r="K50" s="8">
        <v>98024.4</v>
      </c>
      <c r="L50" s="8">
        <v>125.7</v>
      </c>
      <c r="M50" s="6">
        <v>39.42</v>
      </c>
    </row>
    <row r="51" spans="1:13">
      <c r="A51">
        <v>44</v>
      </c>
      <c r="B51" s="7">
        <v>2.2209999999999999E-3</v>
      </c>
      <c r="C51" s="7">
        <v>2.2179999999999999E-3</v>
      </c>
      <c r="D51" s="8">
        <v>96317.1</v>
      </c>
      <c r="E51" s="8">
        <v>213.7</v>
      </c>
      <c r="F51" s="6">
        <v>34.81</v>
      </c>
      <c r="G51" t="s">
        <v>13</v>
      </c>
      <c r="H51">
        <v>44</v>
      </c>
      <c r="I51" s="7">
        <v>1.431E-3</v>
      </c>
      <c r="J51" s="7">
        <v>1.4300000000000001E-3</v>
      </c>
      <c r="K51" s="8">
        <v>97898.7</v>
      </c>
      <c r="L51" s="8">
        <v>140</v>
      </c>
      <c r="M51" s="6">
        <v>38.47</v>
      </c>
    </row>
    <row r="52" spans="1:13">
      <c r="A52">
        <v>45</v>
      </c>
      <c r="B52" s="7">
        <v>2.4260000000000002E-3</v>
      </c>
      <c r="C52" s="7">
        <v>2.4229999999999998E-3</v>
      </c>
      <c r="D52" s="8">
        <v>96103.5</v>
      </c>
      <c r="E52" s="8">
        <v>232.8</v>
      </c>
      <c r="F52" s="6">
        <v>33.880000000000003</v>
      </c>
      <c r="G52" t="s">
        <v>13</v>
      </c>
      <c r="H52">
        <v>45</v>
      </c>
      <c r="I52" s="7">
        <v>1.5380000000000001E-3</v>
      </c>
      <c r="J52" s="7">
        <v>1.537E-3</v>
      </c>
      <c r="K52" s="8">
        <v>97758.7</v>
      </c>
      <c r="L52" s="8">
        <v>150.19999999999999</v>
      </c>
      <c r="M52" s="6">
        <v>37.520000000000003</v>
      </c>
    </row>
    <row r="53" spans="1:13">
      <c r="A53">
        <v>46</v>
      </c>
      <c r="B53" s="7">
        <v>2.6350000000000002E-3</v>
      </c>
      <c r="C53" s="7">
        <v>2.6319999999999998E-3</v>
      </c>
      <c r="D53" s="8">
        <v>95870.6</v>
      </c>
      <c r="E53" s="8">
        <v>252.3</v>
      </c>
      <c r="F53" s="6">
        <v>32.96</v>
      </c>
      <c r="G53" t="s">
        <v>13</v>
      </c>
      <c r="H53">
        <v>46</v>
      </c>
      <c r="I53" s="7">
        <v>1.684E-3</v>
      </c>
      <c r="J53" s="7">
        <v>1.683E-3</v>
      </c>
      <c r="K53" s="8">
        <v>97608.5</v>
      </c>
      <c r="L53" s="8">
        <v>164.2</v>
      </c>
      <c r="M53" s="6">
        <v>36.58</v>
      </c>
    </row>
    <row r="54" spans="1:13">
      <c r="A54">
        <v>47</v>
      </c>
      <c r="B54" s="7">
        <v>2.895E-3</v>
      </c>
      <c r="C54" s="7">
        <v>2.8909999999999999E-3</v>
      </c>
      <c r="D54" s="8">
        <v>95618.4</v>
      </c>
      <c r="E54" s="8">
        <v>276.39999999999998</v>
      </c>
      <c r="F54" s="6">
        <v>32.049999999999997</v>
      </c>
      <c r="G54" t="s">
        <v>13</v>
      </c>
      <c r="H54">
        <v>47</v>
      </c>
      <c r="I54" s="7">
        <v>1.895E-3</v>
      </c>
      <c r="J54" s="7">
        <v>1.8940000000000001E-3</v>
      </c>
      <c r="K54" s="8">
        <v>97444.3</v>
      </c>
      <c r="L54" s="8">
        <v>184.5</v>
      </c>
      <c r="M54" s="6">
        <v>35.64</v>
      </c>
    </row>
    <row r="55" spans="1:13">
      <c r="A55">
        <v>48</v>
      </c>
      <c r="B55" s="7">
        <v>3.2339999999999999E-3</v>
      </c>
      <c r="C55" s="7">
        <v>3.228E-3</v>
      </c>
      <c r="D55" s="8">
        <v>95341.9</v>
      </c>
      <c r="E55" s="8">
        <v>307.8</v>
      </c>
      <c r="F55" s="6">
        <v>31.14</v>
      </c>
      <c r="G55" t="s">
        <v>13</v>
      </c>
      <c r="H55">
        <v>48</v>
      </c>
      <c r="I55" s="7">
        <v>2.1689999999999999E-3</v>
      </c>
      <c r="J55" s="7">
        <v>2.1670000000000001E-3</v>
      </c>
      <c r="K55" s="8">
        <v>97259.8</v>
      </c>
      <c r="L55" s="8">
        <v>210.7</v>
      </c>
      <c r="M55" s="6">
        <v>34.71</v>
      </c>
    </row>
    <row r="56" spans="1:13">
      <c r="A56">
        <v>49</v>
      </c>
      <c r="B56" s="7">
        <v>3.4979999999999998E-3</v>
      </c>
      <c r="C56" s="7">
        <v>3.4919999999999999E-3</v>
      </c>
      <c r="D56" s="8">
        <v>95034.1</v>
      </c>
      <c r="E56" s="8">
        <v>331.8</v>
      </c>
      <c r="F56" s="6">
        <v>30.24</v>
      </c>
      <c r="G56" t="s">
        <v>13</v>
      </c>
      <c r="H56">
        <v>49</v>
      </c>
      <c r="I56" s="7">
        <v>2.2629999999999998E-3</v>
      </c>
      <c r="J56" s="7">
        <v>2.2599999999999999E-3</v>
      </c>
      <c r="K56" s="8">
        <v>97049</v>
      </c>
      <c r="L56" s="8">
        <v>219.4</v>
      </c>
      <c r="M56" s="6">
        <v>33.78</v>
      </c>
    </row>
    <row r="57" spans="1:13">
      <c r="A57">
        <v>50</v>
      </c>
      <c r="B57" s="7">
        <v>3.8440000000000002E-3</v>
      </c>
      <c r="C57" s="7">
        <v>3.8370000000000001E-3</v>
      </c>
      <c r="D57" s="8">
        <v>94702.3</v>
      </c>
      <c r="E57" s="8">
        <v>363.3</v>
      </c>
      <c r="F57" s="6">
        <v>29.34</v>
      </c>
      <c r="G57" t="s">
        <v>13</v>
      </c>
      <c r="H57">
        <v>50</v>
      </c>
      <c r="I57" s="7">
        <v>2.614E-3</v>
      </c>
      <c r="J57" s="7">
        <v>2.611E-3</v>
      </c>
      <c r="K57" s="8">
        <v>96829.7</v>
      </c>
      <c r="L57" s="8">
        <v>252.8</v>
      </c>
      <c r="M57" s="6">
        <v>32.86</v>
      </c>
    </row>
    <row r="58" spans="1:13">
      <c r="A58">
        <v>51</v>
      </c>
      <c r="B58" s="7">
        <v>4.3410000000000002E-3</v>
      </c>
      <c r="C58" s="7">
        <v>4.3319999999999999E-3</v>
      </c>
      <c r="D58" s="8">
        <v>94339</v>
      </c>
      <c r="E58" s="8">
        <v>408.7</v>
      </c>
      <c r="F58" s="6">
        <v>28.46</v>
      </c>
      <c r="G58" t="s">
        <v>13</v>
      </c>
      <c r="H58">
        <v>51</v>
      </c>
      <c r="I58" s="7">
        <v>2.725E-3</v>
      </c>
      <c r="J58" s="7">
        <v>2.7209999999999999E-3</v>
      </c>
      <c r="K58" s="8">
        <v>96576.9</v>
      </c>
      <c r="L58" s="8">
        <v>262.8</v>
      </c>
      <c r="M58" s="6">
        <v>31.94</v>
      </c>
    </row>
    <row r="59" spans="1:13">
      <c r="A59">
        <v>52</v>
      </c>
      <c r="B59" s="7">
        <v>4.6490000000000004E-3</v>
      </c>
      <c r="C59" s="7">
        <v>4.6389999999999999E-3</v>
      </c>
      <c r="D59" s="8">
        <v>93930.3</v>
      </c>
      <c r="E59" s="8">
        <v>435.7</v>
      </c>
      <c r="F59" s="6">
        <v>27.58</v>
      </c>
      <c r="G59" t="s">
        <v>13</v>
      </c>
      <c r="H59">
        <v>52</v>
      </c>
      <c r="I59" s="7">
        <v>2.993E-3</v>
      </c>
      <c r="J59" s="7">
        <v>2.9889999999999999E-3</v>
      </c>
      <c r="K59" s="8">
        <v>96314.1</v>
      </c>
      <c r="L59" s="8">
        <v>287.89999999999998</v>
      </c>
      <c r="M59" s="6">
        <v>31.03</v>
      </c>
    </row>
    <row r="60" spans="1:13">
      <c r="A60">
        <v>53</v>
      </c>
      <c r="B60" s="7">
        <v>4.9940000000000002E-3</v>
      </c>
      <c r="C60" s="7">
        <v>4.9820000000000003E-3</v>
      </c>
      <c r="D60" s="8">
        <v>93494.6</v>
      </c>
      <c r="E60" s="8">
        <v>465.8</v>
      </c>
      <c r="F60" s="6">
        <v>26.7</v>
      </c>
      <c r="G60" t="s">
        <v>13</v>
      </c>
      <c r="H60">
        <v>53</v>
      </c>
      <c r="I60" s="7">
        <v>3.2309999999999999E-3</v>
      </c>
      <c r="J60" s="7">
        <v>3.225E-3</v>
      </c>
      <c r="K60" s="8">
        <v>96026.2</v>
      </c>
      <c r="L60" s="8">
        <v>309.7</v>
      </c>
      <c r="M60" s="6">
        <v>30.12</v>
      </c>
    </row>
    <row r="61" spans="1:13">
      <c r="A61">
        <v>54</v>
      </c>
      <c r="B61" s="7">
        <v>5.47E-3</v>
      </c>
      <c r="C61" s="7">
        <v>5.4549999999999998E-3</v>
      </c>
      <c r="D61" s="8">
        <v>93028.9</v>
      </c>
      <c r="E61" s="8">
        <v>507.5</v>
      </c>
      <c r="F61" s="6">
        <v>25.83</v>
      </c>
      <c r="G61" t="s">
        <v>13</v>
      </c>
      <c r="H61">
        <v>54</v>
      </c>
      <c r="I61" s="7">
        <v>3.4910000000000002E-3</v>
      </c>
      <c r="J61" s="7">
        <v>3.4849999999999998E-3</v>
      </c>
      <c r="K61" s="8">
        <v>95716.5</v>
      </c>
      <c r="L61" s="8">
        <v>333.6</v>
      </c>
      <c r="M61" s="6">
        <v>29.21</v>
      </c>
    </row>
    <row r="62" spans="1:13">
      <c r="A62">
        <v>55</v>
      </c>
      <c r="B62" s="7">
        <v>5.9129999999999999E-3</v>
      </c>
      <c r="C62" s="7">
        <v>5.8960000000000002E-3</v>
      </c>
      <c r="D62" s="8">
        <v>92521.4</v>
      </c>
      <c r="E62" s="8">
        <v>545.5</v>
      </c>
      <c r="F62" s="6">
        <v>24.97</v>
      </c>
      <c r="G62" t="s">
        <v>13</v>
      </c>
      <c r="H62">
        <v>55</v>
      </c>
      <c r="I62" s="7">
        <v>3.7650000000000001E-3</v>
      </c>
      <c r="J62" s="7">
        <v>3.7580000000000001E-3</v>
      </c>
      <c r="K62" s="8">
        <v>95382.9</v>
      </c>
      <c r="L62" s="8">
        <v>358.4</v>
      </c>
      <c r="M62" s="6">
        <v>28.31</v>
      </c>
    </row>
    <row r="63" spans="1:13">
      <c r="A63">
        <v>56</v>
      </c>
      <c r="B63" s="7">
        <v>6.4679999999999998E-3</v>
      </c>
      <c r="C63" s="7">
        <v>6.4469999999999996E-3</v>
      </c>
      <c r="D63" s="8">
        <v>91975.9</v>
      </c>
      <c r="E63" s="8">
        <v>593</v>
      </c>
      <c r="F63" s="6">
        <v>24.12</v>
      </c>
      <c r="G63" t="s">
        <v>13</v>
      </c>
      <c r="H63">
        <v>56</v>
      </c>
      <c r="I63" s="7">
        <v>4.274E-3</v>
      </c>
      <c r="J63" s="7">
        <v>4.2649999999999997E-3</v>
      </c>
      <c r="K63" s="8">
        <v>95024.5</v>
      </c>
      <c r="L63" s="8">
        <v>405.2</v>
      </c>
      <c r="M63" s="6">
        <v>27.42</v>
      </c>
    </row>
    <row r="64" spans="1:13">
      <c r="A64">
        <v>57</v>
      </c>
      <c r="B64" s="7">
        <v>7.0289999999999997E-3</v>
      </c>
      <c r="C64" s="7">
        <v>7.0049999999999999E-3</v>
      </c>
      <c r="D64" s="8">
        <v>91382.9</v>
      </c>
      <c r="E64" s="8">
        <v>640.1</v>
      </c>
      <c r="F64" s="6">
        <v>23.27</v>
      </c>
      <c r="G64" t="s">
        <v>13</v>
      </c>
      <c r="H64">
        <v>57</v>
      </c>
      <c r="I64" s="7">
        <v>4.594E-3</v>
      </c>
      <c r="J64" s="7">
        <v>4.5840000000000004E-3</v>
      </c>
      <c r="K64" s="8">
        <v>94619.3</v>
      </c>
      <c r="L64" s="8">
        <v>433.7</v>
      </c>
      <c r="M64" s="6">
        <v>26.53</v>
      </c>
    </row>
    <row r="65" spans="1:13">
      <c r="A65">
        <v>58</v>
      </c>
      <c r="B65" s="7">
        <v>7.5799999999999999E-3</v>
      </c>
      <c r="C65" s="7">
        <v>7.5510000000000004E-3</v>
      </c>
      <c r="D65" s="8">
        <v>90742.8</v>
      </c>
      <c r="E65" s="8">
        <v>685.2</v>
      </c>
      <c r="F65" s="6">
        <v>22.43</v>
      </c>
      <c r="G65" t="s">
        <v>13</v>
      </c>
      <c r="H65">
        <v>58</v>
      </c>
      <c r="I65" s="7">
        <v>4.8690000000000001E-3</v>
      </c>
      <c r="J65" s="7">
        <v>4.8570000000000002E-3</v>
      </c>
      <c r="K65" s="8">
        <v>94185.600000000006</v>
      </c>
      <c r="L65" s="8">
        <v>457.4</v>
      </c>
      <c r="M65" s="6">
        <v>25.65</v>
      </c>
    </row>
    <row r="66" spans="1:13">
      <c r="A66">
        <v>59</v>
      </c>
      <c r="B66" s="7">
        <v>8.2959999999999996E-3</v>
      </c>
      <c r="C66" s="7">
        <v>8.2609999999999992E-3</v>
      </c>
      <c r="D66" s="8">
        <v>90057.600000000006</v>
      </c>
      <c r="E66" s="8">
        <v>744</v>
      </c>
      <c r="F66" s="6">
        <v>21.6</v>
      </c>
      <c r="G66" t="s">
        <v>13</v>
      </c>
      <c r="H66">
        <v>59</v>
      </c>
      <c r="I66" s="7">
        <v>5.4250000000000001E-3</v>
      </c>
      <c r="J66" s="7">
        <v>5.4099999999999999E-3</v>
      </c>
      <c r="K66" s="8">
        <v>93728.1</v>
      </c>
      <c r="L66" s="8">
        <v>507.1</v>
      </c>
      <c r="M66" s="6">
        <v>24.78</v>
      </c>
    </row>
    <row r="67" spans="1:13">
      <c r="A67">
        <v>60</v>
      </c>
      <c r="B67" s="7">
        <v>9.7109999999999991E-3</v>
      </c>
      <c r="C67" s="7">
        <v>9.6640000000000007E-3</v>
      </c>
      <c r="D67" s="8">
        <v>89313.5</v>
      </c>
      <c r="E67" s="8">
        <v>863.1</v>
      </c>
      <c r="F67" s="6">
        <v>20.78</v>
      </c>
      <c r="G67" t="s">
        <v>13</v>
      </c>
      <c r="H67">
        <v>60</v>
      </c>
      <c r="I67" s="7">
        <v>5.9290000000000002E-3</v>
      </c>
      <c r="J67" s="7">
        <v>5.9109999999999996E-3</v>
      </c>
      <c r="K67" s="8">
        <v>93221</v>
      </c>
      <c r="L67" s="8">
        <v>551.1</v>
      </c>
      <c r="M67" s="6">
        <v>23.91</v>
      </c>
    </row>
    <row r="68" spans="1:13">
      <c r="A68">
        <v>61</v>
      </c>
      <c r="B68" s="7">
        <v>1.0640999999999999E-2</v>
      </c>
      <c r="C68" s="7">
        <v>1.0585000000000001E-2</v>
      </c>
      <c r="D68" s="8">
        <v>88450.4</v>
      </c>
      <c r="E68" s="8">
        <v>936.2</v>
      </c>
      <c r="F68" s="6">
        <v>19.97</v>
      </c>
      <c r="G68" t="s">
        <v>13</v>
      </c>
      <c r="H68">
        <v>61</v>
      </c>
      <c r="I68" s="7">
        <v>6.5909999999999996E-3</v>
      </c>
      <c r="J68" s="7">
        <v>6.5690000000000002E-3</v>
      </c>
      <c r="K68" s="8">
        <v>92670</v>
      </c>
      <c r="L68" s="8">
        <v>608.79999999999995</v>
      </c>
      <c r="M68" s="6">
        <v>23.05</v>
      </c>
    </row>
    <row r="69" spans="1:13">
      <c r="A69">
        <v>62</v>
      </c>
      <c r="B69" s="7">
        <v>1.1991E-2</v>
      </c>
      <c r="C69" s="7">
        <v>1.1919000000000001E-2</v>
      </c>
      <c r="D69" s="8">
        <v>87514.2</v>
      </c>
      <c r="E69" s="8">
        <v>1043.0999999999999</v>
      </c>
      <c r="F69" s="6">
        <v>19.18</v>
      </c>
      <c r="G69" t="s">
        <v>13</v>
      </c>
      <c r="H69">
        <v>62</v>
      </c>
      <c r="I69" s="7">
        <v>7.2579999999999997E-3</v>
      </c>
      <c r="J69" s="7">
        <v>7.2319999999999997E-3</v>
      </c>
      <c r="K69" s="8">
        <v>92061.2</v>
      </c>
      <c r="L69" s="8">
        <v>665.8</v>
      </c>
      <c r="M69" s="6">
        <v>22.2</v>
      </c>
    </row>
    <row r="70" spans="1:13">
      <c r="A70">
        <v>63</v>
      </c>
      <c r="B70" s="7">
        <v>1.2929E-2</v>
      </c>
      <c r="C70" s="7">
        <v>1.2846E-2</v>
      </c>
      <c r="D70" s="8">
        <v>86471.1</v>
      </c>
      <c r="E70" s="8">
        <v>1110.8</v>
      </c>
      <c r="F70" s="6">
        <v>18.41</v>
      </c>
      <c r="G70" t="s">
        <v>13</v>
      </c>
      <c r="H70">
        <v>63</v>
      </c>
      <c r="I70" s="7">
        <v>8.0239999999999999E-3</v>
      </c>
      <c r="J70" s="7">
        <v>7.9920000000000008E-3</v>
      </c>
      <c r="K70" s="8">
        <v>91395.5</v>
      </c>
      <c r="L70" s="8">
        <v>730.5</v>
      </c>
      <c r="M70" s="6">
        <v>21.35</v>
      </c>
    </row>
    <row r="71" spans="1:13">
      <c r="A71">
        <v>64</v>
      </c>
      <c r="B71" s="7">
        <v>1.452E-2</v>
      </c>
      <c r="C71" s="7">
        <v>1.4415000000000001E-2</v>
      </c>
      <c r="D71" s="8">
        <v>85360.3</v>
      </c>
      <c r="E71" s="8">
        <v>1230.5</v>
      </c>
      <c r="F71" s="6">
        <v>17.64</v>
      </c>
      <c r="G71" t="s">
        <v>13</v>
      </c>
      <c r="H71">
        <v>64</v>
      </c>
      <c r="I71" s="7">
        <v>8.9300000000000004E-3</v>
      </c>
      <c r="J71" s="7">
        <v>8.8900000000000003E-3</v>
      </c>
      <c r="K71" s="8">
        <v>90665</v>
      </c>
      <c r="L71" s="8">
        <v>806</v>
      </c>
      <c r="M71" s="6">
        <v>20.52</v>
      </c>
    </row>
    <row r="72" spans="1:13">
      <c r="A72">
        <v>65</v>
      </c>
      <c r="B72" s="7">
        <v>1.5796000000000001E-2</v>
      </c>
      <c r="C72" s="7">
        <v>1.5671999999999998E-2</v>
      </c>
      <c r="D72" s="8">
        <v>84129.8</v>
      </c>
      <c r="E72" s="8">
        <v>1318.5</v>
      </c>
      <c r="F72" s="6">
        <v>16.89</v>
      </c>
      <c r="G72" t="s">
        <v>13</v>
      </c>
      <c r="H72">
        <v>65</v>
      </c>
      <c r="I72" s="7">
        <v>9.6819999999999996E-3</v>
      </c>
      <c r="J72" s="7">
        <v>9.6349999999999995E-3</v>
      </c>
      <c r="K72" s="8">
        <v>89859</v>
      </c>
      <c r="L72" s="8">
        <v>865.8</v>
      </c>
      <c r="M72" s="6">
        <v>19.7</v>
      </c>
    </row>
    <row r="73" spans="1:13">
      <c r="A73">
        <v>66</v>
      </c>
      <c r="B73" s="7">
        <v>1.7236000000000001E-2</v>
      </c>
      <c r="C73" s="7">
        <v>1.7087999999999999E-2</v>
      </c>
      <c r="D73" s="8">
        <v>82811.3</v>
      </c>
      <c r="E73" s="8">
        <v>1415.1</v>
      </c>
      <c r="F73" s="6">
        <v>16.149999999999999</v>
      </c>
      <c r="G73" t="s">
        <v>13</v>
      </c>
      <c r="H73">
        <v>66</v>
      </c>
      <c r="I73" s="7">
        <v>1.0841E-2</v>
      </c>
      <c r="J73" s="7">
        <v>1.0782E-2</v>
      </c>
      <c r="K73" s="8">
        <v>88993.2</v>
      </c>
      <c r="L73" s="8">
        <v>959.6</v>
      </c>
      <c r="M73" s="6">
        <v>18.89</v>
      </c>
    </row>
    <row r="74" spans="1:13">
      <c r="A74">
        <v>67</v>
      </c>
      <c r="B74" s="7">
        <v>1.8998000000000001E-2</v>
      </c>
      <c r="C74" s="7">
        <v>1.8818999999999999E-2</v>
      </c>
      <c r="D74" s="8">
        <v>81396.2</v>
      </c>
      <c r="E74" s="8">
        <v>1531.8</v>
      </c>
      <c r="F74" s="6">
        <v>15.42</v>
      </c>
      <c r="G74" t="s">
        <v>13</v>
      </c>
      <c r="H74">
        <v>67</v>
      </c>
      <c r="I74" s="7">
        <v>1.1812E-2</v>
      </c>
      <c r="J74" s="7">
        <v>1.1742000000000001E-2</v>
      </c>
      <c r="K74" s="8">
        <v>88033.600000000006</v>
      </c>
      <c r="L74" s="8">
        <v>1033.7</v>
      </c>
      <c r="M74" s="6">
        <v>18.09</v>
      </c>
    </row>
    <row r="75" spans="1:13">
      <c r="A75">
        <v>68</v>
      </c>
      <c r="B75" s="7">
        <v>2.0795999999999999E-2</v>
      </c>
      <c r="C75" s="7">
        <v>2.0582E-2</v>
      </c>
      <c r="D75" s="8">
        <v>79864.399999999994</v>
      </c>
      <c r="E75" s="8">
        <v>1643.8</v>
      </c>
      <c r="F75" s="6">
        <v>14.71</v>
      </c>
      <c r="G75" t="s">
        <v>13</v>
      </c>
      <c r="H75">
        <v>68</v>
      </c>
      <c r="I75" s="7">
        <v>1.3172E-2</v>
      </c>
      <c r="J75" s="7">
        <v>1.3084999999999999E-2</v>
      </c>
      <c r="K75" s="8">
        <v>86999.9</v>
      </c>
      <c r="L75" s="8">
        <v>1138.4000000000001</v>
      </c>
      <c r="M75" s="6">
        <v>17.3</v>
      </c>
    </row>
    <row r="76" spans="1:13">
      <c r="A76">
        <v>69</v>
      </c>
      <c r="B76" s="7">
        <v>2.2692E-2</v>
      </c>
      <c r="C76" s="7">
        <v>2.2436999999999999E-2</v>
      </c>
      <c r="D76" s="8">
        <v>78220.600000000006</v>
      </c>
      <c r="E76" s="8">
        <v>1755.1</v>
      </c>
      <c r="F76" s="6">
        <v>14.01</v>
      </c>
      <c r="G76" t="s">
        <v>13</v>
      </c>
      <c r="H76">
        <v>69</v>
      </c>
      <c r="I76" s="7">
        <v>1.4144E-2</v>
      </c>
      <c r="J76" s="7">
        <v>1.4045E-2</v>
      </c>
      <c r="K76" s="8">
        <v>85861.5</v>
      </c>
      <c r="L76" s="8">
        <v>1205.9000000000001</v>
      </c>
      <c r="M76" s="6">
        <v>16.52</v>
      </c>
    </row>
    <row r="77" spans="1:13">
      <c r="A77">
        <v>70</v>
      </c>
      <c r="B77" s="7">
        <v>2.529E-2</v>
      </c>
      <c r="C77" s="7">
        <v>2.4975000000000001E-2</v>
      </c>
      <c r="D77" s="8">
        <v>76465.600000000006</v>
      </c>
      <c r="E77" s="8">
        <v>1909.7</v>
      </c>
      <c r="F77" s="6">
        <v>13.32</v>
      </c>
      <c r="G77" t="s">
        <v>13</v>
      </c>
      <c r="H77">
        <v>70</v>
      </c>
      <c r="I77" s="7">
        <v>1.5622E-2</v>
      </c>
      <c r="J77" s="7">
        <v>1.5500999999999999E-2</v>
      </c>
      <c r="K77" s="8">
        <v>84655.6</v>
      </c>
      <c r="L77" s="8">
        <v>1312.2</v>
      </c>
      <c r="M77" s="6">
        <v>15.75</v>
      </c>
    </row>
    <row r="78" spans="1:13">
      <c r="A78">
        <v>71</v>
      </c>
      <c r="B78" s="7">
        <v>2.8398E-2</v>
      </c>
      <c r="C78" s="7">
        <v>2.8001000000000002E-2</v>
      </c>
      <c r="D78" s="8">
        <v>74555.899999999994</v>
      </c>
      <c r="E78" s="8">
        <v>2087.6</v>
      </c>
      <c r="F78" s="6">
        <v>12.65</v>
      </c>
      <c r="G78" t="s">
        <v>13</v>
      </c>
      <c r="H78">
        <v>71</v>
      </c>
      <c r="I78" s="7">
        <v>1.7526E-2</v>
      </c>
      <c r="J78" s="7">
        <v>1.7373E-2</v>
      </c>
      <c r="K78" s="8">
        <v>83343.3</v>
      </c>
      <c r="L78" s="8">
        <v>1447.9</v>
      </c>
      <c r="M78" s="6">
        <v>14.99</v>
      </c>
    </row>
    <row r="79" spans="1:13">
      <c r="A79">
        <v>72</v>
      </c>
      <c r="B79" s="7">
        <v>3.1565999999999997E-2</v>
      </c>
      <c r="C79" s="7">
        <v>3.1075999999999999E-2</v>
      </c>
      <c r="D79" s="8">
        <v>72468.3</v>
      </c>
      <c r="E79" s="8">
        <v>2252</v>
      </c>
      <c r="F79" s="6">
        <v>12</v>
      </c>
      <c r="G79" t="s">
        <v>13</v>
      </c>
      <c r="H79">
        <v>72</v>
      </c>
      <c r="I79" s="7">
        <v>1.9813999999999998E-2</v>
      </c>
      <c r="J79" s="7">
        <v>1.9619999999999999E-2</v>
      </c>
      <c r="K79" s="8">
        <v>81895.399999999994</v>
      </c>
      <c r="L79" s="8">
        <v>1606.8</v>
      </c>
      <c r="M79" s="6">
        <v>14.25</v>
      </c>
    </row>
    <row r="80" spans="1:13">
      <c r="A80">
        <v>73</v>
      </c>
      <c r="B80" s="7">
        <v>3.4512000000000001E-2</v>
      </c>
      <c r="C80" s="7">
        <v>3.3925999999999998E-2</v>
      </c>
      <c r="D80" s="8">
        <v>70216.2</v>
      </c>
      <c r="E80" s="8">
        <v>2382.1999999999998</v>
      </c>
      <c r="F80" s="6">
        <v>11.37</v>
      </c>
      <c r="G80" t="s">
        <v>13</v>
      </c>
      <c r="H80">
        <v>73</v>
      </c>
      <c r="I80" s="7">
        <v>2.2074E-2</v>
      </c>
      <c r="J80" s="7">
        <v>2.1833000000000002E-2</v>
      </c>
      <c r="K80" s="8">
        <v>80288.600000000006</v>
      </c>
      <c r="L80" s="8">
        <v>1752.9</v>
      </c>
      <c r="M80" s="6">
        <v>13.52</v>
      </c>
    </row>
    <row r="81" spans="1:13">
      <c r="A81">
        <v>74</v>
      </c>
      <c r="B81" s="7">
        <v>3.8757E-2</v>
      </c>
      <c r="C81" s="7">
        <v>3.8019999999999998E-2</v>
      </c>
      <c r="D81" s="8">
        <v>67834.100000000006</v>
      </c>
      <c r="E81" s="8">
        <v>2579.1</v>
      </c>
      <c r="F81" s="6">
        <v>10.75</v>
      </c>
      <c r="G81" t="s">
        <v>13</v>
      </c>
      <c r="H81">
        <v>74</v>
      </c>
      <c r="I81" s="7">
        <v>2.5291000000000001E-2</v>
      </c>
      <c r="J81" s="7">
        <v>2.4975000000000001E-2</v>
      </c>
      <c r="K81" s="8">
        <v>78535.7</v>
      </c>
      <c r="L81" s="8">
        <v>1961.4</v>
      </c>
      <c r="M81" s="6">
        <v>12.81</v>
      </c>
    </row>
    <row r="82" spans="1:13">
      <c r="A82">
        <v>75</v>
      </c>
      <c r="B82" s="7">
        <v>4.2927E-2</v>
      </c>
      <c r="C82" s="7">
        <v>4.2025E-2</v>
      </c>
      <c r="D82" s="8">
        <v>65255</v>
      </c>
      <c r="E82" s="8">
        <v>2742.3</v>
      </c>
      <c r="F82" s="6">
        <v>10.15</v>
      </c>
      <c r="G82" t="s">
        <v>13</v>
      </c>
      <c r="H82">
        <v>75</v>
      </c>
      <c r="I82" s="7">
        <v>2.8313999999999999E-2</v>
      </c>
      <c r="J82" s="7">
        <v>2.7918999999999999E-2</v>
      </c>
      <c r="K82" s="8">
        <v>76574.2</v>
      </c>
      <c r="L82" s="8">
        <v>2137.8000000000002</v>
      </c>
      <c r="M82" s="6">
        <v>12.13</v>
      </c>
    </row>
    <row r="83" spans="1:13">
      <c r="A83">
        <v>76</v>
      </c>
      <c r="B83" s="7">
        <v>4.8211999999999998E-2</v>
      </c>
      <c r="C83" s="7">
        <v>4.7077000000000001E-2</v>
      </c>
      <c r="D83" s="8">
        <v>62512.7</v>
      </c>
      <c r="E83" s="8">
        <v>2942.9</v>
      </c>
      <c r="F83" s="6">
        <v>9.58</v>
      </c>
      <c r="G83" t="s">
        <v>13</v>
      </c>
      <c r="H83">
        <v>76</v>
      </c>
      <c r="I83" s="7">
        <v>3.1708E-2</v>
      </c>
      <c r="J83" s="7">
        <v>3.1213000000000001E-2</v>
      </c>
      <c r="K83" s="8">
        <v>74436.399999999994</v>
      </c>
      <c r="L83" s="8">
        <v>2323.4</v>
      </c>
      <c r="M83" s="6">
        <v>11.46</v>
      </c>
    </row>
    <row r="84" spans="1:13">
      <c r="A84">
        <v>77</v>
      </c>
      <c r="B84" s="7">
        <v>5.4105E-2</v>
      </c>
      <c r="C84" s="7">
        <v>5.2679999999999998E-2</v>
      </c>
      <c r="D84" s="8">
        <v>59569.8</v>
      </c>
      <c r="E84" s="8">
        <v>3138.1</v>
      </c>
      <c r="F84" s="6">
        <v>9.02</v>
      </c>
      <c r="G84" t="s">
        <v>13</v>
      </c>
      <c r="H84">
        <v>77</v>
      </c>
      <c r="I84" s="7">
        <v>3.5526000000000002E-2</v>
      </c>
      <c r="J84" s="7">
        <v>3.4906E-2</v>
      </c>
      <c r="K84" s="8">
        <v>72113</v>
      </c>
      <c r="L84" s="8">
        <v>2517.1999999999998</v>
      </c>
      <c r="M84" s="6">
        <v>10.81</v>
      </c>
    </row>
    <row r="85" spans="1:13">
      <c r="A85">
        <v>78</v>
      </c>
      <c r="B85" s="7">
        <v>6.0023E-2</v>
      </c>
      <c r="C85" s="7">
        <v>5.8273999999999999E-2</v>
      </c>
      <c r="D85" s="8">
        <v>56431.6</v>
      </c>
      <c r="E85" s="8">
        <v>3288.5</v>
      </c>
      <c r="F85" s="6">
        <v>8.5</v>
      </c>
      <c r="G85" t="s">
        <v>13</v>
      </c>
      <c r="H85">
        <v>78</v>
      </c>
      <c r="I85" s="7">
        <v>4.0299000000000001E-2</v>
      </c>
      <c r="J85" s="7">
        <v>3.9503000000000003E-2</v>
      </c>
      <c r="K85" s="8">
        <v>69595.8</v>
      </c>
      <c r="L85" s="8">
        <v>2749.3</v>
      </c>
      <c r="M85" s="6">
        <v>10.19</v>
      </c>
    </row>
    <row r="86" spans="1:13">
      <c r="A86">
        <v>79</v>
      </c>
      <c r="B86" s="7">
        <v>6.6722000000000004E-2</v>
      </c>
      <c r="C86" s="7">
        <v>6.4568E-2</v>
      </c>
      <c r="D86" s="8">
        <v>53143.1</v>
      </c>
      <c r="E86" s="8">
        <v>3431.3</v>
      </c>
      <c r="F86" s="6">
        <v>7.99</v>
      </c>
      <c r="G86" t="s">
        <v>13</v>
      </c>
      <c r="H86">
        <v>79</v>
      </c>
      <c r="I86" s="7">
        <v>4.4719000000000002E-2</v>
      </c>
      <c r="J86" s="7">
        <v>4.3741000000000002E-2</v>
      </c>
      <c r="K86" s="8">
        <v>66846.600000000006</v>
      </c>
      <c r="L86" s="8">
        <v>2923.9</v>
      </c>
      <c r="M86" s="6">
        <v>9.59</v>
      </c>
    </row>
    <row r="87" spans="1:13">
      <c r="A87">
        <v>80</v>
      </c>
      <c r="B87" s="7">
        <v>7.3929999999999996E-2</v>
      </c>
      <c r="C87" s="7">
        <v>7.1293999999999996E-2</v>
      </c>
      <c r="D87" s="8">
        <v>49711.8</v>
      </c>
      <c r="E87" s="8">
        <v>3544.2</v>
      </c>
      <c r="F87" s="6">
        <v>7.51</v>
      </c>
      <c r="G87" t="s">
        <v>13</v>
      </c>
      <c r="H87">
        <v>80</v>
      </c>
      <c r="I87" s="7">
        <v>5.0047000000000001E-2</v>
      </c>
      <c r="J87" s="7">
        <v>4.8825E-2</v>
      </c>
      <c r="K87" s="8">
        <v>63922.7</v>
      </c>
      <c r="L87" s="8">
        <v>3121</v>
      </c>
      <c r="M87" s="6">
        <v>9</v>
      </c>
    </row>
    <row r="88" spans="1:13">
      <c r="A88">
        <v>81</v>
      </c>
      <c r="B88" s="7">
        <v>8.1958000000000003E-2</v>
      </c>
      <c r="C88" s="7">
        <v>7.8731999999999996E-2</v>
      </c>
      <c r="D88" s="8">
        <v>46167.6</v>
      </c>
      <c r="E88" s="8">
        <v>3634.9</v>
      </c>
      <c r="F88" s="6">
        <v>7.05</v>
      </c>
      <c r="G88" t="s">
        <v>13</v>
      </c>
      <c r="H88">
        <v>81</v>
      </c>
      <c r="I88" s="7">
        <v>5.6842999999999998E-2</v>
      </c>
      <c r="J88" s="7">
        <v>5.5272000000000002E-2</v>
      </c>
      <c r="K88" s="8">
        <v>60801.599999999999</v>
      </c>
      <c r="L88" s="8">
        <v>3360.6</v>
      </c>
      <c r="M88" s="6">
        <v>8.44</v>
      </c>
    </row>
    <row r="89" spans="1:13">
      <c r="A89">
        <v>82</v>
      </c>
      <c r="B89" s="7">
        <v>9.1295000000000001E-2</v>
      </c>
      <c r="C89" s="7">
        <v>8.7309999999999999E-2</v>
      </c>
      <c r="D89" s="8">
        <v>42532.7</v>
      </c>
      <c r="E89" s="8">
        <v>3713.5</v>
      </c>
      <c r="F89" s="6">
        <v>6.61</v>
      </c>
      <c r="G89" t="s">
        <v>13</v>
      </c>
      <c r="H89">
        <v>82</v>
      </c>
      <c r="I89" s="7">
        <v>6.3118999999999995E-2</v>
      </c>
      <c r="J89" s="7">
        <v>6.1187999999999999E-2</v>
      </c>
      <c r="K89" s="8">
        <v>57441</v>
      </c>
      <c r="L89" s="8">
        <v>3514.7</v>
      </c>
      <c r="M89" s="6">
        <v>7.9</v>
      </c>
    </row>
    <row r="90" spans="1:13">
      <c r="A90">
        <v>83</v>
      </c>
      <c r="B90" s="7">
        <v>0.101262</v>
      </c>
      <c r="C90" s="7">
        <v>9.6381999999999995E-2</v>
      </c>
      <c r="D90" s="8">
        <v>38819.199999999997</v>
      </c>
      <c r="E90" s="8">
        <v>3741.5</v>
      </c>
      <c r="F90" s="6">
        <v>6.19</v>
      </c>
      <c r="G90" t="s">
        <v>13</v>
      </c>
      <c r="H90">
        <v>83</v>
      </c>
      <c r="I90" s="7">
        <v>7.0952000000000001E-2</v>
      </c>
      <c r="J90" s="7">
        <v>6.8520999999999999E-2</v>
      </c>
      <c r="K90" s="8">
        <v>53926.3</v>
      </c>
      <c r="L90" s="8">
        <v>3695.1</v>
      </c>
      <c r="M90" s="6">
        <v>7.38</v>
      </c>
    </row>
    <row r="91" spans="1:13">
      <c r="A91">
        <v>84</v>
      </c>
      <c r="B91" s="7">
        <v>0.112716</v>
      </c>
      <c r="C91" s="7">
        <v>0.10670200000000001</v>
      </c>
      <c r="D91" s="8">
        <v>35077.699999999997</v>
      </c>
      <c r="E91" s="8">
        <v>3742.9</v>
      </c>
      <c r="F91" s="6">
        <v>5.8</v>
      </c>
      <c r="G91" t="s">
        <v>13</v>
      </c>
      <c r="H91">
        <v>84</v>
      </c>
      <c r="I91" s="7">
        <v>7.9713999999999993E-2</v>
      </c>
      <c r="J91" s="7">
        <v>7.6659000000000005E-2</v>
      </c>
      <c r="K91" s="8">
        <v>50231.199999999997</v>
      </c>
      <c r="L91" s="8">
        <v>3850.7</v>
      </c>
      <c r="M91" s="6">
        <v>6.89</v>
      </c>
    </row>
    <row r="92" spans="1:13">
      <c r="A92">
        <v>85</v>
      </c>
      <c r="B92" s="7">
        <v>0.119436</v>
      </c>
      <c r="C92" s="7">
        <v>0.112706</v>
      </c>
      <c r="D92" s="8">
        <v>31334.799999999999</v>
      </c>
      <c r="E92" s="8">
        <v>3531.6</v>
      </c>
      <c r="F92" s="6">
        <v>5.43</v>
      </c>
      <c r="G92" t="s">
        <v>13</v>
      </c>
      <c r="H92">
        <v>85</v>
      </c>
      <c r="I92" s="7">
        <v>8.7566000000000005E-2</v>
      </c>
      <c r="J92" s="7">
        <v>8.3892999999999995E-2</v>
      </c>
      <c r="K92" s="8">
        <v>46380.6</v>
      </c>
      <c r="L92" s="8">
        <v>3891</v>
      </c>
      <c r="M92" s="6">
        <v>6.42</v>
      </c>
    </row>
    <row r="93" spans="1:13">
      <c r="A93">
        <v>86</v>
      </c>
      <c r="B93" s="7">
        <v>0.134573</v>
      </c>
      <c r="C93" s="7">
        <v>0.12608900000000001</v>
      </c>
      <c r="D93" s="8">
        <v>27803.200000000001</v>
      </c>
      <c r="E93" s="8">
        <v>3505.7</v>
      </c>
      <c r="F93" s="6">
        <v>5.0599999999999996</v>
      </c>
      <c r="G93" t="s">
        <v>13</v>
      </c>
      <c r="H93">
        <v>86</v>
      </c>
      <c r="I93" s="7">
        <v>9.8067000000000001E-2</v>
      </c>
      <c r="J93" s="7">
        <v>9.3482999999999997E-2</v>
      </c>
      <c r="K93" s="8">
        <v>42489.599999999999</v>
      </c>
      <c r="L93" s="8">
        <v>3972.1</v>
      </c>
      <c r="M93" s="6">
        <v>5.96</v>
      </c>
    </row>
    <row r="94" spans="1:13">
      <c r="A94">
        <v>87</v>
      </c>
      <c r="B94" s="7">
        <v>0.14624400000000001</v>
      </c>
      <c r="C94" s="7">
        <v>0.13627900000000001</v>
      </c>
      <c r="D94" s="8">
        <v>24297.5</v>
      </c>
      <c r="E94" s="8">
        <v>3311.2</v>
      </c>
      <c r="F94" s="6">
        <v>4.72</v>
      </c>
      <c r="G94" t="s">
        <v>13</v>
      </c>
      <c r="H94">
        <v>87</v>
      </c>
      <c r="I94" s="7">
        <v>0.110738</v>
      </c>
      <c r="J94" s="7">
        <v>0.10492899999999999</v>
      </c>
      <c r="K94" s="8">
        <v>38517.5</v>
      </c>
      <c r="L94" s="8">
        <v>4041.6</v>
      </c>
      <c r="M94" s="6">
        <v>5.53</v>
      </c>
    </row>
    <row r="95" spans="1:13">
      <c r="A95">
        <v>88</v>
      </c>
      <c r="B95" s="7">
        <v>0.171516</v>
      </c>
      <c r="C95" s="7">
        <v>0.157969</v>
      </c>
      <c r="D95" s="8">
        <v>20986.3</v>
      </c>
      <c r="E95" s="8">
        <v>3315.2</v>
      </c>
      <c r="F95" s="6">
        <v>4.38</v>
      </c>
      <c r="G95" t="s">
        <v>13</v>
      </c>
      <c r="H95">
        <v>88</v>
      </c>
      <c r="I95" s="7">
        <v>0.12973000000000001</v>
      </c>
      <c r="J95" s="7">
        <v>0.12182800000000001</v>
      </c>
      <c r="K95" s="8">
        <v>34475.9</v>
      </c>
      <c r="L95" s="8">
        <v>4200.1000000000004</v>
      </c>
      <c r="M95" s="6">
        <v>5.12</v>
      </c>
    </row>
    <row r="96" spans="1:13">
      <c r="A96">
        <v>89</v>
      </c>
      <c r="B96" s="7">
        <v>0.18901100000000001</v>
      </c>
      <c r="C96" s="7">
        <v>0.17269100000000001</v>
      </c>
      <c r="D96" s="8">
        <v>17671.099999999999</v>
      </c>
      <c r="E96" s="8">
        <v>3051.6</v>
      </c>
      <c r="F96" s="6">
        <v>4.1100000000000003</v>
      </c>
      <c r="G96" t="s">
        <v>13</v>
      </c>
      <c r="H96">
        <v>89</v>
      </c>
      <c r="I96" s="7">
        <v>0.14366000000000001</v>
      </c>
      <c r="J96" s="7">
        <v>0.13403300000000001</v>
      </c>
      <c r="K96" s="8">
        <v>30275.8</v>
      </c>
      <c r="L96" s="8">
        <v>4057.9</v>
      </c>
      <c r="M96" s="6">
        <v>4.76</v>
      </c>
    </row>
    <row r="97" spans="1:13">
      <c r="A97">
        <v>90</v>
      </c>
      <c r="B97" s="7">
        <v>0.19589200000000001</v>
      </c>
      <c r="C97" s="7">
        <v>0.17841699999999999</v>
      </c>
      <c r="D97" s="8">
        <v>14619.5</v>
      </c>
      <c r="E97" s="8">
        <v>2608.4</v>
      </c>
      <c r="F97" s="6">
        <v>3.86</v>
      </c>
      <c r="G97" t="s">
        <v>13</v>
      </c>
      <c r="H97">
        <v>90</v>
      </c>
      <c r="I97" s="7">
        <v>0.156697</v>
      </c>
      <c r="J97" s="7">
        <v>0.145312</v>
      </c>
      <c r="K97" s="8">
        <v>26217.8</v>
      </c>
      <c r="L97" s="8">
        <v>3809.8</v>
      </c>
      <c r="M97" s="6">
        <v>4.42</v>
      </c>
    </row>
    <row r="98" spans="1:13">
      <c r="A98">
        <v>91</v>
      </c>
      <c r="B98" s="7">
        <v>0.218246</v>
      </c>
      <c r="C98" s="7">
        <v>0.196774</v>
      </c>
      <c r="D98" s="8">
        <v>12011.1</v>
      </c>
      <c r="E98" s="8">
        <v>2363.5</v>
      </c>
      <c r="F98" s="6">
        <v>3.6</v>
      </c>
      <c r="G98" t="s">
        <v>13</v>
      </c>
      <c r="H98">
        <v>91</v>
      </c>
      <c r="I98" s="7">
        <v>0.17754800000000001</v>
      </c>
      <c r="J98" s="7">
        <v>0.16307099999999999</v>
      </c>
      <c r="K98" s="8">
        <v>22408.1</v>
      </c>
      <c r="L98" s="8">
        <v>3654.1</v>
      </c>
      <c r="M98" s="6">
        <v>4.08</v>
      </c>
    </row>
    <row r="99" spans="1:13">
      <c r="A99">
        <v>92</v>
      </c>
      <c r="B99" s="7">
        <v>0.23841599999999999</v>
      </c>
      <c r="C99" s="7">
        <v>0.21302199999999999</v>
      </c>
      <c r="D99" s="8">
        <v>9647.6</v>
      </c>
      <c r="E99" s="8">
        <v>2055.1999999999998</v>
      </c>
      <c r="F99" s="6">
        <v>3.35</v>
      </c>
      <c r="G99" t="s">
        <v>13</v>
      </c>
      <c r="H99">
        <v>92</v>
      </c>
      <c r="I99" s="7">
        <v>0.198049</v>
      </c>
      <c r="J99" s="7">
        <v>0.180205</v>
      </c>
      <c r="K99" s="8">
        <v>18753.900000000001</v>
      </c>
      <c r="L99" s="8">
        <v>3379.5</v>
      </c>
      <c r="M99" s="6">
        <v>3.78</v>
      </c>
    </row>
    <row r="100" spans="1:13">
      <c r="A100">
        <v>93</v>
      </c>
      <c r="B100" s="7">
        <v>0.262403</v>
      </c>
      <c r="C100" s="7">
        <v>0.23196800000000001</v>
      </c>
      <c r="D100" s="8">
        <v>7592.5</v>
      </c>
      <c r="E100" s="8">
        <v>1761.2</v>
      </c>
      <c r="F100" s="6">
        <v>3.13</v>
      </c>
      <c r="G100" t="s">
        <v>13</v>
      </c>
      <c r="H100">
        <v>93</v>
      </c>
      <c r="I100" s="7">
        <v>0.22262199999999999</v>
      </c>
      <c r="J100" s="7">
        <v>0.200324</v>
      </c>
      <c r="K100" s="8">
        <v>15374.4</v>
      </c>
      <c r="L100" s="8">
        <v>3079.9</v>
      </c>
      <c r="M100" s="6">
        <v>3.5</v>
      </c>
    </row>
    <row r="101" spans="1:13">
      <c r="A101">
        <v>94</v>
      </c>
      <c r="B101" s="7">
        <v>0.28255200000000003</v>
      </c>
      <c r="C101" s="7">
        <v>0.24757599999999999</v>
      </c>
      <c r="D101" s="8">
        <v>5831.3</v>
      </c>
      <c r="E101" s="8">
        <v>1443.7</v>
      </c>
      <c r="F101" s="6">
        <v>2.92</v>
      </c>
      <c r="G101" t="s">
        <v>13</v>
      </c>
      <c r="H101">
        <v>94</v>
      </c>
      <c r="I101" s="7">
        <v>0.247917</v>
      </c>
      <c r="J101" s="7">
        <v>0.22057499999999999</v>
      </c>
      <c r="K101" s="8">
        <v>12294.5</v>
      </c>
      <c r="L101" s="8">
        <v>2711.9</v>
      </c>
      <c r="M101" s="6">
        <v>3.25</v>
      </c>
    </row>
    <row r="102" spans="1:13">
      <c r="A102">
        <v>95</v>
      </c>
      <c r="B102" s="7">
        <v>0.31623800000000002</v>
      </c>
      <c r="C102" s="7">
        <v>0.27306200000000003</v>
      </c>
      <c r="D102" s="8">
        <v>4387.6000000000004</v>
      </c>
      <c r="E102" s="8">
        <v>1198.0999999999999</v>
      </c>
      <c r="F102" s="6">
        <v>2.72</v>
      </c>
      <c r="G102" t="s">
        <v>13</v>
      </c>
      <c r="H102">
        <v>95</v>
      </c>
      <c r="I102" s="7">
        <v>0.271424</v>
      </c>
      <c r="J102" s="7">
        <v>0.23899000000000001</v>
      </c>
      <c r="K102" s="8">
        <v>9582.7000000000007</v>
      </c>
      <c r="L102" s="8">
        <v>2290.1999999999998</v>
      </c>
      <c r="M102" s="6">
        <v>3.03</v>
      </c>
    </row>
    <row r="103" spans="1:13">
      <c r="A103">
        <v>96</v>
      </c>
      <c r="B103" s="7">
        <v>0.339397</v>
      </c>
      <c r="C103" s="7">
        <v>0.29015800000000003</v>
      </c>
      <c r="D103" s="8">
        <v>3189.5</v>
      </c>
      <c r="E103" s="8">
        <v>925.5</v>
      </c>
      <c r="F103" s="6">
        <v>2.5499999999999998</v>
      </c>
      <c r="G103" t="s">
        <v>13</v>
      </c>
      <c r="H103">
        <v>96</v>
      </c>
      <c r="I103" s="7">
        <v>0.29565200000000003</v>
      </c>
      <c r="J103" s="7">
        <v>0.25757600000000003</v>
      </c>
      <c r="K103" s="8">
        <v>7292.5</v>
      </c>
      <c r="L103" s="8">
        <v>1878.4</v>
      </c>
      <c r="M103" s="6">
        <v>2.82</v>
      </c>
    </row>
    <row r="104" spans="1:13">
      <c r="A104">
        <v>97</v>
      </c>
      <c r="B104" s="7">
        <v>0.37451600000000002</v>
      </c>
      <c r="C104" s="7">
        <v>0.315446</v>
      </c>
      <c r="D104" s="8">
        <v>2264</v>
      </c>
      <c r="E104" s="8">
        <v>714.2</v>
      </c>
      <c r="F104" s="6">
        <v>2.38</v>
      </c>
      <c r="G104" t="s">
        <v>13</v>
      </c>
      <c r="H104">
        <v>97</v>
      </c>
      <c r="I104" s="7">
        <v>0.32350400000000001</v>
      </c>
      <c r="J104" s="7">
        <v>0.27846199999999999</v>
      </c>
      <c r="K104" s="8">
        <v>5414.1</v>
      </c>
      <c r="L104" s="8">
        <v>1507.6</v>
      </c>
      <c r="M104" s="6">
        <v>2.63</v>
      </c>
    </row>
    <row r="105" spans="1:13">
      <c r="A105">
        <v>98</v>
      </c>
      <c r="B105" s="7">
        <v>0.40648800000000002</v>
      </c>
      <c r="C105" s="7">
        <v>0.33782699999999999</v>
      </c>
      <c r="D105" s="8">
        <v>1549.9</v>
      </c>
      <c r="E105" s="8">
        <v>523.6</v>
      </c>
      <c r="F105" s="6">
        <v>2.25</v>
      </c>
      <c r="G105" t="s">
        <v>13</v>
      </c>
      <c r="H105">
        <v>98</v>
      </c>
      <c r="I105" s="7">
        <v>0.35366799999999998</v>
      </c>
      <c r="J105" s="7">
        <v>0.30052499999999999</v>
      </c>
      <c r="K105" s="8">
        <v>3906.5</v>
      </c>
      <c r="L105" s="8">
        <v>1174</v>
      </c>
      <c r="M105" s="6">
        <v>2.4500000000000002</v>
      </c>
    </row>
    <row r="106" spans="1:13">
      <c r="A106">
        <v>99</v>
      </c>
      <c r="B106" s="7">
        <v>0.40735100000000002</v>
      </c>
      <c r="C106" s="7">
        <v>0.33842299999999997</v>
      </c>
      <c r="D106" s="8">
        <v>1026.3</v>
      </c>
      <c r="E106" s="8">
        <v>347.3</v>
      </c>
      <c r="F106" s="6">
        <v>2.15</v>
      </c>
      <c r="G106" t="s">
        <v>13</v>
      </c>
      <c r="H106">
        <v>99</v>
      </c>
      <c r="I106" s="7">
        <v>0.38297700000000001</v>
      </c>
      <c r="J106" s="7">
        <v>0.32142799999999999</v>
      </c>
      <c r="K106" s="8">
        <v>2732.5</v>
      </c>
      <c r="L106" s="8">
        <v>878.3</v>
      </c>
      <c r="M106" s="6">
        <v>2.29</v>
      </c>
    </row>
    <row r="107" spans="1:13">
      <c r="A107">
        <v>100</v>
      </c>
      <c r="B107">
        <v>0.45472200000000002</v>
      </c>
      <c r="C107">
        <v>0.37048700000000001</v>
      </c>
      <c r="D107">
        <v>679</v>
      </c>
      <c r="E107">
        <v>251.5</v>
      </c>
      <c r="F107">
        <v>1.99</v>
      </c>
      <c r="G107" t="s">
        <v>13</v>
      </c>
      <c r="H107">
        <v>100</v>
      </c>
      <c r="I107">
        <v>0.40910999999999997</v>
      </c>
      <c r="J107">
        <v>0.33963599999999999</v>
      </c>
      <c r="K107">
        <v>1854.2</v>
      </c>
      <c r="L107">
        <v>629.79999999999995</v>
      </c>
      <c r="M107">
        <v>2.14</v>
      </c>
    </row>
  </sheetData>
  <pageMargins left="0.7" right="0.7" top="0.75" bottom="0.75" header="0.3" footer="0.3"/>
  <pageSetup paperSize="9" orientation="portrait" horizontalDpi="300" verticalDpi="30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M107"/>
  <sheetViews>
    <sheetView workbookViewId="0"/>
  </sheetViews>
  <sheetFormatPr defaultColWidth="10.90625" defaultRowHeight="12.5"/>
  <sheetData>
    <row r="1" spans="1:13" ht="19.5">
      <c r="A1" s="3" t="s">
        <v>36</v>
      </c>
      <c r="B1" s="2"/>
      <c r="C1" s="2"/>
      <c r="D1" s="2"/>
      <c r="E1" s="2"/>
      <c r="F1" s="2"/>
      <c r="G1" s="2"/>
      <c r="H1" s="2"/>
      <c r="I1" s="2"/>
      <c r="J1" s="2"/>
      <c r="K1" s="2"/>
      <c r="L1" s="2"/>
    </row>
    <row r="2" spans="1:13">
      <c r="A2" t="s">
        <v>3</v>
      </c>
    </row>
    <row r="3" spans="1:13">
      <c r="A3" t="s">
        <v>4</v>
      </c>
    </row>
    <row r="4" spans="1:13">
      <c r="A4" s="1" t="str">
        <f>HYPERLINK("#'Contents'!A1", "Back to contents")</f>
        <v>Back to contents</v>
      </c>
    </row>
    <row r="5" spans="1:13" ht="17">
      <c r="A5" s="4" t="s">
        <v>5</v>
      </c>
      <c r="B5" s="4"/>
      <c r="C5" s="4"/>
      <c r="D5" s="4"/>
      <c r="E5" s="4"/>
      <c r="F5" s="4"/>
      <c r="G5" s="4"/>
      <c r="H5" s="4" t="s">
        <v>6</v>
      </c>
    </row>
    <row r="6" spans="1:13" ht="30" customHeight="1">
      <c r="A6" s="5" t="s">
        <v>7</v>
      </c>
      <c r="B6" s="5" t="s">
        <v>8</v>
      </c>
      <c r="C6" s="5" t="s">
        <v>9</v>
      </c>
      <c r="D6" s="5" t="s">
        <v>10</v>
      </c>
      <c r="E6" s="5" t="s">
        <v>11</v>
      </c>
      <c r="F6" s="5" t="s">
        <v>12</v>
      </c>
      <c r="G6" t="s">
        <v>13</v>
      </c>
      <c r="H6" s="5" t="s">
        <v>7</v>
      </c>
      <c r="I6" s="5" t="s">
        <v>8</v>
      </c>
      <c r="J6" s="5" t="s">
        <v>9</v>
      </c>
      <c r="K6" s="5" t="s">
        <v>10</v>
      </c>
      <c r="L6" s="5" t="s">
        <v>11</v>
      </c>
      <c r="M6" s="5" t="s">
        <v>12</v>
      </c>
    </row>
    <row r="7" spans="1:13">
      <c r="A7">
        <v>0</v>
      </c>
      <c r="B7" s="7">
        <v>5.6990000000000001E-3</v>
      </c>
      <c r="C7" s="7">
        <v>5.6829999999999997E-3</v>
      </c>
      <c r="D7" s="8">
        <v>100000</v>
      </c>
      <c r="E7" s="8">
        <v>568.29999999999995</v>
      </c>
      <c r="F7" s="6">
        <v>76.5</v>
      </c>
      <c r="G7" t="s">
        <v>13</v>
      </c>
      <c r="H7">
        <v>0</v>
      </c>
      <c r="I7" s="7">
        <v>4.6629999999999996E-3</v>
      </c>
      <c r="J7" s="7">
        <v>4.6519999999999999E-3</v>
      </c>
      <c r="K7" s="8">
        <v>100000</v>
      </c>
      <c r="L7" s="8">
        <v>465.2</v>
      </c>
      <c r="M7" s="6">
        <v>80.91</v>
      </c>
    </row>
    <row r="8" spans="1:13">
      <c r="A8">
        <v>1</v>
      </c>
      <c r="B8" s="7">
        <v>4.06E-4</v>
      </c>
      <c r="C8" s="7">
        <v>4.06E-4</v>
      </c>
      <c r="D8" s="8">
        <v>99431.7</v>
      </c>
      <c r="E8" s="8">
        <v>40.299999999999997</v>
      </c>
      <c r="F8" s="6">
        <v>75.94</v>
      </c>
      <c r="G8" t="s">
        <v>13</v>
      </c>
      <c r="H8">
        <v>1</v>
      </c>
      <c r="I8" s="7">
        <v>3.79E-4</v>
      </c>
      <c r="J8" s="7">
        <v>3.79E-4</v>
      </c>
      <c r="K8" s="8">
        <v>99534.8</v>
      </c>
      <c r="L8" s="8">
        <v>37.700000000000003</v>
      </c>
      <c r="M8" s="6">
        <v>80.290000000000006</v>
      </c>
    </row>
    <row r="9" spans="1:13">
      <c r="A9">
        <v>2</v>
      </c>
      <c r="B9" s="7">
        <v>2.4800000000000001E-4</v>
      </c>
      <c r="C9" s="7">
        <v>2.4800000000000001E-4</v>
      </c>
      <c r="D9" s="8">
        <v>99391.4</v>
      </c>
      <c r="E9" s="8">
        <v>24.7</v>
      </c>
      <c r="F9" s="6">
        <v>74.97</v>
      </c>
      <c r="G9" t="s">
        <v>13</v>
      </c>
      <c r="H9">
        <v>2</v>
      </c>
      <c r="I9" s="7">
        <v>1.9599999999999999E-4</v>
      </c>
      <c r="J9" s="7">
        <v>1.9599999999999999E-4</v>
      </c>
      <c r="K9" s="8">
        <v>99497.1</v>
      </c>
      <c r="L9" s="8">
        <v>19.5</v>
      </c>
      <c r="M9" s="6">
        <v>79.319999999999993</v>
      </c>
    </row>
    <row r="10" spans="1:13">
      <c r="A10">
        <v>3</v>
      </c>
      <c r="B10" s="7">
        <v>2.0599999999999999E-4</v>
      </c>
      <c r="C10" s="7">
        <v>2.0599999999999999E-4</v>
      </c>
      <c r="D10" s="8">
        <v>99366.7</v>
      </c>
      <c r="E10" s="8">
        <v>20.399999999999999</v>
      </c>
      <c r="F10" s="6">
        <v>73.989999999999995</v>
      </c>
      <c r="G10" t="s">
        <v>13</v>
      </c>
      <c r="H10">
        <v>3</v>
      </c>
      <c r="I10" s="7">
        <v>1.5200000000000001E-4</v>
      </c>
      <c r="J10" s="7">
        <v>1.5200000000000001E-4</v>
      </c>
      <c r="K10" s="8">
        <v>99477.6</v>
      </c>
      <c r="L10" s="8">
        <v>15.1</v>
      </c>
      <c r="M10" s="6">
        <v>78.33</v>
      </c>
    </row>
    <row r="11" spans="1:13">
      <c r="A11">
        <v>4</v>
      </c>
      <c r="B11" s="7">
        <v>1.37E-4</v>
      </c>
      <c r="C11" s="7">
        <v>1.37E-4</v>
      </c>
      <c r="D11" s="8">
        <v>99346.2</v>
      </c>
      <c r="E11" s="8">
        <v>13.6</v>
      </c>
      <c r="F11" s="6">
        <v>73</v>
      </c>
      <c r="G11" t="s">
        <v>13</v>
      </c>
      <c r="H11">
        <v>4</v>
      </c>
      <c r="I11" s="7">
        <v>1.2300000000000001E-4</v>
      </c>
      <c r="J11" s="7">
        <v>1.2300000000000001E-4</v>
      </c>
      <c r="K11" s="8">
        <v>99462.5</v>
      </c>
      <c r="L11" s="8">
        <v>12.2</v>
      </c>
      <c r="M11" s="6">
        <v>77.349999999999994</v>
      </c>
    </row>
    <row r="12" spans="1:13">
      <c r="A12">
        <v>5</v>
      </c>
      <c r="B12" s="7">
        <v>1.18E-4</v>
      </c>
      <c r="C12" s="7">
        <v>1.18E-4</v>
      </c>
      <c r="D12" s="8">
        <v>99332.6</v>
      </c>
      <c r="E12" s="8">
        <v>11.7</v>
      </c>
      <c r="F12" s="6">
        <v>72.010000000000005</v>
      </c>
      <c r="G12" t="s">
        <v>13</v>
      </c>
      <c r="H12">
        <v>5</v>
      </c>
      <c r="I12" s="7">
        <v>1.03E-4</v>
      </c>
      <c r="J12" s="7">
        <v>1.03E-4</v>
      </c>
      <c r="K12" s="8">
        <v>99450.3</v>
      </c>
      <c r="L12" s="8">
        <v>10.3</v>
      </c>
      <c r="M12" s="6">
        <v>76.36</v>
      </c>
    </row>
    <row r="13" spans="1:13">
      <c r="A13">
        <v>6</v>
      </c>
      <c r="B13" s="7">
        <v>1.3200000000000001E-4</v>
      </c>
      <c r="C13" s="7">
        <v>1.3200000000000001E-4</v>
      </c>
      <c r="D13" s="8">
        <v>99320.9</v>
      </c>
      <c r="E13" s="8">
        <v>13.1</v>
      </c>
      <c r="F13" s="6">
        <v>71.02</v>
      </c>
      <c r="G13" t="s">
        <v>13</v>
      </c>
      <c r="H13">
        <v>6</v>
      </c>
      <c r="I13" s="7">
        <v>1.07E-4</v>
      </c>
      <c r="J13" s="7">
        <v>1.07E-4</v>
      </c>
      <c r="K13" s="8">
        <v>99440</v>
      </c>
      <c r="L13" s="8">
        <v>10.7</v>
      </c>
      <c r="M13" s="6">
        <v>75.36</v>
      </c>
    </row>
    <row r="14" spans="1:13">
      <c r="A14">
        <v>7</v>
      </c>
      <c r="B14" s="7">
        <v>9.7E-5</v>
      </c>
      <c r="C14" s="7">
        <v>9.7E-5</v>
      </c>
      <c r="D14" s="8">
        <v>99307.8</v>
      </c>
      <c r="E14" s="8">
        <v>9.6</v>
      </c>
      <c r="F14" s="6">
        <v>70.03</v>
      </c>
      <c r="G14" t="s">
        <v>13</v>
      </c>
      <c r="H14">
        <v>7</v>
      </c>
      <c r="I14" s="7">
        <v>8.7999999999999998E-5</v>
      </c>
      <c r="J14" s="7">
        <v>8.7999999999999998E-5</v>
      </c>
      <c r="K14" s="8">
        <v>99429.4</v>
      </c>
      <c r="L14" s="8">
        <v>8.6999999999999993</v>
      </c>
      <c r="M14" s="6">
        <v>74.37</v>
      </c>
    </row>
    <row r="15" spans="1:13">
      <c r="A15">
        <v>8</v>
      </c>
      <c r="B15" s="7">
        <v>1.06E-4</v>
      </c>
      <c r="C15" s="7">
        <v>1.06E-4</v>
      </c>
      <c r="D15" s="8">
        <v>99298.2</v>
      </c>
      <c r="E15" s="8">
        <v>10.5</v>
      </c>
      <c r="F15" s="6">
        <v>69.040000000000006</v>
      </c>
      <c r="G15" t="s">
        <v>13</v>
      </c>
      <c r="H15">
        <v>8</v>
      </c>
      <c r="I15" s="7">
        <v>8.1000000000000004E-5</v>
      </c>
      <c r="J15" s="7">
        <v>8.1000000000000004E-5</v>
      </c>
      <c r="K15" s="8">
        <v>99420.6</v>
      </c>
      <c r="L15" s="8">
        <v>8</v>
      </c>
      <c r="M15" s="6">
        <v>73.38</v>
      </c>
    </row>
    <row r="16" spans="1:13">
      <c r="A16">
        <v>9</v>
      </c>
      <c r="B16" s="7">
        <v>1.08E-4</v>
      </c>
      <c r="C16" s="7">
        <v>1.08E-4</v>
      </c>
      <c r="D16" s="8">
        <v>99287.7</v>
      </c>
      <c r="E16" s="8">
        <v>10.8</v>
      </c>
      <c r="F16" s="6">
        <v>68.040000000000006</v>
      </c>
      <c r="G16" t="s">
        <v>13</v>
      </c>
      <c r="H16">
        <v>9</v>
      </c>
      <c r="I16" s="7">
        <v>8.6000000000000003E-5</v>
      </c>
      <c r="J16" s="7">
        <v>8.6000000000000003E-5</v>
      </c>
      <c r="K16" s="8">
        <v>99412.6</v>
      </c>
      <c r="L16" s="8">
        <v>8.5</v>
      </c>
      <c r="M16" s="6">
        <v>72.38</v>
      </c>
    </row>
    <row r="17" spans="1:13">
      <c r="A17">
        <v>10</v>
      </c>
      <c r="B17" s="7">
        <v>1.0900000000000001E-4</v>
      </c>
      <c r="C17" s="7">
        <v>1.0900000000000001E-4</v>
      </c>
      <c r="D17" s="8">
        <v>99277</v>
      </c>
      <c r="E17" s="8">
        <v>10.8</v>
      </c>
      <c r="F17" s="6">
        <v>67.05</v>
      </c>
      <c r="G17" t="s">
        <v>13</v>
      </c>
      <c r="H17">
        <v>10</v>
      </c>
      <c r="I17" s="7">
        <v>9.3999999999999994E-5</v>
      </c>
      <c r="J17" s="7">
        <v>9.3999999999999994E-5</v>
      </c>
      <c r="K17" s="8">
        <v>99404.1</v>
      </c>
      <c r="L17" s="8">
        <v>9.3000000000000007</v>
      </c>
      <c r="M17" s="6">
        <v>71.39</v>
      </c>
    </row>
    <row r="18" spans="1:13">
      <c r="A18">
        <v>11</v>
      </c>
      <c r="B18" s="7">
        <v>1.2E-4</v>
      </c>
      <c r="C18" s="7">
        <v>1.2E-4</v>
      </c>
      <c r="D18" s="8">
        <v>99266.2</v>
      </c>
      <c r="E18" s="8">
        <v>11.9</v>
      </c>
      <c r="F18" s="6">
        <v>66.06</v>
      </c>
      <c r="G18" t="s">
        <v>13</v>
      </c>
      <c r="H18">
        <v>11</v>
      </c>
      <c r="I18" s="7">
        <v>9.2E-5</v>
      </c>
      <c r="J18" s="7">
        <v>9.2E-5</v>
      </c>
      <c r="K18" s="8">
        <v>99394.8</v>
      </c>
      <c r="L18" s="8">
        <v>9.1999999999999993</v>
      </c>
      <c r="M18" s="6">
        <v>70.400000000000006</v>
      </c>
    </row>
    <row r="19" spans="1:13">
      <c r="A19">
        <v>12</v>
      </c>
      <c r="B19" s="7">
        <v>1.5799999999999999E-4</v>
      </c>
      <c r="C19" s="7">
        <v>1.5799999999999999E-4</v>
      </c>
      <c r="D19" s="8">
        <v>99254.2</v>
      </c>
      <c r="E19" s="8">
        <v>15.7</v>
      </c>
      <c r="F19" s="6">
        <v>65.069999999999993</v>
      </c>
      <c r="G19" t="s">
        <v>13</v>
      </c>
      <c r="H19">
        <v>12</v>
      </c>
      <c r="I19" s="7">
        <v>1.36E-4</v>
      </c>
      <c r="J19" s="7">
        <v>1.36E-4</v>
      </c>
      <c r="K19" s="8">
        <v>99385.7</v>
      </c>
      <c r="L19" s="8">
        <v>13.5</v>
      </c>
      <c r="M19" s="6">
        <v>69.400000000000006</v>
      </c>
    </row>
    <row r="20" spans="1:13">
      <c r="A20">
        <v>13</v>
      </c>
      <c r="B20" s="7">
        <v>1.6799999999999999E-4</v>
      </c>
      <c r="C20" s="7">
        <v>1.6799999999999999E-4</v>
      </c>
      <c r="D20" s="8">
        <v>99238.5</v>
      </c>
      <c r="E20" s="8">
        <v>16.7</v>
      </c>
      <c r="F20" s="6">
        <v>64.08</v>
      </c>
      <c r="G20" t="s">
        <v>13</v>
      </c>
      <c r="H20">
        <v>13</v>
      </c>
      <c r="I20" s="7">
        <v>1.1400000000000001E-4</v>
      </c>
      <c r="J20" s="7">
        <v>1.1400000000000001E-4</v>
      </c>
      <c r="K20" s="8">
        <v>99372.1</v>
      </c>
      <c r="L20" s="8">
        <v>11.4</v>
      </c>
      <c r="M20" s="6">
        <v>68.41</v>
      </c>
    </row>
    <row r="21" spans="1:13">
      <c r="A21">
        <v>14</v>
      </c>
      <c r="B21" s="7">
        <v>2.0100000000000001E-4</v>
      </c>
      <c r="C21" s="7">
        <v>2.0100000000000001E-4</v>
      </c>
      <c r="D21" s="8">
        <v>99221.9</v>
      </c>
      <c r="E21" s="8">
        <v>19.899999999999999</v>
      </c>
      <c r="F21" s="6">
        <v>63.09</v>
      </c>
      <c r="G21" t="s">
        <v>13</v>
      </c>
      <c r="H21">
        <v>14</v>
      </c>
      <c r="I21" s="7">
        <v>1.3899999999999999E-4</v>
      </c>
      <c r="J21" s="7">
        <v>1.3899999999999999E-4</v>
      </c>
      <c r="K21" s="8">
        <v>99360.8</v>
      </c>
      <c r="L21" s="8">
        <v>13.8</v>
      </c>
      <c r="M21" s="6">
        <v>67.42</v>
      </c>
    </row>
    <row r="22" spans="1:13">
      <c r="A22">
        <v>15</v>
      </c>
      <c r="B22" s="7">
        <v>2.5799999999999998E-4</v>
      </c>
      <c r="C22" s="7">
        <v>2.5799999999999998E-4</v>
      </c>
      <c r="D22" s="8">
        <v>99202</v>
      </c>
      <c r="E22" s="8">
        <v>25.6</v>
      </c>
      <c r="F22" s="6">
        <v>62.1</v>
      </c>
      <c r="G22" t="s">
        <v>13</v>
      </c>
      <c r="H22">
        <v>15</v>
      </c>
      <c r="I22" s="7">
        <v>1.5699999999999999E-4</v>
      </c>
      <c r="J22" s="7">
        <v>1.5699999999999999E-4</v>
      </c>
      <c r="K22" s="8">
        <v>99347</v>
      </c>
      <c r="L22" s="8">
        <v>15.6</v>
      </c>
      <c r="M22" s="6">
        <v>66.430000000000007</v>
      </c>
    </row>
    <row r="23" spans="1:13">
      <c r="A23">
        <v>16</v>
      </c>
      <c r="B23" s="7">
        <v>3.5599999999999998E-4</v>
      </c>
      <c r="C23" s="7">
        <v>3.5599999999999998E-4</v>
      </c>
      <c r="D23" s="8">
        <v>99176.4</v>
      </c>
      <c r="E23" s="8">
        <v>35.299999999999997</v>
      </c>
      <c r="F23" s="6">
        <v>61.12</v>
      </c>
      <c r="G23" t="s">
        <v>13</v>
      </c>
      <c r="H23">
        <v>16</v>
      </c>
      <c r="I23" s="7">
        <v>2.2599999999999999E-4</v>
      </c>
      <c r="J23" s="7">
        <v>2.2599999999999999E-4</v>
      </c>
      <c r="K23" s="8">
        <v>99331.4</v>
      </c>
      <c r="L23" s="8">
        <v>22.4</v>
      </c>
      <c r="M23" s="6">
        <v>65.44</v>
      </c>
    </row>
    <row r="24" spans="1:13">
      <c r="A24">
        <v>17</v>
      </c>
      <c r="B24" s="7">
        <v>5.5500000000000005E-4</v>
      </c>
      <c r="C24" s="7">
        <v>5.5500000000000005E-4</v>
      </c>
      <c r="D24" s="8">
        <v>99141</v>
      </c>
      <c r="E24" s="8">
        <v>55</v>
      </c>
      <c r="F24" s="6">
        <v>60.14</v>
      </c>
      <c r="G24" t="s">
        <v>13</v>
      </c>
      <c r="H24">
        <v>17</v>
      </c>
      <c r="I24" s="7">
        <v>2.4699999999999999E-4</v>
      </c>
      <c r="J24" s="7">
        <v>2.4699999999999999E-4</v>
      </c>
      <c r="K24" s="8">
        <v>99309</v>
      </c>
      <c r="L24" s="8">
        <v>24.5</v>
      </c>
      <c r="M24" s="6">
        <v>64.45</v>
      </c>
    </row>
    <row r="25" spans="1:13">
      <c r="A25">
        <v>18</v>
      </c>
      <c r="B25" s="7">
        <v>7.0399999999999998E-4</v>
      </c>
      <c r="C25" s="7">
        <v>7.0399999999999998E-4</v>
      </c>
      <c r="D25" s="8">
        <v>99086</v>
      </c>
      <c r="E25" s="8">
        <v>69.7</v>
      </c>
      <c r="F25" s="6">
        <v>59.17</v>
      </c>
      <c r="G25" t="s">
        <v>13</v>
      </c>
      <c r="H25">
        <v>18</v>
      </c>
      <c r="I25" s="7">
        <v>2.7300000000000002E-4</v>
      </c>
      <c r="J25" s="7">
        <v>2.7300000000000002E-4</v>
      </c>
      <c r="K25" s="8">
        <v>99284.5</v>
      </c>
      <c r="L25" s="8">
        <v>27.1</v>
      </c>
      <c r="M25" s="6">
        <v>63.47</v>
      </c>
    </row>
    <row r="26" spans="1:13">
      <c r="A26">
        <v>19</v>
      </c>
      <c r="B26" s="7">
        <v>6.8099999999999996E-4</v>
      </c>
      <c r="C26" s="7">
        <v>6.8099999999999996E-4</v>
      </c>
      <c r="D26" s="8">
        <v>99016.3</v>
      </c>
      <c r="E26" s="8">
        <v>67.400000000000006</v>
      </c>
      <c r="F26" s="6">
        <v>58.21</v>
      </c>
      <c r="G26" t="s">
        <v>13</v>
      </c>
      <c r="H26">
        <v>19</v>
      </c>
      <c r="I26" s="7">
        <v>3.0299999999999999E-4</v>
      </c>
      <c r="J26" s="7">
        <v>3.0299999999999999E-4</v>
      </c>
      <c r="K26" s="8">
        <v>99257.4</v>
      </c>
      <c r="L26" s="8">
        <v>30.1</v>
      </c>
      <c r="M26" s="6">
        <v>62.49</v>
      </c>
    </row>
    <row r="27" spans="1:13">
      <c r="A27">
        <v>20</v>
      </c>
      <c r="B27" s="7">
        <v>7.7099999999999998E-4</v>
      </c>
      <c r="C27" s="7">
        <v>7.6999999999999996E-4</v>
      </c>
      <c r="D27" s="8">
        <v>98948.9</v>
      </c>
      <c r="E27" s="8">
        <v>76.2</v>
      </c>
      <c r="F27" s="6">
        <v>57.25</v>
      </c>
      <c r="G27" t="s">
        <v>13</v>
      </c>
      <c r="H27">
        <v>20</v>
      </c>
      <c r="I27" s="7">
        <v>2.9500000000000001E-4</v>
      </c>
      <c r="J27" s="7">
        <v>2.9500000000000001E-4</v>
      </c>
      <c r="K27" s="8">
        <v>99227.3</v>
      </c>
      <c r="L27" s="8">
        <v>29.3</v>
      </c>
      <c r="M27" s="6">
        <v>61.51</v>
      </c>
    </row>
    <row r="28" spans="1:13">
      <c r="A28">
        <v>21</v>
      </c>
      <c r="B28" s="7">
        <v>7.3800000000000005E-4</v>
      </c>
      <c r="C28" s="7">
        <v>7.3700000000000002E-4</v>
      </c>
      <c r="D28" s="8">
        <v>98872.7</v>
      </c>
      <c r="E28" s="8">
        <v>72.900000000000006</v>
      </c>
      <c r="F28" s="6">
        <v>56.29</v>
      </c>
      <c r="G28" t="s">
        <v>13</v>
      </c>
      <c r="H28">
        <v>21</v>
      </c>
      <c r="I28" s="7">
        <v>2.8899999999999998E-4</v>
      </c>
      <c r="J28" s="7">
        <v>2.8899999999999998E-4</v>
      </c>
      <c r="K28" s="8">
        <v>99198</v>
      </c>
      <c r="L28" s="8">
        <v>28.7</v>
      </c>
      <c r="M28" s="6">
        <v>60.52</v>
      </c>
    </row>
    <row r="29" spans="1:13">
      <c r="A29">
        <v>22</v>
      </c>
      <c r="B29" s="7">
        <v>7.94E-4</v>
      </c>
      <c r="C29" s="7">
        <v>7.94E-4</v>
      </c>
      <c r="D29" s="8">
        <v>98799.8</v>
      </c>
      <c r="E29" s="8">
        <v>78.400000000000006</v>
      </c>
      <c r="F29" s="6">
        <v>55.34</v>
      </c>
      <c r="G29" t="s">
        <v>13</v>
      </c>
      <c r="H29">
        <v>22</v>
      </c>
      <c r="I29" s="7">
        <v>3.01E-4</v>
      </c>
      <c r="J29" s="7">
        <v>3.01E-4</v>
      </c>
      <c r="K29" s="8">
        <v>99169.4</v>
      </c>
      <c r="L29" s="8">
        <v>29.8</v>
      </c>
      <c r="M29" s="6">
        <v>59.54</v>
      </c>
    </row>
    <row r="30" spans="1:13">
      <c r="A30">
        <v>23</v>
      </c>
      <c r="B30" s="7">
        <v>8.3799999999999999E-4</v>
      </c>
      <c r="C30" s="7">
        <v>8.3799999999999999E-4</v>
      </c>
      <c r="D30" s="8">
        <v>98721.4</v>
      </c>
      <c r="E30" s="8">
        <v>82.7</v>
      </c>
      <c r="F30" s="6">
        <v>54.38</v>
      </c>
      <c r="G30" t="s">
        <v>13</v>
      </c>
      <c r="H30">
        <v>23</v>
      </c>
      <c r="I30" s="7">
        <v>3.1199999999999999E-4</v>
      </c>
      <c r="J30" s="7">
        <v>3.1199999999999999E-4</v>
      </c>
      <c r="K30" s="8">
        <v>99139.5</v>
      </c>
      <c r="L30" s="8">
        <v>30.9</v>
      </c>
      <c r="M30" s="6">
        <v>58.56</v>
      </c>
    </row>
    <row r="31" spans="1:13">
      <c r="A31">
        <v>24</v>
      </c>
      <c r="B31" s="7">
        <v>7.6800000000000002E-4</v>
      </c>
      <c r="C31" s="7">
        <v>7.6800000000000002E-4</v>
      </c>
      <c r="D31" s="8">
        <v>98638.7</v>
      </c>
      <c r="E31" s="8">
        <v>75.7</v>
      </c>
      <c r="F31" s="6">
        <v>53.42</v>
      </c>
      <c r="G31" t="s">
        <v>13</v>
      </c>
      <c r="H31">
        <v>24</v>
      </c>
      <c r="I31" s="7">
        <v>2.7500000000000002E-4</v>
      </c>
      <c r="J31" s="7">
        <v>2.7500000000000002E-4</v>
      </c>
      <c r="K31" s="8">
        <v>99108.6</v>
      </c>
      <c r="L31" s="8">
        <v>27.2</v>
      </c>
      <c r="M31" s="6">
        <v>57.58</v>
      </c>
    </row>
    <row r="32" spans="1:13">
      <c r="A32">
        <v>25</v>
      </c>
      <c r="B32" s="7">
        <v>8.3500000000000002E-4</v>
      </c>
      <c r="C32" s="7">
        <v>8.3500000000000002E-4</v>
      </c>
      <c r="D32" s="8">
        <v>98563</v>
      </c>
      <c r="E32" s="8">
        <v>82.3</v>
      </c>
      <c r="F32" s="6">
        <v>52.47</v>
      </c>
      <c r="G32" t="s">
        <v>13</v>
      </c>
      <c r="H32">
        <v>25</v>
      </c>
      <c r="I32" s="7">
        <v>3.0299999999999999E-4</v>
      </c>
      <c r="J32" s="7">
        <v>3.0200000000000002E-4</v>
      </c>
      <c r="K32" s="8">
        <v>99081.4</v>
      </c>
      <c r="L32" s="8">
        <v>30</v>
      </c>
      <c r="M32" s="6">
        <v>56.59</v>
      </c>
    </row>
    <row r="33" spans="1:13">
      <c r="A33">
        <v>26</v>
      </c>
      <c r="B33" s="7">
        <v>8.0400000000000003E-4</v>
      </c>
      <c r="C33" s="7">
        <v>8.03E-4</v>
      </c>
      <c r="D33" s="8">
        <v>98480.7</v>
      </c>
      <c r="E33" s="8">
        <v>79.099999999999994</v>
      </c>
      <c r="F33" s="6">
        <v>51.51</v>
      </c>
      <c r="G33" t="s">
        <v>13</v>
      </c>
      <c r="H33">
        <v>26</v>
      </c>
      <c r="I33" s="7">
        <v>3.48E-4</v>
      </c>
      <c r="J33" s="7">
        <v>3.48E-4</v>
      </c>
      <c r="K33" s="8">
        <v>99051.4</v>
      </c>
      <c r="L33" s="8">
        <v>34.4</v>
      </c>
      <c r="M33" s="6">
        <v>55.61</v>
      </c>
    </row>
    <row r="34" spans="1:13">
      <c r="A34">
        <v>27</v>
      </c>
      <c r="B34" s="7">
        <v>8.25E-4</v>
      </c>
      <c r="C34" s="7">
        <v>8.25E-4</v>
      </c>
      <c r="D34" s="8">
        <v>98401.5</v>
      </c>
      <c r="E34" s="8">
        <v>81.099999999999994</v>
      </c>
      <c r="F34" s="6">
        <v>50.55</v>
      </c>
      <c r="G34" t="s">
        <v>13</v>
      </c>
      <c r="H34">
        <v>27</v>
      </c>
      <c r="I34" s="7">
        <v>3.6400000000000001E-4</v>
      </c>
      <c r="J34" s="7">
        <v>3.6400000000000001E-4</v>
      </c>
      <c r="K34" s="8">
        <v>99017</v>
      </c>
      <c r="L34" s="8">
        <v>36</v>
      </c>
      <c r="M34" s="6">
        <v>54.63</v>
      </c>
    </row>
    <row r="35" spans="1:13">
      <c r="A35">
        <v>28</v>
      </c>
      <c r="B35" s="7">
        <v>8.2799999999999996E-4</v>
      </c>
      <c r="C35" s="7">
        <v>8.2799999999999996E-4</v>
      </c>
      <c r="D35" s="8">
        <v>98320.4</v>
      </c>
      <c r="E35" s="8">
        <v>81.400000000000006</v>
      </c>
      <c r="F35" s="6">
        <v>49.59</v>
      </c>
      <c r="G35" t="s">
        <v>13</v>
      </c>
      <c r="H35">
        <v>28</v>
      </c>
      <c r="I35" s="7">
        <v>3.77E-4</v>
      </c>
      <c r="J35" s="7">
        <v>3.77E-4</v>
      </c>
      <c r="K35" s="8">
        <v>98981</v>
      </c>
      <c r="L35" s="8">
        <v>37.299999999999997</v>
      </c>
      <c r="M35" s="6">
        <v>53.65</v>
      </c>
    </row>
    <row r="36" spans="1:13">
      <c r="A36">
        <v>29</v>
      </c>
      <c r="B36" s="7">
        <v>9.0799999999999995E-4</v>
      </c>
      <c r="C36" s="7">
        <v>9.0799999999999995E-4</v>
      </c>
      <c r="D36" s="8">
        <v>98239</v>
      </c>
      <c r="E36" s="8">
        <v>89.2</v>
      </c>
      <c r="F36" s="6">
        <v>48.63</v>
      </c>
      <c r="G36" t="s">
        <v>13</v>
      </c>
      <c r="H36">
        <v>29</v>
      </c>
      <c r="I36" s="7">
        <v>4.08E-4</v>
      </c>
      <c r="J36" s="7">
        <v>4.08E-4</v>
      </c>
      <c r="K36" s="8">
        <v>98943.7</v>
      </c>
      <c r="L36" s="8">
        <v>40.4</v>
      </c>
      <c r="M36" s="6">
        <v>52.67</v>
      </c>
    </row>
    <row r="37" spans="1:13">
      <c r="A37">
        <v>30</v>
      </c>
      <c r="B37" s="7">
        <v>9.6599999999999995E-4</v>
      </c>
      <c r="C37" s="7">
        <v>9.6500000000000004E-4</v>
      </c>
      <c r="D37" s="8">
        <v>98149.8</v>
      </c>
      <c r="E37" s="8">
        <v>94.7</v>
      </c>
      <c r="F37" s="6">
        <v>47.68</v>
      </c>
      <c r="G37" t="s">
        <v>13</v>
      </c>
      <c r="H37">
        <v>30</v>
      </c>
      <c r="I37" s="7">
        <v>4.4999999999999999E-4</v>
      </c>
      <c r="J37" s="7">
        <v>4.4999999999999999E-4</v>
      </c>
      <c r="K37" s="8">
        <v>98903.3</v>
      </c>
      <c r="L37" s="8">
        <v>44.5</v>
      </c>
      <c r="M37" s="6">
        <v>51.69</v>
      </c>
    </row>
    <row r="38" spans="1:13">
      <c r="A38">
        <v>31</v>
      </c>
      <c r="B38" s="7">
        <v>9.9799999999999997E-4</v>
      </c>
      <c r="C38" s="7">
        <v>9.9700000000000006E-4</v>
      </c>
      <c r="D38" s="8">
        <v>98055.1</v>
      </c>
      <c r="E38" s="8">
        <v>97.8</v>
      </c>
      <c r="F38" s="6">
        <v>46.72</v>
      </c>
      <c r="G38" t="s">
        <v>13</v>
      </c>
      <c r="H38">
        <v>31</v>
      </c>
      <c r="I38" s="7">
        <v>4.5600000000000003E-4</v>
      </c>
      <c r="J38" s="7">
        <v>4.5600000000000003E-4</v>
      </c>
      <c r="K38" s="8">
        <v>98858.7</v>
      </c>
      <c r="L38" s="8">
        <v>45.1</v>
      </c>
      <c r="M38" s="6">
        <v>50.71</v>
      </c>
    </row>
    <row r="39" spans="1:13">
      <c r="A39">
        <v>32</v>
      </c>
      <c r="B39" s="7">
        <v>1.083E-3</v>
      </c>
      <c r="C39" s="7">
        <v>1.083E-3</v>
      </c>
      <c r="D39" s="8">
        <v>97957.3</v>
      </c>
      <c r="E39" s="8">
        <v>106</v>
      </c>
      <c r="F39" s="6">
        <v>45.77</v>
      </c>
      <c r="G39" t="s">
        <v>13</v>
      </c>
      <c r="H39">
        <v>32</v>
      </c>
      <c r="I39" s="7">
        <v>4.8899999999999996E-4</v>
      </c>
      <c r="J39" s="7">
        <v>4.8899999999999996E-4</v>
      </c>
      <c r="K39" s="8">
        <v>98813.6</v>
      </c>
      <c r="L39" s="8">
        <v>48.3</v>
      </c>
      <c r="M39" s="6">
        <v>49.74</v>
      </c>
    </row>
    <row r="40" spans="1:13">
      <c r="A40">
        <v>33</v>
      </c>
      <c r="B40" s="7">
        <v>1.1329999999999999E-3</v>
      </c>
      <c r="C40" s="7">
        <v>1.1329999999999999E-3</v>
      </c>
      <c r="D40" s="8">
        <v>97851.199999999997</v>
      </c>
      <c r="E40" s="8">
        <v>110.8</v>
      </c>
      <c r="F40" s="6">
        <v>44.82</v>
      </c>
      <c r="G40" t="s">
        <v>13</v>
      </c>
      <c r="H40">
        <v>33</v>
      </c>
      <c r="I40" s="7">
        <v>5.2099999999999998E-4</v>
      </c>
      <c r="J40" s="7">
        <v>5.2099999999999998E-4</v>
      </c>
      <c r="K40" s="8">
        <v>98765.3</v>
      </c>
      <c r="L40" s="8">
        <v>51.5</v>
      </c>
      <c r="M40" s="6">
        <v>48.76</v>
      </c>
    </row>
    <row r="41" spans="1:13">
      <c r="A41">
        <v>34</v>
      </c>
      <c r="B41" s="7">
        <v>1.127E-3</v>
      </c>
      <c r="C41" s="7">
        <v>1.127E-3</v>
      </c>
      <c r="D41" s="8">
        <v>97740.4</v>
      </c>
      <c r="E41" s="8">
        <v>110.1</v>
      </c>
      <c r="F41" s="6">
        <v>43.87</v>
      </c>
      <c r="G41" t="s">
        <v>13</v>
      </c>
      <c r="H41">
        <v>34</v>
      </c>
      <c r="I41" s="7">
        <v>5.9999999999999995E-4</v>
      </c>
      <c r="J41" s="7">
        <v>5.9999999999999995E-4</v>
      </c>
      <c r="K41" s="8">
        <v>98713.8</v>
      </c>
      <c r="L41" s="8">
        <v>59.2</v>
      </c>
      <c r="M41" s="6">
        <v>47.79</v>
      </c>
    </row>
    <row r="42" spans="1:13">
      <c r="A42">
        <v>35</v>
      </c>
      <c r="B42" s="7">
        <v>1.243E-3</v>
      </c>
      <c r="C42" s="7">
        <v>1.242E-3</v>
      </c>
      <c r="D42" s="8">
        <v>97630.3</v>
      </c>
      <c r="E42" s="8">
        <v>121.2</v>
      </c>
      <c r="F42" s="6">
        <v>42.92</v>
      </c>
      <c r="G42" t="s">
        <v>13</v>
      </c>
      <c r="H42">
        <v>35</v>
      </c>
      <c r="I42" s="7">
        <v>6.0899999999999995E-4</v>
      </c>
      <c r="J42" s="7">
        <v>6.0899999999999995E-4</v>
      </c>
      <c r="K42" s="8">
        <v>98654.6</v>
      </c>
      <c r="L42" s="8">
        <v>60.1</v>
      </c>
      <c r="M42" s="6">
        <v>46.81</v>
      </c>
    </row>
    <row r="43" spans="1:13">
      <c r="A43">
        <v>36</v>
      </c>
      <c r="B43" s="7">
        <v>1.2999999999999999E-3</v>
      </c>
      <c r="C43" s="7">
        <v>1.299E-3</v>
      </c>
      <c r="D43" s="8">
        <v>97509</v>
      </c>
      <c r="E43" s="8">
        <v>126.7</v>
      </c>
      <c r="F43" s="6">
        <v>41.97</v>
      </c>
      <c r="G43" t="s">
        <v>13</v>
      </c>
      <c r="H43">
        <v>36</v>
      </c>
      <c r="I43" s="7">
        <v>6.8999999999999997E-4</v>
      </c>
      <c r="J43" s="7">
        <v>6.8999999999999997E-4</v>
      </c>
      <c r="K43" s="8">
        <v>98594.5</v>
      </c>
      <c r="L43" s="8">
        <v>68</v>
      </c>
      <c r="M43" s="6">
        <v>45.84</v>
      </c>
    </row>
    <row r="44" spans="1:13">
      <c r="A44">
        <v>37</v>
      </c>
      <c r="B44" s="7">
        <v>1.3849999999999999E-3</v>
      </c>
      <c r="C44" s="7">
        <v>1.384E-3</v>
      </c>
      <c r="D44" s="8">
        <v>97382.3</v>
      </c>
      <c r="E44" s="8">
        <v>134.80000000000001</v>
      </c>
      <c r="F44" s="6">
        <v>41.02</v>
      </c>
      <c r="G44" t="s">
        <v>13</v>
      </c>
      <c r="H44">
        <v>37</v>
      </c>
      <c r="I44" s="7">
        <v>7.5299999999999998E-4</v>
      </c>
      <c r="J44" s="7">
        <v>7.5199999999999996E-4</v>
      </c>
      <c r="K44" s="8">
        <v>98526.5</v>
      </c>
      <c r="L44" s="8">
        <v>74.099999999999994</v>
      </c>
      <c r="M44" s="6">
        <v>44.87</v>
      </c>
    </row>
    <row r="45" spans="1:13">
      <c r="A45">
        <v>38</v>
      </c>
      <c r="B45" s="7">
        <v>1.372E-3</v>
      </c>
      <c r="C45" s="7">
        <v>1.371E-3</v>
      </c>
      <c r="D45" s="8">
        <v>97247.5</v>
      </c>
      <c r="E45" s="8">
        <v>133.4</v>
      </c>
      <c r="F45" s="6">
        <v>40.08</v>
      </c>
      <c r="G45" t="s">
        <v>13</v>
      </c>
      <c r="H45">
        <v>38</v>
      </c>
      <c r="I45" s="7">
        <v>8.2799999999999996E-4</v>
      </c>
      <c r="J45" s="7">
        <v>8.2700000000000004E-4</v>
      </c>
      <c r="K45" s="8">
        <v>98452.4</v>
      </c>
      <c r="L45" s="8">
        <v>81.5</v>
      </c>
      <c r="M45" s="6">
        <v>43.91</v>
      </c>
    </row>
    <row r="46" spans="1:13">
      <c r="A46">
        <v>39</v>
      </c>
      <c r="B46" s="7">
        <v>1.5269999999999999E-3</v>
      </c>
      <c r="C46" s="7">
        <v>1.526E-3</v>
      </c>
      <c r="D46" s="8">
        <v>97114.2</v>
      </c>
      <c r="E46" s="8">
        <v>148.19999999999999</v>
      </c>
      <c r="F46" s="6">
        <v>39.130000000000003</v>
      </c>
      <c r="G46" t="s">
        <v>13</v>
      </c>
      <c r="H46">
        <v>39</v>
      </c>
      <c r="I46" s="7">
        <v>8.8599999999999996E-4</v>
      </c>
      <c r="J46" s="7">
        <v>8.8599999999999996E-4</v>
      </c>
      <c r="K46" s="8">
        <v>98370.9</v>
      </c>
      <c r="L46" s="8">
        <v>87.1</v>
      </c>
      <c r="M46" s="6">
        <v>42.94</v>
      </c>
    </row>
    <row r="47" spans="1:13">
      <c r="A47">
        <v>40</v>
      </c>
      <c r="B47" s="7">
        <v>1.6509999999999999E-3</v>
      </c>
      <c r="C47" s="7">
        <v>1.6490000000000001E-3</v>
      </c>
      <c r="D47" s="8">
        <v>96966</v>
      </c>
      <c r="E47" s="8">
        <v>159.9</v>
      </c>
      <c r="F47" s="6">
        <v>38.19</v>
      </c>
      <c r="G47" t="s">
        <v>13</v>
      </c>
      <c r="H47">
        <v>40</v>
      </c>
      <c r="I47" s="7">
        <v>9.6100000000000005E-4</v>
      </c>
      <c r="J47" s="7">
        <v>9.6100000000000005E-4</v>
      </c>
      <c r="K47" s="8">
        <v>98283.8</v>
      </c>
      <c r="L47" s="8">
        <v>94.4</v>
      </c>
      <c r="M47" s="6">
        <v>41.98</v>
      </c>
    </row>
    <row r="48" spans="1:13">
      <c r="A48">
        <v>41</v>
      </c>
      <c r="B48" s="7">
        <v>1.7489999999999999E-3</v>
      </c>
      <c r="C48" s="7">
        <v>1.748E-3</v>
      </c>
      <c r="D48" s="8">
        <v>96806.1</v>
      </c>
      <c r="E48" s="8">
        <v>169.2</v>
      </c>
      <c r="F48" s="6">
        <v>37.25</v>
      </c>
      <c r="G48" t="s">
        <v>13</v>
      </c>
      <c r="H48">
        <v>41</v>
      </c>
      <c r="I48" s="7">
        <v>1.021E-3</v>
      </c>
      <c r="J48" s="7">
        <v>1.0200000000000001E-3</v>
      </c>
      <c r="K48" s="8">
        <v>98189.4</v>
      </c>
      <c r="L48" s="8">
        <v>100.2</v>
      </c>
      <c r="M48" s="6">
        <v>41.02</v>
      </c>
    </row>
    <row r="49" spans="1:13">
      <c r="A49">
        <v>42</v>
      </c>
      <c r="B49" s="7">
        <v>1.9009999999999999E-3</v>
      </c>
      <c r="C49" s="7">
        <v>1.8990000000000001E-3</v>
      </c>
      <c r="D49" s="8">
        <v>96636.9</v>
      </c>
      <c r="E49" s="8">
        <v>183.5</v>
      </c>
      <c r="F49" s="6">
        <v>36.32</v>
      </c>
      <c r="G49" t="s">
        <v>13</v>
      </c>
      <c r="H49">
        <v>42</v>
      </c>
      <c r="I49" s="7">
        <v>1.176E-3</v>
      </c>
      <c r="J49" s="7">
        <v>1.175E-3</v>
      </c>
      <c r="K49" s="8">
        <v>98089.2</v>
      </c>
      <c r="L49" s="8">
        <v>115.3</v>
      </c>
      <c r="M49" s="6">
        <v>40.06</v>
      </c>
    </row>
    <row r="50" spans="1:13">
      <c r="A50">
        <v>43</v>
      </c>
      <c r="B50" s="7">
        <v>2.1710000000000002E-3</v>
      </c>
      <c r="C50" s="7">
        <v>2.1689999999999999E-3</v>
      </c>
      <c r="D50" s="8">
        <v>96453.3</v>
      </c>
      <c r="E50" s="8">
        <v>209.2</v>
      </c>
      <c r="F50" s="6">
        <v>35.39</v>
      </c>
      <c r="G50" t="s">
        <v>13</v>
      </c>
      <c r="H50">
        <v>43</v>
      </c>
      <c r="I50" s="7">
        <v>1.315E-3</v>
      </c>
      <c r="J50" s="7">
        <v>1.3140000000000001E-3</v>
      </c>
      <c r="K50" s="8">
        <v>97973.9</v>
      </c>
      <c r="L50" s="8">
        <v>128.69999999999999</v>
      </c>
      <c r="M50" s="6">
        <v>39.11</v>
      </c>
    </row>
    <row r="51" spans="1:13">
      <c r="A51">
        <v>44</v>
      </c>
      <c r="B51" s="7">
        <v>2.209E-3</v>
      </c>
      <c r="C51" s="7">
        <v>2.2060000000000001E-3</v>
      </c>
      <c r="D51" s="8">
        <v>96244.1</v>
      </c>
      <c r="E51" s="8">
        <v>212.4</v>
      </c>
      <c r="F51" s="6">
        <v>34.46</v>
      </c>
      <c r="G51" t="s">
        <v>13</v>
      </c>
      <c r="H51">
        <v>44</v>
      </c>
      <c r="I51" s="7">
        <v>1.48E-3</v>
      </c>
      <c r="J51" s="7">
        <v>1.4790000000000001E-3</v>
      </c>
      <c r="K51" s="8">
        <v>97845.2</v>
      </c>
      <c r="L51" s="8">
        <v>144.69999999999999</v>
      </c>
      <c r="M51" s="6">
        <v>38.159999999999997</v>
      </c>
    </row>
    <row r="52" spans="1:13">
      <c r="A52">
        <v>45</v>
      </c>
      <c r="B52" s="7">
        <v>2.398E-3</v>
      </c>
      <c r="C52" s="7">
        <v>2.395E-3</v>
      </c>
      <c r="D52" s="8">
        <v>96031.8</v>
      </c>
      <c r="E52" s="8">
        <v>230</v>
      </c>
      <c r="F52" s="6">
        <v>33.54</v>
      </c>
      <c r="G52" t="s">
        <v>13</v>
      </c>
      <c r="H52">
        <v>45</v>
      </c>
      <c r="I52" s="7">
        <v>1.5449999999999999E-3</v>
      </c>
      <c r="J52" s="7">
        <v>1.544E-3</v>
      </c>
      <c r="K52" s="8">
        <v>97700.5</v>
      </c>
      <c r="L52" s="8">
        <v>150.80000000000001</v>
      </c>
      <c r="M52" s="6">
        <v>37.21</v>
      </c>
    </row>
    <row r="53" spans="1:13">
      <c r="A53">
        <v>46</v>
      </c>
      <c r="B53" s="7">
        <v>2.6649999999999998E-3</v>
      </c>
      <c r="C53" s="7">
        <v>2.6610000000000002E-3</v>
      </c>
      <c r="D53" s="8">
        <v>95801.7</v>
      </c>
      <c r="E53" s="8">
        <v>255</v>
      </c>
      <c r="F53" s="6">
        <v>32.619999999999997</v>
      </c>
      <c r="G53" t="s">
        <v>13</v>
      </c>
      <c r="H53">
        <v>46</v>
      </c>
      <c r="I53" s="7">
        <v>1.7409999999999999E-3</v>
      </c>
      <c r="J53" s="7">
        <v>1.74E-3</v>
      </c>
      <c r="K53" s="8">
        <v>97549.7</v>
      </c>
      <c r="L53" s="8">
        <v>169.7</v>
      </c>
      <c r="M53" s="6">
        <v>36.270000000000003</v>
      </c>
    </row>
    <row r="54" spans="1:13">
      <c r="A54">
        <v>47</v>
      </c>
      <c r="B54" s="7">
        <v>2.9729999999999999E-3</v>
      </c>
      <c r="C54" s="7">
        <v>2.9689999999999999E-3</v>
      </c>
      <c r="D54" s="8">
        <v>95546.8</v>
      </c>
      <c r="E54" s="8">
        <v>283.7</v>
      </c>
      <c r="F54" s="6">
        <v>31.7</v>
      </c>
      <c r="G54" t="s">
        <v>13</v>
      </c>
      <c r="H54">
        <v>47</v>
      </c>
      <c r="I54" s="7">
        <v>1.983E-3</v>
      </c>
      <c r="J54" s="7">
        <v>1.9810000000000001E-3</v>
      </c>
      <c r="K54" s="8">
        <v>97379.9</v>
      </c>
      <c r="L54" s="8">
        <v>193</v>
      </c>
      <c r="M54" s="6">
        <v>35.33</v>
      </c>
    </row>
    <row r="55" spans="1:13">
      <c r="A55">
        <v>48</v>
      </c>
      <c r="B55" s="7">
        <v>3.326E-3</v>
      </c>
      <c r="C55" s="7">
        <v>3.32E-3</v>
      </c>
      <c r="D55" s="8">
        <v>95263.1</v>
      </c>
      <c r="E55" s="8">
        <v>316.3</v>
      </c>
      <c r="F55" s="6">
        <v>30.8</v>
      </c>
      <c r="G55" t="s">
        <v>13</v>
      </c>
      <c r="H55">
        <v>48</v>
      </c>
      <c r="I55" s="7">
        <v>2.1900000000000001E-3</v>
      </c>
      <c r="J55" s="7">
        <v>2.1879999999999998E-3</v>
      </c>
      <c r="K55" s="8">
        <v>97187</v>
      </c>
      <c r="L55" s="8">
        <v>212.6</v>
      </c>
      <c r="M55" s="6">
        <v>34.4</v>
      </c>
    </row>
    <row r="56" spans="1:13">
      <c r="A56">
        <v>49</v>
      </c>
      <c r="B56" s="7">
        <v>3.5560000000000001E-3</v>
      </c>
      <c r="C56" s="7">
        <v>3.5500000000000002E-3</v>
      </c>
      <c r="D56" s="8">
        <v>94946.8</v>
      </c>
      <c r="E56" s="8">
        <v>337</v>
      </c>
      <c r="F56" s="6">
        <v>29.9</v>
      </c>
      <c r="G56" t="s">
        <v>13</v>
      </c>
      <c r="H56">
        <v>49</v>
      </c>
      <c r="I56" s="7">
        <v>2.3149999999999998E-3</v>
      </c>
      <c r="J56" s="7">
        <v>2.3119999999999998E-3</v>
      </c>
      <c r="K56" s="8">
        <v>96974.3</v>
      </c>
      <c r="L56" s="8">
        <v>224.2</v>
      </c>
      <c r="M56" s="6">
        <v>33.479999999999997</v>
      </c>
    </row>
    <row r="57" spans="1:13">
      <c r="A57">
        <v>50</v>
      </c>
      <c r="B57" s="7">
        <v>3.9690000000000003E-3</v>
      </c>
      <c r="C57" s="7">
        <v>3.9610000000000001E-3</v>
      </c>
      <c r="D57" s="8">
        <v>94609.8</v>
      </c>
      <c r="E57" s="8">
        <v>374.7</v>
      </c>
      <c r="F57" s="6">
        <v>29</v>
      </c>
      <c r="G57" t="s">
        <v>13</v>
      </c>
      <c r="H57">
        <v>50</v>
      </c>
      <c r="I57" s="7">
        <v>2.6389999999999999E-3</v>
      </c>
      <c r="J57" s="7">
        <v>2.6350000000000002E-3</v>
      </c>
      <c r="K57" s="8">
        <v>96750.1</v>
      </c>
      <c r="L57" s="8">
        <v>254.9</v>
      </c>
      <c r="M57" s="6">
        <v>32.549999999999997</v>
      </c>
    </row>
    <row r="58" spans="1:13">
      <c r="A58">
        <v>51</v>
      </c>
      <c r="B58" s="7">
        <v>4.3229999999999996E-3</v>
      </c>
      <c r="C58" s="7">
        <v>4.313E-3</v>
      </c>
      <c r="D58" s="8">
        <v>94235.1</v>
      </c>
      <c r="E58" s="8">
        <v>406.5</v>
      </c>
      <c r="F58" s="6">
        <v>28.11</v>
      </c>
      <c r="G58" t="s">
        <v>13</v>
      </c>
      <c r="H58">
        <v>51</v>
      </c>
      <c r="I58" s="7">
        <v>2.8080000000000002E-3</v>
      </c>
      <c r="J58" s="7">
        <v>2.8040000000000001E-3</v>
      </c>
      <c r="K58" s="8">
        <v>96495.2</v>
      </c>
      <c r="L58" s="8">
        <v>270.60000000000002</v>
      </c>
      <c r="M58" s="6">
        <v>31.64</v>
      </c>
    </row>
    <row r="59" spans="1:13">
      <c r="A59">
        <v>52</v>
      </c>
      <c r="B59" s="7">
        <v>4.7499999999999999E-3</v>
      </c>
      <c r="C59" s="7">
        <v>4.738E-3</v>
      </c>
      <c r="D59" s="8">
        <v>93828.6</v>
      </c>
      <c r="E59" s="8">
        <v>444.6</v>
      </c>
      <c r="F59" s="6">
        <v>27.23</v>
      </c>
      <c r="G59" t="s">
        <v>13</v>
      </c>
      <c r="H59">
        <v>52</v>
      </c>
      <c r="I59" s="7">
        <v>3.0360000000000001E-3</v>
      </c>
      <c r="J59" s="7">
        <v>3.032E-3</v>
      </c>
      <c r="K59" s="8">
        <v>96224.6</v>
      </c>
      <c r="L59" s="8">
        <v>291.7</v>
      </c>
      <c r="M59" s="6">
        <v>30.73</v>
      </c>
    </row>
    <row r="60" spans="1:13">
      <c r="A60">
        <v>53</v>
      </c>
      <c r="B60" s="7">
        <v>5.0299999999999997E-3</v>
      </c>
      <c r="C60" s="7">
        <v>5.0169999999999998E-3</v>
      </c>
      <c r="D60" s="8">
        <v>93384</v>
      </c>
      <c r="E60" s="8">
        <v>468.5</v>
      </c>
      <c r="F60" s="6">
        <v>26.36</v>
      </c>
      <c r="G60" t="s">
        <v>13</v>
      </c>
      <c r="H60">
        <v>53</v>
      </c>
      <c r="I60" s="7">
        <v>3.2919999999999998E-3</v>
      </c>
      <c r="J60" s="7">
        <v>3.287E-3</v>
      </c>
      <c r="K60" s="8">
        <v>95932.800000000003</v>
      </c>
      <c r="L60" s="8">
        <v>315.3</v>
      </c>
      <c r="M60" s="6">
        <v>29.82</v>
      </c>
    </row>
    <row r="61" spans="1:13">
      <c r="A61">
        <v>54</v>
      </c>
      <c r="B61" s="7">
        <v>5.5069999999999997E-3</v>
      </c>
      <c r="C61" s="7">
        <v>5.4920000000000004E-3</v>
      </c>
      <c r="D61" s="8">
        <v>92915.5</v>
      </c>
      <c r="E61" s="8">
        <v>510.3</v>
      </c>
      <c r="F61" s="6">
        <v>25.49</v>
      </c>
      <c r="G61" t="s">
        <v>13</v>
      </c>
      <c r="H61">
        <v>54</v>
      </c>
      <c r="I61" s="7">
        <v>3.5439999999999998E-3</v>
      </c>
      <c r="J61" s="7">
        <v>3.5379999999999999E-3</v>
      </c>
      <c r="K61" s="8">
        <v>95617.5</v>
      </c>
      <c r="L61" s="8">
        <v>338.3</v>
      </c>
      <c r="M61" s="6">
        <v>28.91</v>
      </c>
    </row>
    <row r="62" spans="1:13">
      <c r="A62">
        <v>55</v>
      </c>
      <c r="B62" s="7">
        <v>6.0720000000000001E-3</v>
      </c>
      <c r="C62" s="7">
        <v>6.0530000000000002E-3</v>
      </c>
      <c r="D62" s="8">
        <v>92405.2</v>
      </c>
      <c r="E62" s="8">
        <v>559.4</v>
      </c>
      <c r="F62" s="6">
        <v>24.63</v>
      </c>
      <c r="G62" t="s">
        <v>13</v>
      </c>
      <c r="H62">
        <v>55</v>
      </c>
      <c r="I62" s="7">
        <v>3.9029999999999998E-3</v>
      </c>
      <c r="J62" s="7">
        <v>3.8960000000000002E-3</v>
      </c>
      <c r="K62" s="8">
        <v>95279.3</v>
      </c>
      <c r="L62" s="8">
        <v>371.2</v>
      </c>
      <c r="M62" s="6">
        <v>28.02</v>
      </c>
    </row>
    <row r="63" spans="1:13">
      <c r="A63">
        <v>56</v>
      </c>
      <c r="B63" s="7">
        <v>6.476E-3</v>
      </c>
      <c r="C63" s="7">
        <v>6.4549999999999998E-3</v>
      </c>
      <c r="D63" s="8">
        <v>91845.9</v>
      </c>
      <c r="E63" s="8">
        <v>592.79999999999995</v>
      </c>
      <c r="F63" s="6">
        <v>23.78</v>
      </c>
      <c r="G63" t="s">
        <v>13</v>
      </c>
      <c r="H63">
        <v>56</v>
      </c>
      <c r="I63" s="7">
        <v>4.2789999999999998E-3</v>
      </c>
      <c r="J63" s="7">
        <v>4.2700000000000004E-3</v>
      </c>
      <c r="K63" s="8">
        <v>94908.1</v>
      </c>
      <c r="L63" s="8">
        <v>405.3</v>
      </c>
      <c r="M63" s="6">
        <v>27.12</v>
      </c>
    </row>
    <row r="64" spans="1:13">
      <c r="A64">
        <v>57</v>
      </c>
      <c r="B64" s="7">
        <v>7.2899999999999996E-3</v>
      </c>
      <c r="C64" s="7">
        <v>7.2630000000000004E-3</v>
      </c>
      <c r="D64" s="8">
        <v>91253</v>
      </c>
      <c r="E64" s="8">
        <v>662.8</v>
      </c>
      <c r="F64" s="6">
        <v>22.93</v>
      </c>
      <c r="G64" t="s">
        <v>13</v>
      </c>
      <c r="H64">
        <v>57</v>
      </c>
      <c r="I64" s="7">
        <v>4.6430000000000004E-3</v>
      </c>
      <c r="J64" s="7">
        <v>4.6319999999999998E-3</v>
      </c>
      <c r="K64" s="8">
        <v>94502.8</v>
      </c>
      <c r="L64" s="8">
        <v>437.8</v>
      </c>
      <c r="M64" s="6">
        <v>26.24</v>
      </c>
    </row>
    <row r="65" spans="1:13">
      <c r="A65">
        <v>58</v>
      </c>
      <c r="B65" s="7">
        <v>7.809E-3</v>
      </c>
      <c r="C65" s="7">
        <v>7.7780000000000002E-3</v>
      </c>
      <c r="D65" s="8">
        <v>90590.2</v>
      </c>
      <c r="E65" s="8">
        <v>704.6</v>
      </c>
      <c r="F65" s="6">
        <v>22.09</v>
      </c>
      <c r="G65" t="s">
        <v>13</v>
      </c>
      <c r="H65">
        <v>58</v>
      </c>
      <c r="I65" s="7">
        <v>5.045E-3</v>
      </c>
      <c r="J65" s="7">
        <v>5.032E-3</v>
      </c>
      <c r="K65" s="8">
        <v>94065.1</v>
      </c>
      <c r="L65" s="8">
        <v>473.3</v>
      </c>
      <c r="M65" s="6">
        <v>25.36</v>
      </c>
    </row>
    <row r="66" spans="1:13">
      <c r="A66">
        <v>59</v>
      </c>
      <c r="B66" s="7">
        <v>8.7720000000000003E-3</v>
      </c>
      <c r="C66" s="7">
        <v>8.7340000000000004E-3</v>
      </c>
      <c r="D66" s="8">
        <v>89885.6</v>
      </c>
      <c r="E66" s="8">
        <v>785</v>
      </c>
      <c r="F66" s="6">
        <v>21.26</v>
      </c>
      <c r="G66" t="s">
        <v>13</v>
      </c>
      <c r="H66">
        <v>59</v>
      </c>
      <c r="I66" s="7">
        <v>5.6540000000000002E-3</v>
      </c>
      <c r="J66" s="7">
        <v>5.6379999999999998E-3</v>
      </c>
      <c r="K66" s="8">
        <v>93591.7</v>
      </c>
      <c r="L66" s="8">
        <v>527.70000000000005</v>
      </c>
      <c r="M66" s="6">
        <v>24.48</v>
      </c>
    </row>
    <row r="67" spans="1:13">
      <c r="A67">
        <v>60</v>
      </c>
      <c r="B67" s="7">
        <v>1.0134000000000001E-2</v>
      </c>
      <c r="C67" s="7">
        <v>1.0083E-2</v>
      </c>
      <c r="D67" s="8">
        <v>89100.5</v>
      </c>
      <c r="E67" s="8">
        <v>898.4</v>
      </c>
      <c r="F67" s="6">
        <v>20.440000000000001</v>
      </c>
      <c r="G67" t="s">
        <v>13</v>
      </c>
      <c r="H67">
        <v>60</v>
      </c>
      <c r="I67" s="7">
        <v>6.1630000000000001E-3</v>
      </c>
      <c r="J67" s="7">
        <v>6.1440000000000002E-3</v>
      </c>
      <c r="K67" s="8">
        <v>93064.1</v>
      </c>
      <c r="L67" s="8">
        <v>571.79999999999995</v>
      </c>
      <c r="M67" s="6">
        <v>23.62</v>
      </c>
    </row>
    <row r="68" spans="1:13">
      <c r="A68">
        <v>61</v>
      </c>
      <c r="B68" s="7">
        <v>1.0938E-2</v>
      </c>
      <c r="C68" s="7">
        <v>1.0878000000000001E-2</v>
      </c>
      <c r="D68" s="8">
        <v>88202.1</v>
      </c>
      <c r="E68" s="8">
        <v>959.5</v>
      </c>
      <c r="F68" s="6">
        <v>19.649999999999999</v>
      </c>
      <c r="G68" t="s">
        <v>13</v>
      </c>
      <c r="H68">
        <v>61</v>
      </c>
      <c r="I68" s="7">
        <v>6.7949999999999998E-3</v>
      </c>
      <c r="J68" s="7">
        <v>6.7720000000000002E-3</v>
      </c>
      <c r="K68" s="8">
        <v>92492.3</v>
      </c>
      <c r="L68" s="8">
        <v>626.29999999999995</v>
      </c>
      <c r="M68" s="6">
        <v>22.76</v>
      </c>
    </row>
    <row r="69" spans="1:13">
      <c r="A69">
        <v>62</v>
      </c>
      <c r="B69" s="7">
        <v>1.2518E-2</v>
      </c>
      <c r="C69" s="7">
        <v>1.244E-2</v>
      </c>
      <c r="D69" s="8">
        <v>87242.6</v>
      </c>
      <c r="E69" s="8">
        <v>1085.3</v>
      </c>
      <c r="F69" s="6">
        <v>18.86</v>
      </c>
      <c r="G69" t="s">
        <v>13</v>
      </c>
      <c r="H69">
        <v>62</v>
      </c>
      <c r="I69" s="7">
        <v>7.4489999999999999E-3</v>
      </c>
      <c r="J69" s="7">
        <v>7.4219999999999998E-3</v>
      </c>
      <c r="K69" s="8">
        <v>91865.9</v>
      </c>
      <c r="L69" s="8">
        <v>681.8</v>
      </c>
      <c r="M69" s="6">
        <v>21.91</v>
      </c>
    </row>
    <row r="70" spans="1:13">
      <c r="A70">
        <v>63</v>
      </c>
      <c r="B70" s="7">
        <v>1.3455E-2</v>
      </c>
      <c r="C70" s="7">
        <v>1.3365E-2</v>
      </c>
      <c r="D70" s="8">
        <v>86157.3</v>
      </c>
      <c r="E70" s="8">
        <v>1151.5</v>
      </c>
      <c r="F70" s="6">
        <v>18.09</v>
      </c>
      <c r="G70" t="s">
        <v>13</v>
      </c>
      <c r="H70">
        <v>63</v>
      </c>
      <c r="I70" s="7">
        <v>8.1279999999999998E-3</v>
      </c>
      <c r="J70" s="7">
        <v>8.0949999999999998E-3</v>
      </c>
      <c r="K70" s="8">
        <v>91184.1</v>
      </c>
      <c r="L70" s="8">
        <v>738.1</v>
      </c>
      <c r="M70" s="6">
        <v>21.07</v>
      </c>
    </row>
    <row r="71" spans="1:13">
      <c r="A71">
        <v>64</v>
      </c>
      <c r="B71" s="7">
        <v>1.5051E-2</v>
      </c>
      <c r="C71" s="7">
        <v>1.4938999999999999E-2</v>
      </c>
      <c r="D71" s="8">
        <v>85005.8</v>
      </c>
      <c r="E71" s="8">
        <v>1269.9000000000001</v>
      </c>
      <c r="F71" s="6">
        <v>17.329999999999998</v>
      </c>
      <c r="G71" t="s">
        <v>13</v>
      </c>
      <c r="H71">
        <v>64</v>
      </c>
      <c r="I71" s="7">
        <v>9.1769999999999994E-3</v>
      </c>
      <c r="J71" s="7">
        <v>9.1350000000000008E-3</v>
      </c>
      <c r="K71" s="8">
        <v>90446</v>
      </c>
      <c r="L71" s="8">
        <v>826.3</v>
      </c>
      <c r="M71" s="6">
        <v>20.239999999999998</v>
      </c>
    </row>
    <row r="72" spans="1:13">
      <c r="A72">
        <v>65</v>
      </c>
      <c r="B72" s="7">
        <v>1.6178000000000001E-2</v>
      </c>
      <c r="C72" s="7">
        <v>1.6048E-2</v>
      </c>
      <c r="D72" s="8">
        <v>83735.899999999994</v>
      </c>
      <c r="E72" s="8">
        <v>1343.8</v>
      </c>
      <c r="F72" s="6">
        <v>16.579999999999998</v>
      </c>
      <c r="G72" t="s">
        <v>13</v>
      </c>
      <c r="H72">
        <v>65</v>
      </c>
      <c r="I72" s="7">
        <v>1.0052E-2</v>
      </c>
      <c r="J72" s="7">
        <v>1.0002E-2</v>
      </c>
      <c r="K72" s="8">
        <v>89619.8</v>
      </c>
      <c r="L72" s="8">
        <v>896.4</v>
      </c>
      <c r="M72" s="6">
        <v>19.420000000000002</v>
      </c>
    </row>
    <row r="73" spans="1:13">
      <c r="A73">
        <v>66</v>
      </c>
      <c r="B73" s="7">
        <v>1.7814E-2</v>
      </c>
      <c r="C73" s="7">
        <v>1.7656999999999999E-2</v>
      </c>
      <c r="D73" s="8">
        <v>82392.100000000006</v>
      </c>
      <c r="E73" s="8">
        <v>1454.8</v>
      </c>
      <c r="F73" s="6">
        <v>15.85</v>
      </c>
      <c r="G73" t="s">
        <v>13</v>
      </c>
      <c r="H73">
        <v>66</v>
      </c>
      <c r="I73" s="7">
        <v>1.1121000000000001E-2</v>
      </c>
      <c r="J73" s="7">
        <v>1.106E-2</v>
      </c>
      <c r="K73" s="8">
        <v>88723.4</v>
      </c>
      <c r="L73" s="8">
        <v>981.2</v>
      </c>
      <c r="M73" s="6">
        <v>18.61</v>
      </c>
    </row>
    <row r="74" spans="1:13">
      <c r="A74">
        <v>67</v>
      </c>
      <c r="B74" s="7">
        <v>1.9771E-2</v>
      </c>
      <c r="C74" s="7">
        <v>1.9577000000000001E-2</v>
      </c>
      <c r="D74" s="8">
        <v>80937.3</v>
      </c>
      <c r="E74" s="8">
        <v>1584.5</v>
      </c>
      <c r="F74" s="6">
        <v>15.12</v>
      </c>
      <c r="G74" t="s">
        <v>13</v>
      </c>
      <c r="H74">
        <v>67</v>
      </c>
      <c r="I74" s="7">
        <v>1.2186000000000001E-2</v>
      </c>
      <c r="J74" s="7">
        <v>1.2112E-2</v>
      </c>
      <c r="K74" s="8">
        <v>87742.1</v>
      </c>
      <c r="L74" s="8">
        <v>1062.7</v>
      </c>
      <c r="M74" s="6">
        <v>17.82</v>
      </c>
    </row>
    <row r="75" spans="1:13">
      <c r="A75">
        <v>68</v>
      </c>
      <c r="B75" s="7">
        <v>2.1676999999999998E-2</v>
      </c>
      <c r="C75" s="7">
        <v>2.1444000000000001E-2</v>
      </c>
      <c r="D75" s="8">
        <v>79352.800000000003</v>
      </c>
      <c r="E75" s="8">
        <v>1701.7</v>
      </c>
      <c r="F75" s="6">
        <v>14.41</v>
      </c>
      <c r="G75" t="s">
        <v>13</v>
      </c>
      <c r="H75">
        <v>68</v>
      </c>
      <c r="I75" s="7">
        <v>1.3448E-2</v>
      </c>
      <c r="J75" s="7">
        <v>1.3358999999999999E-2</v>
      </c>
      <c r="K75" s="8">
        <v>86679.4</v>
      </c>
      <c r="L75" s="8">
        <v>1157.9000000000001</v>
      </c>
      <c r="M75" s="6">
        <v>17.03</v>
      </c>
    </row>
    <row r="76" spans="1:13">
      <c r="A76">
        <v>69</v>
      </c>
      <c r="B76" s="7">
        <v>2.4018999999999999E-2</v>
      </c>
      <c r="C76" s="7">
        <v>2.3734000000000002E-2</v>
      </c>
      <c r="D76" s="8">
        <v>77651.100000000006</v>
      </c>
      <c r="E76" s="8">
        <v>1843</v>
      </c>
      <c r="F76" s="6">
        <v>13.72</v>
      </c>
      <c r="G76" t="s">
        <v>13</v>
      </c>
      <c r="H76">
        <v>69</v>
      </c>
      <c r="I76" s="7">
        <v>1.4906000000000001E-2</v>
      </c>
      <c r="J76" s="7">
        <v>1.4795000000000001E-2</v>
      </c>
      <c r="K76" s="8">
        <v>85521.5</v>
      </c>
      <c r="L76" s="8">
        <v>1265.3</v>
      </c>
      <c r="M76" s="6">
        <v>16.25</v>
      </c>
    </row>
    <row r="77" spans="1:13">
      <c r="A77">
        <v>70</v>
      </c>
      <c r="B77" s="7">
        <v>2.6268E-2</v>
      </c>
      <c r="C77" s="7">
        <v>2.5926999999999999E-2</v>
      </c>
      <c r="D77" s="8">
        <v>75808.2</v>
      </c>
      <c r="E77" s="8">
        <v>1965.5</v>
      </c>
      <c r="F77" s="6">
        <v>13.04</v>
      </c>
      <c r="G77" t="s">
        <v>13</v>
      </c>
      <c r="H77">
        <v>70</v>
      </c>
      <c r="I77" s="7">
        <v>1.6152E-2</v>
      </c>
      <c r="J77" s="7">
        <v>1.6022000000000002E-2</v>
      </c>
      <c r="K77" s="8">
        <v>84256.2</v>
      </c>
      <c r="L77" s="8">
        <v>1350</v>
      </c>
      <c r="M77" s="6">
        <v>15.49</v>
      </c>
    </row>
    <row r="78" spans="1:13">
      <c r="A78">
        <v>71</v>
      </c>
      <c r="B78" s="7">
        <v>2.9836999999999999E-2</v>
      </c>
      <c r="C78" s="7">
        <v>2.9399000000000002E-2</v>
      </c>
      <c r="D78" s="8">
        <v>73842.7</v>
      </c>
      <c r="E78" s="8">
        <v>2170.9</v>
      </c>
      <c r="F78" s="6">
        <v>12.37</v>
      </c>
      <c r="G78" t="s">
        <v>13</v>
      </c>
      <c r="H78">
        <v>71</v>
      </c>
      <c r="I78" s="7">
        <v>1.8176999999999999E-2</v>
      </c>
      <c r="J78" s="7">
        <v>1.8013000000000001E-2</v>
      </c>
      <c r="K78" s="8">
        <v>82906.2</v>
      </c>
      <c r="L78" s="8">
        <v>1493.4</v>
      </c>
      <c r="M78" s="6">
        <v>14.73</v>
      </c>
    </row>
    <row r="79" spans="1:13">
      <c r="A79">
        <v>72</v>
      </c>
      <c r="B79" s="7">
        <v>3.2953999999999997E-2</v>
      </c>
      <c r="C79" s="7">
        <v>3.2419999999999997E-2</v>
      </c>
      <c r="D79" s="8">
        <v>71671.8</v>
      </c>
      <c r="E79" s="8">
        <v>2323.6</v>
      </c>
      <c r="F79" s="6">
        <v>11.73</v>
      </c>
      <c r="G79" t="s">
        <v>13</v>
      </c>
      <c r="H79">
        <v>72</v>
      </c>
      <c r="I79" s="7">
        <v>2.0778000000000001E-2</v>
      </c>
      <c r="J79" s="7">
        <v>2.0563999999999999E-2</v>
      </c>
      <c r="K79" s="8">
        <v>81412.800000000003</v>
      </c>
      <c r="L79" s="8">
        <v>1674.2</v>
      </c>
      <c r="M79" s="6">
        <v>14</v>
      </c>
    </row>
    <row r="80" spans="1:13">
      <c r="A80">
        <v>73</v>
      </c>
      <c r="B80" s="7">
        <v>3.6520999999999998E-2</v>
      </c>
      <c r="C80" s="7">
        <v>3.5866000000000002E-2</v>
      </c>
      <c r="D80" s="8">
        <v>69348.2</v>
      </c>
      <c r="E80" s="8">
        <v>2487.3000000000002</v>
      </c>
      <c r="F80" s="6">
        <v>11.11</v>
      </c>
      <c r="G80" t="s">
        <v>13</v>
      </c>
      <c r="H80">
        <v>73</v>
      </c>
      <c r="I80" s="7">
        <v>2.3085999999999999E-2</v>
      </c>
      <c r="J80" s="7">
        <v>2.2823E-2</v>
      </c>
      <c r="K80" s="8">
        <v>79738.7</v>
      </c>
      <c r="L80" s="8">
        <v>1819.9</v>
      </c>
      <c r="M80" s="6">
        <v>13.28</v>
      </c>
    </row>
    <row r="81" spans="1:13">
      <c r="A81">
        <v>74</v>
      </c>
      <c r="B81" s="7">
        <v>4.1076000000000001E-2</v>
      </c>
      <c r="C81" s="7">
        <v>4.0250000000000001E-2</v>
      </c>
      <c r="D81" s="8">
        <v>66860.899999999994</v>
      </c>
      <c r="E81" s="8">
        <v>2691.1</v>
      </c>
      <c r="F81" s="6">
        <v>10.5</v>
      </c>
      <c r="G81" t="s">
        <v>13</v>
      </c>
      <c r="H81">
        <v>74</v>
      </c>
      <c r="I81" s="7">
        <v>2.6262000000000001E-2</v>
      </c>
      <c r="J81" s="7">
        <v>2.5922000000000001E-2</v>
      </c>
      <c r="K81" s="8">
        <v>77918.8</v>
      </c>
      <c r="L81" s="8">
        <v>2019.8</v>
      </c>
      <c r="M81" s="6">
        <v>12.58</v>
      </c>
    </row>
    <row r="82" spans="1:13">
      <c r="A82">
        <v>75</v>
      </c>
      <c r="B82" s="7">
        <v>4.5280000000000001E-2</v>
      </c>
      <c r="C82" s="7">
        <v>4.4277999999999998E-2</v>
      </c>
      <c r="D82" s="8">
        <v>64169.8</v>
      </c>
      <c r="E82" s="8">
        <v>2841.3</v>
      </c>
      <c r="F82" s="6">
        <v>9.92</v>
      </c>
      <c r="G82" t="s">
        <v>13</v>
      </c>
      <c r="H82">
        <v>75</v>
      </c>
      <c r="I82" s="7">
        <v>2.9700000000000001E-2</v>
      </c>
      <c r="J82" s="7">
        <v>2.9266E-2</v>
      </c>
      <c r="K82" s="8">
        <v>75899</v>
      </c>
      <c r="L82" s="8">
        <v>2221.1999999999998</v>
      </c>
      <c r="M82" s="6">
        <v>11.9</v>
      </c>
    </row>
    <row r="83" spans="1:13">
      <c r="A83">
        <v>76</v>
      </c>
      <c r="B83" s="7">
        <v>5.0693000000000002E-2</v>
      </c>
      <c r="C83" s="7">
        <v>4.9439999999999998E-2</v>
      </c>
      <c r="D83" s="8">
        <v>61328.5</v>
      </c>
      <c r="E83" s="8">
        <v>3032.1</v>
      </c>
      <c r="F83" s="6">
        <v>9.36</v>
      </c>
      <c r="G83" t="s">
        <v>13</v>
      </c>
      <c r="H83">
        <v>76</v>
      </c>
      <c r="I83" s="7">
        <v>3.3304E-2</v>
      </c>
      <c r="J83" s="7">
        <v>3.2759000000000003E-2</v>
      </c>
      <c r="K83" s="8">
        <v>73677.8</v>
      </c>
      <c r="L83" s="8">
        <v>2413.6</v>
      </c>
      <c r="M83" s="6">
        <v>11.24</v>
      </c>
    </row>
    <row r="84" spans="1:13">
      <c r="A84">
        <v>77</v>
      </c>
      <c r="B84" s="7">
        <v>5.6798000000000001E-2</v>
      </c>
      <c r="C84" s="7">
        <v>5.5229E-2</v>
      </c>
      <c r="D84" s="8">
        <v>58296.4</v>
      </c>
      <c r="E84" s="8">
        <v>3219.7</v>
      </c>
      <c r="F84" s="6">
        <v>8.82</v>
      </c>
      <c r="G84" t="s">
        <v>13</v>
      </c>
      <c r="H84">
        <v>77</v>
      </c>
      <c r="I84" s="7">
        <v>3.7148E-2</v>
      </c>
      <c r="J84" s="7">
        <v>3.6471000000000003E-2</v>
      </c>
      <c r="K84" s="8">
        <v>71264.2</v>
      </c>
      <c r="L84" s="8">
        <v>2599.1</v>
      </c>
      <c r="M84" s="6">
        <v>10.61</v>
      </c>
    </row>
    <row r="85" spans="1:13">
      <c r="A85">
        <v>78</v>
      </c>
      <c r="B85" s="7">
        <v>6.2489999999999997E-2</v>
      </c>
      <c r="C85" s="7">
        <v>6.0595999999999997E-2</v>
      </c>
      <c r="D85" s="8">
        <v>55076.800000000003</v>
      </c>
      <c r="E85" s="8">
        <v>3337.5</v>
      </c>
      <c r="F85" s="6">
        <v>8.31</v>
      </c>
      <c r="G85" t="s">
        <v>13</v>
      </c>
      <c r="H85">
        <v>78</v>
      </c>
      <c r="I85" s="7">
        <v>4.1771000000000003E-2</v>
      </c>
      <c r="J85" s="7">
        <v>4.0917000000000002E-2</v>
      </c>
      <c r="K85" s="8">
        <v>68665.100000000006</v>
      </c>
      <c r="L85" s="8">
        <v>2809.5</v>
      </c>
      <c r="M85" s="6">
        <v>9.99</v>
      </c>
    </row>
    <row r="86" spans="1:13">
      <c r="A86">
        <v>79</v>
      </c>
      <c r="B86" s="7">
        <v>7.0021E-2</v>
      </c>
      <c r="C86" s="7">
        <v>6.7653000000000005E-2</v>
      </c>
      <c r="D86" s="8">
        <v>51739.3</v>
      </c>
      <c r="E86" s="8">
        <v>3500.3</v>
      </c>
      <c r="F86" s="6">
        <v>7.81</v>
      </c>
      <c r="G86" t="s">
        <v>13</v>
      </c>
      <c r="H86">
        <v>79</v>
      </c>
      <c r="I86" s="7">
        <v>4.6540999999999999E-2</v>
      </c>
      <c r="J86" s="7">
        <v>4.5483000000000003E-2</v>
      </c>
      <c r="K86" s="8">
        <v>65855.600000000006</v>
      </c>
      <c r="L86" s="8">
        <v>2995.3</v>
      </c>
      <c r="M86" s="6">
        <v>9.39</v>
      </c>
    </row>
    <row r="87" spans="1:13">
      <c r="A87">
        <v>80</v>
      </c>
      <c r="B87" s="7">
        <v>7.6995999999999995E-2</v>
      </c>
      <c r="C87" s="7">
        <v>7.4142E-2</v>
      </c>
      <c r="D87" s="8">
        <v>48239</v>
      </c>
      <c r="E87" s="8">
        <v>3576.5</v>
      </c>
      <c r="F87" s="6">
        <v>7.34</v>
      </c>
      <c r="G87" t="s">
        <v>13</v>
      </c>
      <c r="H87">
        <v>80</v>
      </c>
      <c r="I87" s="7">
        <v>5.2080000000000001E-2</v>
      </c>
      <c r="J87" s="7">
        <v>5.0758999999999999E-2</v>
      </c>
      <c r="K87" s="8">
        <v>62860.3</v>
      </c>
      <c r="L87" s="8">
        <v>3190.7</v>
      </c>
      <c r="M87" s="6">
        <v>8.82</v>
      </c>
    </row>
    <row r="88" spans="1:13">
      <c r="A88">
        <v>81</v>
      </c>
      <c r="B88" s="7">
        <v>8.6153999999999994E-2</v>
      </c>
      <c r="C88" s="7">
        <v>8.2596000000000003E-2</v>
      </c>
      <c r="D88" s="8">
        <v>44662.5</v>
      </c>
      <c r="E88" s="8">
        <v>3688.9</v>
      </c>
      <c r="F88" s="6">
        <v>6.89</v>
      </c>
      <c r="G88" t="s">
        <v>13</v>
      </c>
      <c r="H88">
        <v>81</v>
      </c>
      <c r="I88" s="7">
        <v>5.858E-2</v>
      </c>
      <c r="J88" s="7">
        <v>5.6912999999999998E-2</v>
      </c>
      <c r="K88" s="8">
        <v>59669.599999999999</v>
      </c>
      <c r="L88" s="8">
        <v>3396</v>
      </c>
      <c r="M88" s="6">
        <v>8.26</v>
      </c>
    </row>
    <row r="89" spans="1:13">
      <c r="A89">
        <v>82</v>
      </c>
      <c r="B89" s="7">
        <v>9.4668000000000002E-2</v>
      </c>
      <c r="C89" s="7">
        <v>9.0388999999999997E-2</v>
      </c>
      <c r="D89" s="8">
        <v>40973.599999999999</v>
      </c>
      <c r="E89" s="8">
        <v>3703.6</v>
      </c>
      <c r="F89" s="6">
        <v>6.46</v>
      </c>
      <c r="G89" t="s">
        <v>13</v>
      </c>
      <c r="H89">
        <v>82</v>
      </c>
      <c r="I89" s="7">
        <v>6.5860000000000002E-2</v>
      </c>
      <c r="J89" s="7">
        <v>6.3759999999999997E-2</v>
      </c>
      <c r="K89" s="8">
        <v>56273.599999999999</v>
      </c>
      <c r="L89" s="8">
        <v>3588</v>
      </c>
      <c r="M89" s="6">
        <v>7.73</v>
      </c>
    </row>
    <row r="90" spans="1:13">
      <c r="A90">
        <v>83</v>
      </c>
      <c r="B90" s="7">
        <v>0.10455100000000001</v>
      </c>
      <c r="C90" s="7">
        <v>9.9357000000000001E-2</v>
      </c>
      <c r="D90" s="8">
        <v>37270</v>
      </c>
      <c r="E90" s="8">
        <v>3703</v>
      </c>
      <c r="F90" s="6">
        <v>6.06</v>
      </c>
      <c r="G90" t="s">
        <v>13</v>
      </c>
      <c r="H90">
        <v>83</v>
      </c>
      <c r="I90" s="7">
        <v>7.3598999999999998E-2</v>
      </c>
      <c r="J90" s="7">
        <v>7.0985999999999994E-2</v>
      </c>
      <c r="K90" s="8">
        <v>52685.5</v>
      </c>
      <c r="L90" s="8">
        <v>3740</v>
      </c>
      <c r="M90" s="6">
        <v>7.22</v>
      </c>
    </row>
    <row r="91" spans="1:13">
      <c r="A91">
        <v>84</v>
      </c>
      <c r="B91" s="7">
        <v>0.113203</v>
      </c>
      <c r="C91" s="7">
        <v>0.107139</v>
      </c>
      <c r="D91" s="8">
        <v>33567</v>
      </c>
      <c r="E91" s="8">
        <v>3596.3</v>
      </c>
      <c r="F91" s="6">
        <v>5.67</v>
      </c>
      <c r="G91" t="s">
        <v>13</v>
      </c>
      <c r="H91">
        <v>84</v>
      </c>
      <c r="I91" s="7">
        <v>8.0609E-2</v>
      </c>
      <c r="J91" s="7">
        <v>7.7485999999999999E-2</v>
      </c>
      <c r="K91" s="8">
        <v>48945.599999999999</v>
      </c>
      <c r="L91" s="8">
        <v>3792.6</v>
      </c>
      <c r="M91" s="6">
        <v>6.74</v>
      </c>
    </row>
    <row r="92" spans="1:13">
      <c r="A92">
        <v>85</v>
      </c>
      <c r="B92" s="7">
        <v>0.123807</v>
      </c>
      <c r="C92" s="7">
        <v>0.11659</v>
      </c>
      <c r="D92" s="8">
        <v>29970.6</v>
      </c>
      <c r="E92" s="8">
        <v>3494.3</v>
      </c>
      <c r="F92" s="6">
        <v>5.29</v>
      </c>
      <c r="G92" t="s">
        <v>13</v>
      </c>
      <c r="H92">
        <v>85</v>
      </c>
      <c r="I92" s="7">
        <v>9.1259000000000007E-2</v>
      </c>
      <c r="J92" s="7">
        <v>8.7276999999999993E-2</v>
      </c>
      <c r="K92" s="8">
        <v>45153</v>
      </c>
      <c r="L92" s="8">
        <v>3940.8</v>
      </c>
      <c r="M92" s="6">
        <v>6.26</v>
      </c>
    </row>
    <row r="93" spans="1:13">
      <c r="A93">
        <v>86</v>
      </c>
      <c r="B93" s="7">
        <v>0.13861399999999999</v>
      </c>
      <c r="C93" s="7">
        <v>0.12963</v>
      </c>
      <c r="D93" s="8">
        <v>26476.400000000001</v>
      </c>
      <c r="E93" s="8">
        <v>3432.1</v>
      </c>
      <c r="F93" s="6">
        <v>4.92</v>
      </c>
      <c r="G93" t="s">
        <v>13</v>
      </c>
      <c r="H93">
        <v>86</v>
      </c>
      <c r="I93" s="7">
        <v>0.102641</v>
      </c>
      <c r="J93" s="7">
        <v>9.7629999999999995E-2</v>
      </c>
      <c r="K93" s="8">
        <v>41212.199999999997</v>
      </c>
      <c r="L93" s="8">
        <v>4023.6</v>
      </c>
      <c r="M93" s="6">
        <v>5.81</v>
      </c>
    </row>
    <row r="94" spans="1:13">
      <c r="A94">
        <v>87</v>
      </c>
      <c r="B94" s="7">
        <v>0.16104399999999999</v>
      </c>
      <c r="C94" s="7">
        <v>0.14904300000000001</v>
      </c>
      <c r="D94" s="8">
        <v>23044.2</v>
      </c>
      <c r="E94" s="8">
        <v>3434.6</v>
      </c>
      <c r="F94" s="6">
        <v>4.58</v>
      </c>
      <c r="G94" t="s">
        <v>13</v>
      </c>
      <c r="H94">
        <v>87</v>
      </c>
      <c r="I94" s="7">
        <v>0.12019199999999999</v>
      </c>
      <c r="J94" s="7">
        <v>0.11337899999999999</v>
      </c>
      <c r="K94" s="8">
        <v>37188.6</v>
      </c>
      <c r="L94" s="8">
        <v>4216.3999999999996</v>
      </c>
      <c r="M94" s="6">
        <v>5.38</v>
      </c>
    </row>
    <row r="95" spans="1:13">
      <c r="A95">
        <v>88</v>
      </c>
      <c r="B95" s="7">
        <v>0.17588599999999999</v>
      </c>
      <c r="C95" s="7">
        <v>0.16166900000000001</v>
      </c>
      <c r="D95" s="8">
        <v>19609.7</v>
      </c>
      <c r="E95" s="8">
        <v>3170.3</v>
      </c>
      <c r="F95" s="6">
        <v>4.29</v>
      </c>
      <c r="G95" t="s">
        <v>13</v>
      </c>
      <c r="H95">
        <v>88</v>
      </c>
      <c r="I95" s="7">
        <v>0.133296</v>
      </c>
      <c r="J95" s="7">
        <v>0.124968</v>
      </c>
      <c r="K95" s="8">
        <v>32972.199999999997</v>
      </c>
      <c r="L95" s="8">
        <v>4120.5</v>
      </c>
      <c r="M95" s="6">
        <v>5.01</v>
      </c>
    </row>
    <row r="96" spans="1:13">
      <c r="A96">
        <v>89</v>
      </c>
      <c r="B96" s="7">
        <v>0.19478100000000001</v>
      </c>
      <c r="C96" s="7">
        <v>0.17749500000000001</v>
      </c>
      <c r="D96" s="8">
        <v>16439.400000000001</v>
      </c>
      <c r="E96" s="8">
        <v>2917.9</v>
      </c>
      <c r="F96" s="6">
        <v>4.03</v>
      </c>
      <c r="G96" t="s">
        <v>13</v>
      </c>
      <c r="H96">
        <v>89</v>
      </c>
      <c r="I96" s="7">
        <v>0.149118</v>
      </c>
      <c r="J96" s="7">
        <v>0.13877200000000001</v>
      </c>
      <c r="K96" s="8">
        <v>28851.8</v>
      </c>
      <c r="L96" s="8">
        <v>4003.8</v>
      </c>
      <c r="M96" s="6">
        <v>4.6500000000000004</v>
      </c>
    </row>
    <row r="97" spans="1:13">
      <c r="A97">
        <v>90</v>
      </c>
      <c r="B97" s="7">
        <v>0.20144400000000001</v>
      </c>
      <c r="C97" s="7">
        <v>0.18301100000000001</v>
      </c>
      <c r="D97" s="8">
        <v>13521.5</v>
      </c>
      <c r="E97" s="8">
        <v>2474.6</v>
      </c>
      <c r="F97" s="6">
        <v>3.79</v>
      </c>
      <c r="G97" t="s">
        <v>13</v>
      </c>
      <c r="H97">
        <v>90</v>
      </c>
      <c r="I97" s="7">
        <v>0.16220999999999999</v>
      </c>
      <c r="J97" s="7">
        <v>0.15004100000000001</v>
      </c>
      <c r="K97" s="8">
        <v>24848</v>
      </c>
      <c r="L97" s="8">
        <v>3728.2</v>
      </c>
      <c r="M97" s="6">
        <v>4.32</v>
      </c>
    </row>
    <row r="98" spans="1:13">
      <c r="A98">
        <v>91</v>
      </c>
      <c r="B98" s="7">
        <v>0.22222600000000001</v>
      </c>
      <c r="C98" s="7">
        <v>0.20000299999999999</v>
      </c>
      <c r="D98" s="8">
        <v>11046.9</v>
      </c>
      <c r="E98" s="8">
        <v>2209.4</v>
      </c>
      <c r="F98" s="6">
        <v>3.52</v>
      </c>
      <c r="G98" t="s">
        <v>13</v>
      </c>
      <c r="H98">
        <v>91</v>
      </c>
      <c r="I98" s="7">
        <v>0.18167700000000001</v>
      </c>
      <c r="J98" s="7">
        <v>0.166548</v>
      </c>
      <c r="K98" s="8">
        <v>21119.8</v>
      </c>
      <c r="L98" s="8">
        <v>3517.5</v>
      </c>
      <c r="M98" s="6">
        <v>4</v>
      </c>
    </row>
    <row r="99" spans="1:13">
      <c r="A99">
        <v>92</v>
      </c>
      <c r="B99" s="7">
        <v>0.24643999999999999</v>
      </c>
      <c r="C99" s="7">
        <v>0.21940499999999999</v>
      </c>
      <c r="D99" s="8">
        <v>8837.5</v>
      </c>
      <c r="E99" s="8">
        <v>1939</v>
      </c>
      <c r="F99" s="6">
        <v>3.28</v>
      </c>
      <c r="G99" t="s">
        <v>13</v>
      </c>
      <c r="H99">
        <v>92</v>
      </c>
      <c r="I99" s="7">
        <v>0.20389299999999999</v>
      </c>
      <c r="J99" s="7">
        <v>0.18503</v>
      </c>
      <c r="K99" s="8">
        <v>17602.3</v>
      </c>
      <c r="L99" s="8">
        <v>3256.9</v>
      </c>
      <c r="M99" s="6">
        <v>3.7</v>
      </c>
    </row>
    <row r="100" spans="1:13">
      <c r="A100">
        <v>93</v>
      </c>
      <c r="B100" s="7">
        <v>0.27209499999999998</v>
      </c>
      <c r="C100" s="7">
        <v>0.23951</v>
      </c>
      <c r="D100" s="8">
        <v>6898.5</v>
      </c>
      <c r="E100" s="8">
        <v>1652.3</v>
      </c>
      <c r="F100" s="6">
        <v>3.06</v>
      </c>
      <c r="G100" t="s">
        <v>13</v>
      </c>
      <c r="H100">
        <v>93</v>
      </c>
      <c r="I100" s="7">
        <v>0.22998299999999999</v>
      </c>
      <c r="J100" s="7">
        <v>0.206264</v>
      </c>
      <c r="K100" s="8">
        <v>14345.4</v>
      </c>
      <c r="L100" s="8">
        <v>2958.9</v>
      </c>
      <c r="M100" s="6">
        <v>3.42</v>
      </c>
    </row>
    <row r="101" spans="1:13">
      <c r="A101">
        <v>94</v>
      </c>
      <c r="B101" s="7">
        <v>0.28726699999999999</v>
      </c>
      <c r="C101" s="7">
        <v>0.25118800000000002</v>
      </c>
      <c r="D101" s="8">
        <v>5246.2</v>
      </c>
      <c r="E101" s="8">
        <v>1317.8</v>
      </c>
      <c r="F101" s="6">
        <v>2.87</v>
      </c>
      <c r="G101" t="s">
        <v>13</v>
      </c>
      <c r="H101">
        <v>94</v>
      </c>
      <c r="I101" s="7">
        <v>0.25473899999999999</v>
      </c>
      <c r="J101" s="7">
        <v>0.22595899999999999</v>
      </c>
      <c r="K101" s="8">
        <v>11386.4</v>
      </c>
      <c r="L101" s="8">
        <v>2572.9</v>
      </c>
      <c r="M101" s="6">
        <v>3.18</v>
      </c>
    </row>
    <row r="102" spans="1:13">
      <c r="A102">
        <v>95</v>
      </c>
      <c r="B102" s="7">
        <v>0.326208</v>
      </c>
      <c r="C102" s="7">
        <v>0.28046300000000002</v>
      </c>
      <c r="D102" s="8">
        <v>3928.4</v>
      </c>
      <c r="E102" s="8">
        <v>1101.8</v>
      </c>
      <c r="F102" s="6">
        <v>2.66</v>
      </c>
      <c r="G102" t="s">
        <v>13</v>
      </c>
      <c r="H102">
        <v>95</v>
      </c>
      <c r="I102" s="7">
        <v>0.27780300000000002</v>
      </c>
      <c r="J102" s="7">
        <v>0.243922</v>
      </c>
      <c r="K102" s="8">
        <v>8813.6</v>
      </c>
      <c r="L102" s="8">
        <v>2149.8000000000002</v>
      </c>
      <c r="M102" s="6">
        <v>2.97</v>
      </c>
    </row>
    <row r="103" spans="1:13">
      <c r="A103">
        <v>96</v>
      </c>
      <c r="B103" s="7">
        <v>0.34562300000000001</v>
      </c>
      <c r="C103" s="7">
        <v>0.29469600000000001</v>
      </c>
      <c r="D103" s="8">
        <v>2826.7</v>
      </c>
      <c r="E103" s="8">
        <v>833</v>
      </c>
      <c r="F103" s="6">
        <v>2.5</v>
      </c>
      <c r="G103" t="s">
        <v>13</v>
      </c>
      <c r="H103">
        <v>96</v>
      </c>
      <c r="I103" s="7">
        <v>0.30207200000000001</v>
      </c>
      <c r="J103" s="7">
        <v>0.26243499999999997</v>
      </c>
      <c r="K103" s="8">
        <v>6663.7</v>
      </c>
      <c r="L103" s="8">
        <v>1748.8</v>
      </c>
      <c r="M103" s="6">
        <v>2.76</v>
      </c>
    </row>
    <row r="104" spans="1:13">
      <c r="A104">
        <v>97</v>
      </c>
      <c r="B104" s="7">
        <v>0.374251</v>
      </c>
      <c r="C104" s="7">
        <v>0.31525799999999998</v>
      </c>
      <c r="D104" s="8">
        <v>1993.7</v>
      </c>
      <c r="E104" s="8">
        <v>628.5</v>
      </c>
      <c r="F104" s="6">
        <v>2.34</v>
      </c>
      <c r="G104" t="s">
        <v>13</v>
      </c>
      <c r="H104">
        <v>97</v>
      </c>
      <c r="I104" s="7">
        <v>0.33518399999999998</v>
      </c>
      <c r="J104" s="7">
        <v>0.28707300000000002</v>
      </c>
      <c r="K104" s="8">
        <v>4914.8999999999996</v>
      </c>
      <c r="L104" s="8">
        <v>1410.9</v>
      </c>
      <c r="M104" s="6">
        <v>2.56</v>
      </c>
    </row>
    <row r="105" spans="1:13">
      <c r="A105">
        <v>98</v>
      </c>
      <c r="B105" s="7">
        <v>0.40456199999999998</v>
      </c>
      <c r="C105" s="7">
        <v>0.33649499999999999</v>
      </c>
      <c r="D105" s="8">
        <v>1365.1</v>
      </c>
      <c r="E105" s="8">
        <v>459.4</v>
      </c>
      <c r="F105" s="6">
        <v>2.19</v>
      </c>
      <c r="G105" t="s">
        <v>13</v>
      </c>
      <c r="H105">
        <v>98</v>
      </c>
      <c r="I105" s="7">
        <v>0.36566100000000001</v>
      </c>
      <c r="J105" s="7">
        <v>0.30914000000000003</v>
      </c>
      <c r="K105" s="8">
        <v>3504</v>
      </c>
      <c r="L105" s="8">
        <v>1083.2</v>
      </c>
      <c r="M105" s="6">
        <v>2.4</v>
      </c>
    </row>
    <row r="106" spans="1:13">
      <c r="A106">
        <v>99</v>
      </c>
      <c r="B106" s="7">
        <v>0.42839500000000003</v>
      </c>
      <c r="C106" s="7">
        <v>0.352821</v>
      </c>
      <c r="D106" s="8">
        <v>905.8</v>
      </c>
      <c r="E106" s="8">
        <v>319.60000000000002</v>
      </c>
      <c r="F106" s="6">
        <v>2.0499999999999998</v>
      </c>
      <c r="G106" t="s">
        <v>13</v>
      </c>
      <c r="H106">
        <v>99</v>
      </c>
      <c r="I106" s="7">
        <v>0.39060899999999998</v>
      </c>
      <c r="J106" s="7">
        <v>0.32678600000000002</v>
      </c>
      <c r="K106" s="8">
        <v>2420.8000000000002</v>
      </c>
      <c r="L106" s="8">
        <v>791.1</v>
      </c>
      <c r="M106" s="6">
        <v>2.2400000000000002</v>
      </c>
    </row>
    <row r="107" spans="1:13">
      <c r="A107">
        <v>100</v>
      </c>
      <c r="B107">
        <v>0.48513400000000001</v>
      </c>
      <c r="C107">
        <v>0.39042900000000003</v>
      </c>
      <c r="D107">
        <v>586.20000000000005</v>
      </c>
      <c r="E107">
        <v>228.9</v>
      </c>
      <c r="F107">
        <v>1.89</v>
      </c>
      <c r="G107" t="s">
        <v>13</v>
      </c>
      <c r="H107">
        <v>100</v>
      </c>
      <c r="I107">
        <v>0.41918</v>
      </c>
      <c r="J107">
        <v>0.34654699999999999</v>
      </c>
      <c r="K107">
        <v>1629.7</v>
      </c>
      <c r="L107">
        <v>564.79999999999995</v>
      </c>
      <c r="M107">
        <v>2.09</v>
      </c>
    </row>
  </sheetData>
  <pageMargins left="0.7" right="0.7" top="0.75" bottom="0.75" header="0.3" footer="0.3"/>
  <pageSetup paperSize="9" orientation="portrait" horizontalDpi="300" verticalDpi="30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M107"/>
  <sheetViews>
    <sheetView workbookViewId="0"/>
  </sheetViews>
  <sheetFormatPr defaultColWidth="10.90625" defaultRowHeight="12.5"/>
  <sheetData>
    <row r="1" spans="1:13" ht="19.5">
      <c r="A1" s="3" t="s">
        <v>35</v>
      </c>
      <c r="B1" s="2"/>
      <c r="C1" s="2"/>
      <c r="D1" s="2"/>
      <c r="E1" s="2"/>
      <c r="F1" s="2"/>
      <c r="G1" s="2"/>
      <c r="H1" s="2"/>
      <c r="I1" s="2"/>
      <c r="J1" s="2"/>
      <c r="K1" s="2"/>
      <c r="L1" s="2"/>
    </row>
    <row r="2" spans="1:13">
      <c r="A2" t="s">
        <v>3</v>
      </c>
    </row>
    <row r="3" spans="1:13">
      <c r="A3" t="s">
        <v>4</v>
      </c>
    </row>
    <row r="4" spans="1:13">
      <c r="A4" s="1" t="str">
        <f>HYPERLINK("#'Contents'!A1", "Back to contents")</f>
        <v>Back to contents</v>
      </c>
    </row>
    <row r="5" spans="1:13" ht="17">
      <c r="A5" s="4" t="s">
        <v>5</v>
      </c>
      <c r="B5" s="4"/>
      <c r="C5" s="4"/>
      <c r="D5" s="4"/>
      <c r="E5" s="4"/>
      <c r="F5" s="4"/>
      <c r="G5" s="4"/>
      <c r="H5" s="4" t="s">
        <v>6</v>
      </c>
    </row>
    <row r="6" spans="1:13" ht="30" customHeight="1">
      <c r="A6" s="5" t="s">
        <v>7</v>
      </c>
      <c r="B6" s="5" t="s">
        <v>8</v>
      </c>
      <c r="C6" s="5" t="s">
        <v>9</v>
      </c>
      <c r="D6" s="5" t="s">
        <v>10</v>
      </c>
      <c r="E6" s="5" t="s">
        <v>11</v>
      </c>
      <c r="F6" s="5" t="s">
        <v>12</v>
      </c>
      <c r="G6" t="s">
        <v>13</v>
      </c>
      <c r="H6" s="5" t="s">
        <v>7</v>
      </c>
      <c r="I6" s="5" t="s">
        <v>8</v>
      </c>
      <c r="J6" s="5" t="s">
        <v>9</v>
      </c>
      <c r="K6" s="5" t="s">
        <v>10</v>
      </c>
      <c r="L6" s="5" t="s">
        <v>11</v>
      </c>
      <c r="M6" s="5" t="s">
        <v>12</v>
      </c>
    </row>
    <row r="7" spans="1:13">
      <c r="A7">
        <v>0</v>
      </c>
      <c r="B7" s="7">
        <v>5.7850000000000002E-3</v>
      </c>
      <c r="C7" s="7">
        <v>5.7679999999999997E-3</v>
      </c>
      <c r="D7" s="8">
        <v>100000</v>
      </c>
      <c r="E7" s="8">
        <v>576.79999999999995</v>
      </c>
      <c r="F7" s="6">
        <v>76.150000000000006</v>
      </c>
      <c r="G7" t="s">
        <v>13</v>
      </c>
      <c r="H7">
        <v>0</v>
      </c>
      <c r="I7" s="7">
        <v>4.7219999999999996E-3</v>
      </c>
      <c r="J7" s="7">
        <v>4.7109999999999999E-3</v>
      </c>
      <c r="K7" s="8">
        <v>100000</v>
      </c>
      <c r="L7" s="8">
        <v>471.1</v>
      </c>
      <c r="M7" s="6">
        <v>80.680000000000007</v>
      </c>
    </row>
    <row r="8" spans="1:13">
      <c r="A8">
        <v>1</v>
      </c>
      <c r="B8" s="7">
        <v>4.3100000000000001E-4</v>
      </c>
      <c r="C8" s="7">
        <v>4.3100000000000001E-4</v>
      </c>
      <c r="D8" s="8">
        <v>99423.2</v>
      </c>
      <c r="E8" s="8">
        <v>42.9</v>
      </c>
      <c r="F8" s="6">
        <v>75.59</v>
      </c>
      <c r="G8" t="s">
        <v>13</v>
      </c>
      <c r="H8">
        <v>1</v>
      </c>
      <c r="I8" s="7">
        <v>3.7500000000000001E-4</v>
      </c>
      <c r="J8" s="7">
        <v>3.7500000000000001E-4</v>
      </c>
      <c r="K8" s="8">
        <v>99528.9</v>
      </c>
      <c r="L8" s="8">
        <v>37.299999999999997</v>
      </c>
      <c r="M8" s="6">
        <v>80.06</v>
      </c>
    </row>
    <row r="9" spans="1:13">
      <c r="A9">
        <v>2</v>
      </c>
      <c r="B9" s="7">
        <v>2.5500000000000002E-4</v>
      </c>
      <c r="C9" s="7">
        <v>2.5500000000000002E-4</v>
      </c>
      <c r="D9" s="8">
        <v>99380.3</v>
      </c>
      <c r="E9" s="8">
        <v>25.4</v>
      </c>
      <c r="F9" s="6">
        <v>74.63</v>
      </c>
      <c r="G9" t="s">
        <v>13</v>
      </c>
      <c r="H9">
        <v>2</v>
      </c>
      <c r="I9" s="7">
        <v>2.04E-4</v>
      </c>
      <c r="J9" s="7">
        <v>2.04E-4</v>
      </c>
      <c r="K9" s="8">
        <v>99491.6</v>
      </c>
      <c r="L9" s="8">
        <v>20.3</v>
      </c>
      <c r="M9" s="6">
        <v>79.09</v>
      </c>
    </row>
    <row r="10" spans="1:13">
      <c r="A10">
        <v>3</v>
      </c>
      <c r="B10" s="7">
        <v>1.95E-4</v>
      </c>
      <c r="C10" s="7">
        <v>1.95E-4</v>
      </c>
      <c r="D10" s="8">
        <v>99355</v>
      </c>
      <c r="E10" s="8">
        <v>19.3</v>
      </c>
      <c r="F10" s="6">
        <v>73.64</v>
      </c>
      <c r="G10" t="s">
        <v>13</v>
      </c>
      <c r="H10">
        <v>3</v>
      </c>
      <c r="I10" s="7">
        <v>1.4899999999999999E-4</v>
      </c>
      <c r="J10" s="7">
        <v>1.4899999999999999E-4</v>
      </c>
      <c r="K10" s="8">
        <v>99471.3</v>
      </c>
      <c r="L10" s="8">
        <v>14.8</v>
      </c>
      <c r="M10" s="6">
        <v>78.11</v>
      </c>
    </row>
    <row r="11" spans="1:13">
      <c r="A11">
        <v>4</v>
      </c>
      <c r="B11" s="7">
        <v>1.5899999999999999E-4</v>
      </c>
      <c r="C11" s="7">
        <v>1.5899999999999999E-4</v>
      </c>
      <c r="D11" s="8">
        <v>99335.6</v>
      </c>
      <c r="E11" s="8">
        <v>15.8</v>
      </c>
      <c r="F11" s="6">
        <v>72.66</v>
      </c>
      <c r="G11" t="s">
        <v>13</v>
      </c>
      <c r="H11">
        <v>4</v>
      </c>
      <c r="I11" s="7">
        <v>1.46E-4</v>
      </c>
      <c r="J11" s="7">
        <v>1.46E-4</v>
      </c>
      <c r="K11" s="8">
        <v>99456.4</v>
      </c>
      <c r="L11" s="8">
        <v>14.5</v>
      </c>
      <c r="M11" s="6">
        <v>77.12</v>
      </c>
    </row>
    <row r="12" spans="1:13">
      <c r="A12">
        <v>5</v>
      </c>
      <c r="B12" s="7">
        <v>1.2300000000000001E-4</v>
      </c>
      <c r="C12" s="7">
        <v>1.2300000000000001E-4</v>
      </c>
      <c r="D12" s="8">
        <v>99319.8</v>
      </c>
      <c r="E12" s="8">
        <v>12.2</v>
      </c>
      <c r="F12" s="6">
        <v>71.67</v>
      </c>
      <c r="G12" t="s">
        <v>13</v>
      </c>
      <c r="H12">
        <v>5</v>
      </c>
      <c r="I12" s="7">
        <v>1.1400000000000001E-4</v>
      </c>
      <c r="J12" s="7">
        <v>1.1400000000000001E-4</v>
      </c>
      <c r="K12" s="8">
        <v>99441.9</v>
      </c>
      <c r="L12" s="8">
        <v>11.3</v>
      </c>
      <c r="M12" s="6">
        <v>76.13</v>
      </c>
    </row>
    <row r="13" spans="1:13">
      <c r="A13">
        <v>6</v>
      </c>
      <c r="B13" s="7">
        <v>1.2300000000000001E-4</v>
      </c>
      <c r="C13" s="7">
        <v>1.2300000000000001E-4</v>
      </c>
      <c r="D13" s="8">
        <v>99307.6</v>
      </c>
      <c r="E13" s="8">
        <v>12.2</v>
      </c>
      <c r="F13" s="6">
        <v>70.680000000000007</v>
      </c>
      <c r="G13" t="s">
        <v>13</v>
      </c>
      <c r="H13">
        <v>6</v>
      </c>
      <c r="I13" s="7">
        <v>1.12E-4</v>
      </c>
      <c r="J13" s="7">
        <v>1.12E-4</v>
      </c>
      <c r="K13" s="8">
        <v>99430.6</v>
      </c>
      <c r="L13" s="8">
        <v>11.2</v>
      </c>
      <c r="M13" s="6">
        <v>75.14</v>
      </c>
    </row>
    <row r="14" spans="1:13">
      <c r="A14">
        <v>7</v>
      </c>
      <c r="B14" s="7">
        <v>1.06E-4</v>
      </c>
      <c r="C14" s="7">
        <v>1.06E-4</v>
      </c>
      <c r="D14" s="8">
        <v>99295.4</v>
      </c>
      <c r="E14" s="8">
        <v>10.5</v>
      </c>
      <c r="F14" s="6">
        <v>69.69</v>
      </c>
      <c r="G14" t="s">
        <v>13</v>
      </c>
      <c r="H14">
        <v>7</v>
      </c>
      <c r="I14" s="7">
        <v>8.5000000000000006E-5</v>
      </c>
      <c r="J14" s="7">
        <v>8.5000000000000006E-5</v>
      </c>
      <c r="K14" s="8">
        <v>99419.5</v>
      </c>
      <c r="L14" s="8">
        <v>8.4</v>
      </c>
      <c r="M14" s="6">
        <v>74.150000000000006</v>
      </c>
    </row>
    <row r="15" spans="1:13">
      <c r="A15">
        <v>8</v>
      </c>
      <c r="B15" s="7">
        <v>1.08E-4</v>
      </c>
      <c r="C15" s="7">
        <v>1.08E-4</v>
      </c>
      <c r="D15" s="8">
        <v>99284.9</v>
      </c>
      <c r="E15" s="8">
        <v>10.7</v>
      </c>
      <c r="F15" s="6">
        <v>68.7</v>
      </c>
      <c r="G15" t="s">
        <v>13</v>
      </c>
      <c r="H15">
        <v>8</v>
      </c>
      <c r="I15" s="7">
        <v>9.1000000000000003E-5</v>
      </c>
      <c r="J15" s="7">
        <v>9.1000000000000003E-5</v>
      </c>
      <c r="K15" s="8">
        <v>99411</v>
      </c>
      <c r="L15" s="8">
        <v>9</v>
      </c>
      <c r="M15" s="6">
        <v>73.150000000000006</v>
      </c>
    </row>
    <row r="16" spans="1:13">
      <c r="A16">
        <v>9</v>
      </c>
      <c r="B16" s="7">
        <v>1.22E-4</v>
      </c>
      <c r="C16" s="7">
        <v>1.22E-4</v>
      </c>
      <c r="D16" s="8">
        <v>99274.2</v>
      </c>
      <c r="E16" s="8">
        <v>12.1</v>
      </c>
      <c r="F16" s="6">
        <v>67.7</v>
      </c>
      <c r="G16" t="s">
        <v>13</v>
      </c>
      <c r="H16">
        <v>9</v>
      </c>
      <c r="I16" s="7">
        <v>8.6000000000000003E-5</v>
      </c>
      <c r="J16" s="7">
        <v>8.6000000000000003E-5</v>
      </c>
      <c r="K16" s="8">
        <v>99402</v>
      </c>
      <c r="L16" s="8">
        <v>8.5</v>
      </c>
      <c r="M16" s="6">
        <v>72.16</v>
      </c>
    </row>
    <row r="17" spans="1:13">
      <c r="A17">
        <v>10</v>
      </c>
      <c r="B17" s="7">
        <v>1.0399999999999999E-4</v>
      </c>
      <c r="C17" s="7">
        <v>1.0399999999999999E-4</v>
      </c>
      <c r="D17" s="8">
        <v>99262</v>
      </c>
      <c r="E17" s="8">
        <v>10.3</v>
      </c>
      <c r="F17" s="6">
        <v>66.709999999999994</v>
      </c>
      <c r="G17" t="s">
        <v>13</v>
      </c>
      <c r="H17">
        <v>10</v>
      </c>
      <c r="I17" s="7">
        <v>1.05E-4</v>
      </c>
      <c r="J17" s="7">
        <v>1.05E-4</v>
      </c>
      <c r="K17" s="8">
        <v>99393.5</v>
      </c>
      <c r="L17" s="8">
        <v>10.4</v>
      </c>
      <c r="M17" s="6">
        <v>71.17</v>
      </c>
    </row>
    <row r="18" spans="1:13">
      <c r="A18">
        <v>11</v>
      </c>
      <c r="B18" s="7">
        <v>1.2799999999999999E-4</v>
      </c>
      <c r="C18" s="7">
        <v>1.2799999999999999E-4</v>
      </c>
      <c r="D18" s="8">
        <v>99251.7</v>
      </c>
      <c r="E18" s="8">
        <v>12.7</v>
      </c>
      <c r="F18" s="6">
        <v>65.72</v>
      </c>
      <c r="G18" t="s">
        <v>13</v>
      </c>
      <c r="H18">
        <v>11</v>
      </c>
      <c r="I18" s="7">
        <v>8.2999999999999998E-5</v>
      </c>
      <c r="J18" s="7">
        <v>8.2999999999999998E-5</v>
      </c>
      <c r="K18" s="8">
        <v>99383.1</v>
      </c>
      <c r="L18" s="8">
        <v>8.3000000000000007</v>
      </c>
      <c r="M18" s="6">
        <v>70.17</v>
      </c>
    </row>
    <row r="19" spans="1:13">
      <c r="A19">
        <v>12</v>
      </c>
      <c r="B19" s="7">
        <v>1.4200000000000001E-4</v>
      </c>
      <c r="C19" s="7">
        <v>1.4200000000000001E-4</v>
      </c>
      <c r="D19" s="8">
        <v>99239.1</v>
      </c>
      <c r="E19" s="8">
        <v>14</v>
      </c>
      <c r="F19" s="6">
        <v>64.73</v>
      </c>
      <c r="G19" t="s">
        <v>13</v>
      </c>
      <c r="H19">
        <v>12</v>
      </c>
      <c r="I19" s="7">
        <v>1.2999999999999999E-4</v>
      </c>
      <c r="J19" s="7">
        <v>1.2999999999999999E-4</v>
      </c>
      <c r="K19" s="8">
        <v>99374.8</v>
      </c>
      <c r="L19" s="8">
        <v>12.9</v>
      </c>
      <c r="M19" s="6">
        <v>69.180000000000007</v>
      </c>
    </row>
    <row r="20" spans="1:13">
      <c r="A20">
        <v>13</v>
      </c>
      <c r="B20" s="7">
        <v>1.7899999999999999E-4</v>
      </c>
      <c r="C20" s="7">
        <v>1.7899999999999999E-4</v>
      </c>
      <c r="D20" s="8">
        <v>99225</v>
      </c>
      <c r="E20" s="8">
        <v>17.7</v>
      </c>
      <c r="F20" s="6">
        <v>63.73</v>
      </c>
      <c r="G20" t="s">
        <v>13</v>
      </c>
      <c r="H20">
        <v>13</v>
      </c>
      <c r="I20" s="7">
        <v>1.16E-4</v>
      </c>
      <c r="J20" s="7">
        <v>1.16E-4</v>
      </c>
      <c r="K20" s="8">
        <v>99361.9</v>
      </c>
      <c r="L20" s="8">
        <v>11.5</v>
      </c>
      <c r="M20" s="6">
        <v>68.19</v>
      </c>
    </row>
    <row r="21" spans="1:13">
      <c r="A21">
        <v>14</v>
      </c>
      <c r="B21" s="7">
        <v>2.1499999999999999E-4</v>
      </c>
      <c r="C21" s="7">
        <v>2.1499999999999999E-4</v>
      </c>
      <c r="D21" s="8">
        <v>99207.3</v>
      </c>
      <c r="E21" s="8">
        <v>21.3</v>
      </c>
      <c r="F21" s="6">
        <v>62.75</v>
      </c>
      <c r="G21" t="s">
        <v>13</v>
      </c>
      <c r="H21">
        <v>14</v>
      </c>
      <c r="I21" s="7">
        <v>1.4999999999999999E-4</v>
      </c>
      <c r="J21" s="7">
        <v>1.4999999999999999E-4</v>
      </c>
      <c r="K21" s="8">
        <v>99350.399999999994</v>
      </c>
      <c r="L21" s="8">
        <v>14.9</v>
      </c>
      <c r="M21" s="6">
        <v>67.2</v>
      </c>
    </row>
    <row r="22" spans="1:13">
      <c r="A22">
        <v>15</v>
      </c>
      <c r="B22" s="7">
        <v>2.7700000000000001E-4</v>
      </c>
      <c r="C22" s="7">
        <v>2.7599999999999999E-4</v>
      </c>
      <c r="D22" s="8">
        <v>99186</v>
      </c>
      <c r="E22" s="8">
        <v>27.4</v>
      </c>
      <c r="F22" s="6">
        <v>61.76</v>
      </c>
      <c r="G22" t="s">
        <v>13</v>
      </c>
      <c r="H22">
        <v>15</v>
      </c>
      <c r="I22" s="7">
        <v>1.6100000000000001E-4</v>
      </c>
      <c r="J22" s="7">
        <v>1.6100000000000001E-4</v>
      </c>
      <c r="K22" s="8">
        <v>99335.5</v>
      </c>
      <c r="L22" s="8">
        <v>16</v>
      </c>
      <c r="M22" s="6">
        <v>66.209999999999994</v>
      </c>
    </row>
    <row r="23" spans="1:13">
      <c r="A23">
        <v>16</v>
      </c>
      <c r="B23" s="7">
        <v>3.7199999999999999E-4</v>
      </c>
      <c r="C23" s="7">
        <v>3.7199999999999999E-4</v>
      </c>
      <c r="D23" s="8">
        <v>99158.6</v>
      </c>
      <c r="E23" s="8">
        <v>36.9</v>
      </c>
      <c r="F23" s="6">
        <v>60.78</v>
      </c>
      <c r="G23" t="s">
        <v>13</v>
      </c>
      <c r="H23">
        <v>16</v>
      </c>
      <c r="I23" s="7">
        <v>2.2900000000000001E-4</v>
      </c>
      <c r="J23" s="7">
        <v>2.2900000000000001E-4</v>
      </c>
      <c r="K23" s="8">
        <v>99319.5</v>
      </c>
      <c r="L23" s="8">
        <v>22.8</v>
      </c>
      <c r="M23" s="6">
        <v>65.22</v>
      </c>
    </row>
    <row r="24" spans="1:13">
      <c r="A24">
        <v>17</v>
      </c>
      <c r="B24" s="7">
        <v>5.4699999999999996E-4</v>
      </c>
      <c r="C24" s="7">
        <v>5.4699999999999996E-4</v>
      </c>
      <c r="D24" s="8">
        <v>99121.7</v>
      </c>
      <c r="E24" s="8">
        <v>54.2</v>
      </c>
      <c r="F24" s="6">
        <v>59.8</v>
      </c>
      <c r="G24" t="s">
        <v>13</v>
      </c>
      <c r="H24">
        <v>17</v>
      </c>
      <c r="I24" s="7">
        <v>2.5799999999999998E-4</v>
      </c>
      <c r="J24" s="7">
        <v>2.5799999999999998E-4</v>
      </c>
      <c r="K24" s="8">
        <v>99296.7</v>
      </c>
      <c r="L24" s="8">
        <v>25.6</v>
      </c>
      <c r="M24" s="6">
        <v>64.23</v>
      </c>
    </row>
    <row r="25" spans="1:13">
      <c r="A25">
        <v>18</v>
      </c>
      <c r="B25" s="7">
        <v>7.4299999999999995E-4</v>
      </c>
      <c r="C25" s="7">
        <v>7.4299999999999995E-4</v>
      </c>
      <c r="D25" s="8">
        <v>99067.5</v>
      </c>
      <c r="E25" s="8">
        <v>73.599999999999994</v>
      </c>
      <c r="F25" s="6">
        <v>58.83</v>
      </c>
      <c r="G25" t="s">
        <v>13</v>
      </c>
      <c r="H25">
        <v>18</v>
      </c>
      <c r="I25" s="7">
        <v>2.6899999999999998E-4</v>
      </c>
      <c r="J25" s="7">
        <v>2.6899999999999998E-4</v>
      </c>
      <c r="K25" s="8">
        <v>99271.1</v>
      </c>
      <c r="L25" s="8">
        <v>26.7</v>
      </c>
      <c r="M25" s="6">
        <v>63.25</v>
      </c>
    </row>
    <row r="26" spans="1:13">
      <c r="A26">
        <v>19</v>
      </c>
      <c r="B26" s="7">
        <v>6.8499999999999995E-4</v>
      </c>
      <c r="C26" s="7">
        <v>6.8400000000000004E-4</v>
      </c>
      <c r="D26" s="8">
        <v>98993.9</v>
      </c>
      <c r="E26" s="8">
        <v>67.8</v>
      </c>
      <c r="F26" s="6">
        <v>57.87</v>
      </c>
      <c r="G26" t="s">
        <v>13</v>
      </c>
      <c r="H26">
        <v>19</v>
      </c>
      <c r="I26" s="7">
        <v>3.1599999999999998E-4</v>
      </c>
      <c r="J26" s="7">
        <v>3.1599999999999998E-4</v>
      </c>
      <c r="K26" s="8">
        <v>99244.3</v>
      </c>
      <c r="L26" s="8">
        <v>31.3</v>
      </c>
      <c r="M26" s="6">
        <v>62.27</v>
      </c>
    </row>
    <row r="27" spans="1:13">
      <c r="A27">
        <v>20</v>
      </c>
      <c r="B27" s="7">
        <v>8.34E-4</v>
      </c>
      <c r="C27" s="7">
        <v>8.34E-4</v>
      </c>
      <c r="D27" s="8">
        <v>98926.1</v>
      </c>
      <c r="E27" s="8">
        <v>82.5</v>
      </c>
      <c r="F27" s="6">
        <v>56.91</v>
      </c>
      <c r="G27" t="s">
        <v>13</v>
      </c>
      <c r="H27">
        <v>20</v>
      </c>
      <c r="I27" s="7">
        <v>2.9599999999999998E-4</v>
      </c>
      <c r="J27" s="7">
        <v>2.9599999999999998E-4</v>
      </c>
      <c r="K27" s="8">
        <v>99213</v>
      </c>
      <c r="L27" s="8">
        <v>29.3</v>
      </c>
      <c r="M27" s="6">
        <v>61.29</v>
      </c>
    </row>
    <row r="28" spans="1:13">
      <c r="A28">
        <v>21</v>
      </c>
      <c r="B28" s="7">
        <v>7.67E-4</v>
      </c>
      <c r="C28" s="7">
        <v>7.67E-4</v>
      </c>
      <c r="D28" s="8">
        <v>98843.7</v>
      </c>
      <c r="E28" s="8">
        <v>75.8</v>
      </c>
      <c r="F28" s="6">
        <v>55.96</v>
      </c>
      <c r="G28" t="s">
        <v>13</v>
      </c>
      <c r="H28">
        <v>21</v>
      </c>
      <c r="I28" s="7">
        <v>2.9500000000000001E-4</v>
      </c>
      <c r="J28" s="7">
        <v>2.9500000000000001E-4</v>
      </c>
      <c r="K28" s="8">
        <v>99183.7</v>
      </c>
      <c r="L28" s="8">
        <v>29.3</v>
      </c>
      <c r="M28" s="6">
        <v>60.3</v>
      </c>
    </row>
    <row r="29" spans="1:13">
      <c r="A29">
        <v>22</v>
      </c>
      <c r="B29" s="7">
        <v>8.6399999999999997E-4</v>
      </c>
      <c r="C29" s="7">
        <v>8.6399999999999997E-4</v>
      </c>
      <c r="D29" s="8">
        <v>98767.9</v>
      </c>
      <c r="E29" s="8">
        <v>85.3</v>
      </c>
      <c r="F29" s="6">
        <v>55</v>
      </c>
      <c r="G29" t="s">
        <v>13</v>
      </c>
      <c r="H29">
        <v>22</v>
      </c>
      <c r="I29" s="7">
        <v>3.01E-4</v>
      </c>
      <c r="J29" s="7">
        <v>3.01E-4</v>
      </c>
      <c r="K29" s="8">
        <v>99154.4</v>
      </c>
      <c r="L29" s="8">
        <v>29.9</v>
      </c>
      <c r="M29" s="6">
        <v>59.32</v>
      </c>
    </row>
    <row r="30" spans="1:13">
      <c r="A30">
        <v>23</v>
      </c>
      <c r="B30" s="7">
        <v>8.4500000000000005E-4</v>
      </c>
      <c r="C30" s="7">
        <v>8.4500000000000005E-4</v>
      </c>
      <c r="D30" s="8">
        <v>98682.6</v>
      </c>
      <c r="E30" s="8">
        <v>83.3</v>
      </c>
      <c r="F30" s="6">
        <v>54.05</v>
      </c>
      <c r="G30" t="s">
        <v>13</v>
      </c>
      <c r="H30">
        <v>23</v>
      </c>
      <c r="I30" s="7">
        <v>3.1199999999999999E-4</v>
      </c>
      <c r="J30" s="7">
        <v>3.1199999999999999E-4</v>
      </c>
      <c r="K30" s="8">
        <v>99124.6</v>
      </c>
      <c r="L30" s="8">
        <v>30.9</v>
      </c>
      <c r="M30" s="6">
        <v>58.34</v>
      </c>
    </row>
    <row r="31" spans="1:13">
      <c r="A31">
        <v>24</v>
      </c>
      <c r="B31" s="7">
        <v>8.1099999999999998E-4</v>
      </c>
      <c r="C31" s="7">
        <v>8.1099999999999998E-4</v>
      </c>
      <c r="D31" s="8">
        <v>98599.2</v>
      </c>
      <c r="E31" s="8">
        <v>80</v>
      </c>
      <c r="F31" s="6">
        <v>53.1</v>
      </c>
      <c r="G31" t="s">
        <v>13</v>
      </c>
      <c r="H31">
        <v>24</v>
      </c>
      <c r="I31" s="7">
        <v>2.9999999999999997E-4</v>
      </c>
      <c r="J31" s="7">
        <v>2.9999999999999997E-4</v>
      </c>
      <c r="K31" s="8">
        <v>99093.7</v>
      </c>
      <c r="L31" s="8">
        <v>29.7</v>
      </c>
      <c r="M31" s="6">
        <v>57.36</v>
      </c>
    </row>
    <row r="32" spans="1:13">
      <c r="A32">
        <v>25</v>
      </c>
      <c r="B32" s="7">
        <v>8.8500000000000004E-4</v>
      </c>
      <c r="C32" s="7">
        <v>8.8500000000000004E-4</v>
      </c>
      <c r="D32" s="8">
        <v>98519.2</v>
      </c>
      <c r="E32" s="8">
        <v>87.2</v>
      </c>
      <c r="F32" s="6">
        <v>52.14</v>
      </c>
      <c r="G32" t="s">
        <v>13</v>
      </c>
      <c r="H32">
        <v>25</v>
      </c>
      <c r="I32" s="7">
        <v>3.2899999999999997E-4</v>
      </c>
      <c r="J32" s="7">
        <v>3.2899999999999997E-4</v>
      </c>
      <c r="K32" s="8">
        <v>99063.9</v>
      </c>
      <c r="L32" s="8">
        <v>32.6</v>
      </c>
      <c r="M32" s="6">
        <v>56.37</v>
      </c>
    </row>
    <row r="33" spans="1:13">
      <c r="A33">
        <v>26</v>
      </c>
      <c r="B33" s="7">
        <v>8.6499999999999999E-4</v>
      </c>
      <c r="C33" s="7">
        <v>8.6499999999999999E-4</v>
      </c>
      <c r="D33" s="8">
        <v>98432.1</v>
      </c>
      <c r="E33" s="8">
        <v>85.1</v>
      </c>
      <c r="F33" s="6">
        <v>51.18</v>
      </c>
      <c r="G33" t="s">
        <v>13</v>
      </c>
      <c r="H33">
        <v>26</v>
      </c>
      <c r="I33" s="7">
        <v>3.5E-4</v>
      </c>
      <c r="J33" s="7">
        <v>3.5E-4</v>
      </c>
      <c r="K33" s="8">
        <v>99031.3</v>
      </c>
      <c r="L33" s="8">
        <v>34.700000000000003</v>
      </c>
      <c r="M33" s="6">
        <v>55.39</v>
      </c>
    </row>
    <row r="34" spans="1:13">
      <c r="A34">
        <v>27</v>
      </c>
      <c r="B34" s="7">
        <v>8.8500000000000004E-4</v>
      </c>
      <c r="C34" s="7">
        <v>8.8500000000000004E-4</v>
      </c>
      <c r="D34" s="8">
        <v>98346.9</v>
      </c>
      <c r="E34" s="8">
        <v>87</v>
      </c>
      <c r="F34" s="6">
        <v>50.23</v>
      </c>
      <c r="G34" t="s">
        <v>13</v>
      </c>
      <c r="H34">
        <v>27</v>
      </c>
      <c r="I34" s="7">
        <v>3.5300000000000002E-4</v>
      </c>
      <c r="J34" s="7">
        <v>3.5300000000000002E-4</v>
      </c>
      <c r="K34" s="8">
        <v>98996.7</v>
      </c>
      <c r="L34" s="8">
        <v>35</v>
      </c>
      <c r="M34" s="6">
        <v>54.41</v>
      </c>
    </row>
    <row r="35" spans="1:13">
      <c r="A35">
        <v>28</v>
      </c>
      <c r="B35" s="7">
        <v>9.3999999999999997E-4</v>
      </c>
      <c r="C35" s="7">
        <v>9.3899999999999995E-4</v>
      </c>
      <c r="D35" s="8">
        <v>98259.9</v>
      </c>
      <c r="E35" s="8">
        <v>92.3</v>
      </c>
      <c r="F35" s="6">
        <v>49.27</v>
      </c>
      <c r="G35" t="s">
        <v>13</v>
      </c>
      <c r="H35">
        <v>28</v>
      </c>
      <c r="I35" s="7">
        <v>3.6999999999999999E-4</v>
      </c>
      <c r="J35" s="7">
        <v>3.6999999999999999E-4</v>
      </c>
      <c r="K35" s="8">
        <v>98961.7</v>
      </c>
      <c r="L35" s="8">
        <v>36.6</v>
      </c>
      <c r="M35" s="6">
        <v>53.43</v>
      </c>
    </row>
    <row r="36" spans="1:13">
      <c r="A36">
        <v>29</v>
      </c>
      <c r="B36" s="7">
        <v>9.6500000000000004E-4</v>
      </c>
      <c r="C36" s="7">
        <v>9.6400000000000001E-4</v>
      </c>
      <c r="D36" s="8">
        <v>98167.7</v>
      </c>
      <c r="E36" s="8">
        <v>94.7</v>
      </c>
      <c r="F36" s="6">
        <v>48.32</v>
      </c>
      <c r="G36" t="s">
        <v>13</v>
      </c>
      <c r="H36">
        <v>29</v>
      </c>
      <c r="I36" s="7">
        <v>4.1199999999999999E-4</v>
      </c>
      <c r="J36" s="7">
        <v>4.1199999999999999E-4</v>
      </c>
      <c r="K36" s="8">
        <v>98925</v>
      </c>
      <c r="L36" s="8">
        <v>40.799999999999997</v>
      </c>
      <c r="M36" s="6">
        <v>52.45</v>
      </c>
    </row>
    <row r="37" spans="1:13">
      <c r="A37">
        <v>30</v>
      </c>
      <c r="B37" s="7">
        <v>1.01E-3</v>
      </c>
      <c r="C37" s="7">
        <v>1.0089999999999999E-3</v>
      </c>
      <c r="D37" s="8">
        <v>98073</v>
      </c>
      <c r="E37" s="8">
        <v>99</v>
      </c>
      <c r="F37" s="6">
        <v>47.36</v>
      </c>
      <c r="G37" t="s">
        <v>13</v>
      </c>
      <c r="H37">
        <v>30</v>
      </c>
      <c r="I37" s="7">
        <v>4.4900000000000002E-4</v>
      </c>
      <c r="J37" s="7">
        <v>4.4900000000000002E-4</v>
      </c>
      <c r="K37" s="8">
        <v>98884.3</v>
      </c>
      <c r="L37" s="8">
        <v>44.4</v>
      </c>
      <c r="M37" s="6">
        <v>51.47</v>
      </c>
    </row>
    <row r="38" spans="1:13">
      <c r="A38">
        <v>31</v>
      </c>
      <c r="B38" s="7">
        <v>1.0269999999999999E-3</v>
      </c>
      <c r="C38" s="7">
        <v>1.0269999999999999E-3</v>
      </c>
      <c r="D38" s="8">
        <v>97974</v>
      </c>
      <c r="E38" s="8">
        <v>100.6</v>
      </c>
      <c r="F38" s="6">
        <v>46.41</v>
      </c>
      <c r="G38" t="s">
        <v>13</v>
      </c>
      <c r="H38">
        <v>31</v>
      </c>
      <c r="I38" s="7">
        <v>4.8000000000000001E-4</v>
      </c>
      <c r="J38" s="7">
        <v>4.8000000000000001E-4</v>
      </c>
      <c r="K38" s="8">
        <v>98839.8</v>
      </c>
      <c r="L38" s="8">
        <v>47.4</v>
      </c>
      <c r="M38" s="6">
        <v>50.49</v>
      </c>
    </row>
    <row r="39" spans="1:13">
      <c r="A39">
        <v>32</v>
      </c>
      <c r="B39" s="7">
        <v>1.1360000000000001E-3</v>
      </c>
      <c r="C39" s="7">
        <v>1.1349999999999999E-3</v>
      </c>
      <c r="D39" s="8">
        <v>97873.4</v>
      </c>
      <c r="E39" s="8">
        <v>111.1</v>
      </c>
      <c r="F39" s="6">
        <v>45.46</v>
      </c>
      <c r="G39" t="s">
        <v>13</v>
      </c>
      <c r="H39">
        <v>32</v>
      </c>
      <c r="I39" s="7">
        <v>4.9399999999999997E-4</v>
      </c>
      <c r="J39" s="7">
        <v>4.9399999999999997E-4</v>
      </c>
      <c r="K39" s="8">
        <v>98792.4</v>
      </c>
      <c r="L39" s="8">
        <v>48.8</v>
      </c>
      <c r="M39" s="6">
        <v>49.52</v>
      </c>
    </row>
    <row r="40" spans="1:13">
      <c r="A40">
        <v>33</v>
      </c>
      <c r="B40" s="7">
        <v>1.116E-3</v>
      </c>
      <c r="C40" s="7">
        <v>1.1150000000000001E-3</v>
      </c>
      <c r="D40" s="8">
        <v>97762.3</v>
      </c>
      <c r="E40" s="8">
        <v>109</v>
      </c>
      <c r="F40" s="6">
        <v>44.51</v>
      </c>
      <c r="G40" t="s">
        <v>13</v>
      </c>
      <c r="H40">
        <v>33</v>
      </c>
      <c r="I40" s="7">
        <v>5.2599999999999999E-4</v>
      </c>
      <c r="J40" s="7">
        <v>5.2599999999999999E-4</v>
      </c>
      <c r="K40" s="8">
        <v>98743.6</v>
      </c>
      <c r="L40" s="8">
        <v>51.9</v>
      </c>
      <c r="M40" s="6">
        <v>48.54</v>
      </c>
    </row>
    <row r="41" spans="1:13">
      <c r="A41">
        <v>34</v>
      </c>
      <c r="B41" s="7">
        <v>1.1509999999999999E-3</v>
      </c>
      <c r="C41" s="7">
        <v>1.15E-3</v>
      </c>
      <c r="D41" s="8">
        <v>97653.3</v>
      </c>
      <c r="E41" s="8">
        <v>112.3</v>
      </c>
      <c r="F41" s="6">
        <v>43.56</v>
      </c>
      <c r="G41" t="s">
        <v>13</v>
      </c>
      <c r="H41">
        <v>34</v>
      </c>
      <c r="I41" s="7">
        <v>6.2100000000000002E-4</v>
      </c>
      <c r="J41" s="7">
        <v>6.2100000000000002E-4</v>
      </c>
      <c r="K41" s="8">
        <v>98691.7</v>
      </c>
      <c r="L41" s="8">
        <v>61.3</v>
      </c>
      <c r="M41" s="6">
        <v>47.57</v>
      </c>
    </row>
    <row r="42" spans="1:13">
      <c r="A42">
        <v>35</v>
      </c>
      <c r="B42" s="7">
        <v>1.238E-3</v>
      </c>
      <c r="C42" s="7">
        <v>1.238E-3</v>
      </c>
      <c r="D42" s="8">
        <v>97541</v>
      </c>
      <c r="E42" s="8">
        <v>120.7</v>
      </c>
      <c r="F42" s="6">
        <v>42.61</v>
      </c>
      <c r="G42" t="s">
        <v>13</v>
      </c>
      <c r="H42">
        <v>35</v>
      </c>
      <c r="I42" s="7">
        <v>6.2600000000000004E-4</v>
      </c>
      <c r="J42" s="7">
        <v>6.2600000000000004E-4</v>
      </c>
      <c r="K42" s="8">
        <v>98630.399999999994</v>
      </c>
      <c r="L42" s="8">
        <v>61.7</v>
      </c>
      <c r="M42" s="6">
        <v>46.6</v>
      </c>
    </row>
    <row r="43" spans="1:13">
      <c r="A43">
        <v>36</v>
      </c>
      <c r="B43" s="7">
        <v>1.302E-3</v>
      </c>
      <c r="C43" s="7">
        <v>1.3010000000000001E-3</v>
      </c>
      <c r="D43" s="8">
        <v>97420.3</v>
      </c>
      <c r="E43" s="8">
        <v>126.7</v>
      </c>
      <c r="F43" s="6">
        <v>41.66</v>
      </c>
      <c r="G43" t="s">
        <v>13</v>
      </c>
      <c r="H43">
        <v>36</v>
      </c>
      <c r="I43" s="7">
        <v>6.8199999999999999E-4</v>
      </c>
      <c r="J43" s="7">
        <v>6.8199999999999999E-4</v>
      </c>
      <c r="K43" s="8">
        <v>98568.7</v>
      </c>
      <c r="L43" s="8">
        <v>67.2</v>
      </c>
      <c r="M43" s="6">
        <v>45.63</v>
      </c>
    </row>
    <row r="44" spans="1:13">
      <c r="A44">
        <v>37</v>
      </c>
      <c r="B44" s="7">
        <v>1.384E-3</v>
      </c>
      <c r="C44" s="7">
        <v>1.3829999999999999E-3</v>
      </c>
      <c r="D44" s="8">
        <v>97293.5</v>
      </c>
      <c r="E44" s="8">
        <v>134.6</v>
      </c>
      <c r="F44" s="6">
        <v>40.71</v>
      </c>
      <c r="G44" t="s">
        <v>13</v>
      </c>
      <c r="H44">
        <v>37</v>
      </c>
      <c r="I44" s="7">
        <v>7.3499999999999998E-4</v>
      </c>
      <c r="J44" s="7">
        <v>7.3499999999999998E-4</v>
      </c>
      <c r="K44" s="8">
        <v>98501.4</v>
      </c>
      <c r="L44" s="8">
        <v>72.400000000000006</v>
      </c>
      <c r="M44" s="6">
        <v>44.66</v>
      </c>
    </row>
    <row r="45" spans="1:13">
      <c r="A45">
        <v>38</v>
      </c>
      <c r="B45" s="7">
        <v>1.382E-3</v>
      </c>
      <c r="C45" s="7">
        <v>1.3810000000000001E-3</v>
      </c>
      <c r="D45" s="8">
        <v>97158.9</v>
      </c>
      <c r="E45" s="8">
        <v>134.1</v>
      </c>
      <c r="F45" s="6">
        <v>39.770000000000003</v>
      </c>
      <c r="G45" t="s">
        <v>13</v>
      </c>
      <c r="H45">
        <v>38</v>
      </c>
      <c r="I45" s="7">
        <v>8.5099999999999998E-4</v>
      </c>
      <c r="J45" s="7">
        <v>8.4999999999999995E-4</v>
      </c>
      <c r="K45" s="8">
        <v>98429.1</v>
      </c>
      <c r="L45" s="8">
        <v>83.7</v>
      </c>
      <c r="M45" s="6">
        <v>43.69</v>
      </c>
    </row>
    <row r="46" spans="1:13">
      <c r="A46">
        <v>39</v>
      </c>
      <c r="B46" s="7">
        <v>1.5610000000000001E-3</v>
      </c>
      <c r="C46" s="7">
        <v>1.56E-3</v>
      </c>
      <c r="D46" s="8">
        <v>97024.8</v>
      </c>
      <c r="E46" s="8">
        <v>151.4</v>
      </c>
      <c r="F46" s="6">
        <v>38.82</v>
      </c>
      <c r="G46" t="s">
        <v>13</v>
      </c>
      <c r="H46">
        <v>39</v>
      </c>
      <c r="I46" s="7">
        <v>9.01E-4</v>
      </c>
      <c r="J46" s="7">
        <v>8.9999999999999998E-4</v>
      </c>
      <c r="K46" s="8">
        <v>98345.4</v>
      </c>
      <c r="L46" s="8">
        <v>88.6</v>
      </c>
      <c r="M46" s="6">
        <v>42.73</v>
      </c>
    </row>
    <row r="47" spans="1:13">
      <c r="A47">
        <v>40</v>
      </c>
      <c r="B47" s="7">
        <v>1.681E-3</v>
      </c>
      <c r="C47" s="7">
        <v>1.6800000000000001E-3</v>
      </c>
      <c r="D47" s="8">
        <v>96873.4</v>
      </c>
      <c r="E47" s="8">
        <v>162.69999999999999</v>
      </c>
      <c r="F47" s="6">
        <v>37.880000000000003</v>
      </c>
      <c r="G47" t="s">
        <v>13</v>
      </c>
      <c r="H47">
        <v>40</v>
      </c>
      <c r="I47" s="7">
        <v>9.5399999999999999E-4</v>
      </c>
      <c r="J47" s="7">
        <v>9.5399999999999999E-4</v>
      </c>
      <c r="K47" s="8">
        <v>98256.9</v>
      </c>
      <c r="L47" s="8">
        <v>93.7</v>
      </c>
      <c r="M47" s="6">
        <v>41.76</v>
      </c>
    </row>
    <row r="48" spans="1:13">
      <c r="A48">
        <v>41</v>
      </c>
      <c r="B48" s="7">
        <v>1.7520000000000001E-3</v>
      </c>
      <c r="C48" s="7">
        <v>1.75E-3</v>
      </c>
      <c r="D48" s="8">
        <v>96710.7</v>
      </c>
      <c r="E48" s="8">
        <v>169.2</v>
      </c>
      <c r="F48" s="6">
        <v>36.950000000000003</v>
      </c>
      <c r="G48" t="s">
        <v>13</v>
      </c>
      <c r="H48">
        <v>41</v>
      </c>
      <c r="I48" s="7">
        <v>1.039E-3</v>
      </c>
      <c r="J48" s="7">
        <v>1.039E-3</v>
      </c>
      <c r="K48" s="8">
        <v>98163.1</v>
      </c>
      <c r="L48" s="8">
        <v>102</v>
      </c>
      <c r="M48" s="6">
        <v>40.799999999999997</v>
      </c>
    </row>
    <row r="49" spans="1:13">
      <c r="A49">
        <v>42</v>
      </c>
      <c r="B49" s="7">
        <v>1.9059999999999999E-3</v>
      </c>
      <c r="C49" s="7">
        <v>1.905E-3</v>
      </c>
      <c r="D49" s="8">
        <v>96541.4</v>
      </c>
      <c r="E49" s="8">
        <v>183.9</v>
      </c>
      <c r="F49" s="6">
        <v>36.01</v>
      </c>
      <c r="G49" t="s">
        <v>13</v>
      </c>
      <c r="H49">
        <v>42</v>
      </c>
      <c r="I49" s="7">
        <v>1.183E-3</v>
      </c>
      <c r="J49" s="7">
        <v>1.1820000000000001E-3</v>
      </c>
      <c r="K49" s="8">
        <v>98061.1</v>
      </c>
      <c r="L49" s="8">
        <v>115.9</v>
      </c>
      <c r="M49" s="6">
        <v>39.85</v>
      </c>
    </row>
    <row r="50" spans="1:13">
      <c r="A50">
        <v>43</v>
      </c>
      <c r="B50" s="7">
        <v>2.199E-3</v>
      </c>
      <c r="C50" s="7">
        <v>2.1970000000000002E-3</v>
      </c>
      <c r="D50" s="8">
        <v>96357.6</v>
      </c>
      <c r="E50" s="8">
        <v>211.7</v>
      </c>
      <c r="F50" s="6">
        <v>35.08</v>
      </c>
      <c r="G50" t="s">
        <v>13</v>
      </c>
      <c r="H50">
        <v>43</v>
      </c>
      <c r="I50" s="7">
        <v>1.3519999999999999E-3</v>
      </c>
      <c r="J50" s="7">
        <v>1.351E-3</v>
      </c>
      <c r="K50" s="8">
        <v>97945.2</v>
      </c>
      <c r="L50" s="8">
        <v>132.30000000000001</v>
      </c>
      <c r="M50" s="6">
        <v>38.89</v>
      </c>
    </row>
    <row r="51" spans="1:13">
      <c r="A51">
        <v>44</v>
      </c>
      <c r="B51" s="7">
        <v>2.2300000000000002E-3</v>
      </c>
      <c r="C51" s="7">
        <v>2.2279999999999999E-3</v>
      </c>
      <c r="D51" s="8">
        <v>96145.9</v>
      </c>
      <c r="E51" s="8">
        <v>214.2</v>
      </c>
      <c r="F51" s="6">
        <v>34.159999999999997</v>
      </c>
      <c r="G51" t="s">
        <v>13</v>
      </c>
      <c r="H51">
        <v>44</v>
      </c>
      <c r="I51" s="7">
        <v>1.487E-3</v>
      </c>
      <c r="J51" s="7">
        <v>1.4859999999999999E-3</v>
      </c>
      <c r="K51" s="8">
        <v>97812.9</v>
      </c>
      <c r="L51" s="8">
        <v>145.30000000000001</v>
      </c>
      <c r="M51" s="6">
        <v>37.94</v>
      </c>
    </row>
    <row r="52" spans="1:13">
      <c r="A52">
        <v>45</v>
      </c>
      <c r="B52" s="7">
        <v>2.4199999999999998E-3</v>
      </c>
      <c r="C52" s="7">
        <v>2.4169999999999999E-3</v>
      </c>
      <c r="D52" s="8">
        <v>95931.7</v>
      </c>
      <c r="E52" s="8">
        <v>231.9</v>
      </c>
      <c r="F52" s="6">
        <v>33.229999999999997</v>
      </c>
      <c r="G52" t="s">
        <v>13</v>
      </c>
      <c r="H52">
        <v>45</v>
      </c>
      <c r="I52" s="7">
        <v>1.619E-3</v>
      </c>
      <c r="J52" s="7">
        <v>1.6169999999999999E-3</v>
      </c>
      <c r="K52" s="8">
        <v>97667.5</v>
      </c>
      <c r="L52" s="8">
        <v>158</v>
      </c>
      <c r="M52" s="6">
        <v>37</v>
      </c>
    </row>
    <row r="53" spans="1:13">
      <c r="A53">
        <v>46</v>
      </c>
      <c r="B53" s="7">
        <v>2.7239999999999999E-3</v>
      </c>
      <c r="C53" s="7">
        <v>2.7200000000000002E-3</v>
      </c>
      <c r="D53" s="8">
        <v>95699.8</v>
      </c>
      <c r="E53" s="8">
        <v>260.3</v>
      </c>
      <c r="F53" s="6">
        <v>32.31</v>
      </c>
      <c r="G53" t="s">
        <v>13</v>
      </c>
      <c r="H53">
        <v>46</v>
      </c>
      <c r="I53" s="7">
        <v>1.8680000000000001E-3</v>
      </c>
      <c r="J53" s="7">
        <v>1.867E-3</v>
      </c>
      <c r="K53" s="8">
        <v>97509.6</v>
      </c>
      <c r="L53" s="8">
        <v>182</v>
      </c>
      <c r="M53" s="6">
        <v>36.06</v>
      </c>
    </row>
    <row r="54" spans="1:13">
      <c r="A54">
        <v>47</v>
      </c>
      <c r="B54" s="7">
        <v>3.0860000000000002E-3</v>
      </c>
      <c r="C54" s="7">
        <v>3.081E-3</v>
      </c>
      <c r="D54" s="8">
        <v>95439.5</v>
      </c>
      <c r="E54" s="8">
        <v>294</v>
      </c>
      <c r="F54" s="6">
        <v>31.4</v>
      </c>
      <c r="G54" t="s">
        <v>13</v>
      </c>
      <c r="H54">
        <v>47</v>
      </c>
      <c r="I54" s="7">
        <v>2.0430000000000001E-3</v>
      </c>
      <c r="J54" s="7">
        <v>2.0409999999999998E-3</v>
      </c>
      <c r="K54" s="8">
        <v>97327.6</v>
      </c>
      <c r="L54" s="8">
        <v>198.6</v>
      </c>
      <c r="M54" s="6">
        <v>35.130000000000003</v>
      </c>
    </row>
    <row r="55" spans="1:13">
      <c r="A55">
        <v>48</v>
      </c>
      <c r="B55" s="7">
        <v>3.3210000000000002E-3</v>
      </c>
      <c r="C55" s="7">
        <v>3.3159999999999999E-3</v>
      </c>
      <c r="D55" s="8">
        <v>95145.5</v>
      </c>
      <c r="E55" s="8">
        <v>315.5</v>
      </c>
      <c r="F55" s="6">
        <v>30.49</v>
      </c>
      <c r="G55" t="s">
        <v>13</v>
      </c>
      <c r="H55">
        <v>48</v>
      </c>
      <c r="I55" s="7">
        <v>2.215E-3</v>
      </c>
      <c r="J55" s="7">
        <v>2.2130000000000001E-3</v>
      </c>
      <c r="K55" s="8">
        <v>97128.9</v>
      </c>
      <c r="L55" s="8">
        <v>214.9</v>
      </c>
      <c r="M55" s="6">
        <v>34.200000000000003</v>
      </c>
    </row>
    <row r="56" spans="1:13">
      <c r="A56">
        <v>49</v>
      </c>
      <c r="B56" s="7">
        <v>3.7260000000000001E-3</v>
      </c>
      <c r="C56" s="7">
        <v>3.7190000000000001E-3</v>
      </c>
      <c r="D56" s="8">
        <v>94830</v>
      </c>
      <c r="E56" s="8">
        <v>352.7</v>
      </c>
      <c r="F56" s="6">
        <v>29.59</v>
      </c>
      <c r="G56" t="s">
        <v>13</v>
      </c>
      <c r="H56">
        <v>49</v>
      </c>
      <c r="I56" s="7">
        <v>2.32E-3</v>
      </c>
      <c r="J56" s="7">
        <v>2.317E-3</v>
      </c>
      <c r="K56" s="8">
        <v>96914</v>
      </c>
      <c r="L56" s="8">
        <v>224.6</v>
      </c>
      <c r="M56" s="6">
        <v>33.270000000000003</v>
      </c>
    </row>
    <row r="57" spans="1:13">
      <c r="A57">
        <v>50</v>
      </c>
      <c r="B57" s="7">
        <v>4.0330000000000001E-3</v>
      </c>
      <c r="C57" s="7">
        <v>4.0249999999999999E-3</v>
      </c>
      <c r="D57" s="8">
        <v>94477.4</v>
      </c>
      <c r="E57" s="8">
        <v>380.3</v>
      </c>
      <c r="F57" s="6">
        <v>28.7</v>
      </c>
      <c r="G57" t="s">
        <v>13</v>
      </c>
      <c r="H57">
        <v>50</v>
      </c>
      <c r="I57" s="7">
        <v>2.6189999999999998E-3</v>
      </c>
      <c r="J57" s="7">
        <v>2.6159999999999998E-3</v>
      </c>
      <c r="K57" s="8">
        <v>96689.4</v>
      </c>
      <c r="L57" s="8">
        <v>252.9</v>
      </c>
      <c r="M57" s="6">
        <v>32.35</v>
      </c>
    </row>
    <row r="58" spans="1:13">
      <c r="A58">
        <v>51</v>
      </c>
      <c r="B58" s="7">
        <v>4.3540000000000002E-3</v>
      </c>
      <c r="C58" s="7">
        <v>4.3449999999999999E-3</v>
      </c>
      <c r="D58" s="8">
        <v>94097.1</v>
      </c>
      <c r="E58" s="8">
        <v>408.8</v>
      </c>
      <c r="F58" s="6">
        <v>27.81</v>
      </c>
      <c r="G58" t="s">
        <v>13</v>
      </c>
      <c r="H58">
        <v>51</v>
      </c>
      <c r="I58" s="7">
        <v>2.843E-3</v>
      </c>
      <c r="J58" s="7">
        <v>2.8389999999999999E-3</v>
      </c>
      <c r="K58" s="8">
        <v>96436.5</v>
      </c>
      <c r="L58" s="8">
        <v>273.8</v>
      </c>
      <c r="M58" s="6">
        <v>31.43</v>
      </c>
    </row>
    <row r="59" spans="1:13">
      <c r="A59">
        <v>52</v>
      </c>
      <c r="B59" s="7">
        <v>4.8479999999999999E-3</v>
      </c>
      <c r="C59" s="7">
        <v>4.836E-3</v>
      </c>
      <c r="D59" s="8">
        <v>93688.2</v>
      </c>
      <c r="E59" s="8">
        <v>453.1</v>
      </c>
      <c r="F59" s="6">
        <v>26.93</v>
      </c>
      <c r="G59" t="s">
        <v>13</v>
      </c>
      <c r="H59">
        <v>52</v>
      </c>
      <c r="I59" s="7">
        <v>3.0200000000000001E-3</v>
      </c>
      <c r="J59" s="7">
        <v>3.0149999999999999E-3</v>
      </c>
      <c r="K59" s="8">
        <v>96162.7</v>
      </c>
      <c r="L59" s="8">
        <v>289.89999999999998</v>
      </c>
      <c r="M59" s="6">
        <v>30.52</v>
      </c>
    </row>
    <row r="60" spans="1:13">
      <c r="A60">
        <v>53</v>
      </c>
      <c r="B60" s="7">
        <v>5.1679999999999999E-3</v>
      </c>
      <c r="C60" s="7">
        <v>5.1549999999999999E-3</v>
      </c>
      <c r="D60" s="8">
        <v>93235.1</v>
      </c>
      <c r="E60" s="8">
        <v>480.6</v>
      </c>
      <c r="F60" s="6">
        <v>26.06</v>
      </c>
      <c r="G60" t="s">
        <v>13</v>
      </c>
      <c r="H60">
        <v>53</v>
      </c>
      <c r="I60" s="7">
        <v>3.3809999999999999E-3</v>
      </c>
      <c r="J60" s="7">
        <v>3.375E-3</v>
      </c>
      <c r="K60" s="8">
        <v>95872.8</v>
      </c>
      <c r="L60" s="8">
        <v>323.60000000000002</v>
      </c>
      <c r="M60" s="6">
        <v>29.61</v>
      </c>
    </row>
    <row r="61" spans="1:13">
      <c r="A61">
        <v>54</v>
      </c>
      <c r="B61" s="7">
        <v>5.5970000000000004E-3</v>
      </c>
      <c r="C61" s="7">
        <v>5.5820000000000002E-3</v>
      </c>
      <c r="D61" s="8">
        <v>92754.5</v>
      </c>
      <c r="E61" s="8">
        <v>517.70000000000005</v>
      </c>
      <c r="F61" s="6">
        <v>25.19</v>
      </c>
      <c r="G61" t="s">
        <v>13</v>
      </c>
      <c r="H61">
        <v>54</v>
      </c>
      <c r="I61" s="7">
        <v>3.5890000000000002E-3</v>
      </c>
      <c r="J61" s="7">
        <v>3.5829999999999998E-3</v>
      </c>
      <c r="K61" s="8">
        <v>95549.2</v>
      </c>
      <c r="L61" s="8">
        <v>342.3</v>
      </c>
      <c r="M61" s="6">
        <v>28.71</v>
      </c>
    </row>
    <row r="62" spans="1:13">
      <c r="A62">
        <v>55</v>
      </c>
      <c r="B62" s="7">
        <v>6.1250000000000002E-3</v>
      </c>
      <c r="C62" s="7">
        <v>6.1060000000000003E-3</v>
      </c>
      <c r="D62" s="8">
        <v>92236.800000000003</v>
      </c>
      <c r="E62" s="8">
        <v>563.20000000000005</v>
      </c>
      <c r="F62" s="6">
        <v>24.33</v>
      </c>
      <c r="G62" t="s">
        <v>13</v>
      </c>
      <c r="H62">
        <v>55</v>
      </c>
      <c r="I62" s="7">
        <v>3.9350000000000001E-3</v>
      </c>
      <c r="J62" s="7">
        <v>3.9269999999999999E-3</v>
      </c>
      <c r="K62" s="8">
        <v>95206.9</v>
      </c>
      <c r="L62" s="8">
        <v>373.9</v>
      </c>
      <c r="M62" s="6">
        <v>27.81</v>
      </c>
    </row>
    <row r="63" spans="1:13">
      <c r="A63">
        <v>56</v>
      </c>
      <c r="B63" s="7">
        <v>6.6569999999999997E-3</v>
      </c>
      <c r="C63" s="7">
        <v>6.6350000000000003E-3</v>
      </c>
      <c r="D63" s="8">
        <v>91673.600000000006</v>
      </c>
      <c r="E63" s="8">
        <v>608.20000000000005</v>
      </c>
      <c r="F63" s="6">
        <v>23.48</v>
      </c>
      <c r="G63" t="s">
        <v>13</v>
      </c>
      <c r="H63">
        <v>56</v>
      </c>
      <c r="I63" s="7">
        <v>4.3670000000000002E-3</v>
      </c>
      <c r="J63" s="7">
        <v>4.3579999999999999E-3</v>
      </c>
      <c r="K63" s="8">
        <v>94833</v>
      </c>
      <c r="L63" s="8">
        <v>413.2</v>
      </c>
      <c r="M63" s="6">
        <v>26.92</v>
      </c>
    </row>
    <row r="64" spans="1:13">
      <c r="A64">
        <v>57</v>
      </c>
      <c r="B64" s="7">
        <v>7.5170000000000002E-3</v>
      </c>
      <c r="C64" s="7">
        <v>7.489E-3</v>
      </c>
      <c r="D64" s="8">
        <v>91065.4</v>
      </c>
      <c r="E64" s="8">
        <v>682</v>
      </c>
      <c r="F64" s="6">
        <v>22.63</v>
      </c>
      <c r="G64" t="s">
        <v>13</v>
      </c>
      <c r="H64">
        <v>57</v>
      </c>
      <c r="I64" s="7">
        <v>4.6870000000000002E-3</v>
      </c>
      <c r="J64" s="7">
        <v>4.6759999999999996E-3</v>
      </c>
      <c r="K64" s="8">
        <v>94419.7</v>
      </c>
      <c r="L64" s="8">
        <v>441.5</v>
      </c>
      <c r="M64" s="6">
        <v>26.03</v>
      </c>
    </row>
    <row r="65" spans="1:13">
      <c r="A65">
        <v>58</v>
      </c>
      <c r="B65" s="7">
        <v>8.2660000000000008E-3</v>
      </c>
      <c r="C65" s="7">
        <v>8.2319999999999997E-3</v>
      </c>
      <c r="D65" s="8">
        <v>90383.4</v>
      </c>
      <c r="E65" s="8">
        <v>744</v>
      </c>
      <c r="F65" s="6">
        <v>21.8</v>
      </c>
      <c r="G65" t="s">
        <v>13</v>
      </c>
      <c r="H65">
        <v>58</v>
      </c>
      <c r="I65" s="7">
        <v>5.1729999999999996E-3</v>
      </c>
      <c r="J65" s="7">
        <v>5.1599999999999997E-3</v>
      </c>
      <c r="K65" s="8">
        <v>93978.2</v>
      </c>
      <c r="L65" s="8">
        <v>484.9</v>
      </c>
      <c r="M65" s="6">
        <v>25.15</v>
      </c>
    </row>
    <row r="66" spans="1:13">
      <c r="A66">
        <v>59</v>
      </c>
      <c r="B66" s="7">
        <v>9.0819999999999998E-3</v>
      </c>
      <c r="C66" s="7">
        <v>9.0410000000000004E-3</v>
      </c>
      <c r="D66" s="8">
        <v>89639.4</v>
      </c>
      <c r="E66" s="8">
        <v>810.5</v>
      </c>
      <c r="F66" s="6">
        <v>20.98</v>
      </c>
      <c r="G66" t="s">
        <v>13</v>
      </c>
      <c r="H66">
        <v>59</v>
      </c>
      <c r="I66" s="7">
        <v>5.7580000000000001E-3</v>
      </c>
      <c r="J66" s="7">
        <v>5.7409999999999996E-3</v>
      </c>
      <c r="K66" s="8">
        <v>93493.3</v>
      </c>
      <c r="L66" s="8">
        <v>536.79999999999995</v>
      </c>
      <c r="M66" s="6">
        <v>24.28</v>
      </c>
    </row>
    <row r="67" spans="1:13">
      <c r="A67">
        <v>60</v>
      </c>
      <c r="B67" s="7">
        <v>1.0503E-2</v>
      </c>
      <c r="C67" s="7">
        <v>1.0449E-2</v>
      </c>
      <c r="D67" s="8">
        <v>88828.9</v>
      </c>
      <c r="E67" s="8">
        <v>928.1</v>
      </c>
      <c r="F67" s="6">
        <v>20.16</v>
      </c>
      <c r="G67" t="s">
        <v>13</v>
      </c>
      <c r="H67">
        <v>60</v>
      </c>
      <c r="I67" s="7">
        <v>6.4900000000000001E-3</v>
      </c>
      <c r="J67" s="7">
        <v>6.4689999999999999E-3</v>
      </c>
      <c r="K67" s="8">
        <v>92956.5</v>
      </c>
      <c r="L67" s="8">
        <v>601.29999999999995</v>
      </c>
      <c r="M67" s="6">
        <v>23.42</v>
      </c>
    </row>
    <row r="68" spans="1:13">
      <c r="A68">
        <v>61</v>
      </c>
      <c r="B68" s="7">
        <v>1.1416000000000001E-2</v>
      </c>
      <c r="C68" s="7">
        <v>1.1351999999999999E-2</v>
      </c>
      <c r="D68" s="8">
        <v>87900.800000000003</v>
      </c>
      <c r="E68" s="8">
        <v>997.8</v>
      </c>
      <c r="F68" s="6">
        <v>19.37</v>
      </c>
      <c r="G68" t="s">
        <v>13</v>
      </c>
      <c r="H68">
        <v>61</v>
      </c>
      <c r="I68" s="7">
        <v>6.986E-3</v>
      </c>
      <c r="J68" s="7">
        <v>6.9610000000000002E-3</v>
      </c>
      <c r="K68" s="8">
        <v>92355.199999999997</v>
      </c>
      <c r="L68" s="8">
        <v>642.9</v>
      </c>
      <c r="M68" s="6">
        <v>22.57</v>
      </c>
    </row>
    <row r="69" spans="1:13">
      <c r="A69">
        <v>62</v>
      </c>
      <c r="B69" s="7">
        <v>1.2999999999999999E-2</v>
      </c>
      <c r="C69" s="7">
        <v>1.2916E-2</v>
      </c>
      <c r="D69" s="8">
        <v>86903</v>
      </c>
      <c r="E69" s="8">
        <v>1122.4000000000001</v>
      </c>
      <c r="F69" s="6">
        <v>18.59</v>
      </c>
      <c r="G69" t="s">
        <v>13</v>
      </c>
      <c r="H69">
        <v>62</v>
      </c>
      <c r="I69" s="7">
        <v>7.7060000000000002E-3</v>
      </c>
      <c r="J69" s="7">
        <v>7.6769999999999998E-3</v>
      </c>
      <c r="K69" s="8">
        <v>91712.3</v>
      </c>
      <c r="L69" s="8">
        <v>704</v>
      </c>
      <c r="M69" s="6">
        <v>21.72</v>
      </c>
    </row>
    <row r="70" spans="1:13">
      <c r="A70">
        <v>63</v>
      </c>
      <c r="B70" s="7">
        <v>1.3849999999999999E-2</v>
      </c>
      <c r="C70" s="7">
        <v>1.3754000000000001E-2</v>
      </c>
      <c r="D70" s="8">
        <v>85780.6</v>
      </c>
      <c r="E70" s="8">
        <v>1179.9000000000001</v>
      </c>
      <c r="F70" s="6">
        <v>17.82</v>
      </c>
      <c r="G70" t="s">
        <v>13</v>
      </c>
      <c r="H70">
        <v>63</v>
      </c>
      <c r="I70" s="7">
        <v>8.3239999999999998E-3</v>
      </c>
      <c r="J70" s="7">
        <v>8.2900000000000005E-3</v>
      </c>
      <c r="K70" s="8">
        <v>91008.2</v>
      </c>
      <c r="L70" s="8">
        <v>754.4</v>
      </c>
      <c r="M70" s="6">
        <v>20.89</v>
      </c>
    </row>
    <row r="71" spans="1:13">
      <c r="A71">
        <v>64</v>
      </c>
      <c r="B71" s="7">
        <v>1.5389999999999999E-2</v>
      </c>
      <c r="C71" s="7">
        <v>1.5273E-2</v>
      </c>
      <c r="D71" s="8">
        <v>84600.7</v>
      </c>
      <c r="E71" s="8">
        <v>1292.0999999999999</v>
      </c>
      <c r="F71" s="6">
        <v>17.07</v>
      </c>
      <c r="G71" t="s">
        <v>13</v>
      </c>
      <c r="H71">
        <v>64</v>
      </c>
      <c r="I71" s="7">
        <v>9.3399999999999993E-3</v>
      </c>
      <c r="J71" s="7">
        <v>9.2960000000000004E-3</v>
      </c>
      <c r="K71" s="8">
        <v>90253.8</v>
      </c>
      <c r="L71" s="8">
        <v>839</v>
      </c>
      <c r="M71" s="6">
        <v>20.059999999999999</v>
      </c>
    </row>
    <row r="72" spans="1:13">
      <c r="A72">
        <v>65</v>
      </c>
      <c r="B72" s="7">
        <v>1.6778999999999999E-2</v>
      </c>
      <c r="C72" s="7">
        <v>1.6639999999999999E-2</v>
      </c>
      <c r="D72" s="8">
        <v>83308.600000000006</v>
      </c>
      <c r="E72" s="8">
        <v>1386.2</v>
      </c>
      <c r="F72" s="6">
        <v>16.32</v>
      </c>
      <c r="G72" t="s">
        <v>13</v>
      </c>
      <c r="H72">
        <v>65</v>
      </c>
      <c r="I72" s="7">
        <v>1.0147E-2</v>
      </c>
      <c r="J72" s="7">
        <v>1.0096000000000001E-2</v>
      </c>
      <c r="K72" s="8">
        <v>89414.7</v>
      </c>
      <c r="L72" s="8">
        <v>902.7</v>
      </c>
      <c r="M72" s="6">
        <v>19.239999999999998</v>
      </c>
    </row>
    <row r="73" spans="1:13">
      <c r="A73">
        <v>66</v>
      </c>
      <c r="B73" s="7">
        <v>1.8449E-2</v>
      </c>
      <c r="C73" s="7">
        <v>1.8280000000000001E-2</v>
      </c>
      <c r="D73" s="8">
        <v>81922.399999999994</v>
      </c>
      <c r="E73" s="8">
        <v>1497.6</v>
      </c>
      <c r="F73" s="6">
        <v>15.59</v>
      </c>
      <c r="G73" t="s">
        <v>13</v>
      </c>
      <c r="H73">
        <v>66</v>
      </c>
      <c r="I73" s="7">
        <v>1.1291000000000001E-2</v>
      </c>
      <c r="J73" s="7">
        <v>1.1227000000000001E-2</v>
      </c>
      <c r="K73" s="8">
        <v>88512</v>
      </c>
      <c r="L73" s="8">
        <v>993.7</v>
      </c>
      <c r="M73" s="6">
        <v>18.43</v>
      </c>
    </row>
    <row r="74" spans="1:13">
      <c r="A74">
        <v>67</v>
      </c>
      <c r="B74" s="7">
        <v>2.0449999999999999E-2</v>
      </c>
      <c r="C74" s="7">
        <v>2.0243000000000001E-2</v>
      </c>
      <c r="D74" s="8">
        <v>80424.800000000003</v>
      </c>
      <c r="E74" s="8">
        <v>1628</v>
      </c>
      <c r="F74" s="6">
        <v>14.87</v>
      </c>
      <c r="G74" t="s">
        <v>13</v>
      </c>
      <c r="H74">
        <v>67</v>
      </c>
      <c r="I74" s="7">
        <v>1.2466E-2</v>
      </c>
      <c r="J74" s="7">
        <v>1.2388E-2</v>
      </c>
      <c r="K74" s="8">
        <v>87518.3</v>
      </c>
      <c r="L74" s="8">
        <v>1084.2</v>
      </c>
      <c r="M74" s="6">
        <v>17.63</v>
      </c>
    </row>
    <row r="75" spans="1:13">
      <c r="A75">
        <v>68</v>
      </c>
      <c r="B75" s="7">
        <v>2.2599000000000001E-2</v>
      </c>
      <c r="C75" s="7">
        <v>2.2346999999999999E-2</v>
      </c>
      <c r="D75" s="8">
        <v>78796.800000000003</v>
      </c>
      <c r="E75" s="8">
        <v>1760.8</v>
      </c>
      <c r="F75" s="6">
        <v>14.17</v>
      </c>
      <c r="G75" t="s">
        <v>13</v>
      </c>
      <c r="H75">
        <v>68</v>
      </c>
      <c r="I75" s="7">
        <v>1.3886000000000001E-2</v>
      </c>
      <c r="J75" s="7">
        <v>1.379E-2</v>
      </c>
      <c r="K75" s="8">
        <v>86434.1</v>
      </c>
      <c r="L75" s="8">
        <v>1191.9000000000001</v>
      </c>
      <c r="M75" s="6">
        <v>16.850000000000001</v>
      </c>
    </row>
    <row r="76" spans="1:13">
      <c r="A76">
        <v>69</v>
      </c>
      <c r="B76" s="7">
        <v>2.5267999999999999E-2</v>
      </c>
      <c r="C76" s="7">
        <v>2.4952999999999999E-2</v>
      </c>
      <c r="D76" s="8">
        <v>77036</v>
      </c>
      <c r="E76" s="8">
        <v>1922.3</v>
      </c>
      <c r="F76" s="6">
        <v>13.48</v>
      </c>
      <c r="G76" t="s">
        <v>13</v>
      </c>
      <c r="H76">
        <v>69</v>
      </c>
      <c r="I76" s="7">
        <v>1.5336000000000001E-2</v>
      </c>
      <c r="J76" s="7">
        <v>1.5219E-2</v>
      </c>
      <c r="K76" s="8">
        <v>85242.1</v>
      </c>
      <c r="L76" s="8">
        <v>1297.3</v>
      </c>
      <c r="M76" s="6">
        <v>16.079999999999998</v>
      </c>
    </row>
    <row r="77" spans="1:13">
      <c r="A77">
        <v>70</v>
      </c>
      <c r="B77" s="7">
        <v>2.7428000000000001E-2</v>
      </c>
      <c r="C77" s="7">
        <v>2.7057000000000001E-2</v>
      </c>
      <c r="D77" s="8">
        <v>75113.7</v>
      </c>
      <c r="E77" s="8">
        <v>2032.3</v>
      </c>
      <c r="F77" s="6">
        <v>12.81</v>
      </c>
      <c r="G77" t="s">
        <v>13</v>
      </c>
      <c r="H77">
        <v>70</v>
      </c>
      <c r="I77" s="7">
        <v>1.6716000000000002E-2</v>
      </c>
      <c r="J77" s="7">
        <v>1.6577999999999999E-2</v>
      </c>
      <c r="K77" s="8">
        <v>83944.8</v>
      </c>
      <c r="L77" s="8">
        <v>1391.6</v>
      </c>
      <c r="M77" s="6">
        <v>15.32</v>
      </c>
    </row>
    <row r="78" spans="1:13">
      <c r="A78">
        <v>71</v>
      </c>
      <c r="B78" s="7">
        <v>3.1049E-2</v>
      </c>
      <c r="C78" s="7">
        <v>3.0574E-2</v>
      </c>
      <c r="D78" s="8">
        <v>73081.3</v>
      </c>
      <c r="E78" s="8">
        <v>2234.4</v>
      </c>
      <c r="F78" s="6">
        <v>12.16</v>
      </c>
      <c r="G78" t="s">
        <v>13</v>
      </c>
      <c r="H78">
        <v>71</v>
      </c>
      <c r="I78" s="7">
        <v>1.899E-2</v>
      </c>
      <c r="J78" s="7">
        <v>1.8811000000000001E-2</v>
      </c>
      <c r="K78" s="8">
        <v>82553.2</v>
      </c>
      <c r="L78" s="8">
        <v>1552.9</v>
      </c>
      <c r="M78" s="6">
        <v>14.57</v>
      </c>
    </row>
    <row r="79" spans="1:13">
      <c r="A79">
        <v>72</v>
      </c>
      <c r="B79" s="7">
        <v>3.4452000000000003E-2</v>
      </c>
      <c r="C79" s="7">
        <v>3.3869000000000003E-2</v>
      </c>
      <c r="D79" s="8">
        <v>70846.899999999994</v>
      </c>
      <c r="E79" s="8">
        <v>2399.5</v>
      </c>
      <c r="F79" s="6">
        <v>11.52</v>
      </c>
      <c r="G79" t="s">
        <v>13</v>
      </c>
      <c r="H79">
        <v>72</v>
      </c>
      <c r="I79" s="7">
        <v>2.1600999999999999E-2</v>
      </c>
      <c r="J79" s="7">
        <v>2.137E-2</v>
      </c>
      <c r="K79" s="8">
        <v>81000.3</v>
      </c>
      <c r="L79" s="8">
        <v>1731</v>
      </c>
      <c r="M79" s="6">
        <v>13.84</v>
      </c>
    </row>
    <row r="80" spans="1:13">
      <c r="A80">
        <v>73</v>
      </c>
      <c r="B80" s="7">
        <v>3.8163000000000002E-2</v>
      </c>
      <c r="C80" s="7">
        <v>3.7449000000000003E-2</v>
      </c>
      <c r="D80" s="8">
        <v>68447.399999999994</v>
      </c>
      <c r="E80" s="8">
        <v>2563.3000000000002</v>
      </c>
      <c r="F80" s="6">
        <v>10.91</v>
      </c>
      <c r="G80" t="s">
        <v>13</v>
      </c>
      <c r="H80">
        <v>73</v>
      </c>
      <c r="I80" s="7">
        <v>2.4205999999999998E-2</v>
      </c>
      <c r="J80" s="7">
        <v>2.3916E-2</v>
      </c>
      <c r="K80" s="8">
        <v>79269.3</v>
      </c>
      <c r="L80" s="8">
        <v>1895.8</v>
      </c>
      <c r="M80" s="6">
        <v>13.13</v>
      </c>
    </row>
    <row r="81" spans="1:13">
      <c r="A81">
        <v>74</v>
      </c>
      <c r="B81" s="7">
        <v>4.2944000000000003E-2</v>
      </c>
      <c r="C81" s="7">
        <v>4.2041000000000002E-2</v>
      </c>
      <c r="D81" s="8">
        <v>65884.2</v>
      </c>
      <c r="E81" s="8">
        <v>2769.9</v>
      </c>
      <c r="F81" s="6">
        <v>10.31</v>
      </c>
      <c r="G81" t="s">
        <v>13</v>
      </c>
      <c r="H81">
        <v>74</v>
      </c>
      <c r="I81" s="7">
        <v>2.7241999999999999E-2</v>
      </c>
      <c r="J81" s="7">
        <v>2.6876000000000001E-2</v>
      </c>
      <c r="K81" s="8">
        <v>77373.5</v>
      </c>
      <c r="L81" s="8">
        <v>2079.5</v>
      </c>
      <c r="M81" s="6">
        <v>12.44</v>
      </c>
    </row>
    <row r="82" spans="1:13">
      <c r="A82">
        <v>75</v>
      </c>
      <c r="B82" s="7">
        <v>4.7817999999999999E-2</v>
      </c>
      <c r="C82" s="7">
        <v>4.6700999999999999E-2</v>
      </c>
      <c r="D82" s="8">
        <v>63114.3</v>
      </c>
      <c r="E82" s="8">
        <v>2947.5</v>
      </c>
      <c r="F82" s="6">
        <v>9.75</v>
      </c>
      <c r="G82" t="s">
        <v>13</v>
      </c>
      <c r="H82">
        <v>75</v>
      </c>
      <c r="I82" s="7">
        <v>3.0929000000000002E-2</v>
      </c>
      <c r="J82" s="7">
        <v>3.0457999999999999E-2</v>
      </c>
      <c r="K82" s="8">
        <v>75294</v>
      </c>
      <c r="L82" s="8">
        <v>2293.3000000000002</v>
      </c>
      <c r="M82" s="6">
        <v>11.77</v>
      </c>
    </row>
    <row r="83" spans="1:13">
      <c r="A83">
        <v>76</v>
      </c>
      <c r="B83" s="7">
        <v>5.2982000000000001E-2</v>
      </c>
      <c r="C83" s="7">
        <v>5.1615000000000001E-2</v>
      </c>
      <c r="D83" s="8">
        <v>60166.8</v>
      </c>
      <c r="E83" s="8">
        <v>3105.5</v>
      </c>
      <c r="F83" s="6">
        <v>9.1999999999999993</v>
      </c>
      <c r="G83" t="s">
        <v>13</v>
      </c>
      <c r="H83">
        <v>76</v>
      </c>
      <c r="I83" s="7">
        <v>3.4415000000000001E-2</v>
      </c>
      <c r="J83" s="7">
        <v>3.3833000000000002E-2</v>
      </c>
      <c r="K83" s="8">
        <v>73000.7</v>
      </c>
      <c r="L83" s="8">
        <v>2469.8000000000002</v>
      </c>
      <c r="M83" s="6">
        <v>11.12</v>
      </c>
    </row>
    <row r="84" spans="1:13">
      <c r="A84">
        <v>77</v>
      </c>
      <c r="B84" s="7">
        <v>5.8840000000000003E-2</v>
      </c>
      <c r="C84" s="7">
        <v>5.7158E-2</v>
      </c>
      <c r="D84" s="8">
        <v>57061.3</v>
      </c>
      <c r="E84" s="8">
        <v>3261.5</v>
      </c>
      <c r="F84" s="6">
        <v>8.67</v>
      </c>
      <c r="G84" t="s">
        <v>13</v>
      </c>
      <c r="H84">
        <v>77</v>
      </c>
      <c r="I84" s="7">
        <v>3.8182000000000001E-2</v>
      </c>
      <c r="J84" s="7">
        <v>3.7467E-2</v>
      </c>
      <c r="K84" s="8">
        <v>70530.899999999994</v>
      </c>
      <c r="L84" s="8">
        <v>2642.6</v>
      </c>
      <c r="M84" s="6">
        <v>10.5</v>
      </c>
    </row>
    <row r="85" spans="1:13">
      <c r="A85">
        <v>78</v>
      </c>
      <c r="B85" s="7">
        <v>6.4895999999999995E-2</v>
      </c>
      <c r="C85" s="7">
        <v>6.2856999999999996E-2</v>
      </c>
      <c r="D85" s="8">
        <v>53799.8</v>
      </c>
      <c r="E85" s="8">
        <v>3381.7</v>
      </c>
      <c r="F85" s="6">
        <v>8.17</v>
      </c>
      <c r="G85" t="s">
        <v>13</v>
      </c>
      <c r="H85">
        <v>78</v>
      </c>
      <c r="I85" s="7">
        <v>4.2845000000000001E-2</v>
      </c>
      <c r="J85" s="7">
        <v>4.1945999999999997E-2</v>
      </c>
      <c r="K85" s="8">
        <v>67888.399999999994</v>
      </c>
      <c r="L85" s="8">
        <v>2847.7</v>
      </c>
      <c r="M85" s="6">
        <v>9.8800000000000008</v>
      </c>
    </row>
    <row r="86" spans="1:13">
      <c r="A86">
        <v>79</v>
      </c>
      <c r="B86" s="7">
        <v>7.2793999999999998E-2</v>
      </c>
      <c r="C86" s="7">
        <v>7.0237999999999995E-2</v>
      </c>
      <c r="D86" s="8">
        <v>50418.1</v>
      </c>
      <c r="E86" s="8">
        <v>3541.3</v>
      </c>
      <c r="F86" s="6">
        <v>7.68</v>
      </c>
      <c r="G86" t="s">
        <v>13</v>
      </c>
      <c r="H86">
        <v>79</v>
      </c>
      <c r="I86" s="7">
        <v>4.7484999999999999E-2</v>
      </c>
      <c r="J86" s="7">
        <v>4.6384000000000002E-2</v>
      </c>
      <c r="K86" s="8">
        <v>65040.7</v>
      </c>
      <c r="L86" s="8">
        <v>3016.9</v>
      </c>
      <c r="M86" s="6">
        <v>9.3000000000000007</v>
      </c>
    </row>
    <row r="87" spans="1:13">
      <c r="A87">
        <v>80</v>
      </c>
      <c r="B87" s="7">
        <v>8.0029000000000003E-2</v>
      </c>
      <c r="C87" s="7">
        <v>7.6950000000000005E-2</v>
      </c>
      <c r="D87" s="8">
        <v>46876.800000000003</v>
      </c>
      <c r="E87" s="8">
        <v>3607.2</v>
      </c>
      <c r="F87" s="6">
        <v>7.22</v>
      </c>
      <c r="G87" t="s">
        <v>13</v>
      </c>
      <c r="H87">
        <v>80</v>
      </c>
      <c r="I87" s="7">
        <v>5.3515E-2</v>
      </c>
      <c r="J87" s="7">
        <v>5.212E-2</v>
      </c>
      <c r="K87" s="8">
        <v>62023.8</v>
      </c>
      <c r="L87" s="8">
        <v>3232.7</v>
      </c>
      <c r="M87" s="6">
        <v>8.7200000000000006</v>
      </c>
    </row>
    <row r="88" spans="1:13">
      <c r="A88">
        <v>81</v>
      </c>
      <c r="B88" s="7">
        <v>8.9061000000000001E-2</v>
      </c>
      <c r="C88" s="7">
        <v>8.5264000000000006E-2</v>
      </c>
      <c r="D88" s="8">
        <v>43269.7</v>
      </c>
      <c r="E88" s="8">
        <v>3689.3</v>
      </c>
      <c r="F88" s="6">
        <v>6.78</v>
      </c>
      <c r="G88" t="s">
        <v>13</v>
      </c>
      <c r="H88">
        <v>81</v>
      </c>
      <c r="I88" s="7">
        <v>5.9733000000000001E-2</v>
      </c>
      <c r="J88" s="7">
        <v>5.8000999999999997E-2</v>
      </c>
      <c r="K88" s="8">
        <v>58791.1</v>
      </c>
      <c r="L88" s="8">
        <v>3410</v>
      </c>
      <c r="M88" s="6">
        <v>8.18</v>
      </c>
    </row>
    <row r="89" spans="1:13">
      <c r="A89">
        <v>82</v>
      </c>
      <c r="B89" s="7">
        <v>9.7076999999999997E-2</v>
      </c>
      <c r="C89" s="7">
        <v>9.2582999999999999E-2</v>
      </c>
      <c r="D89" s="8">
        <v>39580.300000000003</v>
      </c>
      <c r="E89" s="8">
        <v>3664.5</v>
      </c>
      <c r="F89" s="6">
        <v>6.37</v>
      </c>
      <c r="G89" t="s">
        <v>13</v>
      </c>
      <c r="H89">
        <v>82</v>
      </c>
      <c r="I89" s="7">
        <v>6.7428000000000002E-2</v>
      </c>
      <c r="J89" s="7">
        <v>6.5228999999999995E-2</v>
      </c>
      <c r="K89" s="8">
        <v>55381.2</v>
      </c>
      <c r="L89" s="8">
        <v>3612.4</v>
      </c>
      <c r="M89" s="6">
        <v>7.65</v>
      </c>
    </row>
    <row r="90" spans="1:13">
      <c r="A90">
        <v>83</v>
      </c>
      <c r="B90" s="7">
        <v>0.104924</v>
      </c>
      <c r="C90" s="7">
        <v>9.9694000000000005E-2</v>
      </c>
      <c r="D90" s="8">
        <v>35915.9</v>
      </c>
      <c r="E90" s="8">
        <v>3580.6</v>
      </c>
      <c r="F90" s="6">
        <v>5.97</v>
      </c>
      <c r="G90" t="s">
        <v>13</v>
      </c>
      <c r="H90">
        <v>83</v>
      </c>
      <c r="I90" s="7">
        <v>7.3500999999999997E-2</v>
      </c>
      <c r="J90" s="7">
        <v>7.0896000000000001E-2</v>
      </c>
      <c r="K90" s="8">
        <v>51768.7</v>
      </c>
      <c r="L90" s="8">
        <v>3670.2</v>
      </c>
      <c r="M90" s="6">
        <v>7.15</v>
      </c>
    </row>
    <row r="91" spans="1:13">
      <c r="A91">
        <v>84</v>
      </c>
      <c r="B91" s="7">
        <v>0.115034</v>
      </c>
      <c r="C91" s="7">
        <v>0.108777</v>
      </c>
      <c r="D91" s="8">
        <v>32335.3</v>
      </c>
      <c r="E91" s="8">
        <v>3517.3</v>
      </c>
      <c r="F91" s="6">
        <v>5.57</v>
      </c>
      <c r="G91" t="s">
        <v>13</v>
      </c>
      <c r="H91">
        <v>84</v>
      </c>
      <c r="I91" s="7">
        <v>8.2395999999999997E-2</v>
      </c>
      <c r="J91" s="7">
        <v>7.9135999999999998E-2</v>
      </c>
      <c r="K91" s="8">
        <v>48098.6</v>
      </c>
      <c r="L91" s="8">
        <v>3806.3</v>
      </c>
      <c r="M91" s="6">
        <v>6.65</v>
      </c>
    </row>
    <row r="92" spans="1:13">
      <c r="A92">
        <v>85</v>
      </c>
      <c r="B92" s="7">
        <v>0.128439</v>
      </c>
      <c r="C92" s="7">
        <v>0.120689</v>
      </c>
      <c r="D92" s="8">
        <v>28817.9</v>
      </c>
      <c r="E92" s="8">
        <v>3478</v>
      </c>
      <c r="F92" s="6">
        <v>5.19</v>
      </c>
      <c r="G92" t="s">
        <v>13</v>
      </c>
      <c r="H92">
        <v>85</v>
      </c>
      <c r="I92" s="7">
        <v>9.4103999999999993E-2</v>
      </c>
      <c r="J92" s="7">
        <v>8.9874999999999997E-2</v>
      </c>
      <c r="K92" s="8">
        <v>44292.2</v>
      </c>
      <c r="L92" s="8">
        <v>3980.8</v>
      </c>
      <c r="M92" s="6">
        <v>6.18</v>
      </c>
    </row>
    <row r="93" spans="1:13">
      <c r="A93">
        <v>86</v>
      </c>
      <c r="B93" s="7">
        <v>0.148844</v>
      </c>
      <c r="C93" s="7">
        <v>0.13853399999999999</v>
      </c>
      <c r="D93" s="8">
        <v>25339.9</v>
      </c>
      <c r="E93" s="8">
        <v>3510.5</v>
      </c>
      <c r="F93" s="6">
        <v>4.84</v>
      </c>
      <c r="G93" t="s">
        <v>13</v>
      </c>
      <c r="H93">
        <v>86</v>
      </c>
      <c r="I93" s="7">
        <v>0.10855099999999999</v>
      </c>
      <c r="J93" s="7">
        <v>0.102963</v>
      </c>
      <c r="K93" s="8">
        <v>40311.5</v>
      </c>
      <c r="L93" s="8">
        <v>4150.6000000000004</v>
      </c>
      <c r="M93" s="6">
        <v>5.74</v>
      </c>
    </row>
    <row r="94" spans="1:13">
      <c r="A94">
        <v>87</v>
      </c>
      <c r="B94" s="7">
        <v>0.16286300000000001</v>
      </c>
      <c r="C94" s="7">
        <v>0.15059900000000001</v>
      </c>
      <c r="D94" s="8">
        <v>21829.5</v>
      </c>
      <c r="E94" s="8">
        <v>3287.5</v>
      </c>
      <c r="F94" s="6">
        <v>4.54</v>
      </c>
      <c r="G94" t="s">
        <v>13</v>
      </c>
      <c r="H94">
        <v>87</v>
      </c>
      <c r="I94" s="7">
        <v>0.121355</v>
      </c>
      <c r="J94" s="7">
        <v>0.114412</v>
      </c>
      <c r="K94" s="8">
        <v>36160.9</v>
      </c>
      <c r="L94" s="8">
        <v>4137.2</v>
      </c>
      <c r="M94" s="6">
        <v>5.35</v>
      </c>
    </row>
    <row r="95" spans="1:13">
      <c r="A95">
        <v>88</v>
      </c>
      <c r="B95" s="7">
        <v>0.179178</v>
      </c>
      <c r="C95" s="7">
        <v>0.16444600000000001</v>
      </c>
      <c r="D95" s="8">
        <v>18542</v>
      </c>
      <c r="E95" s="8">
        <v>3049.1</v>
      </c>
      <c r="F95" s="6">
        <v>4.25</v>
      </c>
      <c r="G95" t="s">
        <v>13</v>
      </c>
      <c r="H95">
        <v>88</v>
      </c>
      <c r="I95" s="7">
        <v>0.13536300000000001</v>
      </c>
      <c r="J95" s="7">
        <v>0.12678200000000001</v>
      </c>
      <c r="K95" s="8">
        <v>32023.599999999999</v>
      </c>
      <c r="L95" s="8">
        <v>4060</v>
      </c>
      <c r="M95" s="6">
        <v>4.97</v>
      </c>
    </row>
    <row r="96" spans="1:13">
      <c r="A96">
        <v>89</v>
      </c>
      <c r="B96" s="7">
        <v>0.19597700000000001</v>
      </c>
      <c r="C96" s="7">
        <v>0.17848700000000001</v>
      </c>
      <c r="D96" s="8">
        <v>15492.8</v>
      </c>
      <c r="E96" s="8">
        <v>2765.3</v>
      </c>
      <c r="F96" s="6">
        <v>3.99</v>
      </c>
      <c r="G96" t="s">
        <v>13</v>
      </c>
      <c r="H96">
        <v>89</v>
      </c>
      <c r="I96" s="7">
        <v>0.150063</v>
      </c>
      <c r="J96" s="7">
        <v>0.13958899999999999</v>
      </c>
      <c r="K96" s="8">
        <v>27963.599999999999</v>
      </c>
      <c r="L96" s="8">
        <v>3903.4</v>
      </c>
      <c r="M96" s="6">
        <v>4.62</v>
      </c>
    </row>
    <row r="97" spans="1:13">
      <c r="A97">
        <v>90</v>
      </c>
      <c r="B97" s="7">
        <v>0.20264599999999999</v>
      </c>
      <c r="C97" s="7">
        <v>0.184002</v>
      </c>
      <c r="D97" s="8">
        <v>12727.6</v>
      </c>
      <c r="E97" s="8">
        <v>2341.9</v>
      </c>
      <c r="F97" s="6">
        <v>3.75</v>
      </c>
      <c r="G97" t="s">
        <v>13</v>
      </c>
      <c r="H97">
        <v>90</v>
      </c>
      <c r="I97" s="7">
        <v>0.16597999999999999</v>
      </c>
      <c r="J97" s="7">
        <v>0.15326100000000001</v>
      </c>
      <c r="K97" s="8">
        <v>24060.2</v>
      </c>
      <c r="L97" s="8">
        <v>3687.5</v>
      </c>
      <c r="M97" s="6">
        <v>4.29</v>
      </c>
    </row>
    <row r="98" spans="1:13">
      <c r="A98">
        <v>91</v>
      </c>
      <c r="B98" s="7">
        <v>0.22622100000000001</v>
      </c>
      <c r="C98" s="7">
        <v>0.203233</v>
      </c>
      <c r="D98" s="8">
        <v>10385.700000000001</v>
      </c>
      <c r="E98" s="8">
        <v>2110.6999999999998</v>
      </c>
      <c r="F98" s="6">
        <v>3.48</v>
      </c>
      <c r="G98" t="s">
        <v>13</v>
      </c>
      <c r="H98">
        <v>91</v>
      </c>
      <c r="I98" s="7">
        <v>0.18418499999999999</v>
      </c>
      <c r="J98" s="7">
        <v>0.168654</v>
      </c>
      <c r="K98" s="8">
        <v>20372.7</v>
      </c>
      <c r="L98" s="8">
        <v>3435.9</v>
      </c>
      <c r="M98" s="6">
        <v>3.98</v>
      </c>
    </row>
    <row r="99" spans="1:13">
      <c r="A99">
        <v>92</v>
      </c>
      <c r="B99" s="7">
        <v>0.249888</v>
      </c>
      <c r="C99" s="7">
        <v>0.222134</v>
      </c>
      <c r="D99" s="8">
        <v>8275</v>
      </c>
      <c r="E99" s="8">
        <v>1838.1</v>
      </c>
      <c r="F99" s="6">
        <v>3.24</v>
      </c>
      <c r="G99" t="s">
        <v>13</v>
      </c>
      <c r="H99">
        <v>92</v>
      </c>
      <c r="I99" s="7">
        <v>0.20772499999999999</v>
      </c>
      <c r="J99" s="7">
        <v>0.18817999999999999</v>
      </c>
      <c r="K99" s="8">
        <v>16936.8</v>
      </c>
      <c r="L99" s="8">
        <v>3187.2</v>
      </c>
      <c r="M99" s="6">
        <v>3.68</v>
      </c>
    </row>
    <row r="100" spans="1:13">
      <c r="A100">
        <v>93</v>
      </c>
      <c r="B100" s="7">
        <v>0.27602300000000002</v>
      </c>
      <c r="C100" s="7">
        <v>0.24254800000000001</v>
      </c>
      <c r="D100" s="8">
        <v>6436.8</v>
      </c>
      <c r="E100" s="8">
        <v>1561.2</v>
      </c>
      <c r="F100" s="6">
        <v>3.02</v>
      </c>
      <c r="G100" t="s">
        <v>13</v>
      </c>
      <c r="H100">
        <v>93</v>
      </c>
      <c r="I100" s="7">
        <v>0.23154</v>
      </c>
      <c r="J100" s="7">
        <v>0.20751600000000001</v>
      </c>
      <c r="K100" s="8">
        <v>13749.6</v>
      </c>
      <c r="L100" s="8">
        <v>2853.3</v>
      </c>
      <c r="M100" s="6">
        <v>3.42</v>
      </c>
    </row>
    <row r="101" spans="1:13">
      <c r="A101">
        <v>94</v>
      </c>
      <c r="B101" s="7">
        <v>0.29308000000000001</v>
      </c>
      <c r="C101" s="7">
        <v>0.25562099999999999</v>
      </c>
      <c r="D101" s="8">
        <v>4875.6000000000004</v>
      </c>
      <c r="E101" s="8">
        <v>1246.3</v>
      </c>
      <c r="F101" s="6">
        <v>2.83</v>
      </c>
      <c r="G101" t="s">
        <v>13</v>
      </c>
      <c r="H101">
        <v>94</v>
      </c>
      <c r="I101" s="7">
        <v>0.25456200000000001</v>
      </c>
      <c r="J101" s="7">
        <v>0.22581899999999999</v>
      </c>
      <c r="K101" s="8">
        <v>10896.3</v>
      </c>
      <c r="L101" s="8">
        <v>2460.6</v>
      </c>
      <c r="M101" s="6">
        <v>3.18</v>
      </c>
    </row>
    <row r="102" spans="1:13">
      <c r="A102">
        <v>95</v>
      </c>
      <c r="B102" s="7">
        <v>0.33094600000000002</v>
      </c>
      <c r="C102" s="7">
        <v>0.28395799999999999</v>
      </c>
      <c r="D102" s="8">
        <v>3629.3</v>
      </c>
      <c r="E102" s="8">
        <v>1030.5999999999999</v>
      </c>
      <c r="F102" s="6">
        <v>2.63</v>
      </c>
      <c r="G102" t="s">
        <v>13</v>
      </c>
      <c r="H102">
        <v>95</v>
      </c>
      <c r="I102" s="7">
        <v>0.27687400000000001</v>
      </c>
      <c r="J102" s="7">
        <v>0.243205</v>
      </c>
      <c r="K102" s="8">
        <v>8435.7000000000007</v>
      </c>
      <c r="L102" s="8">
        <v>2051.6</v>
      </c>
      <c r="M102" s="6">
        <v>2.96</v>
      </c>
    </row>
    <row r="103" spans="1:13">
      <c r="A103">
        <v>96</v>
      </c>
      <c r="B103" s="7">
        <v>0.34818100000000002</v>
      </c>
      <c r="C103" s="7">
        <v>0.29655399999999998</v>
      </c>
      <c r="D103" s="8">
        <v>2598.6999999999998</v>
      </c>
      <c r="E103" s="8">
        <v>770.7</v>
      </c>
      <c r="F103" s="6">
        <v>2.48</v>
      </c>
      <c r="G103" t="s">
        <v>13</v>
      </c>
      <c r="H103">
        <v>96</v>
      </c>
      <c r="I103" s="7">
        <v>0.30579899999999999</v>
      </c>
      <c r="J103" s="7">
        <v>0.26524300000000001</v>
      </c>
      <c r="K103" s="8">
        <v>6384.1</v>
      </c>
      <c r="L103" s="8">
        <v>1693.3</v>
      </c>
      <c r="M103" s="6">
        <v>2.75</v>
      </c>
    </row>
    <row r="104" spans="1:13">
      <c r="A104">
        <v>97</v>
      </c>
      <c r="B104" s="7">
        <v>0.377299</v>
      </c>
      <c r="C104" s="7">
        <v>0.31741799999999998</v>
      </c>
      <c r="D104" s="8">
        <v>1828.1</v>
      </c>
      <c r="E104" s="8">
        <v>580.29999999999995</v>
      </c>
      <c r="F104" s="6">
        <v>2.31</v>
      </c>
      <c r="G104" t="s">
        <v>13</v>
      </c>
      <c r="H104">
        <v>97</v>
      </c>
      <c r="I104" s="7">
        <v>0.33731100000000003</v>
      </c>
      <c r="J104" s="7">
        <v>0.288632</v>
      </c>
      <c r="K104" s="8">
        <v>4690.8</v>
      </c>
      <c r="L104" s="8">
        <v>1353.9</v>
      </c>
      <c r="M104" s="6">
        <v>2.57</v>
      </c>
    </row>
    <row r="105" spans="1:13">
      <c r="A105">
        <v>98</v>
      </c>
      <c r="B105" s="7">
        <v>0.40654200000000001</v>
      </c>
      <c r="C105" s="7">
        <v>0.337864</v>
      </c>
      <c r="D105" s="8">
        <v>1247.8</v>
      </c>
      <c r="E105" s="8">
        <v>421.6</v>
      </c>
      <c r="F105" s="6">
        <v>2.15</v>
      </c>
      <c r="G105" t="s">
        <v>13</v>
      </c>
      <c r="H105">
        <v>98</v>
      </c>
      <c r="I105" s="7">
        <v>0.36187999999999998</v>
      </c>
      <c r="J105" s="7">
        <v>0.30643399999999998</v>
      </c>
      <c r="K105" s="8">
        <v>3336.9</v>
      </c>
      <c r="L105" s="8">
        <v>1022.5</v>
      </c>
      <c r="M105" s="6">
        <v>2.41</v>
      </c>
    </row>
    <row r="106" spans="1:13">
      <c r="A106">
        <v>99</v>
      </c>
      <c r="B106" s="7">
        <v>0.438753</v>
      </c>
      <c r="C106" s="7">
        <v>0.359817</v>
      </c>
      <c r="D106" s="8">
        <v>826.2</v>
      </c>
      <c r="E106" s="8">
        <v>297.3</v>
      </c>
      <c r="F106" s="6">
        <v>1.99</v>
      </c>
      <c r="G106" t="s">
        <v>13</v>
      </c>
      <c r="H106">
        <v>99</v>
      </c>
      <c r="I106" s="7">
        <v>0.38868399999999997</v>
      </c>
      <c r="J106" s="7">
        <v>0.32543800000000001</v>
      </c>
      <c r="K106" s="8">
        <v>2314.3000000000002</v>
      </c>
      <c r="L106" s="8">
        <v>753.2</v>
      </c>
      <c r="M106" s="6">
        <v>2.25</v>
      </c>
    </row>
    <row r="107" spans="1:13">
      <c r="A107">
        <v>100</v>
      </c>
      <c r="B107">
        <v>0.502471</v>
      </c>
      <c r="C107">
        <v>0.40157999999999999</v>
      </c>
      <c r="D107">
        <v>528.9</v>
      </c>
      <c r="E107">
        <v>212.4</v>
      </c>
      <c r="F107">
        <v>1.83</v>
      </c>
      <c r="G107" t="s">
        <v>13</v>
      </c>
      <c r="H107">
        <v>100</v>
      </c>
      <c r="I107">
        <v>0.42549399999999998</v>
      </c>
      <c r="J107">
        <v>0.35085100000000002</v>
      </c>
      <c r="K107">
        <v>1561.2</v>
      </c>
      <c r="L107">
        <v>547.70000000000005</v>
      </c>
      <c r="M107">
        <v>2.1</v>
      </c>
    </row>
  </sheetData>
  <pageMargins left="0.7" right="0.7" top="0.75" bottom="0.75" header="0.3" footer="0.3"/>
  <pageSetup paperSize="9" orientation="portrait" horizontalDpi="300" verticalDpi="30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M107"/>
  <sheetViews>
    <sheetView workbookViewId="0"/>
  </sheetViews>
  <sheetFormatPr defaultColWidth="10.90625" defaultRowHeight="12.5"/>
  <sheetData>
    <row r="1" spans="1:13" ht="19.5">
      <c r="A1" s="3" t="s">
        <v>34</v>
      </c>
      <c r="B1" s="2"/>
      <c r="C1" s="2"/>
      <c r="D1" s="2"/>
      <c r="E1" s="2"/>
      <c r="F1" s="2"/>
      <c r="G1" s="2"/>
      <c r="H1" s="2"/>
      <c r="I1" s="2"/>
      <c r="J1" s="2"/>
      <c r="K1" s="2"/>
      <c r="L1" s="2"/>
    </row>
    <row r="2" spans="1:13">
      <c r="A2" t="s">
        <v>3</v>
      </c>
    </row>
    <row r="3" spans="1:13">
      <c r="A3" t="s">
        <v>4</v>
      </c>
    </row>
    <row r="4" spans="1:13">
      <c r="A4" s="1" t="str">
        <f>HYPERLINK("#'Contents'!A1", "Back to contents")</f>
        <v>Back to contents</v>
      </c>
    </row>
    <row r="5" spans="1:13" ht="17">
      <c r="A5" s="4" t="s">
        <v>5</v>
      </c>
      <c r="B5" s="4"/>
      <c r="C5" s="4"/>
      <c r="D5" s="4"/>
      <c r="E5" s="4"/>
      <c r="F5" s="4"/>
      <c r="G5" s="4"/>
      <c r="H5" s="4" t="s">
        <v>6</v>
      </c>
    </row>
    <row r="6" spans="1:13" ht="30" customHeight="1">
      <c r="A6" s="5" t="s">
        <v>7</v>
      </c>
      <c r="B6" s="5" t="s">
        <v>8</v>
      </c>
      <c r="C6" s="5" t="s">
        <v>9</v>
      </c>
      <c r="D6" s="5" t="s">
        <v>10</v>
      </c>
      <c r="E6" s="5" t="s">
        <v>11</v>
      </c>
      <c r="F6" s="5" t="s">
        <v>12</v>
      </c>
      <c r="G6" t="s">
        <v>13</v>
      </c>
      <c r="H6" s="5" t="s">
        <v>7</v>
      </c>
      <c r="I6" s="5" t="s">
        <v>8</v>
      </c>
      <c r="J6" s="5" t="s">
        <v>9</v>
      </c>
      <c r="K6" s="5" t="s">
        <v>10</v>
      </c>
      <c r="L6" s="5" t="s">
        <v>11</v>
      </c>
      <c r="M6" s="5" t="s">
        <v>12</v>
      </c>
    </row>
    <row r="7" spans="1:13">
      <c r="A7">
        <v>0</v>
      </c>
      <c r="B7" s="7">
        <v>5.927E-3</v>
      </c>
      <c r="C7" s="7">
        <v>5.9090000000000002E-3</v>
      </c>
      <c r="D7" s="8">
        <v>100000</v>
      </c>
      <c r="E7" s="8">
        <v>590.9</v>
      </c>
      <c r="F7" s="6">
        <v>75.849999999999994</v>
      </c>
      <c r="G7" t="s">
        <v>13</v>
      </c>
      <c r="H7">
        <v>0</v>
      </c>
      <c r="I7" s="7">
        <v>4.8310000000000002E-3</v>
      </c>
      <c r="J7" s="7">
        <v>4.8190000000000004E-3</v>
      </c>
      <c r="K7" s="8">
        <v>100000</v>
      </c>
      <c r="L7" s="8">
        <v>481.9</v>
      </c>
      <c r="M7" s="6">
        <v>80.47</v>
      </c>
    </row>
    <row r="8" spans="1:13">
      <c r="A8">
        <v>1</v>
      </c>
      <c r="B8" s="7">
        <v>4.2499999999999998E-4</v>
      </c>
      <c r="C8" s="7">
        <v>4.2400000000000001E-4</v>
      </c>
      <c r="D8" s="8">
        <v>99409.1</v>
      </c>
      <c r="E8" s="8">
        <v>42.2</v>
      </c>
      <c r="F8" s="6">
        <v>75.3</v>
      </c>
      <c r="G8" t="s">
        <v>13</v>
      </c>
      <c r="H8">
        <v>1</v>
      </c>
      <c r="I8" s="7">
        <v>3.6600000000000001E-4</v>
      </c>
      <c r="J8" s="7">
        <v>3.6600000000000001E-4</v>
      </c>
      <c r="K8" s="8">
        <v>99518.1</v>
      </c>
      <c r="L8" s="8">
        <v>36.5</v>
      </c>
      <c r="M8" s="6">
        <v>79.86</v>
      </c>
    </row>
    <row r="9" spans="1:13">
      <c r="A9">
        <v>2</v>
      </c>
      <c r="B9" s="7">
        <v>2.6200000000000003E-4</v>
      </c>
      <c r="C9" s="7">
        <v>2.6200000000000003E-4</v>
      </c>
      <c r="D9" s="8">
        <v>99366.9</v>
      </c>
      <c r="E9" s="8">
        <v>26</v>
      </c>
      <c r="F9" s="6">
        <v>74.33</v>
      </c>
      <c r="G9" t="s">
        <v>13</v>
      </c>
      <c r="H9">
        <v>2</v>
      </c>
      <c r="I9" s="7">
        <v>2.1000000000000001E-4</v>
      </c>
      <c r="J9" s="7">
        <v>2.1000000000000001E-4</v>
      </c>
      <c r="K9" s="8">
        <v>99481.7</v>
      </c>
      <c r="L9" s="8">
        <v>20.9</v>
      </c>
      <c r="M9" s="6">
        <v>78.89</v>
      </c>
    </row>
    <row r="10" spans="1:13">
      <c r="A10">
        <v>3</v>
      </c>
      <c r="B10" s="7">
        <v>1.83E-4</v>
      </c>
      <c r="C10" s="7">
        <v>1.83E-4</v>
      </c>
      <c r="D10" s="8">
        <v>99340.800000000003</v>
      </c>
      <c r="E10" s="8">
        <v>18.2</v>
      </c>
      <c r="F10" s="6">
        <v>73.349999999999994</v>
      </c>
      <c r="G10" t="s">
        <v>13</v>
      </c>
      <c r="H10">
        <v>3</v>
      </c>
      <c r="I10" s="7">
        <v>1.5899999999999999E-4</v>
      </c>
      <c r="J10" s="7">
        <v>1.5899999999999999E-4</v>
      </c>
      <c r="K10" s="8">
        <v>99460.800000000003</v>
      </c>
      <c r="L10" s="8">
        <v>15.8</v>
      </c>
      <c r="M10" s="6">
        <v>77.91</v>
      </c>
    </row>
    <row r="11" spans="1:13">
      <c r="A11">
        <v>4</v>
      </c>
      <c r="B11" s="7">
        <v>1.7100000000000001E-4</v>
      </c>
      <c r="C11" s="7">
        <v>1.7100000000000001E-4</v>
      </c>
      <c r="D11" s="8">
        <v>99322.6</v>
      </c>
      <c r="E11" s="8">
        <v>17</v>
      </c>
      <c r="F11" s="6">
        <v>72.36</v>
      </c>
      <c r="G11" t="s">
        <v>13</v>
      </c>
      <c r="H11">
        <v>4</v>
      </c>
      <c r="I11" s="7">
        <v>1.4899999999999999E-4</v>
      </c>
      <c r="J11" s="7">
        <v>1.4899999999999999E-4</v>
      </c>
      <c r="K11" s="8">
        <v>99445</v>
      </c>
      <c r="L11" s="8">
        <v>14.8</v>
      </c>
      <c r="M11" s="6">
        <v>76.92</v>
      </c>
    </row>
    <row r="12" spans="1:13">
      <c r="A12">
        <v>5</v>
      </c>
      <c r="B12" s="7">
        <v>1.34E-4</v>
      </c>
      <c r="C12" s="7">
        <v>1.34E-4</v>
      </c>
      <c r="D12" s="8">
        <v>99305.7</v>
      </c>
      <c r="E12" s="8">
        <v>13.3</v>
      </c>
      <c r="F12" s="6">
        <v>71.37</v>
      </c>
      <c r="G12" t="s">
        <v>13</v>
      </c>
      <c r="H12">
        <v>5</v>
      </c>
      <c r="I12" s="7">
        <v>1.21E-4</v>
      </c>
      <c r="J12" s="7">
        <v>1.21E-4</v>
      </c>
      <c r="K12" s="8">
        <v>99430.2</v>
      </c>
      <c r="L12" s="8">
        <v>12.1</v>
      </c>
      <c r="M12" s="6">
        <v>75.930000000000007</v>
      </c>
    </row>
    <row r="13" spans="1:13">
      <c r="A13">
        <v>6</v>
      </c>
      <c r="B13" s="7">
        <v>1.3100000000000001E-4</v>
      </c>
      <c r="C13" s="7">
        <v>1.3100000000000001E-4</v>
      </c>
      <c r="D13" s="8">
        <v>99292.4</v>
      </c>
      <c r="E13" s="8">
        <v>13</v>
      </c>
      <c r="F13" s="6">
        <v>70.38</v>
      </c>
      <c r="G13" t="s">
        <v>13</v>
      </c>
      <c r="H13">
        <v>6</v>
      </c>
      <c r="I13" s="7">
        <v>1.17E-4</v>
      </c>
      <c r="J13" s="7">
        <v>1.17E-4</v>
      </c>
      <c r="K13" s="8">
        <v>99418.1</v>
      </c>
      <c r="L13" s="8">
        <v>11.6</v>
      </c>
      <c r="M13" s="6">
        <v>74.94</v>
      </c>
    </row>
    <row r="14" spans="1:13">
      <c r="A14">
        <v>7</v>
      </c>
      <c r="B14" s="7">
        <v>1.17E-4</v>
      </c>
      <c r="C14" s="7">
        <v>1.17E-4</v>
      </c>
      <c r="D14" s="8">
        <v>99279.5</v>
      </c>
      <c r="E14" s="8">
        <v>11.7</v>
      </c>
      <c r="F14" s="6">
        <v>69.39</v>
      </c>
      <c r="G14" t="s">
        <v>13</v>
      </c>
      <c r="H14">
        <v>7</v>
      </c>
      <c r="I14" s="7">
        <v>9.6000000000000002E-5</v>
      </c>
      <c r="J14" s="7">
        <v>9.6000000000000002E-5</v>
      </c>
      <c r="K14" s="8">
        <v>99406.5</v>
      </c>
      <c r="L14" s="8">
        <v>9.5</v>
      </c>
      <c r="M14" s="6">
        <v>73.95</v>
      </c>
    </row>
    <row r="15" spans="1:13">
      <c r="A15">
        <v>8</v>
      </c>
      <c r="B15" s="7">
        <v>1.05E-4</v>
      </c>
      <c r="C15" s="7">
        <v>1.05E-4</v>
      </c>
      <c r="D15" s="8">
        <v>99267.8</v>
      </c>
      <c r="E15" s="8">
        <v>10.4</v>
      </c>
      <c r="F15" s="6">
        <v>68.400000000000006</v>
      </c>
      <c r="G15" t="s">
        <v>13</v>
      </c>
      <c r="H15">
        <v>8</v>
      </c>
      <c r="I15" s="7">
        <v>1.08E-4</v>
      </c>
      <c r="J15" s="7">
        <v>1.08E-4</v>
      </c>
      <c r="K15" s="8">
        <v>99397</v>
      </c>
      <c r="L15" s="8">
        <v>10.7</v>
      </c>
      <c r="M15" s="6">
        <v>72.95</v>
      </c>
    </row>
    <row r="16" spans="1:13">
      <c r="A16">
        <v>9</v>
      </c>
      <c r="B16" s="7">
        <v>1.13E-4</v>
      </c>
      <c r="C16" s="7">
        <v>1.13E-4</v>
      </c>
      <c r="D16" s="8">
        <v>99257.4</v>
      </c>
      <c r="E16" s="8">
        <v>11.3</v>
      </c>
      <c r="F16" s="6">
        <v>67.41</v>
      </c>
      <c r="G16" t="s">
        <v>13</v>
      </c>
      <c r="H16">
        <v>9</v>
      </c>
      <c r="I16" s="7">
        <v>9.5000000000000005E-5</v>
      </c>
      <c r="J16" s="7">
        <v>9.5000000000000005E-5</v>
      </c>
      <c r="K16" s="8">
        <v>99386.2</v>
      </c>
      <c r="L16" s="8">
        <v>9.4</v>
      </c>
      <c r="M16" s="6">
        <v>71.959999999999994</v>
      </c>
    </row>
    <row r="17" spans="1:13">
      <c r="A17">
        <v>10</v>
      </c>
      <c r="B17" s="7">
        <v>1.15E-4</v>
      </c>
      <c r="C17" s="7">
        <v>1.15E-4</v>
      </c>
      <c r="D17" s="8">
        <v>99246.2</v>
      </c>
      <c r="E17" s="8">
        <v>11.5</v>
      </c>
      <c r="F17" s="6">
        <v>66.42</v>
      </c>
      <c r="G17" t="s">
        <v>13</v>
      </c>
      <c r="H17">
        <v>10</v>
      </c>
      <c r="I17" s="7">
        <v>1.01E-4</v>
      </c>
      <c r="J17" s="7">
        <v>1.01E-4</v>
      </c>
      <c r="K17" s="8">
        <v>99376.8</v>
      </c>
      <c r="L17" s="8">
        <v>10</v>
      </c>
      <c r="M17" s="6">
        <v>70.97</v>
      </c>
    </row>
    <row r="18" spans="1:13">
      <c r="A18">
        <v>11</v>
      </c>
      <c r="B18" s="7">
        <v>1.4100000000000001E-4</v>
      </c>
      <c r="C18" s="7">
        <v>1.4100000000000001E-4</v>
      </c>
      <c r="D18" s="8">
        <v>99234.7</v>
      </c>
      <c r="E18" s="8">
        <v>14</v>
      </c>
      <c r="F18" s="6">
        <v>65.42</v>
      </c>
      <c r="G18" t="s">
        <v>13</v>
      </c>
      <c r="H18">
        <v>11</v>
      </c>
      <c r="I18" s="7">
        <v>9.7999999999999997E-5</v>
      </c>
      <c r="J18" s="7">
        <v>9.7999999999999997E-5</v>
      </c>
      <c r="K18" s="8">
        <v>99366.8</v>
      </c>
      <c r="L18" s="8">
        <v>9.6999999999999993</v>
      </c>
      <c r="M18" s="6">
        <v>69.98</v>
      </c>
    </row>
    <row r="19" spans="1:13">
      <c r="A19">
        <v>12</v>
      </c>
      <c r="B19" s="7">
        <v>1.55E-4</v>
      </c>
      <c r="C19" s="7">
        <v>1.55E-4</v>
      </c>
      <c r="D19" s="8">
        <v>99220.7</v>
      </c>
      <c r="E19" s="8">
        <v>15.3</v>
      </c>
      <c r="F19" s="6">
        <v>64.430000000000007</v>
      </c>
      <c r="G19" t="s">
        <v>13</v>
      </c>
      <c r="H19">
        <v>12</v>
      </c>
      <c r="I19" s="7">
        <v>1.2400000000000001E-4</v>
      </c>
      <c r="J19" s="7">
        <v>1.2400000000000001E-4</v>
      </c>
      <c r="K19" s="8">
        <v>99357.1</v>
      </c>
      <c r="L19" s="8">
        <v>12.3</v>
      </c>
      <c r="M19" s="6">
        <v>68.98</v>
      </c>
    </row>
    <row r="20" spans="1:13">
      <c r="A20">
        <v>13</v>
      </c>
      <c r="B20" s="7">
        <v>2.0000000000000001E-4</v>
      </c>
      <c r="C20" s="7">
        <v>2.0000000000000001E-4</v>
      </c>
      <c r="D20" s="8">
        <v>99205.4</v>
      </c>
      <c r="E20" s="8">
        <v>19.8</v>
      </c>
      <c r="F20" s="6">
        <v>63.44</v>
      </c>
      <c r="G20" t="s">
        <v>13</v>
      </c>
      <c r="H20">
        <v>13</v>
      </c>
      <c r="I20" s="7">
        <v>1.1E-4</v>
      </c>
      <c r="J20" s="7">
        <v>1.1E-4</v>
      </c>
      <c r="K20" s="8">
        <v>99344.7</v>
      </c>
      <c r="L20" s="8">
        <v>10.9</v>
      </c>
      <c r="M20" s="6">
        <v>67.989999999999995</v>
      </c>
    </row>
    <row r="21" spans="1:13">
      <c r="A21">
        <v>14</v>
      </c>
      <c r="B21" s="7">
        <v>2.2900000000000001E-4</v>
      </c>
      <c r="C21" s="7">
        <v>2.2900000000000001E-4</v>
      </c>
      <c r="D21" s="8">
        <v>99185.600000000006</v>
      </c>
      <c r="E21" s="8">
        <v>22.7</v>
      </c>
      <c r="F21" s="6">
        <v>62.45</v>
      </c>
      <c r="G21" t="s">
        <v>13</v>
      </c>
      <c r="H21">
        <v>14</v>
      </c>
      <c r="I21" s="7">
        <v>1.5100000000000001E-4</v>
      </c>
      <c r="J21" s="7">
        <v>1.5100000000000001E-4</v>
      </c>
      <c r="K21" s="8">
        <v>99333.8</v>
      </c>
      <c r="L21" s="8">
        <v>15</v>
      </c>
      <c r="M21" s="6">
        <v>67</v>
      </c>
    </row>
    <row r="22" spans="1:13">
      <c r="A22">
        <v>15</v>
      </c>
      <c r="B22" s="7">
        <v>2.6600000000000001E-4</v>
      </c>
      <c r="C22" s="7">
        <v>2.6600000000000001E-4</v>
      </c>
      <c r="D22" s="8">
        <v>99162.9</v>
      </c>
      <c r="E22" s="8">
        <v>26.4</v>
      </c>
      <c r="F22" s="6">
        <v>61.47</v>
      </c>
      <c r="G22" t="s">
        <v>13</v>
      </c>
      <c r="H22">
        <v>15</v>
      </c>
      <c r="I22" s="7">
        <v>1.64E-4</v>
      </c>
      <c r="J22" s="7">
        <v>1.64E-4</v>
      </c>
      <c r="K22" s="8">
        <v>99318.8</v>
      </c>
      <c r="L22" s="8">
        <v>16.3</v>
      </c>
      <c r="M22" s="6">
        <v>66.010000000000005</v>
      </c>
    </row>
    <row r="23" spans="1:13">
      <c r="A23">
        <v>16</v>
      </c>
      <c r="B23" s="7">
        <v>3.77E-4</v>
      </c>
      <c r="C23" s="7">
        <v>3.77E-4</v>
      </c>
      <c r="D23" s="8">
        <v>99136.5</v>
      </c>
      <c r="E23" s="8">
        <v>37.4</v>
      </c>
      <c r="F23" s="6">
        <v>60.49</v>
      </c>
      <c r="G23" t="s">
        <v>13</v>
      </c>
      <c r="H23">
        <v>16</v>
      </c>
      <c r="I23" s="7">
        <v>2.33E-4</v>
      </c>
      <c r="J23" s="7">
        <v>2.33E-4</v>
      </c>
      <c r="K23" s="8">
        <v>99302.5</v>
      </c>
      <c r="L23" s="8">
        <v>23.2</v>
      </c>
      <c r="M23" s="6">
        <v>65.02</v>
      </c>
    </row>
    <row r="24" spans="1:13">
      <c r="A24">
        <v>17</v>
      </c>
      <c r="B24" s="7">
        <v>5.6999999999999998E-4</v>
      </c>
      <c r="C24" s="7">
        <v>5.6899999999999995E-4</v>
      </c>
      <c r="D24" s="8">
        <v>99099.1</v>
      </c>
      <c r="E24" s="8">
        <v>56.4</v>
      </c>
      <c r="F24" s="6">
        <v>59.51</v>
      </c>
      <c r="G24" t="s">
        <v>13</v>
      </c>
      <c r="H24">
        <v>17</v>
      </c>
      <c r="I24" s="7">
        <v>2.7099999999999997E-4</v>
      </c>
      <c r="J24" s="7">
        <v>2.7099999999999997E-4</v>
      </c>
      <c r="K24" s="8">
        <v>99279.3</v>
      </c>
      <c r="L24" s="8">
        <v>26.9</v>
      </c>
      <c r="M24" s="6">
        <v>64.03</v>
      </c>
    </row>
    <row r="25" spans="1:13">
      <c r="A25">
        <v>18</v>
      </c>
      <c r="B25" s="7">
        <v>7.9900000000000001E-4</v>
      </c>
      <c r="C25" s="7">
        <v>7.9900000000000001E-4</v>
      </c>
      <c r="D25" s="8">
        <v>99042.6</v>
      </c>
      <c r="E25" s="8">
        <v>79.099999999999994</v>
      </c>
      <c r="F25" s="6">
        <v>58.54</v>
      </c>
      <c r="G25" t="s">
        <v>13</v>
      </c>
      <c r="H25">
        <v>18</v>
      </c>
      <c r="I25" s="7">
        <v>2.7399999999999999E-4</v>
      </c>
      <c r="J25" s="7">
        <v>2.7399999999999999E-4</v>
      </c>
      <c r="K25" s="8">
        <v>99252.5</v>
      </c>
      <c r="L25" s="8">
        <v>27.2</v>
      </c>
      <c r="M25" s="6">
        <v>63.05</v>
      </c>
    </row>
    <row r="26" spans="1:13">
      <c r="A26">
        <v>19</v>
      </c>
      <c r="B26" s="7">
        <v>7.7800000000000005E-4</v>
      </c>
      <c r="C26" s="7">
        <v>7.7800000000000005E-4</v>
      </c>
      <c r="D26" s="8">
        <v>98963.6</v>
      </c>
      <c r="E26" s="8">
        <v>77</v>
      </c>
      <c r="F26" s="6">
        <v>57.59</v>
      </c>
      <c r="G26" t="s">
        <v>13</v>
      </c>
      <c r="H26">
        <v>19</v>
      </c>
      <c r="I26" s="7">
        <v>2.8400000000000002E-4</v>
      </c>
      <c r="J26" s="7">
        <v>2.8400000000000002E-4</v>
      </c>
      <c r="K26" s="8">
        <v>99225.2</v>
      </c>
      <c r="L26" s="8">
        <v>28.2</v>
      </c>
      <c r="M26" s="6">
        <v>62.07</v>
      </c>
    </row>
    <row r="27" spans="1:13">
      <c r="A27">
        <v>20</v>
      </c>
      <c r="B27" s="7">
        <v>8.4400000000000002E-4</v>
      </c>
      <c r="C27" s="7">
        <v>8.4400000000000002E-4</v>
      </c>
      <c r="D27" s="8">
        <v>98886.6</v>
      </c>
      <c r="E27" s="8">
        <v>83.4</v>
      </c>
      <c r="F27" s="6">
        <v>56.63</v>
      </c>
      <c r="G27" t="s">
        <v>13</v>
      </c>
      <c r="H27">
        <v>20</v>
      </c>
      <c r="I27" s="7">
        <v>3.0200000000000002E-4</v>
      </c>
      <c r="J27" s="7">
        <v>3.0200000000000002E-4</v>
      </c>
      <c r="K27" s="8">
        <v>99197</v>
      </c>
      <c r="L27" s="8">
        <v>29.9</v>
      </c>
      <c r="M27" s="6">
        <v>61.09</v>
      </c>
    </row>
    <row r="28" spans="1:13">
      <c r="A28">
        <v>21</v>
      </c>
      <c r="B28" s="7">
        <v>8.2299999999999995E-4</v>
      </c>
      <c r="C28" s="7">
        <v>8.2200000000000003E-4</v>
      </c>
      <c r="D28" s="8">
        <v>98803.199999999997</v>
      </c>
      <c r="E28" s="8">
        <v>81.3</v>
      </c>
      <c r="F28" s="6">
        <v>55.68</v>
      </c>
      <c r="G28" t="s">
        <v>13</v>
      </c>
      <c r="H28">
        <v>21</v>
      </c>
      <c r="I28" s="7">
        <v>3.0200000000000002E-4</v>
      </c>
      <c r="J28" s="7">
        <v>3.0200000000000002E-4</v>
      </c>
      <c r="K28" s="8">
        <v>99167.1</v>
      </c>
      <c r="L28" s="8">
        <v>30</v>
      </c>
      <c r="M28" s="6">
        <v>60.1</v>
      </c>
    </row>
    <row r="29" spans="1:13">
      <c r="A29">
        <v>22</v>
      </c>
      <c r="B29" s="7">
        <v>8.7500000000000002E-4</v>
      </c>
      <c r="C29" s="7">
        <v>8.7500000000000002E-4</v>
      </c>
      <c r="D29" s="8">
        <v>98721.9</v>
      </c>
      <c r="E29" s="8">
        <v>86.4</v>
      </c>
      <c r="F29" s="6">
        <v>54.73</v>
      </c>
      <c r="G29" t="s">
        <v>13</v>
      </c>
      <c r="H29">
        <v>22</v>
      </c>
      <c r="I29" s="7">
        <v>3.0699999999999998E-4</v>
      </c>
      <c r="J29" s="7">
        <v>3.0699999999999998E-4</v>
      </c>
      <c r="K29" s="8">
        <v>99137.2</v>
      </c>
      <c r="L29" s="8">
        <v>30.4</v>
      </c>
      <c r="M29" s="6">
        <v>59.12</v>
      </c>
    </row>
    <row r="30" spans="1:13">
      <c r="A30">
        <v>23</v>
      </c>
      <c r="B30" s="7">
        <v>8.2200000000000003E-4</v>
      </c>
      <c r="C30" s="7">
        <v>8.2200000000000003E-4</v>
      </c>
      <c r="D30" s="8">
        <v>98635.5</v>
      </c>
      <c r="E30" s="8">
        <v>81</v>
      </c>
      <c r="F30" s="6">
        <v>53.77</v>
      </c>
      <c r="G30" t="s">
        <v>13</v>
      </c>
      <c r="H30">
        <v>23</v>
      </c>
      <c r="I30" s="7">
        <v>3.0600000000000001E-4</v>
      </c>
      <c r="J30" s="7">
        <v>3.0600000000000001E-4</v>
      </c>
      <c r="K30" s="8">
        <v>99106.7</v>
      </c>
      <c r="L30" s="8">
        <v>30.3</v>
      </c>
      <c r="M30" s="6">
        <v>58.14</v>
      </c>
    </row>
    <row r="31" spans="1:13">
      <c r="A31">
        <v>24</v>
      </c>
      <c r="B31" s="7">
        <v>8.9400000000000005E-4</v>
      </c>
      <c r="C31" s="7">
        <v>8.9400000000000005E-4</v>
      </c>
      <c r="D31" s="8">
        <v>98554.5</v>
      </c>
      <c r="E31" s="8">
        <v>88.1</v>
      </c>
      <c r="F31" s="6">
        <v>52.82</v>
      </c>
      <c r="G31" t="s">
        <v>13</v>
      </c>
      <c r="H31">
        <v>24</v>
      </c>
      <c r="I31" s="7">
        <v>3.0699999999999998E-4</v>
      </c>
      <c r="J31" s="7">
        <v>3.0699999999999998E-4</v>
      </c>
      <c r="K31" s="8">
        <v>99076.4</v>
      </c>
      <c r="L31" s="8">
        <v>30.4</v>
      </c>
      <c r="M31" s="6">
        <v>57.16</v>
      </c>
    </row>
    <row r="32" spans="1:13">
      <c r="A32">
        <v>25</v>
      </c>
      <c r="B32" s="7">
        <v>9.1100000000000003E-4</v>
      </c>
      <c r="C32" s="7">
        <v>9.1100000000000003E-4</v>
      </c>
      <c r="D32" s="8">
        <v>98466.4</v>
      </c>
      <c r="E32" s="8">
        <v>89.7</v>
      </c>
      <c r="F32" s="6">
        <v>51.86</v>
      </c>
      <c r="G32" t="s">
        <v>13</v>
      </c>
      <c r="H32">
        <v>25</v>
      </c>
      <c r="I32" s="7">
        <v>3.2499999999999999E-4</v>
      </c>
      <c r="J32" s="7">
        <v>3.2499999999999999E-4</v>
      </c>
      <c r="K32" s="8">
        <v>99046</v>
      </c>
      <c r="L32" s="8">
        <v>32.200000000000003</v>
      </c>
      <c r="M32" s="6">
        <v>56.18</v>
      </c>
    </row>
    <row r="33" spans="1:13">
      <c r="A33">
        <v>26</v>
      </c>
      <c r="B33" s="7">
        <v>8.7699999999999996E-4</v>
      </c>
      <c r="C33" s="7">
        <v>8.7699999999999996E-4</v>
      </c>
      <c r="D33" s="8">
        <v>98376.7</v>
      </c>
      <c r="E33" s="8">
        <v>86.2</v>
      </c>
      <c r="F33" s="6">
        <v>50.91</v>
      </c>
      <c r="G33" t="s">
        <v>13</v>
      </c>
      <c r="H33">
        <v>26</v>
      </c>
      <c r="I33" s="7">
        <v>3.68E-4</v>
      </c>
      <c r="J33" s="7">
        <v>3.68E-4</v>
      </c>
      <c r="K33" s="8">
        <v>99013.8</v>
      </c>
      <c r="L33" s="8">
        <v>36.5</v>
      </c>
      <c r="M33" s="6">
        <v>55.19</v>
      </c>
    </row>
    <row r="34" spans="1:13">
      <c r="A34">
        <v>27</v>
      </c>
      <c r="B34" s="7">
        <v>9.2699999999999998E-4</v>
      </c>
      <c r="C34" s="7">
        <v>9.2699999999999998E-4</v>
      </c>
      <c r="D34" s="8">
        <v>98290.5</v>
      </c>
      <c r="E34" s="8">
        <v>91.1</v>
      </c>
      <c r="F34" s="6">
        <v>49.95</v>
      </c>
      <c r="G34" t="s">
        <v>13</v>
      </c>
      <c r="H34">
        <v>27</v>
      </c>
      <c r="I34" s="7">
        <v>3.6099999999999999E-4</v>
      </c>
      <c r="J34" s="7">
        <v>3.6099999999999999E-4</v>
      </c>
      <c r="K34" s="8">
        <v>98977.3</v>
      </c>
      <c r="L34" s="8">
        <v>35.799999999999997</v>
      </c>
      <c r="M34" s="6">
        <v>54.21</v>
      </c>
    </row>
    <row r="35" spans="1:13">
      <c r="A35">
        <v>28</v>
      </c>
      <c r="B35" s="7">
        <v>9.5399999999999999E-4</v>
      </c>
      <c r="C35" s="7">
        <v>9.5399999999999999E-4</v>
      </c>
      <c r="D35" s="8">
        <v>98199.4</v>
      </c>
      <c r="E35" s="8">
        <v>93.6</v>
      </c>
      <c r="F35" s="6">
        <v>49</v>
      </c>
      <c r="G35" t="s">
        <v>13</v>
      </c>
      <c r="H35">
        <v>28</v>
      </c>
      <c r="I35" s="7">
        <v>3.6299999999999999E-4</v>
      </c>
      <c r="J35" s="7">
        <v>3.6299999999999999E-4</v>
      </c>
      <c r="K35" s="8">
        <v>98941.6</v>
      </c>
      <c r="L35" s="8">
        <v>35.9</v>
      </c>
      <c r="M35" s="6">
        <v>53.23</v>
      </c>
    </row>
    <row r="36" spans="1:13">
      <c r="A36">
        <v>29</v>
      </c>
      <c r="B36" s="7">
        <v>1.0139999999999999E-3</v>
      </c>
      <c r="C36" s="7">
        <v>1.0139999999999999E-3</v>
      </c>
      <c r="D36" s="8">
        <v>98105.7</v>
      </c>
      <c r="E36" s="8">
        <v>99.5</v>
      </c>
      <c r="F36" s="6">
        <v>48.05</v>
      </c>
      <c r="G36" t="s">
        <v>13</v>
      </c>
      <c r="H36">
        <v>29</v>
      </c>
      <c r="I36" s="7">
        <v>4.08E-4</v>
      </c>
      <c r="J36" s="7">
        <v>4.08E-4</v>
      </c>
      <c r="K36" s="8">
        <v>98905.7</v>
      </c>
      <c r="L36" s="8">
        <v>40.4</v>
      </c>
      <c r="M36" s="6">
        <v>52.25</v>
      </c>
    </row>
    <row r="37" spans="1:13">
      <c r="A37">
        <v>30</v>
      </c>
      <c r="B37" s="7">
        <v>1.0250000000000001E-3</v>
      </c>
      <c r="C37" s="7">
        <v>1.0250000000000001E-3</v>
      </c>
      <c r="D37" s="8">
        <v>98006.3</v>
      </c>
      <c r="E37" s="8">
        <v>100.4</v>
      </c>
      <c r="F37" s="6">
        <v>47.09</v>
      </c>
      <c r="G37" t="s">
        <v>13</v>
      </c>
      <c r="H37">
        <v>30</v>
      </c>
      <c r="I37" s="7">
        <v>4.2400000000000001E-4</v>
      </c>
      <c r="J37" s="7">
        <v>4.2400000000000001E-4</v>
      </c>
      <c r="K37" s="8">
        <v>98865.3</v>
      </c>
      <c r="L37" s="8">
        <v>42</v>
      </c>
      <c r="M37" s="6">
        <v>51.27</v>
      </c>
    </row>
    <row r="38" spans="1:13">
      <c r="A38">
        <v>31</v>
      </c>
      <c r="B38" s="7">
        <v>1.0660000000000001E-3</v>
      </c>
      <c r="C38" s="7">
        <v>1.065E-3</v>
      </c>
      <c r="D38" s="8">
        <v>97905.9</v>
      </c>
      <c r="E38" s="8">
        <v>104.3</v>
      </c>
      <c r="F38" s="6">
        <v>46.14</v>
      </c>
      <c r="G38" t="s">
        <v>13</v>
      </c>
      <c r="H38">
        <v>31</v>
      </c>
      <c r="I38" s="7">
        <v>4.9100000000000001E-4</v>
      </c>
      <c r="J38" s="7">
        <v>4.9100000000000001E-4</v>
      </c>
      <c r="K38" s="8">
        <v>98823.3</v>
      </c>
      <c r="L38" s="8">
        <v>48.5</v>
      </c>
      <c r="M38" s="6">
        <v>50.29</v>
      </c>
    </row>
    <row r="39" spans="1:13">
      <c r="A39">
        <v>32</v>
      </c>
      <c r="B39" s="7">
        <v>1.1230000000000001E-3</v>
      </c>
      <c r="C39" s="7">
        <v>1.1230000000000001E-3</v>
      </c>
      <c r="D39" s="8">
        <v>97801.600000000006</v>
      </c>
      <c r="E39" s="8">
        <v>109.8</v>
      </c>
      <c r="F39" s="6">
        <v>45.19</v>
      </c>
      <c r="G39" t="s">
        <v>13</v>
      </c>
      <c r="H39">
        <v>32</v>
      </c>
      <c r="I39" s="7">
        <v>5.0799999999999999E-4</v>
      </c>
      <c r="J39" s="7">
        <v>5.0799999999999999E-4</v>
      </c>
      <c r="K39" s="8">
        <v>98774.8</v>
      </c>
      <c r="L39" s="8">
        <v>50.2</v>
      </c>
      <c r="M39" s="6">
        <v>49.32</v>
      </c>
    </row>
    <row r="40" spans="1:13">
      <c r="A40">
        <v>33</v>
      </c>
      <c r="B40" s="7">
        <v>1.1609999999999999E-3</v>
      </c>
      <c r="C40" s="7">
        <v>1.1609999999999999E-3</v>
      </c>
      <c r="D40" s="8">
        <v>97691.8</v>
      </c>
      <c r="E40" s="8">
        <v>113.4</v>
      </c>
      <c r="F40" s="6">
        <v>44.24</v>
      </c>
      <c r="G40" t="s">
        <v>13</v>
      </c>
      <c r="H40">
        <v>33</v>
      </c>
      <c r="I40" s="7">
        <v>5.2800000000000004E-4</v>
      </c>
      <c r="J40" s="7">
        <v>5.2700000000000002E-4</v>
      </c>
      <c r="K40" s="8">
        <v>98724.6</v>
      </c>
      <c r="L40" s="8">
        <v>52.1</v>
      </c>
      <c r="M40" s="6">
        <v>48.34</v>
      </c>
    </row>
    <row r="41" spans="1:13">
      <c r="A41">
        <v>34</v>
      </c>
      <c r="B41" s="7">
        <v>1.232E-3</v>
      </c>
      <c r="C41" s="7">
        <v>1.2310000000000001E-3</v>
      </c>
      <c r="D41" s="8">
        <v>97578.4</v>
      </c>
      <c r="E41" s="8">
        <v>120.1</v>
      </c>
      <c r="F41" s="6">
        <v>43.29</v>
      </c>
      <c r="G41" t="s">
        <v>13</v>
      </c>
      <c r="H41">
        <v>34</v>
      </c>
      <c r="I41" s="7">
        <v>6.2600000000000004E-4</v>
      </c>
      <c r="J41" s="7">
        <v>6.2600000000000004E-4</v>
      </c>
      <c r="K41" s="8">
        <v>98672.5</v>
      </c>
      <c r="L41" s="8">
        <v>61.8</v>
      </c>
      <c r="M41" s="6">
        <v>47.37</v>
      </c>
    </row>
    <row r="42" spans="1:13">
      <c r="A42">
        <v>35</v>
      </c>
      <c r="B42" s="7">
        <v>1.2260000000000001E-3</v>
      </c>
      <c r="C42" s="7">
        <v>1.225E-3</v>
      </c>
      <c r="D42" s="8">
        <v>97458.2</v>
      </c>
      <c r="E42" s="8">
        <v>119.4</v>
      </c>
      <c r="F42" s="6">
        <v>42.34</v>
      </c>
      <c r="G42" t="s">
        <v>13</v>
      </c>
      <c r="H42">
        <v>35</v>
      </c>
      <c r="I42" s="7">
        <v>6.5499999999999998E-4</v>
      </c>
      <c r="J42" s="7">
        <v>6.5499999999999998E-4</v>
      </c>
      <c r="K42" s="8">
        <v>98610.7</v>
      </c>
      <c r="L42" s="8">
        <v>64.599999999999994</v>
      </c>
      <c r="M42" s="6">
        <v>46.4</v>
      </c>
    </row>
    <row r="43" spans="1:13">
      <c r="A43">
        <v>36</v>
      </c>
      <c r="B43" s="7">
        <v>1.284E-3</v>
      </c>
      <c r="C43" s="7">
        <v>1.2830000000000001E-3</v>
      </c>
      <c r="D43" s="8">
        <v>97338.8</v>
      </c>
      <c r="E43" s="8">
        <v>124.9</v>
      </c>
      <c r="F43" s="6">
        <v>41.4</v>
      </c>
      <c r="G43" t="s">
        <v>13</v>
      </c>
      <c r="H43">
        <v>36</v>
      </c>
      <c r="I43" s="7">
        <v>6.9499999999999998E-4</v>
      </c>
      <c r="J43" s="7">
        <v>6.9399999999999996E-4</v>
      </c>
      <c r="K43" s="8">
        <v>98546.2</v>
      </c>
      <c r="L43" s="8">
        <v>68.400000000000006</v>
      </c>
      <c r="M43" s="6">
        <v>45.43</v>
      </c>
    </row>
    <row r="44" spans="1:13">
      <c r="A44">
        <v>37</v>
      </c>
      <c r="B44" s="7">
        <v>1.374E-3</v>
      </c>
      <c r="C44" s="7">
        <v>1.3730000000000001E-3</v>
      </c>
      <c r="D44" s="8">
        <v>97213.9</v>
      </c>
      <c r="E44" s="8">
        <v>133.5</v>
      </c>
      <c r="F44" s="6">
        <v>40.450000000000003</v>
      </c>
      <c r="G44" t="s">
        <v>13</v>
      </c>
      <c r="H44">
        <v>37</v>
      </c>
      <c r="I44" s="7">
        <v>7.18E-4</v>
      </c>
      <c r="J44" s="7">
        <v>7.1699999999999997E-4</v>
      </c>
      <c r="K44" s="8">
        <v>98477.7</v>
      </c>
      <c r="L44" s="8">
        <v>70.7</v>
      </c>
      <c r="M44" s="6">
        <v>44.46</v>
      </c>
    </row>
    <row r="45" spans="1:13">
      <c r="A45">
        <v>38</v>
      </c>
      <c r="B45" s="7">
        <v>1.421E-3</v>
      </c>
      <c r="C45" s="7">
        <v>1.42E-3</v>
      </c>
      <c r="D45" s="8">
        <v>97080.4</v>
      </c>
      <c r="E45" s="8">
        <v>137.80000000000001</v>
      </c>
      <c r="F45" s="6">
        <v>39.5</v>
      </c>
      <c r="G45" t="s">
        <v>13</v>
      </c>
      <c r="H45">
        <v>38</v>
      </c>
      <c r="I45" s="7">
        <v>8.4199999999999998E-4</v>
      </c>
      <c r="J45" s="7">
        <v>8.4199999999999998E-4</v>
      </c>
      <c r="K45" s="8">
        <v>98407.1</v>
      </c>
      <c r="L45" s="8">
        <v>82.8</v>
      </c>
      <c r="M45" s="6">
        <v>43.49</v>
      </c>
    </row>
    <row r="46" spans="1:13">
      <c r="A46">
        <v>39</v>
      </c>
      <c r="B46" s="7">
        <v>1.575E-3</v>
      </c>
      <c r="C46" s="7">
        <v>1.5740000000000001E-3</v>
      </c>
      <c r="D46" s="8">
        <v>96942.6</v>
      </c>
      <c r="E46" s="8">
        <v>152.6</v>
      </c>
      <c r="F46" s="6">
        <v>38.56</v>
      </c>
      <c r="G46" t="s">
        <v>13</v>
      </c>
      <c r="H46">
        <v>39</v>
      </c>
      <c r="I46" s="7">
        <v>8.9800000000000004E-4</v>
      </c>
      <c r="J46" s="7">
        <v>8.9700000000000001E-4</v>
      </c>
      <c r="K46" s="8">
        <v>98324.2</v>
      </c>
      <c r="L46" s="8">
        <v>88.2</v>
      </c>
      <c r="M46" s="6">
        <v>42.53</v>
      </c>
    </row>
    <row r="47" spans="1:13">
      <c r="A47">
        <v>40</v>
      </c>
      <c r="B47" s="7">
        <v>1.712E-3</v>
      </c>
      <c r="C47" s="7">
        <v>1.7110000000000001E-3</v>
      </c>
      <c r="D47" s="8">
        <v>96790</v>
      </c>
      <c r="E47" s="8">
        <v>165.6</v>
      </c>
      <c r="F47" s="6">
        <v>37.619999999999997</v>
      </c>
      <c r="G47" t="s">
        <v>13</v>
      </c>
      <c r="H47">
        <v>40</v>
      </c>
      <c r="I47" s="7">
        <v>9.859999999999999E-4</v>
      </c>
      <c r="J47" s="7">
        <v>9.859999999999999E-4</v>
      </c>
      <c r="K47" s="8">
        <v>98236</v>
      </c>
      <c r="L47" s="8">
        <v>96.9</v>
      </c>
      <c r="M47" s="6">
        <v>41.57</v>
      </c>
    </row>
    <row r="48" spans="1:13">
      <c r="A48">
        <v>41</v>
      </c>
      <c r="B48" s="7">
        <v>1.8209999999999999E-3</v>
      </c>
      <c r="C48" s="7">
        <v>1.8190000000000001E-3</v>
      </c>
      <c r="D48" s="8">
        <v>96624.4</v>
      </c>
      <c r="E48" s="8">
        <v>175.7</v>
      </c>
      <c r="F48" s="6">
        <v>36.68</v>
      </c>
      <c r="G48" t="s">
        <v>13</v>
      </c>
      <c r="H48">
        <v>41</v>
      </c>
      <c r="I48" s="7">
        <v>1.072E-3</v>
      </c>
      <c r="J48" s="7">
        <v>1.0709999999999999E-3</v>
      </c>
      <c r="K48" s="8">
        <v>98139.199999999997</v>
      </c>
      <c r="L48" s="8">
        <v>105.1</v>
      </c>
      <c r="M48" s="6">
        <v>40.61</v>
      </c>
    </row>
    <row r="49" spans="1:13">
      <c r="A49">
        <v>42</v>
      </c>
      <c r="B49" s="7">
        <v>1.957E-3</v>
      </c>
      <c r="C49" s="7">
        <v>1.9550000000000001E-3</v>
      </c>
      <c r="D49" s="8">
        <v>96448.7</v>
      </c>
      <c r="E49" s="8">
        <v>188.5</v>
      </c>
      <c r="F49" s="6">
        <v>35.75</v>
      </c>
      <c r="G49" t="s">
        <v>13</v>
      </c>
      <c r="H49">
        <v>42</v>
      </c>
      <c r="I49" s="7">
        <v>1.194E-3</v>
      </c>
      <c r="J49" s="7">
        <v>1.193E-3</v>
      </c>
      <c r="K49" s="8">
        <v>98034.1</v>
      </c>
      <c r="L49" s="8">
        <v>117</v>
      </c>
      <c r="M49" s="6">
        <v>39.65</v>
      </c>
    </row>
    <row r="50" spans="1:13">
      <c r="A50">
        <v>43</v>
      </c>
      <c r="B50" s="7">
        <v>2.1810000000000002E-3</v>
      </c>
      <c r="C50" s="7">
        <v>2.1779999999999998E-3</v>
      </c>
      <c r="D50" s="8">
        <v>96260.1</v>
      </c>
      <c r="E50" s="8">
        <v>209.7</v>
      </c>
      <c r="F50" s="6">
        <v>34.82</v>
      </c>
      <c r="G50" t="s">
        <v>13</v>
      </c>
      <c r="H50">
        <v>43</v>
      </c>
      <c r="I50" s="7">
        <v>1.4170000000000001E-3</v>
      </c>
      <c r="J50" s="7">
        <v>1.4159999999999999E-3</v>
      </c>
      <c r="K50" s="8">
        <v>97917.1</v>
      </c>
      <c r="L50" s="8">
        <v>138.6</v>
      </c>
      <c r="M50" s="6">
        <v>38.700000000000003</v>
      </c>
    </row>
    <row r="51" spans="1:13">
      <c r="A51">
        <v>44</v>
      </c>
      <c r="B51" s="7">
        <v>2.1970000000000002E-3</v>
      </c>
      <c r="C51" s="7">
        <v>2.1949999999999999E-3</v>
      </c>
      <c r="D51" s="8">
        <v>96050.5</v>
      </c>
      <c r="E51" s="8">
        <v>210.8</v>
      </c>
      <c r="F51" s="6">
        <v>33.89</v>
      </c>
      <c r="G51" t="s">
        <v>13</v>
      </c>
      <c r="H51">
        <v>44</v>
      </c>
      <c r="I51" s="7">
        <v>1.4890000000000001E-3</v>
      </c>
      <c r="J51" s="7">
        <v>1.488E-3</v>
      </c>
      <c r="K51" s="8">
        <v>97778.4</v>
      </c>
      <c r="L51" s="8">
        <v>145.5</v>
      </c>
      <c r="M51" s="6">
        <v>37.75</v>
      </c>
    </row>
    <row r="52" spans="1:13">
      <c r="A52">
        <v>45</v>
      </c>
      <c r="B52" s="7">
        <v>2.4859999999999999E-3</v>
      </c>
      <c r="C52" s="7">
        <v>2.483E-3</v>
      </c>
      <c r="D52" s="8">
        <v>95839.6</v>
      </c>
      <c r="E52" s="8">
        <v>237.9</v>
      </c>
      <c r="F52" s="6">
        <v>32.97</v>
      </c>
      <c r="G52" t="s">
        <v>13</v>
      </c>
      <c r="H52">
        <v>45</v>
      </c>
      <c r="I52" s="7">
        <v>1.6260000000000001E-3</v>
      </c>
      <c r="J52" s="7">
        <v>1.6249999999999999E-3</v>
      </c>
      <c r="K52" s="8">
        <v>97633</v>
      </c>
      <c r="L52" s="8">
        <v>158.6</v>
      </c>
      <c r="M52" s="6">
        <v>36.81</v>
      </c>
    </row>
    <row r="53" spans="1:13">
      <c r="A53">
        <v>46</v>
      </c>
      <c r="B53" s="7">
        <v>2.7989999999999998E-3</v>
      </c>
      <c r="C53" s="7">
        <v>2.7950000000000002E-3</v>
      </c>
      <c r="D53" s="8">
        <v>95601.7</v>
      </c>
      <c r="E53" s="8">
        <v>267.2</v>
      </c>
      <c r="F53" s="6">
        <v>32.049999999999997</v>
      </c>
      <c r="G53" t="s">
        <v>13</v>
      </c>
      <c r="H53">
        <v>46</v>
      </c>
      <c r="I53" s="7">
        <v>1.882E-3</v>
      </c>
      <c r="J53" s="7">
        <v>1.8799999999999999E-3</v>
      </c>
      <c r="K53" s="8">
        <v>97474.3</v>
      </c>
      <c r="L53" s="8">
        <v>183.2</v>
      </c>
      <c r="M53" s="6">
        <v>35.86</v>
      </c>
    </row>
    <row r="54" spans="1:13">
      <c r="A54">
        <v>47</v>
      </c>
      <c r="B54" s="7">
        <v>3.1719999999999999E-3</v>
      </c>
      <c r="C54" s="7">
        <v>3.1670000000000001E-3</v>
      </c>
      <c r="D54" s="8">
        <v>95334.5</v>
      </c>
      <c r="E54" s="8">
        <v>301.89999999999998</v>
      </c>
      <c r="F54" s="6">
        <v>31.14</v>
      </c>
      <c r="G54" t="s">
        <v>13</v>
      </c>
      <c r="H54">
        <v>47</v>
      </c>
      <c r="I54" s="7">
        <v>2.049E-3</v>
      </c>
      <c r="J54" s="7">
        <v>2.0470000000000002E-3</v>
      </c>
      <c r="K54" s="8">
        <v>97291.1</v>
      </c>
      <c r="L54" s="8">
        <v>199.2</v>
      </c>
      <c r="M54" s="6">
        <v>34.93</v>
      </c>
    </row>
    <row r="55" spans="1:13">
      <c r="A55">
        <v>48</v>
      </c>
      <c r="B55" s="7">
        <v>3.3760000000000001E-3</v>
      </c>
      <c r="C55" s="7">
        <v>3.3700000000000002E-3</v>
      </c>
      <c r="D55" s="8">
        <v>95032.6</v>
      </c>
      <c r="E55" s="8">
        <v>320.3</v>
      </c>
      <c r="F55" s="6">
        <v>30.23</v>
      </c>
      <c r="G55" t="s">
        <v>13</v>
      </c>
      <c r="H55">
        <v>48</v>
      </c>
      <c r="I55" s="7">
        <v>2.2469999999999999E-3</v>
      </c>
      <c r="J55" s="7">
        <v>2.2439999999999999E-3</v>
      </c>
      <c r="K55" s="8">
        <v>97091.9</v>
      </c>
      <c r="L55" s="8">
        <v>217.9</v>
      </c>
      <c r="M55" s="6">
        <v>34</v>
      </c>
    </row>
    <row r="56" spans="1:13">
      <c r="A56">
        <v>49</v>
      </c>
      <c r="B56" s="7">
        <v>3.8040000000000001E-3</v>
      </c>
      <c r="C56" s="7">
        <v>3.797E-3</v>
      </c>
      <c r="D56" s="8">
        <v>94712.3</v>
      </c>
      <c r="E56" s="8">
        <v>359.6</v>
      </c>
      <c r="F56" s="6">
        <v>29.33</v>
      </c>
      <c r="G56" t="s">
        <v>13</v>
      </c>
      <c r="H56">
        <v>49</v>
      </c>
      <c r="I56" s="7">
        <v>2.4060000000000002E-3</v>
      </c>
      <c r="J56" s="7">
        <v>2.4030000000000002E-3</v>
      </c>
      <c r="K56" s="8">
        <v>96874</v>
      </c>
      <c r="L56" s="8">
        <v>232.8</v>
      </c>
      <c r="M56" s="6">
        <v>33.08</v>
      </c>
    </row>
    <row r="57" spans="1:13">
      <c r="A57">
        <v>50</v>
      </c>
      <c r="B57" s="7">
        <v>4.0990000000000002E-3</v>
      </c>
      <c r="C57" s="7">
        <v>4.091E-3</v>
      </c>
      <c r="D57" s="8">
        <v>94352.7</v>
      </c>
      <c r="E57" s="8">
        <v>386</v>
      </c>
      <c r="F57" s="6">
        <v>28.44</v>
      </c>
      <c r="G57" t="s">
        <v>13</v>
      </c>
      <c r="H57">
        <v>50</v>
      </c>
      <c r="I57" s="7">
        <v>2.702E-3</v>
      </c>
      <c r="J57" s="7">
        <v>2.6979999999999999E-3</v>
      </c>
      <c r="K57" s="8">
        <v>96641.2</v>
      </c>
      <c r="L57" s="8">
        <v>260.7</v>
      </c>
      <c r="M57" s="6">
        <v>32.159999999999997</v>
      </c>
    </row>
    <row r="58" spans="1:13">
      <c r="A58">
        <v>51</v>
      </c>
      <c r="B58" s="7">
        <v>4.3709999999999999E-3</v>
      </c>
      <c r="C58" s="7">
        <v>4.3620000000000004E-3</v>
      </c>
      <c r="D58" s="8">
        <v>93966.7</v>
      </c>
      <c r="E58" s="8">
        <v>409.9</v>
      </c>
      <c r="F58" s="6">
        <v>27.56</v>
      </c>
      <c r="G58" t="s">
        <v>13</v>
      </c>
      <c r="H58">
        <v>51</v>
      </c>
      <c r="I58" s="7">
        <v>2.8800000000000002E-3</v>
      </c>
      <c r="J58" s="7">
        <v>2.875E-3</v>
      </c>
      <c r="K58" s="8">
        <v>96380.5</v>
      </c>
      <c r="L58" s="8">
        <v>277.10000000000002</v>
      </c>
      <c r="M58" s="6">
        <v>31.24</v>
      </c>
    </row>
    <row r="59" spans="1:13">
      <c r="A59">
        <v>52</v>
      </c>
      <c r="B59" s="7">
        <v>4.7990000000000003E-3</v>
      </c>
      <c r="C59" s="7">
        <v>4.7879999999999997E-3</v>
      </c>
      <c r="D59" s="8">
        <v>93556.9</v>
      </c>
      <c r="E59" s="8">
        <v>447.9</v>
      </c>
      <c r="F59" s="6">
        <v>26.68</v>
      </c>
      <c r="G59" t="s">
        <v>13</v>
      </c>
      <c r="H59">
        <v>52</v>
      </c>
      <c r="I59" s="7">
        <v>3.1440000000000001E-3</v>
      </c>
      <c r="J59" s="7">
        <v>3.1389999999999999E-3</v>
      </c>
      <c r="K59" s="8">
        <v>96103.4</v>
      </c>
      <c r="L59" s="8">
        <v>301.60000000000002</v>
      </c>
      <c r="M59" s="6">
        <v>30.33</v>
      </c>
    </row>
    <row r="60" spans="1:13">
      <c r="A60">
        <v>53</v>
      </c>
      <c r="B60" s="7">
        <v>5.2009999999999999E-3</v>
      </c>
      <c r="C60" s="7">
        <v>5.1879999999999999E-3</v>
      </c>
      <c r="D60" s="8">
        <v>93109</v>
      </c>
      <c r="E60" s="8">
        <v>483</v>
      </c>
      <c r="F60" s="6">
        <v>25.8</v>
      </c>
      <c r="G60" t="s">
        <v>13</v>
      </c>
      <c r="H60">
        <v>53</v>
      </c>
      <c r="I60" s="7">
        <v>3.339E-3</v>
      </c>
      <c r="J60" s="7">
        <v>3.333E-3</v>
      </c>
      <c r="K60" s="8">
        <v>95801.7</v>
      </c>
      <c r="L60" s="8">
        <v>319.3</v>
      </c>
      <c r="M60" s="6">
        <v>29.42</v>
      </c>
    </row>
    <row r="61" spans="1:13">
      <c r="A61">
        <v>54</v>
      </c>
      <c r="B61" s="7">
        <v>5.6620000000000004E-3</v>
      </c>
      <c r="C61" s="7">
        <v>5.646E-3</v>
      </c>
      <c r="D61" s="8">
        <v>92625.9</v>
      </c>
      <c r="E61" s="8">
        <v>523</v>
      </c>
      <c r="F61" s="6">
        <v>24.93</v>
      </c>
      <c r="G61" t="s">
        <v>13</v>
      </c>
      <c r="H61">
        <v>54</v>
      </c>
      <c r="I61" s="7">
        <v>3.6979999999999999E-3</v>
      </c>
      <c r="J61" s="7">
        <v>3.6909999999999998E-3</v>
      </c>
      <c r="K61" s="8">
        <v>95482.4</v>
      </c>
      <c r="L61" s="8">
        <v>352.5</v>
      </c>
      <c r="M61" s="6">
        <v>28.52</v>
      </c>
    </row>
    <row r="62" spans="1:13">
      <c r="A62">
        <v>55</v>
      </c>
      <c r="B62" s="7">
        <v>6.2830000000000004E-3</v>
      </c>
      <c r="C62" s="7">
        <v>6.2630000000000003E-3</v>
      </c>
      <c r="D62" s="8">
        <v>92103</v>
      </c>
      <c r="E62" s="8">
        <v>576.79999999999995</v>
      </c>
      <c r="F62" s="6">
        <v>24.07</v>
      </c>
      <c r="G62" t="s">
        <v>13</v>
      </c>
      <c r="H62">
        <v>55</v>
      </c>
      <c r="I62" s="7">
        <v>4.0610000000000004E-3</v>
      </c>
      <c r="J62" s="7">
        <v>4.0530000000000002E-3</v>
      </c>
      <c r="K62" s="8">
        <v>95129.9</v>
      </c>
      <c r="L62" s="8">
        <v>385.5</v>
      </c>
      <c r="M62" s="6">
        <v>27.62</v>
      </c>
    </row>
    <row r="63" spans="1:13">
      <c r="A63">
        <v>56</v>
      </c>
      <c r="B63" s="7">
        <v>6.8830000000000002E-3</v>
      </c>
      <c r="C63" s="7">
        <v>6.8589999999999996E-3</v>
      </c>
      <c r="D63" s="8">
        <v>91526.1</v>
      </c>
      <c r="E63" s="8">
        <v>627.79999999999995</v>
      </c>
      <c r="F63" s="6">
        <v>23.22</v>
      </c>
      <c r="G63" t="s">
        <v>13</v>
      </c>
      <c r="H63">
        <v>56</v>
      </c>
      <c r="I63" s="7">
        <v>4.4330000000000003E-3</v>
      </c>
      <c r="J63" s="7">
        <v>4.4229999999999998E-3</v>
      </c>
      <c r="K63" s="8">
        <v>94744.4</v>
      </c>
      <c r="L63" s="8">
        <v>419</v>
      </c>
      <c r="M63" s="6">
        <v>26.73</v>
      </c>
    </row>
    <row r="64" spans="1:13">
      <c r="A64">
        <v>57</v>
      </c>
      <c r="B64" s="7">
        <v>7.8340000000000007E-3</v>
      </c>
      <c r="C64" s="7">
        <v>7.803E-3</v>
      </c>
      <c r="D64" s="8">
        <v>90898.3</v>
      </c>
      <c r="E64" s="8">
        <v>709.3</v>
      </c>
      <c r="F64" s="6">
        <v>22.38</v>
      </c>
      <c r="G64" t="s">
        <v>13</v>
      </c>
      <c r="H64">
        <v>57</v>
      </c>
      <c r="I64" s="7">
        <v>4.8669999999999998E-3</v>
      </c>
      <c r="J64" s="7">
        <v>4.8549999999999999E-3</v>
      </c>
      <c r="K64" s="8">
        <v>94325.4</v>
      </c>
      <c r="L64" s="8">
        <v>458</v>
      </c>
      <c r="M64" s="6">
        <v>25.85</v>
      </c>
    </row>
    <row r="65" spans="1:13">
      <c r="A65">
        <v>58</v>
      </c>
      <c r="B65" s="7">
        <v>8.6230000000000005E-3</v>
      </c>
      <c r="C65" s="7">
        <v>8.5859999999999999E-3</v>
      </c>
      <c r="D65" s="8">
        <v>90189</v>
      </c>
      <c r="E65" s="8">
        <v>774.4</v>
      </c>
      <c r="F65" s="6">
        <v>21.55</v>
      </c>
      <c r="G65" t="s">
        <v>13</v>
      </c>
      <c r="H65">
        <v>58</v>
      </c>
      <c r="I65" s="7">
        <v>5.2700000000000004E-3</v>
      </c>
      <c r="J65" s="7">
        <v>5.2560000000000003E-3</v>
      </c>
      <c r="K65" s="8">
        <v>93867.4</v>
      </c>
      <c r="L65" s="8">
        <v>493.4</v>
      </c>
      <c r="M65" s="6">
        <v>24.98</v>
      </c>
    </row>
    <row r="66" spans="1:13">
      <c r="A66">
        <v>59</v>
      </c>
      <c r="B66" s="7">
        <v>9.4859999999999996E-3</v>
      </c>
      <c r="C66" s="7">
        <v>9.4420000000000007E-3</v>
      </c>
      <c r="D66" s="8">
        <v>89414.7</v>
      </c>
      <c r="E66" s="8">
        <v>844.2</v>
      </c>
      <c r="F66" s="6">
        <v>20.73</v>
      </c>
      <c r="G66" t="s">
        <v>13</v>
      </c>
      <c r="H66">
        <v>59</v>
      </c>
      <c r="I66" s="7">
        <v>5.9300000000000004E-3</v>
      </c>
      <c r="J66" s="7">
        <v>5.9129999999999999E-3</v>
      </c>
      <c r="K66" s="8">
        <v>93374</v>
      </c>
      <c r="L66" s="8">
        <v>552.1</v>
      </c>
      <c r="M66" s="6">
        <v>24.1</v>
      </c>
    </row>
    <row r="67" spans="1:13">
      <c r="A67">
        <v>60</v>
      </c>
      <c r="B67" s="7">
        <v>1.0871E-2</v>
      </c>
      <c r="C67" s="7">
        <v>1.0812E-2</v>
      </c>
      <c r="D67" s="8">
        <v>88570.5</v>
      </c>
      <c r="E67" s="8">
        <v>957.6</v>
      </c>
      <c r="F67" s="6">
        <v>19.93</v>
      </c>
      <c r="G67" t="s">
        <v>13</v>
      </c>
      <c r="H67">
        <v>60</v>
      </c>
      <c r="I67" s="7">
        <v>6.6550000000000003E-3</v>
      </c>
      <c r="J67" s="7">
        <v>6.633E-3</v>
      </c>
      <c r="K67" s="8">
        <v>92821.9</v>
      </c>
      <c r="L67" s="8">
        <v>615.70000000000005</v>
      </c>
      <c r="M67" s="6">
        <v>23.24</v>
      </c>
    </row>
    <row r="68" spans="1:13">
      <c r="A68">
        <v>61</v>
      </c>
      <c r="B68" s="7">
        <v>1.1816999999999999E-2</v>
      </c>
      <c r="C68" s="7">
        <v>1.1747E-2</v>
      </c>
      <c r="D68" s="8">
        <v>87612.9</v>
      </c>
      <c r="E68" s="8">
        <v>1029.2</v>
      </c>
      <c r="F68" s="6">
        <v>19.14</v>
      </c>
      <c r="G68" t="s">
        <v>13</v>
      </c>
      <c r="H68">
        <v>61</v>
      </c>
      <c r="I68" s="7">
        <v>7.3200000000000001E-3</v>
      </c>
      <c r="J68" s="7">
        <v>7.293E-3</v>
      </c>
      <c r="K68" s="8">
        <v>92206.3</v>
      </c>
      <c r="L68" s="8">
        <v>672.5</v>
      </c>
      <c r="M68" s="6">
        <v>22.4</v>
      </c>
    </row>
    <row r="69" spans="1:13">
      <c r="A69">
        <v>62</v>
      </c>
      <c r="B69" s="7">
        <v>1.319E-2</v>
      </c>
      <c r="C69" s="7">
        <v>1.3103E-2</v>
      </c>
      <c r="D69" s="8">
        <v>86583.6</v>
      </c>
      <c r="E69" s="8">
        <v>1134.5</v>
      </c>
      <c r="F69" s="6">
        <v>18.36</v>
      </c>
      <c r="G69" t="s">
        <v>13</v>
      </c>
      <c r="H69">
        <v>62</v>
      </c>
      <c r="I69" s="7">
        <v>7.8709999999999995E-3</v>
      </c>
      <c r="J69" s="7">
        <v>7.8399999999999997E-3</v>
      </c>
      <c r="K69" s="8">
        <v>91533.8</v>
      </c>
      <c r="L69" s="8">
        <v>717.6</v>
      </c>
      <c r="M69" s="6">
        <v>21.56</v>
      </c>
    </row>
    <row r="70" spans="1:13">
      <c r="A70">
        <v>63</v>
      </c>
      <c r="B70" s="7">
        <v>1.4312E-2</v>
      </c>
      <c r="C70" s="7">
        <v>1.4211E-2</v>
      </c>
      <c r="D70" s="8">
        <v>85449.1</v>
      </c>
      <c r="E70" s="8">
        <v>1214.3</v>
      </c>
      <c r="F70" s="6">
        <v>17.600000000000001</v>
      </c>
      <c r="G70" t="s">
        <v>13</v>
      </c>
      <c r="H70">
        <v>63</v>
      </c>
      <c r="I70" s="7">
        <v>8.5389999999999997E-3</v>
      </c>
      <c r="J70" s="7">
        <v>8.5030000000000001E-3</v>
      </c>
      <c r="K70" s="8">
        <v>90816.2</v>
      </c>
      <c r="L70" s="8">
        <v>772.2</v>
      </c>
      <c r="M70" s="6">
        <v>20.72</v>
      </c>
    </row>
    <row r="71" spans="1:13">
      <c r="A71">
        <v>64</v>
      </c>
      <c r="B71" s="7">
        <v>1.5649E-2</v>
      </c>
      <c r="C71" s="7">
        <v>1.5528E-2</v>
      </c>
      <c r="D71" s="8">
        <v>84234.8</v>
      </c>
      <c r="E71" s="8">
        <v>1308</v>
      </c>
      <c r="F71" s="6">
        <v>16.84</v>
      </c>
      <c r="G71" t="s">
        <v>13</v>
      </c>
      <c r="H71">
        <v>64</v>
      </c>
      <c r="I71" s="7">
        <v>9.5029999999999993E-3</v>
      </c>
      <c r="J71" s="7">
        <v>9.4579999999999994E-3</v>
      </c>
      <c r="K71" s="8">
        <v>90044</v>
      </c>
      <c r="L71" s="8">
        <v>851.7</v>
      </c>
      <c r="M71" s="6">
        <v>19.899999999999999</v>
      </c>
    </row>
    <row r="72" spans="1:13">
      <c r="A72">
        <v>65</v>
      </c>
      <c r="B72" s="7">
        <v>1.7146999999999999E-2</v>
      </c>
      <c r="C72" s="7">
        <v>1.7002E-2</v>
      </c>
      <c r="D72" s="8">
        <v>82926.8</v>
      </c>
      <c r="E72" s="8">
        <v>1409.9</v>
      </c>
      <c r="F72" s="6">
        <v>16.100000000000001</v>
      </c>
      <c r="G72" t="s">
        <v>13</v>
      </c>
      <c r="H72">
        <v>65</v>
      </c>
      <c r="I72" s="7">
        <v>1.0487E-2</v>
      </c>
      <c r="J72" s="7">
        <v>1.0432E-2</v>
      </c>
      <c r="K72" s="8">
        <v>89192.3</v>
      </c>
      <c r="L72" s="8">
        <v>930.4</v>
      </c>
      <c r="M72" s="6">
        <v>19.079999999999998</v>
      </c>
    </row>
    <row r="73" spans="1:13">
      <c r="A73">
        <v>66</v>
      </c>
      <c r="B73" s="7">
        <v>1.8891999999999999E-2</v>
      </c>
      <c r="C73" s="7">
        <v>1.8714999999999999E-2</v>
      </c>
      <c r="D73" s="8">
        <v>81517</v>
      </c>
      <c r="E73" s="8">
        <v>1525.6</v>
      </c>
      <c r="F73" s="6">
        <v>15.37</v>
      </c>
      <c r="G73" t="s">
        <v>13</v>
      </c>
      <c r="H73">
        <v>66</v>
      </c>
      <c r="I73" s="7">
        <v>1.1455999999999999E-2</v>
      </c>
      <c r="J73" s="7">
        <v>1.1391E-2</v>
      </c>
      <c r="K73" s="8">
        <v>88261.8</v>
      </c>
      <c r="L73" s="8">
        <v>1005.4</v>
      </c>
      <c r="M73" s="6">
        <v>18.28</v>
      </c>
    </row>
    <row r="74" spans="1:13">
      <c r="A74">
        <v>67</v>
      </c>
      <c r="B74" s="7">
        <v>2.1232999999999998E-2</v>
      </c>
      <c r="C74" s="7">
        <v>2.1010000000000001E-2</v>
      </c>
      <c r="D74" s="8">
        <v>79991.3</v>
      </c>
      <c r="E74" s="8">
        <v>1680.6</v>
      </c>
      <c r="F74" s="6">
        <v>14.65</v>
      </c>
      <c r="G74" t="s">
        <v>13</v>
      </c>
      <c r="H74">
        <v>67</v>
      </c>
      <c r="I74" s="7">
        <v>1.2803999999999999E-2</v>
      </c>
      <c r="J74" s="7">
        <v>1.2723E-2</v>
      </c>
      <c r="K74" s="8">
        <v>87256.5</v>
      </c>
      <c r="L74" s="8">
        <v>1110.0999999999999</v>
      </c>
      <c r="M74" s="6">
        <v>17.48</v>
      </c>
    </row>
    <row r="75" spans="1:13">
      <c r="A75">
        <v>68</v>
      </c>
      <c r="B75" s="7">
        <v>2.3241999999999999E-2</v>
      </c>
      <c r="C75" s="7">
        <v>2.2974999999999999E-2</v>
      </c>
      <c r="D75" s="8">
        <v>78310.8</v>
      </c>
      <c r="E75" s="8">
        <v>1799.2</v>
      </c>
      <c r="F75" s="6">
        <v>13.96</v>
      </c>
      <c r="G75" t="s">
        <v>13</v>
      </c>
      <c r="H75">
        <v>68</v>
      </c>
      <c r="I75" s="7">
        <v>1.4128999999999999E-2</v>
      </c>
      <c r="J75" s="7">
        <v>1.4030000000000001E-2</v>
      </c>
      <c r="K75" s="8">
        <v>86146.3</v>
      </c>
      <c r="L75" s="8">
        <v>1208.7</v>
      </c>
      <c r="M75" s="6">
        <v>16.7</v>
      </c>
    </row>
    <row r="76" spans="1:13">
      <c r="A76">
        <v>69</v>
      </c>
      <c r="B76" s="7">
        <v>2.6186999999999998E-2</v>
      </c>
      <c r="C76" s="7">
        <v>2.5849E-2</v>
      </c>
      <c r="D76" s="8">
        <v>76511.600000000006</v>
      </c>
      <c r="E76" s="8">
        <v>1977.7</v>
      </c>
      <c r="F76" s="6">
        <v>13.27</v>
      </c>
      <c r="G76" t="s">
        <v>13</v>
      </c>
      <c r="H76">
        <v>69</v>
      </c>
      <c r="I76" s="7">
        <v>1.5782000000000001E-2</v>
      </c>
      <c r="J76" s="7">
        <v>1.5658999999999999E-2</v>
      </c>
      <c r="K76" s="8">
        <v>84937.7</v>
      </c>
      <c r="L76" s="8">
        <v>1330</v>
      </c>
      <c r="M76" s="6">
        <v>15.93</v>
      </c>
    </row>
    <row r="77" spans="1:13">
      <c r="A77">
        <v>70</v>
      </c>
      <c r="B77" s="7">
        <v>2.8457E-2</v>
      </c>
      <c r="C77" s="7">
        <v>2.8058E-2</v>
      </c>
      <c r="D77" s="8">
        <v>74533.8</v>
      </c>
      <c r="E77" s="8">
        <v>2091.3000000000002</v>
      </c>
      <c r="F77" s="6">
        <v>12.61</v>
      </c>
      <c r="G77" t="s">
        <v>13</v>
      </c>
      <c r="H77">
        <v>70</v>
      </c>
      <c r="I77" s="7">
        <v>1.7358999999999999E-2</v>
      </c>
      <c r="J77" s="7">
        <v>1.7208999999999999E-2</v>
      </c>
      <c r="K77" s="8">
        <v>83607.7</v>
      </c>
      <c r="L77" s="8">
        <v>1438.8</v>
      </c>
      <c r="M77" s="6">
        <v>15.18</v>
      </c>
    </row>
    <row r="78" spans="1:13">
      <c r="A78">
        <v>71</v>
      </c>
      <c r="B78" s="7">
        <v>3.2333000000000001E-2</v>
      </c>
      <c r="C78" s="7">
        <v>3.1819E-2</v>
      </c>
      <c r="D78" s="8">
        <v>72442.600000000006</v>
      </c>
      <c r="E78" s="8">
        <v>2305</v>
      </c>
      <c r="F78" s="6">
        <v>11.96</v>
      </c>
      <c r="G78" t="s">
        <v>13</v>
      </c>
      <c r="H78">
        <v>71</v>
      </c>
      <c r="I78" s="7">
        <v>1.9761000000000001E-2</v>
      </c>
      <c r="J78" s="7">
        <v>1.9567000000000001E-2</v>
      </c>
      <c r="K78" s="8">
        <v>82168.899999999994</v>
      </c>
      <c r="L78" s="8">
        <v>1607.8</v>
      </c>
      <c r="M78" s="6">
        <v>14.44</v>
      </c>
    </row>
    <row r="79" spans="1:13">
      <c r="A79">
        <v>72</v>
      </c>
      <c r="B79" s="7">
        <v>3.5728000000000003E-2</v>
      </c>
      <c r="C79" s="7">
        <v>3.5101E-2</v>
      </c>
      <c r="D79" s="8">
        <v>70137.5</v>
      </c>
      <c r="E79" s="8">
        <v>2461.9</v>
      </c>
      <c r="F79" s="6">
        <v>11.34</v>
      </c>
      <c r="G79" t="s">
        <v>13</v>
      </c>
      <c r="H79">
        <v>72</v>
      </c>
      <c r="I79" s="7">
        <v>2.2402999999999999E-2</v>
      </c>
      <c r="J79" s="7">
        <v>2.2154E-2</v>
      </c>
      <c r="K79" s="8">
        <v>80561</v>
      </c>
      <c r="L79" s="8">
        <v>1784.8</v>
      </c>
      <c r="M79" s="6">
        <v>13.71</v>
      </c>
    </row>
    <row r="80" spans="1:13">
      <c r="A80">
        <v>73</v>
      </c>
      <c r="B80" s="7">
        <v>3.9877000000000003E-2</v>
      </c>
      <c r="C80" s="7">
        <v>3.9097E-2</v>
      </c>
      <c r="D80" s="8">
        <v>67675.600000000006</v>
      </c>
      <c r="E80" s="8">
        <v>2645.9</v>
      </c>
      <c r="F80" s="6">
        <v>10.73</v>
      </c>
      <c r="G80" t="s">
        <v>13</v>
      </c>
      <c r="H80">
        <v>73</v>
      </c>
      <c r="I80" s="7">
        <v>2.5156000000000001E-2</v>
      </c>
      <c r="J80" s="7">
        <v>2.4843E-2</v>
      </c>
      <c r="K80" s="8">
        <v>78776.2</v>
      </c>
      <c r="L80" s="8">
        <v>1957.1</v>
      </c>
      <c r="M80" s="6">
        <v>13.01</v>
      </c>
    </row>
    <row r="81" spans="1:13">
      <c r="A81">
        <v>74</v>
      </c>
      <c r="B81" s="7">
        <v>4.4913000000000002E-2</v>
      </c>
      <c r="C81" s="7">
        <v>4.3927000000000001E-2</v>
      </c>
      <c r="D81" s="8">
        <v>65029.7</v>
      </c>
      <c r="E81" s="8">
        <v>2856.5</v>
      </c>
      <c r="F81" s="6">
        <v>10.15</v>
      </c>
      <c r="G81" t="s">
        <v>13</v>
      </c>
      <c r="H81">
        <v>74</v>
      </c>
      <c r="I81" s="7">
        <v>2.7904999999999999E-2</v>
      </c>
      <c r="J81" s="7">
        <v>2.7521E-2</v>
      </c>
      <c r="K81" s="8">
        <v>76819.199999999997</v>
      </c>
      <c r="L81" s="8">
        <v>2114.1999999999998</v>
      </c>
      <c r="M81" s="6">
        <v>12.33</v>
      </c>
    </row>
    <row r="82" spans="1:13">
      <c r="A82">
        <v>75</v>
      </c>
      <c r="B82" s="7">
        <v>4.9786999999999998E-2</v>
      </c>
      <c r="C82" s="7">
        <v>4.8578000000000003E-2</v>
      </c>
      <c r="D82" s="8">
        <v>62173.2</v>
      </c>
      <c r="E82" s="8">
        <v>3020.3</v>
      </c>
      <c r="F82" s="6">
        <v>9.59</v>
      </c>
      <c r="G82" t="s">
        <v>13</v>
      </c>
      <c r="H82">
        <v>75</v>
      </c>
      <c r="I82" s="7">
        <v>3.1704999999999997E-2</v>
      </c>
      <c r="J82" s="7">
        <v>3.1210000000000002E-2</v>
      </c>
      <c r="K82" s="8">
        <v>74705</v>
      </c>
      <c r="L82" s="8">
        <v>2331.5</v>
      </c>
      <c r="M82" s="6">
        <v>11.67</v>
      </c>
    </row>
    <row r="83" spans="1:13">
      <c r="A83">
        <v>76</v>
      </c>
      <c r="B83" s="7">
        <v>5.5066999999999998E-2</v>
      </c>
      <c r="C83" s="7">
        <v>5.3592000000000001E-2</v>
      </c>
      <c r="D83" s="8">
        <v>59152.9</v>
      </c>
      <c r="E83" s="8">
        <v>3170.1</v>
      </c>
      <c r="F83" s="6">
        <v>9.06</v>
      </c>
      <c r="G83" t="s">
        <v>13</v>
      </c>
      <c r="H83">
        <v>76</v>
      </c>
      <c r="I83" s="7">
        <v>3.5203999999999999E-2</v>
      </c>
      <c r="J83" s="7">
        <v>3.4595000000000001E-2</v>
      </c>
      <c r="K83" s="8">
        <v>72373.5</v>
      </c>
      <c r="L83" s="8">
        <v>2503.8000000000002</v>
      </c>
      <c r="M83" s="6">
        <v>11.03</v>
      </c>
    </row>
    <row r="84" spans="1:13">
      <c r="A84">
        <v>77</v>
      </c>
      <c r="B84" s="7">
        <v>6.0981E-2</v>
      </c>
      <c r="C84" s="7">
        <v>5.9175999999999999E-2</v>
      </c>
      <c r="D84" s="8">
        <v>55982.8</v>
      </c>
      <c r="E84" s="8">
        <v>3312.9</v>
      </c>
      <c r="F84" s="6">
        <v>8.5399999999999991</v>
      </c>
      <c r="G84" t="s">
        <v>13</v>
      </c>
      <c r="H84">
        <v>77</v>
      </c>
      <c r="I84" s="7">
        <v>3.9154000000000001E-2</v>
      </c>
      <c r="J84" s="7">
        <v>3.8401999999999999E-2</v>
      </c>
      <c r="K84" s="8">
        <v>69869.7</v>
      </c>
      <c r="L84" s="8">
        <v>2683.2</v>
      </c>
      <c r="M84" s="6">
        <v>10.4</v>
      </c>
    </row>
    <row r="85" spans="1:13">
      <c r="A85">
        <v>78</v>
      </c>
      <c r="B85" s="7">
        <v>6.6725000000000007E-2</v>
      </c>
      <c r="C85" s="7">
        <v>6.4571000000000003E-2</v>
      </c>
      <c r="D85" s="8">
        <v>52669.9</v>
      </c>
      <c r="E85" s="8">
        <v>3400.9</v>
      </c>
      <c r="F85" s="6">
        <v>8.0500000000000007</v>
      </c>
      <c r="G85" t="s">
        <v>13</v>
      </c>
      <c r="H85">
        <v>78</v>
      </c>
      <c r="I85" s="7">
        <v>4.3448000000000001E-2</v>
      </c>
      <c r="J85" s="7">
        <v>4.2523999999999999E-2</v>
      </c>
      <c r="K85" s="8">
        <v>67186.5</v>
      </c>
      <c r="L85" s="8">
        <v>2857</v>
      </c>
      <c r="M85" s="6">
        <v>9.8000000000000007</v>
      </c>
    </row>
    <row r="86" spans="1:13">
      <c r="A86">
        <v>79</v>
      </c>
      <c r="B86" s="7">
        <v>7.5149999999999995E-2</v>
      </c>
      <c r="C86" s="7">
        <v>7.2428999999999993E-2</v>
      </c>
      <c r="D86" s="8">
        <v>49269</v>
      </c>
      <c r="E86" s="8">
        <v>3568.5</v>
      </c>
      <c r="F86" s="6">
        <v>7.57</v>
      </c>
      <c r="G86" t="s">
        <v>13</v>
      </c>
      <c r="H86">
        <v>79</v>
      </c>
      <c r="I86" s="7">
        <v>4.8620999999999998E-2</v>
      </c>
      <c r="J86" s="7">
        <v>4.7467000000000002E-2</v>
      </c>
      <c r="K86" s="8">
        <v>64329.5</v>
      </c>
      <c r="L86" s="8">
        <v>3053.6</v>
      </c>
      <c r="M86" s="6">
        <v>9.2100000000000009</v>
      </c>
    </row>
    <row r="87" spans="1:13">
      <c r="A87">
        <v>80</v>
      </c>
      <c r="B87" s="7">
        <v>8.2334000000000004E-2</v>
      </c>
      <c r="C87" s="7">
        <v>7.9078999999999997E-2</v>
      </c>
      <c r="D87" s="8">
        <v>45700.5</v>
      </c>
      <c r="E87" s="8">
        <v>3613.9</v>
      </c>
      <c r="F87" s="6">
        <v>7.12</v>
      </c>
      <c r="G87" t="s">
        <v>13</v>
      </c>
      <c r="H87">
        <v>80</v>
      </c>
      <c r="I87" s="7">
        <v>5.4609999999999999E-2</v>
      </c>
      <c r="J87" s="7">
        <v>5.3158999999999998E-2</v>
      </c>
      <c r="K87" s="8">
        <v>61275.9</v>
      </c>
      <c r="L87" s="8">
        <v>3257.4</v>
      </c>
      <c r="M87" s="6">
        <v>8.65</v>
      </c>
    </row>
    <row r="88" spans="1:13">
      <c r="A88">
        <v>81</v>
      </c>
      <c r="B88" s="7">
        <v>9.0271000000000004E-2</v>
      </c>
      <c r="C88" s="7">
        <v>8.6373000000000005E-2</v>
      </c>
      <c r="D88" s="8">
        <v>42086.6</v>
      </c>
      <c r="E88" s="8">
        <v>3635.1</v>
      </c>
      <c r="F88" s="6">
        <v>6.69</v>
      </c>
      <c r="G88" t="s">
        <v>13</v>
      </c>
      <c r="H88">
        <v>81</v>
      </c>
      <c r="I88" s="7">
        <v>6.0686999999999998E-2</v>
      </c>
      <c r="J88" s="7">
        <v>5.8900000000000001E-2</v>
      </c>
      <c r="K88" s="8">
        <v>58018.6</v>
      </c>
      <c r="L88" s="8">
        <v>3417.3</v>
      </c>
      <c r="M88" s="6">
        <v>8.1</v>
      </c>
    </row>
    <row r="89" spans="1:13">
      <c r="A89">
        <v>82</v>
      </c>
      <c r="B89" s="7">
        <v>9.7295000000000006E-2</v>
      </c>
      <c r="C89" s="7">
        <v>9.2782000000000003E-2</v>
      </c>
      <c r="D89" s="8">
        <v>38451.4</v>
      </c>
      <c r="E89" s="8">
        <v>3567.6</v>
      </c>
      <c r="F89" s="6">
        <v>6.28</v>
      </c>
      <c r="G89" t="s">
        <v>13</v>
      </c>
      <c r="H89">
        <v>82</v>
      </c>
      <c r="I89" s="7">
        <v>6.7779000000000006E-2</v>
      </c>
      <c r="J89" s="7">
        <v>6.5557000000000004E-2</v>
      </c>
      <c r="K89" s="8">
        <v>54601.3</v>
      </c>
      <c r="L89" s="8">
        <v>3579.5</v>
      </c>
      <c r="M89" s="6">
        <v>7.58</v>
      </c>
    </row>
    <row r="90" spans="1:13">
      <c r="A90">
        <v>83</v>
      </c>
      <c r="B90" s="7">
        <v>0.10803500000000001</v>
      </c>
      <c r="C90" s="7">
        <v>0.10249900000000001</v>
      </c>
      <c r="D90" s="8">
        <v>34883.9</v>
      </c>
      <c r="E90" s="8">
        <v>3575.5</v>
      </c>
      <c r="F90" s="6">
        <v>5.87</v>
      </c>
      <c r="G90" t="s">
        <v>13</v>
      </c>
      <c r="H90">
        <v>83</v>
      </c>
      <c r="I90" s="7">
        <v>7.5488E-2</v>
      </c>
      <c r="J90" s="7">
        <v>7.2743000000000002E-2</v>
      </c>
      <c r="K90" s="8">
        <v>51021.8</v>
      </c>
      <c r="L90" s="8">
        <v>3711.5</v>
      </c>
      <c r="M90" s="6">
        <v>7.08</v>
      </c>
    </row>
    <row r="91" spans="1:13">
      <c r="A91">
        <v>84</v>
      </c>
      <c r="B91" s="7">
        <v>0.117807</v>
      </c>
      <c r="C91" s="7">
        <v>0.11125400000000001</v>
      </c>
      <c r="D91" s="8">
        <v>31308.3</v>
      </c>
      <c r="E91" s="8">
        <v>3483.2</v>
      </c>
      <c r="F91" s="6">
        <v>5.48</v>
      </c>
      <c r="G91" t="s">
        <v>13</v>
      </c>
      <c r="H91">
        <v>84</v>
      </c>
      <c r="I91" s="7">
        <v>8.4888000000000005E-2</v>
      </c>
      <c r="J91" s="7">
        <v>8.1431000000000003E-2</v>
      </c>
      <c r="K91" s="8">
        <v>47310.3</v>
      </c>
      <c r="L91" s="8">
        <v>3852.5</v>
      </c>
      <c r="M91" s="6">
        <v>6.59</v>
      </c>
    </row>
    <row r="92" spans="1:13">
      <c r="A92">
        <v>85</v>
      </c>
      <c r="B92" s="7">
        <v>0.139464</v>
      </c>
      <c r="C92" s="7">
        <v>0.13037299999999999</v>
      </c>
      <c r="D92" s="8">
        <v>27825.1</v>
      </c>
      <c r="E92" s="8">
        <v>3627.7</v>
      </c>
      <c r="F92" s="6">
        <v>5.0999999999999996</v>
      </c>
      <c r="G92" t="s">
        <v>13</v>
      </c>
      <c r="H92">
        <v>85</v>
      </c>
      <c r="I92" s="7">
        <v>9.8516000000000006E-2</v>
      </c>
      <c r="J92" s="7">
        <v>9.3891000000000002E-2</v>
      </c>
      <c r="K92" s="8">
        <v>43457.8</v>
      </c>
      <c r="L92" s="8">
        <v>4080.3</v>
      </c>
      <c r="M92" s="6">
        <v>6.13</v>
      </c>
    </row>
    <row r="93" spans="1:13">
      <c r="A93">
        <v>86</v>
      </c>
      <c r="B93" s="7">
        <v>0.15004300000000001</v>
      </c>
      <c r="C93" s="7">
        <v>0.139572</v>
      </c>
      <c r="D93" s="8">
        <v>24197.5</v>
      </c>
      <c r="E93" s="8">
        <v>3377.3</v>
      </c>
      <c r="F93" s="6">
        <v>4.79</v>
      </c>
      <c r="G93" t="s">
        <v>13</v>
      </c>
      <c r="H93">
        <v>86</v>
      </c>
      <c r="I93" s="7">
        <v>0.108935</v>
      </c>
      <c r="J93" s="7">
        <v>0.103308</v>
      </c>
      <c r="K93" s="8">
        <v>39377.5</v>
      </c>
      <c r="L93" s="8">
        <v>4068</v>
      </c>
      <c r="M93" s="6">
        <v>5.72</v>
      </c>
    </row>
    <row r="94" spans="1:13">
      <c r="A94">
        <v>87</v>
      </c>
      <c r="B94" s="7">
        <v>0.164489</v>
      </c>
      <c r="C94" s="7">
        <v>0.15198900000000001</v>
      </c>
      <c r="D94" s="8">
        <v>20820.2</v>
      </c>
      <c r="E94" s="8">
        <v>3164.4</v>
      </c>
      <c r="F94" s="6">
        <v>4.49</v>
      </c>
      <c r="G94" t="s">
        <v>13</v>
      </c>
      <c r="H94">
        <v>87</v>
      </c>
      <c r="I94" s="7">
        <v>0.122363</v>
      </c>
      <c r="J94" s="7">
        <v>0.11530799999999999</v>
      </c>
      <c r="K94" s="8">
        <v>35309.5</v>
      </c>
      <c r="L94" s="8">
        <v>4071.5</v>
      </c>
      <c r="M94" s="6">
        <v>5.32</v>
      </c>
    </row>
    <row r="95" spans="1:13">
      <c r="A95">
        <v>88</v>
      </c>
      <c r="B95" s="7">
        <v>0.180816</v>
      </c>
      <c r="C95" s="7">
        <v>0.165824</v>
      </c>
      <c r="D95" s="8">
        <v>17655.8</v>
      </c>
      <c r="E95" s="8">
        <v>2927.8</v>
      </c>
      <c r="F95" s="6">
        <v>4.2</v>
      </c>
      <c r="G95" t="s">
        <v>13</v>
      </c>
      <c r="H95">
        <v>88</v>
      </c>
      <c r="I95" s="7">
        <v>0.13562199999999999</v>
      </c>
      <c r="J95" s="7">
        <v>0.12701000000000001</v>
      </c>
      <c r="K95" s="8">
        <v>31238</v>
      </c>
      <c r="L95" s="8">
        <v>3967.5</v>
      </c>
      <c r="M95" s="6">
        <v>4.9400000000000004</v>
      </c>
    </row>
    <row r="96" spans="1:13">
      <c r="A96">
        <v>89</v>
      </c>
      <c r="B96" s="7">
        <v>0.20080400000000001</v>
      </c>
      <c r="C96" s="7">
        <v>0.18248200000000001</v>
      </c>
      <c r="D96" s="8">
        <v>14728</v>
      </c>
      <c r="E96" s="8">
        <v>2687.6</v>
      </c>
      <c r="F96" s="6">
        <v>3.94</v>
      </c>
      <c r="G96" t="s">
        <v>13</v>
      </c>
      <c r="H96">
        <v>89</v>
      </c>
      <c r="I96" s="7">
        <v>0.15284400000000001</v>
      </c>
      <c r="J96" s="7">
        <v>0.14199300000000001</v>
      </c>
      <c r="K96" s="8">
        <v>27270.5</v>
      </c>
      <c r="L96" s="8">
        <v>3872.2</v>
      </c>
      <c r="M96" s="6">
        <v>4.59</v>
      </c>
    </row>
    <row r="97" spans="1:13">
      <c r="A97">
        <v>90</v>
      </c>
      <c r="B97" s="7">
        <v>0.20794599999999999</v>
      </c>
      <c r="C97" s="7">
        <v>0.188361</v>
      </c>
      <c r="D97" s="8">
        <v>12040.4</v>
      </c>
      <c r="E97" s="8">
        <v>2267.9</v>
      </c>
      <c r="F97" s="6">
        <v>3.71</v>
      </c>
      <c r="G97" t="s">
        <v>13</v>
      </c>
      <c r="H97">
        <v>90</v>
      </c>
      <c r="I97" s="7">
        <v>0.167659</v>
      </c>
      <c r="J97" s="7">
        <v>0.154691</v>
      </c>
      <c r="K97" s="8">
        <v>23398.3</v>
      </c>
      <c r="L97" s="8">
        <v>3619.5</v>
      </c>
      <c r="M97" s="6">
        <v>4.2699999999999996</v>
      </c>
    </row>
    <row r="98" spans="1:13">
      <c r="A98">
        <v>91</v>
      </c>
      <c r="B98" s="7">
        <v>0.22673599999999999</v>
      </c>
      <c r="C98" s="7">
        <v>0.203649</v>
      </c>
      <c r="D98" s="8">
        <v>9772.5</v>
      </c>
      <c r="E98" s="8">
        <v>1990.1</v>
      </c>
      <c r="F98" s="6">
        <v>3.45</v>
      </c>
      <c r="G98" t="s">
        <v>13</v>
      </c>
      <c r="H98">
        <v>91</v>
      </c>
      <c r="I98" s="7">
        <v>0.18576899999999999</v>
      </c>
      <c r="J98" s="7">
        <v>0.16998099999999999</v>
      </c>
      <c r="K98" s="8">
        <v>19778.8</v>
      </c>
      <c r="L98" s="8">
        <v>3362</v>
      </c>
      <c r="M98" s="6">
        <v>3.96</v>
      </c>
    </row>
    <row r="99" spans="1:13">
      <c r="A99">
        <v>92</v>
      </c>
      <c r="B99" s="7">
        <v>0.25515700000000002</v>
      </c>
      <c r="C99" s="7">
        <v>0.22628799999999999</v>
      </c>
      <c r="D99" s="8">
        <v>7782.3</v>
      </c>
      <c r="E99" s="8">
        <v>1761</v>
      </c>
      <c r="F99" s="6">
        <v>3.21</v>
      </c>
      <c r="G99" t="s">
        <v>13</v>
      </c>
      <c r="H99">
        <v>92</v>
      </c>
      <c r="I99" s="7">
        <v>0.20739299999999999</v>
      </c>
      <c r="J99" s="7">
        <v>0.18790799999999999</v>
      </c>
      <c r="K99" s="8">
        <v>16416.8</v>
      </c>
      <c r="L99" s="8">
        <v>3084.8</v>
      </c>
      <c r="M99" s="6">
        <v>3.66</v>
      </c>
    </row>
    <row r="100" spans="1:13">
      <c r="A100">
        <v>93</v>
      </c>
      <c r="B100" s="7">
        <v>0.280555</v>
      </c>
      <c r="C100" s="7">
        <v>0.24604100000000001</v>
      </c>
      <c r="D100" s="8">
        <v>6021.3</v>
      </c>
      <c r="E100" s="8">
        <v>1481.5</v>
      </c>
      <c r="F100" s="6">
        <v>3</v>
      </c>
      <c r="G100" t="s">
        <v>13</v>
      </c>
      <c r="H100">
        <v>93</v>
      </c>
      <c r="I100" s="7">
        <v>0.23392199999999999</v>
      </c>
      <c r="J100" s="7">
        <v>0.209427</v>
      </c>
      <c r="K100" s="8">
        <v>13331.9</v>
      </c>
      <c r="L100" s="8">
        <v>2792.1</v>
      </c>
      <c r="M100" s="6">
        <v>3.4</v>
      </c>
    </row>
    <row r="101" spans="1:13">
      <c r="A101">
        <v>94</v>
      </c>
      <c r="B101" s="7">
        <v>0.29505900000000002</v>
      </c>
      <c r="C101" s="7">
        <v>0.25712600000000002</v>
      </c>
      <c r="D101" s="8">
        <v>4539.8</v>
      </c>
      <c r="E101" s="8">
        <v>1167.3</v>
      </c>
      <c r="F101" s="6">
        <v>2.82</v>
      </c>
      <c r="G101" t="s">
        <v>13</v>
      </c>
      <c r="H101">
        <v>94</v>
      </c>
      <c r="I101" s="7">
        <v>0.25295000000000001</v>
      </c>
      <c r="J101" s="7">
        <v>0.22455</v>
      </c>
      <c r="K101" s="8">
        <v>10539.9</v>
      </c>
      <c r="L101" s="8">
        <v>2366.6999999999998</v>
      </c>
      <c r="M101" s="6">
        <v>3.16</v>
      </c>
    </row>
    <row r="102" spans="1:13">
      <c r="A102">
        <v>95</v>
      </c>
      <c r="B102" s="7">
        <v>0.32806600000000002</v>
      </c>
      <c r="C102" s="7">
        <v>0.28183599999999998</v>
      </c>
      <c r="D102" s="8">
        <v>3372.5</v>
      </c>
      <c r="E102" s="8">
        <v>950.5</v>
      </c>
      <c r="F102" s="6">
        <v>2.62</v>
      </c>
      <c r="G102" t="s">
        <v>13</v>
      </c>
      <c r="H102">
        <v>95</v>
      </c>
      <c r="I102" s="7">
        <v>0.28092099999999998</v>
      </c>
      <c r="J102" s="7">
        <v>0.24632299999999999</v>
      </c>
      <c r="K102" s="8">
        <v>8173.1</v>
      </c>
      <c r="L102" s="8">
        <v>2013.2</v>
      </c>
      <c r="M102" s="6">
        <v>2.94</v>
      </c>
    </row>
    <row r="103" spans="1:13">
      <c r="A103">
        <v>96</v>
      </c>
      <c r="B103" s="7">
        <v>0.35042299999999998</v>
      </c>
      <c r="C103" s="7">
        <v>0.29817900000000003</v>
      </c>
      <c r="D103" s="8">
        <v>2422</v>
      </c>
      <c r="E103" s="8">
        <v>722.2</v>
      </c>
      <c r="F103" s="6">
        <v>2.4500000000000002</v>
      </c>
      <c r="G103" t="s">
        <v>13</v>
      </c>
      <c r="H103">
        <v>96</v>
      </c>
      <c r="I103" s="7">
        <v>0.30931799999999998</v>
      </c>
      <c r="J103" s="7">
        <v>0.26788699999999999</v>
      </c>
      <c r="K103" s="8">
        <v>6159.9</v>
      </c>
      <c r="L103" s="8">
        <v>1650.2</v>
      </c>
      <c r="M103" s="6">
        <v>2.73</v>
      </c>
    </row>
    <row r="104" spans="1:13">
      <c r="A104">
        <v>97</v>
      </c>
      <c r="B104" s="7">
        <v>0.39396500000000001</v>
      </c>
      <c r="C104" s="7">
        <v>0.32913199999999998</v>
      </c>
      <c r="D104" s="8">
        <v>1699.8</v>
      </c>
      <c r="E104" s="8">
        <v>559.5</v>
      </c>
      <c r="F104" s="6">
        <v>2.2799999999999998</v>
      </c>
      <c r="G104" t="s">
        <v>13</v>
      </c>
      <c r="H104">
        <v>97</v>
      </c>
      <c r="I104" s="7">
        <v>0.33785900000000002</v>
      </c>
      <c r="J104" s="7">
        <v>0.28903299999999998</v>
      </c>
      <c r="K104" s="8">
        <v>4509.7</v>
      </c>
      <c r="L104" s="8">
        <v>1303.5</v>
      </c>
      <c r="M104" s="6">
        <v>2.5499999999999998</v>
      </c>
    </row>
    <row r="105" spans="1:13">
      <c r="A105">
        <v>98</v>
      </c>
      <c r="B105" s="7">
        <v>0.40811199999999997</v>
      </c>
      <c r="C105" s="7">
        <v>0.33894800000000003</v>
      </c>
      <c r="D105" s="8">
        <v>1140.4000000000001</v>
      </c>
      <c r="E105" s="8">
        <v>386.5</v>
      </c>
      <c r="F105" s="6">
        <v>2.16</v>
      </c>
      <c r="G105" t="s">
        <v>13</v>
      </c>
      <c r="H105">
        <v>98</v>
      </c>
      <c r="I105" s="7">
        <v>0.36782500000000001</v>
      </c>
      <c r="J105" s="7">
        <v>0.31068600000000002</v>
      </c>
      <c r="K105" s="8">
        <v>3206.3</v>
      </c>
      <c r="L105" s="8">
        <v>996.1</v>
      </c>
      <c r="M105" s="6">
        <v>2.38</v>
      </c>
    </row>
    <row r="106" spans="1:13">
      <c r="A106">
        <v>99</v>
      </c>
      <c r="B106" s="7">
        <v>0.44788600000000001</v>
      </c>
      <c r="C106" s="7">
        <v>0.36593700000000001</v>
      </c>
      <c r="D106" s="8">
        <v>753.8</v>
      </c>
      <c r="E106" s="8">
        <v>275.89999999999998</v>
      </c>
      <c r="F106" s="6">
        <v>2.0099999999999998</v>
      </c>
      <c r="G106" t="s">
        <v>13</v>
      </c>
      <c r="H106">
        <v>99</v>
      </c>
      <c r="I106" s="7">
        <v>0.38923200000000002</v>
      </c>
      <c r="J106" s="7">
        <v>0.325822</v>
      </c>
      <c r="K106" s="8">
        <v>2210.1</v>
      </c>
      <c r="L106" s="8">
        <v>720.1</v>
      </c>
      <c r="M106" s="6">
        <v>2.23</v>
      </c>
    </row>
    <row r="107" spans="1:13">
      <c r="A107">
        <v>100</v>
      </c>
      <c r="B107">
        <v>0.48885099999999998</v>
      </c>
      <c r="C107">
        <v>0.39283299999999999</v>
      </c>
      <c r="D107">
        <v>478</v>
      </c>
      <c r="E107">
        <v>187.8</v>
      </c>
      <c r="F107">
        <v>1.88</v>
      </c>
      <c r="G107" t="s">
        <v>13</v>
      </c>
      <c r="H107">
        <v>100</v>
      </c>
      <c r="I107">
        <v>0.43703399999999998</v>
      </c>
      <c r="J107">
        <v>0.35865999999999998</v>
      </c>
      <c r="K107">
        <v>1490</v>
      </c>
      <c r="L107">
        <v>534.4</v>
      </c>
      <c r="M107">
        <v>2.0699999999999998</v>
      </c>
    </row>
  </sheetData>
  <pageMargins left="0.7" right="0.7" top="0.75" bottom="0.75" header="0.3" footer="0.3"/>
  <pageSetup paperSize="9" orientation="portrait" horizontalDpi="300" verticalDpi="30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M107"/>
  <sheetViews>
    <sheetView workbookViewId="0"/>
  </sheetViews>
  <sheetFormatPr defaultColWidth="10.90625" defaultRowHeight="12.5"/>
  <sheetData>
    <row r="1" spans="1:13" ht="19.5">
      <c r="A1" s="3" t="s">
        <v>33</v>
      </c>
      <c r="B1" s="2"/>
      <c r="C1" s="2"/>
      <c r="D1" s="2"/>
      <c r="E1" s="2"/>
      <c r="F1" s="2"/>
      <c r="G1" s="2"/>
      <c r="H1" s="2"/>
      <c r="I1" s="2"/>
      <c r="J1" s="2"/>
      <c r="K1" s="2"/>
      <c r="L1" s="2"/>
    </row>
    <row r="2" spans="1:13">
      <c r="A2" t="s">
        <v>3</v>
      </c>
    </row>
    <row r="3" spans="1:13">
      <c r="A3" t="s">
        <v>4</v>
      </c>
    </row>
    <row r="4" spans="1:13">
      <c r="A4" s="1" t="str">
        <f>HYPERLINK("#'Contents'!A1", "Back to contents")</f>
        <v>Back to contents</v>
      </c>
    </row>
    <row r="5" spans="1:13" ht="17">
      <c r="A5" s="4" t="s">
        <v>5</v>
      </c>
      <c r="B5" s="4"/>
      <c r="C5" s="4"/>
      <c r="D5" s="4"/>
      <c r="E5" s="4"/>
      <c r="F5" s="4"/>
      <c r="G5" s="4"/>
      <c r="H5" s="4" t="s">
        <v>6</v>
      </c>
    </row>
    <row r="6" spans="1:13" ht="30" customHeight="1">
      <c r="A6" s="5" t="s">
        <v>7</v>
      </c>
      <c r="B6" s="5" t="s">
        <v>8</v>
      </c>
      <c r="C6" s="5" t="s">
        <v>9</v>
      </c>
      <c r="D6" s="5" t="s">
        <v>10</v>
      </c>
      <c r="E6" s="5" t="s">
        <v>11</v>
      </c>
      <c r="F6" s="5" t="s">
        <v>12</v>
      </c>
      <c r="G6" t="s">
        <v>13</v>
      </c>
      <c r="H6" s="5" t="s">
        <v>7</v>
      </c>
      <c r="I6" s="5" t="s">
        <v>8</v>
      </c>
      <c r="J6" s="5" t="s">
        <v>9</v>
      </c>
      <c r="K6" s="5" t="s">
        <v>10</v>
      </c>
      <c r="L6" s="5" t="s">
        <v>11</v>
      </c>
      <c r="M6" s="5" t="s">
        <v>12</v>
      </c>
    </row>
    <row r="7" spans="1:13">
      <c r="A7">
        <v>0</v>
      </c>
      <c r="B7" s="7">
        <v>6.0439999999999999E-3</v>
      </c>
      <c r="C7" s="7">
        <v>6.025E-3</v>
      </c>
      <c r="D7" s="8">
        <v>100000</v>
      </c>
      <c r="E7" s="8">
        <v>602.5</v>
      </c>
      <c r="F7" s="6">
        <v>75.61</v>
      </c>
      <c r="G7" t="s">
        <v>13</v>
      </c>
      <c r="H7">
        <v>0</v>
      </c>
      <c r="I7" s="7">
        <v>4.8910000000000004E-3</v>
      </c>
      <c r="J7" s="7">
        <v>4.8789999999999997E-3</v>
      </c>
      <c r="K7" s="8">
        <v>100000</v>
      </c>
      <c r="L7" s="8">
        <v>487.9</v>
      </c>
      <c r="M7" s="6">
        <v>80.36</v>
      </c>
    </row>
    <row r="8" spans="1:13">
      <c r="A8">
        <v>1</v>
      </c>
      <c r="B8" s="7">
        <v>4.3800000000000002E-4</v>
      </c>
      <c r="C8" s="7">
        <v>4.3800000000000002E-4</v>
      </c>
      <c r="D8" s="8">
        <v>99397.5</v>
      </c>
      <c r="E8" s="8">
        <v>43.6</v>
      </c>
      <c r="F8" s="6">
        <v>75.069999999999993</v>
      </c>
      <c r="G8" t="s">
        <v>13</v>
      </c>
      <c r="H8">
        <v>1</v>
      </c>
      <c r="I8" s="7">
        <v>3.4200000000000002E-4</v>
      </c>
      <c r="J8" s="7">
        <v>3.4200000000000002E-4</v>
      </c>
      <c r="K8" s="8">
        <v>99512.1</v>
      </c>
      <c r="L8" s="8">
        <v>34.1</v>
      </c>
      <c r="M8" s="6">
        <v>79.75</v>
      </c>
    </row>
    <row r="9" spans="1:13">
      <c r="A9">
        <v>2</v>
      </c>
      <c r="B9" s="7">
        <v>2.7E-4</v>
      </c>
      <c r="C9" s="7">
        <v>2.7E-4</v>
      </c>
      <c r="D9" s="8">
        <v>99353.9</v>
      </c>
      <c r="E9" s="8">
        <v>26.9</v>
      </c>
      <c r="F9" s="6">
        <v>74.099999999999994</v>
      </c>
      <c r="G9" t="s">
        <v>13</v>
      </c>
      <c r="H9">
        <v>2</v>
      </c>
      <c r="I9" s="7">
        <v>1.8799999999999999E-4</v>
      </c>
      <c r="J9" s="7">
        <v>1.8799999999999999E-4</v>
      </c>
      <c r="K9" s="8">
        <v>99478</v>
      </c>
      <c r="L9" s="8">
        <v>18.7</v>
      </c>
      <c r="M9" s="6">
        <v>78.78</v>
      </c>
    </row>
    <row r="10" spans="1:13">
      <c r="A10">
        <v>3</v>
      </c>
      <c r="B10" s="7">
        <v>1.7200000000000001E-4</v>
      </c>
      <c r="C10" s="7">
        <v>1.7200000000000001E-4</v>
      </c>
      <c r="D10" s="8">
        <v>99327</v>
      </c>
      <c r="E10" s="8">
        <v>17.100000000000001</v>
      </c>
      <c r="F10" s="6">
        <v>73.12</v>
      </c>
      <c r="G10" t="s">
        <v>13</v>
      </c>
      <c r="H10">
        <v>3</v>
      </c>
      <c r="I10" s="7">
        <v>1.65E-4</v>
      </c>
      <c r="J10" s="7">
        <v>1.65E-4</v>
      </c>
      <c r="K10" s="8">
        <v>99459.3</v>
      </c>
      <c r="L10" s="8">
        <v>16.399999999999999</v>
      </c>
      <c r="M10" s="6">
        <v>77.8</v>
      </c>
    </row>
    <row r="11" spans="1:13">
      <c r="A11">
        <v>4</v>
      </c>
      <c r="B11" s="7">
        <v>1.73E-4</v>
      </c>
      <c r="C11" s="7">
        <v>1.73E-4</v>
      </c>
      <c r="D11" s="8">
        <v>99309.9</v>
      </c>
      <c r="E11" s="8">
        <v>17.2</v>
      </c>
      <c r="F11" s="6">
        <v>72.14</v>
      </c>
      <c r="G11" t="s">
        <v>13</v>
      </c>
      <c r="H11">
        <v>4</v>
      </c>
      <c r="I11" s="7">
        <v>1.5100000000000001E-4</v>
      </c>
      <c r="J11" s="7">
        <v>1.5100000000000001E-4</v>
      </c>
      <c r="K11" s="8">
        <v>99442.9</v>
      </c>
      <c r="L11" s="8">
        <v>15</v>
      </c>
      <c r="M11" s="6">
        <v>76.81</v>
      </c>
    </row>
    <row r="12" spans="1:13">
      <c r="A12">
        <v>5</v>
      </c>
      <c r="B12" s="7">
        <v>1.2899999999999999E-4</v>
      </c>
      <c r="C12" s="7">
        <v>1.2899999999999999E-4</v>
      </c>
      <c r="D12" s="8">
        <v>99292.800000000003</v>
      </c>
      <c r="E12" s="8">
        <v>12.8</v>
      </c>
      <c r="F12" s="6">
        <v>71.150000000000006</v>
      </c>
      <c r="G12" t="s">
        <v>13</v>
      </c>
      <c r="H12">
        <v>5</v>
      </c>
      <c r="I12" s="7">
        <v>1.21E-4</v>
      </c>
      <c r="J12" s="7">
        <v>1.21E-4</v>
      </c>
      <c r="K12" s="8">
        <v>99427.9</v>
      </c>
      <c r="L12" s="8">
        <v>12</v>
      </c>
      <c r="M12" s="6">
        <v>75.819999999999993</v>
      </c>
    </row>
    <row r="13" spans="1:13">
      <c r="A13">
        <v>6</v>
      </c>
      <c r="B13" s="7">
        <v>1.4200000000000001E-4</v>
      </c>
      <c r="C13" s="7">
        <v>1.4200000000000001E-4</v>
      </c>
      <c r="D13" s="8">
        <v>99279.9</v>
      </c>
      <c r="E13" s="8">
        <v>14</v>
      </c>
      <c r="F13" s="6">
        <v>70.16</v>
      </c>
      <c r="G13" t="s">
        <v>13</v>
      </c>
      <c r="H13">
        <v>6</v>
      </c>
      <c r="I13" s="7">
        <v>1.15E-4</v>
      </c>
      <c r="J13" s="7">
        <v>1.15E-4</v>
      </c>
      <c r="K13" s="8">
        <v>99415.8</v>
      </c>
      <c r="L13" s="8">
        <v>11.4</v>
      </c>
      <c r="M13" s="6">
        <v>74.83</v>
      </c>
    </row>
    <row r="14" spans="1:13">
      <c r="A14">
        <v>7</v>
      </c>
      <c r="B14" s="7">
        <v>1.25E-4</v>
      </c>
      <c r="C14" s="7">
        <v>1.25E-4</v>
      </c>
      <c r="D14" s="8">
        <v>99265.9</v>
      </c>
      <c r="E14" s="8">
        <v>12.4</v>
      </c>
      <c r="F14" s="6">
        <v>69.17</v>
      </c>
      <c r="G14" t="s">
        <v>13</v>
      </c>
      <c r="H14">
        <v>7</v>
      </c>
      <c r="I14" s="7">
        <v>9.6000000000000002E-5</v>
      </c>
      <c r="J14" s="7">
        <v>9.6000000000000002E-5</v>
      </c>
      <c r="K14" s="8">
        <v>99404.4</v>
      </c>
      <c r="L14" s="8">
        <v>9.6</v>
      </c>
      <c r="M14" s="6">
        <v>73.84</v>
      </c>
    </row>
    <row r="15" spans="1:13">
      <c r="A15">
        <v>8</v>
      </c>
      <c r="B15" s="7">
        <v>1.0900000000000001E-4</v>
      </c>
      <c r="C15" s="7">
        <v>1.0900000000000001E-4</v>
      </c>
      <c r="D15" s="8">
        <v>99253.5</v>
      </c>
      <c r="E15" s="8">
        <v>10.9</v>
      </c>
      <c r="F15" s="6">
        <v>68.180000000000007</v>
      </c>
      <c r="G15" t="s">
        <v>13</v>
      </c>
      <c r="H15">
        <v>8</v>
      </c>
      <c r="I15" s="7">
        <v>1.0900000000000001E-4</v>
      </c>
      <c r="J15" s="7">
        <v>1.0900000000000001E-4</v>
      </c>
      <c r="K15" s="8">
        <v>99394.8</v>
      </c>
      <c r="L15" s="8">
        <v>10.9</v>
      </c>
      <c r="M15" s="6">
        <v>72.84</v>
      </c>
    </row>
    <row r="16" spans="1:13">
      <c r="A16">
        <v>9</v>
      </c>
      <c r="B16" s="7">
        <v>1.18E-4</v>
      </c>
      <c r="C16" s="7">
        <v>1.18E-4</v>
      </c>
      <c r="D16" s="8">
        <v>99242.6</v>
      </c>
      <c r="E16" s="8">
        <v>11.7</v>
      </c>
      <c r="F16" s="6">
        <v>67.180000000000007</v>
      </c>
      <c r="G16" t="s">
        <v>13</v>
      </c>
      <c r="H16">
        <v>9</v>
      </c>
      <c r="I16" s="7">
        <v>8.8999999999999995E-5</v>
      </c>
      <c r="J16" s="7">
        <v>8.8999999999999995E-5</v>
      </c>
      <c r="K16" s="8">
        <v>99384</v>
      </c>
      <c r="L16" s="8">
        <v>8.8000000000000007</v>
      </c>
      <c r="M16" s="6">
        <v>71.849999999999994</v>
      </c>
    </row>
    <row r="17" spans="1:13">
      <c r="A17">
        <v>10</v>
      </c>
      <c r="B17" s="7">
        <v>1.2999999999999999E-4</v>
      </c>
      <c r="C17" s="7">
        <v>1.2999999999999999E-4</v>
      </c>
      <c r="D17" s="8">
        <v>99230.9</v>
      </c>
      <c r="E17" s="8">
        <v>12.9</v>
      </c>
      <c r="F17" s="6">
        <v>66.19</v>
      </c>
      <c r="G17" t="s">
        <v>13</v>
      </c>
      <c r="H17">
        <v>10</v>
      </c>
      <c r="I17" s="7">
        <v>1.01E-4</v>
      </c>
      <c r="J17" s="7">
        <v>1.01E-4</v>
      </c>
      <c r="K17" s="8">
        <v>99375.1</v>
      </c>
      <c r="L17" s="8">
        <v>10</v>
      </c>
      <c r="M17" s="6">
        <v>70.86</v>
      </c>
    </row>
    <row r="18" spans="1:13">
      <c r="A18">
        <v>11</v>
      </c>
      <c r="B18" s="7">
        <v>1.3899999999999999E-4</v>
      </c>
      <c r="C18" s="7">
        <v>1.3899999999999999E-4</v>
      </c>
      <c r="D18" s="8">
        <v>99218</v>
      </c>
      <c r="E18" s="8">
        <v>13.8</v>
      </c>
      <c r="F18" s="6">
        <v>65.2</v>
      </c>
      <c r="G18" t="s">
        <v>13</v>
      </c>
      <c r="H18">
        <v>11</v>
      </c>
      <c r="I18" s="7">
        <v>9.8999999999999994E-5</v>
      </c>
      <c r="J18" s="7">
        <v>9.8999999999999994E-5</v>
      </c>
      <c r="K18" s="8">
        <v>99365.1</v>
      </c>
      <c r="L18" s="8">
        <v>9.8000000000000007</v>
      </c>
      <c r="M18" s="6">
        <v>69.87</v>
      </c>
    </row>
    <row r="19" spans="1:13">
      <c r="A19">
        <v>12</v>
      </c>
      <c r="B19" s="7">
        <v>1.56E-4</v>
      </c>
      <c r="C19" s="7">
        <v>1.56E-4</v>
      </c>
      <c r="D19" s="8">
        <v>99204.2</v>
      </c>
      <c r="E19" s="8">
        <v>15.5</v>
      </c>
      <c r="F19" s="6">
        <v>64.209999999999994</v>
      </c>
      <c r="G19" t="s">
        <v>13</v>
      </c>
      <c r="H19">
        <v>12</v>
      </c>
      <c r="I19" s="7">
        <v>1.05E-4</v>
      </c>
      <c r="J19" s="7">
        <v>1.05E-4</v>
      </c>
      <c r="K19" s="8">
        <v>99355.3</v>
      </c>
      <c r="L19" s="8">
        <v>10.4</v>
      </c>
      <c r="M19" s="6">
        <v>68.87</v>
      </c>
    </row>
    <row r="20" spans="1:13">
      <c r="A20">
        <v>13</v>
      </c>
      <c r="B20" s="7">
        <v>1.9100000000000001E-4</v>
      </c>
      <c r="C20" s="7">
        <v>1.9100000000000001E-4</v>
      </c>
      <c r="D20" s="8">
        <v>99188.7</v>
      </c>
      <c r="E20" s="8">
        <v>19</v>
      </c>
      <c r="F20" s="6">
        <v>63.22</v>
      </c>
      <c r="G20" t="s">
        <v>13</v>
      </c>
      <c r="H20">
        <v>13</v>
      </c>
      <c r="I20" s="7">
        <v>1.18E-4</v>
      </c>
      <c r="J20" s="7">
        <v>1.18E-4</v>
      </c>
      <c r="K20" s="8">
        <v>99344.9</v>
      </c>
      <c r="L20" s="8">
        <v>11.7</v>
      </c>
      <c r="M20" s="6">
        <v>67.88</v>
      </c>
    </row>
    <row r="21" spans="1:13">
      <c r="A21">
        <v>14</v>
      </c>
      <c r="B21" s="7">
        <v>2.24E-4</v>
      </c>
      <c r="C21" s="7">
        <v>2.24E-4</v>
      </c>
      <c r="D21" s="8">
        <v>99169.7</v>
      </c>
      <c r="E21" s="8">
        <v>22.2</v>
      </c>
      <c r="F21" s="6">
        <v>62.23</v>
      </c>
      <c r="G21" t="s">
        <v>13</v>
      </c>
      <c r="H21">
        <v>14</v>
      </c>
      <c r="I21" s="7">
        <v>1.45E-4</v>
      </c>
      <c r="J21" s="7">
        <v>1.45E-4</v>
      </c>
      <c r="K21" s="8">
        <v>99333.2</v>
      </c>
      <c r="L21" s="8">
        <v>14.4</v>
      </c>
      <c r="M21" s="6">
        <v>66.89</v>
      </c>
    </row>
    <row r="22" spans="1:13">
      <c r="A22">
        <v>15</v>
      </c>
      <c r="B22" s="7">
        <v>2.6800000000000001E-4</v>
      </c>
      <c r="C22" s="7">
        <v>2.6800000000000001E-4</v>
      </c>
      <c r="D22" s="8">
        <v>99147.5</v>
      </c>
      <c r="E22" s="8">
        <v>26.5</v>
      </c>
      <c r="F22" s="6">
        <v>61.25</v>
      </c>
      <c r="G22" t="s">
        <v>13</v>
      </c>
      <c r="H22">
        <v>15</v>
      </c>
      <c r="I22" s="7">
        <v>1.5899999999999999E-4</v>
      </c>
      <c r="J22" s="7">
        <v>1.5899999999999999E-4</v>
      </c>
      <c r="K22" s="8">
        <v>99318.8</v>
      </c>
      <c r="L22" s="8">
        <v>15.8</v>
      </c>
      <c r="M22" s="6">
        <v>65.900000000000006</v>
      </c>
    </row>
    <row r="23" spans="1:13">
      <c r="A23">
        <v>16</v>
      </c>
      <c r="B23" s="7">
        <v>3.9100000000000002E-4</v>
      </c>
      <c r="C23" s="7">
        <v>3.9100000000000002E-4</v>
      </c>
      <c r="D23" s="8">
        <v>99121</v>
      </c>
      <c r="E23" s="8">
        <v>38.700000000000003</v>
      </c>
      <c r="F23" s="6">
        <v>60.26</v>
      </c>
      <c r="G23" t="s">
        <v>13</v>
      </c>
      <c r="H23">
        <v>16</v>
      </c>
      <c r="I23" s="7">
        <v>2.3499999999999999E-4</v>
      </c>
      <c r="J23" s="7">
        <v>2.3499999999999999E-4</v>
      </c>
      <c r="K23" s="8">
        <v>99303</v>
      </c>
      <c r="L23" s="8">
        <v>23.4</v>
      </c>
      <c r="M23" s="6">
        <v>64.91</v>
      </c>
    </row>
    <row r="24" spans="1:13">
      <c r="A24">
        <v>17</v>
      </c>
      <c r="B24" s="7">
        <v>5.8699999999999996E-4</v>
      </c>
      <c r="C24" s="7">
        <v>5.8699999999999996E-4</v>
      </c>
      <c r="D24" s="8">
        <v>99082.3</v>
      </c>
      <c r="E24" s="8">
        <v>58.2</v>
      </c>
      <c r="F24" s="6">
        <v>59.29</v>
      </c>
      <c r="G24" t="s">
        <v>13</v>
      </c>
      <c r="H24">
        <v>17</v>
      </c>
      <c r="I24" s="7">
        <v>2.61E-4</v>
      </c>
      <c r="J24" s="7">
        <v>2.61E-4</v>
      </c>
      <c r="K24" s="8">
        <v>99279.7</v>
      </c>
      <c r="L24" s="8">
        <v>25.9</v>
      </c>
      <c r="M24" s="6">
        <v>63.92</v>
      </c>
    </row>
    <row r="25" spans="1:13">
      <c r="A25">
        <v>18</v>
      </c>
      <c r="B25" s="7">
        <v>8.2299999999999995E-4</v>
      </c>
      <c r="C25" s="7">
        <v>8.2200000000000003E-4</v>
      </c>
      <c r="D25" s="8">
        <v>99024.1</v>
      </c>
      <c r="E25" s="8">
        <v>81.400000000000006</v>
      </c>
      <c r="F25" s="6">
        <v>58.32</v>
      </c>
      <c r="G25" t="s">
        <v>13</v>
      </c>
      <c r="H25">
        <v>18</v>
      </c>
      <c r="I25" s="7">
        <v>3.1599999999999998E-4</v>
      </c>
      <c r="J25" s="7">
        <v>3.1599999999999998E-4</v>
      </c>
      <c r="K25" s="8">
        <v>99253.7</v>
      </c>
      <c r="L25" s="8">
        <v>31.4</v>
      </c>
      <c r="M25" s="6">
        <v>62.94</v>
      </c>
    </row>
    <row r="26" spans="1:13">
      <c r="A26">
        <v>19</v>
      </c>
      <c r="B26" s="7">
        <v>8.3100000000000003E-4</v>
      </c>
      <c r="C26" s="7">
        <v>8.3100000000000003E-4</v>
      </c>
      <c r="D26" s="8">
        <v>98942.7</v>
      </c>
      <c r="E26" s="8">
        <v>82.2</v>
      </c>
      <c r="F26" s="6">
        <v>57.37</v>
      </c>
      <c r="G26" t="s">
        <v>13</v>
      </c>
      <c r="H26">
        <v>19</v>
      </c>
      <c r="I26" s="7">
        <v>3.01E-4</v>
      </c>
      <c r="J26" s="7">
        <v>3.01E-4</v>
      </c>
      <c r="K26" s="8">
        <v>99222.399999999994</v>
      </c>
      <c r="L26" s="8">
        <v>29.9</v>
      </c>
      <c r="M26" s="6">
        <v>61.96</v>
      </c>
    </row>
    <row r="27" spans="1:13">
      <c r="A27">
        <v>20</v>
      </c>
      <c r="B27" s="7">
        <v>8.4199999999999998E-4</v>
      </c>
      <c r="C27" s="7">
        <v>8.4099999999999995E-4</v>
      </c>
      <c r="D27" s="8">
        <v>98860.5</v>
      </c>
      <c r="E27" s="8">
        <v>83.2</v>
      </c>
      <c r="F27" s="6">
        <v>56.41</v>
      </c>
      <c r="G27" t="s">
        <v>13</v>
      </c>
      <c r="H27">
        <v>20</v>
      </c>
      <c r="I27" s="7">
        <v>3.0699999999999998E-4</v>
      </c>
      <c r="J27" s="7">
        <v>3.0699999999999998E-4</v>
      </c>
      <c r="K27" s="8">
        <v>99192.5</v>
      </c>
      <c r="L27" s="8">
        <v>30.5</v>
      </c>
      <c r="M27" s="6">
        <v>60.98</v>
      </c>
    </row>
    <row r="28" spans="1:13">
      <c r="A28">
        <v>21</v>
      </c>
      <c r="B28" s="7">
        <v>8.3000000000000001E-4</v>
      </c>
      <c r="C28" s="7">
        <v>8.2899999999999998E-4</v>
      </c>
      <c r="D28" s="8">
        <v>98777.3</v>
      </c>
      <c r="E28" s="8">
        <v>81.900000000000006</v>
      </c>
      <c r="F28" s="6">
        <v>55.46</v>
      </c>
      <c r="G28" t="s">
        <v>13</v>
      </c>
      <c r="H28">
        <v>21</v>
      </c>
      <c r="I28" s="7">
        <v>3.0499999999999999E-4</v>
      </c>
      <c r="J28" s="7">
        <v>3.0499999999999999E-4</v>
      </c>
      <c r="K28" s="8">
        <v>99162</v>
      </c>
      <c r="L28" s="8">
        <v>30.2</v>
      </c>
      <c r="M28" s="6">
        <v>60</v>
      </c>
    </row>
    <row r="29" spans="1:13">
      <c r="A29">
        <v>22</v>
      </c>
      <c r="B29" s="7">
        <v>8.9099999999999997E-4</v>
      </c>
      <c r="C29" s="7">
        <v>8.9099999999999997E-4</v>
      </c>
      <c r="D29" s="8">
        <v>98695.4</v>
      </c>
      <c r="E29" s="8">
        <v>87.9</v>
      </c>
      <c r="F29" s="6">
        <v>54.51</v>
      </c>
      <c r="G29" t="s">
        <v>13</v>
      </c>
      <c r="H29">
        <v>22</v>
      </c>
      <c r="I29" s="7">
        <v>3.0499999999999999E-4</v>
      </c>
      <c r="J29" s="7">
        <v>3.0499999999999999E-4</v>
      </c>
      <c r="K29" s="8">
        <v>99131.8</v>
      </c>
      <c r="L29" s="8">
        <v>30.2</v>
      </c>
      <c r="M29" s="6">
        <v>59.01</v>
      </c>
    </row>
    <row r="30" spans="1:13">
      <c r="A30">
        <v>23</v>
      </c>
      <c r="B30" s="7">
        <v>8.6399999999999997E-4</v>
      </c>
      <c r="C30" s="7">
        <v>8.6399999999999997E-4</v>
      </c>
      <c r="D30" s="8">
        <v>98607.4</v>
      </c>
      <c r="E30" s="8">
        <v>85.2</v>
      </c>
      <c r="F30" s="6">
        <v>53.56</v>
      </c>
      <c r="G30" t="s">
        <v>13</v>
      </c>
      <c r="H30">
        <v>23</v>
      </c>
      <c r="I30" s="7">
        <v>3.21E-4</v>
      </c>
      <c r="J30" s="7">
        <v>3.21E-4</v>
      </c>
      <c r="K30" s="8">
        <v>99101.6</v>
      </c>
      <c r="L30" s="8">
        <v>31.8</v>
      </c>
      <c r="M30" s="6">
        <v>58.03</v>
      </c>
    </row>
    <row r="31" spans="1:13">
      <c r="A31">
        <v>24</v>
      </c>
      <c r="B31" s="7">
        <v>9.3499999999999996E-4</v>
      </c>
      <c r="C31" s="7">
        <v>9.3499999999999996E-4</v>
      </c>
      <c r="D31" s="8">
        <v>98522.3</v>
      </c>
      <c r="E31" s="8">
        <v>92.1</v>
      </c>
      <c r="F31" s="6">
        <v>52.6</v>
      </c>
      <c r="G31" t="s">
        <v>13</v>
      </c>
      <c r="H31">
        <v>24</v>
      </c>
      <c r="I31" s="7">
        <v>3.3199999999999999E-4</v>
      </c>
      <c r="J31" s="7">
        <v>3.3199999999999999E-4</v>
      </c>
      <c r="K31" s="8">
        <v>99069.8</v>
      </c>
      <c r="L31" s="8">
        <v>32.799999999999997</v>
      </c>
      <c r="M31" s="6">
        <v>57.05</v>
      </c>
    </row>
    <row r="32" spans="1:13">
      <c r="A32">
        <v>25</v>
      </c>
      <c r="B32" s="7">
        <v>9.3499999999999996E-4</v>
      </c>
      <c r="C32" s="7">
        <v>9.3400000000000004E-4</v>
      </c>
      <c r="D32" s="8">
        <v>98430.2</v>
      </c>
      <c r="E32" s="8">
        <v>92</v>
      </c>
      <c r="F32" s="6">
        <v>51.65</v>
      </c>
      <c r="G32" t="s">
        <v>13</v>
      </c>
      <c r="H32">
        <v>25</v>
      </c>
      <c r="I32" s="7">
        <v>3.4200000000000002E-4</v>
      </c>
      <c r="J32" s="7">
        <v>3.4200000000000002E-4</v>
      </c>
      <c r="K32" s="8">
        <v>99036.9</v>
      </c>
      <c r="L32" s="8">
        <v>33.9</v>
      </c>
      <c r="M32" s="6">
        <v>56.07</v>
      </c>
    </row>
    <row r="33" spans="1:13">
      <c r="A33">
        <v>26</v>
      </c>
      <c r="B33" s="7">
        <v>9.0499999999999999E-4</v>
      </c>
      <c r="C33" s="7">
        <v>9.0399999999999996E-4</v>
      </c>
      <c r="D33" s="8">
        <v>98338.2</v>
      </c>
      <c r="E33" s="8">
        <v>88.9</v>
      </c>
      <c r="F33" s="6">
        <v>50.7</v>
      </c>
      <c r="G33" t="s">
        <v>13</v>
      </c>
      <c r="H33">
        <v>26</v>
      </c>
      <c r="I33" s="7">
        <v>3.57E-4</v>
      </c>
      <c r="J33" s="7">
        <v>3.57E-4</v>
      </c>
      <c r="K33" s="8">
        <v>99003.1</v>
      </c>
      <c r="L33" s="8">
        <v>35.4</v>
      </c>
      <c r="M33" s="6">
        <v>55.09</v>
      </c>
    </row>
    <row r="34" spans="1:13">
      <c r="A34">
        <v>27</v>
      </c>
      <c r="B34" s="7">
        <v>1.0059999999999999E-3</v>
      </c>
      <c r="C34" s="7">
        <v>1.0059999999999999E-3</v>
      </c>
      <c r="D34" s="8">
        <v>98249.3</v>
      </c>
      <c r="E34" s="8">
        <v>98.8</v>
      </c>
      <c r="F34" s="6">
        <v>49.74</v>
      </c>
      <c r="G34" t="s">
        <v>13</v>
      </c>
      <c r="H34">
        <v>27</v>
      </c>
      <c r="I34" s="7">
        <v>3.7199999999999999E-4</v>
      </c>
      <c r="J34" s="7">
        <v>3.7199999999999999E-4</v>
      </c>
      <c r="K34" s="8">
        <v>98967.7</v>
      </c>
      <c r="L34" s="8">
        <v>36.799999999999997</v>
      </c>
      <c r="M34" s="6">
        <v>54.11</v>
      </c>
    </row>
    <row r="35" spans="1:13">
      <c r="A35">
        <v>28</v>
      </c>
      <c r="B35" s="7">
        <v>9.810000000000001E-4</v>
      </c>
      <c r="C35" s="7">
        <v>9.7999999999999997E-4</v>
      </c>
      <c r="D35" s="8">
        <v>98150.5</v>
      </c>
      <c r="E35" s="8">
        <v>96.2</v>
      </c>
      <c r="F35" s="6">
        <v>48.79</v>
      </c>
      <c r="G35" t="s">
        <v>13</v>
      </c>
      <c r="H35">
        <v>28</v>
      </c>
      <c r="I35" s="7">
        <v>3.5799999999999997E-4</v>
      </c>
      <c r="J35" s="7">
        <v>3.5799999999999997E-4</v>
      </c>
      <c r="K35" s="8">
        <v>98930.9</v>
      </c>
      <c r="L35" s="8">
        <v>35.4</v>
      </c>
      <c r="M35" s="6">
        <v>53.13</v>
      </c>
    </row>
    <row r="36" spans="1:13">
      <c r="A36">
        <v>29</v>
      </c>
      <c r="B36" s="7">
        <v>1.0319999999999999E-3</v>
      </c>
      <c r="C36" s="7">
        <v>1.031E-3</v>
      </c>
      <c r="D36" s="8">
        <v>98054.3</v>
      </c>
      <c r="E36" s="8">
        <v>101.1</v>
      </c>
      <c r="F36" s="6">
        <v>47.84</v>
      </c>
      <c r="G36" t="s">
        <v>13</v>
      </c>
      <c r="H36">
        <v>29</v>
      </c>
      <c r="I36" s="7">
        <v>3.9399999999999998E-4</v>
      </c>
      <c r="J36" s="7">
        <v>3.9399999999999998E-4</v>
      </c>
      <c r="K36" s="8">
        <v>98895.5</v>
      </c>
      <c r="L36" s="8">
        <v>39</v>
      </c>
      <c r="M36" s="6">
        <v>52.15</v>
      </c>
    </row>
    <row r="37" spans="1:13">
      <c r="A37">
        <v>30</v>
      </c>
      <c r="B37" s="7">
        <v>1.0399999999999999E-3</v>
      </c>
      <c r="C37" s="7">
        <v>1.039E-3</v>
      </c>
      <c r="D37" s="8">
        <v>97953.2</v>
      </c>
      <c r="E37" s="8">
        <v>101.8</v>
      </c>
      <c r="F37" s="6">
        <v>46.89</v>
      </c>
      <c r="G37" t="s">
        <v>13</v>
      </c>
      <c r="H37">
        <v>30</v>
      </c>
      <c r="I37" s="7">
        <v>4.1899999999999999E-4</v>
      </c>
      <c r="J37" s="7">
        <v>4.1800000000000002E-4</v>
      </c>
      <c r="K37" s="8">
        <v>98856.5</v>
      </c>
      <c r="L37" s="8">
        <v>41.4</v>
      </c>
      <c r="M37" s="6">
        <v>51.17</v>
      </c>
    </row>
    <row r="38" spans="1:13">
      <c r="A38">
        <v>31</v>
      </c>
      <c r="B38" s="7">
        <v>1.0549999999999999E-3</v>
      </c>
      <c r="C38" s="7">
        <v>1.0549999999999999E-3</v>
      </c>
      <c r="D38" s="8">
        <v>97851.4</v>
      </c>
      <c r="E38" s="8">
        <v>103.2</v>
      </c>
      <c r="F38" s="6">
        <v>45.94</v>
      </c>
      <c r="G38" t="s">
        <v>13</v>
      </c>
      <c r="H38">
        <v>31</v>
      </c>
      <c r="I38" s="7">
        <v>4.9399999999999997E-4</v>
      </c>
      <c r="J38" s="7">
        <v>4.9399999999999997E-4</v>
      </c>
      <c r="K38" s="8">
        <v>98815.1</v>
      </c>
      <c r="L38" s="8">
        <v>48.8</v>
      </c>
      <c r="M38" s="6">
        <v>50.19</v>
      </c>
    </row>
    <row r="39" spans="1:13">
      <c r="A39">
        <v>32</v>
      </c>
      <c r="B39" s="7">
        <v>1.145E-3</v>
      </c>
      <c r="C39" s="7">
        <v>1.1440000000000001E-3</v>
      </c>
      <c r="D39" s="8">
        <v>97748.1</v>
      </c>
      <c r="E39" s="8">
        <v>111.9</v>
      </c>
      <c r="F39" s="6">
        <v>44.99</v>
      </c>
      <c r="G39" t="s">
        <v>13</v>
      </c>
      <c r="H39">
        <v>32</v>
      </c>
      <c r="I39" s="7">
        <v>5.0900000000000001E-4</v>
      </c>
      <c r="J39" s="7">
        <v>5.0900000000000001E-4</v>
      </c>
      <c r="K39" s="8">
        <v>98766.3</v>
      </c>
      <c r="L39" s="8">
        <v>50.3</v>
      </c>
      <c r="M39" s="6">
        <v>49.21</v>
      </c>
    </row>
    <row r="40" spans="1:13">
      <c r="A40">
        <v>33</v>
      </c>
      <c r="B40" s="7">
        <v>1.142E-3</v>
      </c>
      <c r="C40" s="7">
        <v>1.142E-3</v>
      </c>
      <c r="D40" s="8">
        <v>97636.3</v>
      </c>
      <c r="E40" s="8">
        <v>111.5</v>
      </c>
      <c r="F40" s="6">
        <v>44.04</v>
      </c>
      <c r="G40" t="s">
        <v>13</v>
      </c>
      <c r="H40">
        <v>33</v>
      </c>
      <c r="I40" s="7">
        <v>5.4000000000000001E-4</v>
      </c>
      <c r="J40" s="7">
        <v>5.4000000000000001E-4</v>
      </c>
      <c r="K40" s="8">
        <v>98716</v>
      </c>
      <c r="L40" s="8">
        <v>53.3</v>
      </c>
      <c r="M40" s="6">
        <v>48.24</v>
      </c>
    </row>
    <row r="41" spans="1:13">
      <c r="A41">
        <v>34</v>
      </c>
      <c r="B41" s="7">
        <v>1.2179999999999999E-3</v>
      </c>
      <c r="C41" s="7">
        <v>1.217E-3</v>
      </c>
      <c r="D41" s="8">
        <v>97524.800000000003</v>
      </c>
      <c r="E41" s="8">
        <v>118.7</v>
      </c>
      <c r="F41" s="6">
        <v>43.09</v>
      </c>
      <c r="G41" t="s">
        <v>13</v>
      </c>
      <c r="H41">
        <v>34</v>
      </c>
      <c r="I41" s="7">
        <v>6.1399999999999996E-4</v>
      </c>
      <c r="J41" s="7">
        <v>6.1399999999999996E-4</v>
      </c>
      <c r="K41" s="8">
        <v>98662.7</v>
      </c>
      <c r="L41" s="8">
        <v>60.5</v>
      </c>
      <c r="M41" s="6">
        <v>47.26</v>
      </c>
    </row>
    <row r="42" spans="1:13">
      <c r="A42">
        <v>35</v>
      </c>
      <c r="B42" s="7">
        <v>1.217E-3</v>
      </c>
      <c r="C42" s="7">
        <v>1.2160000000000001E-3</v>
      </c>
      <c r="D42" s="8">
        <v>97406.1</v>
      </c>
      <c r="E42" s="8">
        <v>118.4</v>
      </c>
      <c r="F42" s="6">
        <v>42.14</v>
      </c>
      <c r="G42" t="s">
        <v>13</v>
      </c>
      <c r="H42">
        <v>35</v>
      </c>
      <c r="I42" s="7">
        <v>6.7900000000000002E-4</v>
      </c>
      <c r="J42" s="7">
        <v>6.7900000000000002E-4</v>
      </c>
      <c r="K42" s="8">
        <v>98602.2</v>
      </c>
      <c r="L42" s="8">
        <v>67</v>
      </c>
      <c r="M42" s="6">
        <v>46.29</v>
      </c>
    </row>
    <row r="43" spans="1:13">
      <c r="A43">
        <v>36</v>
      </c>
      <c r="B43" s="7">
        <v>1.322E-3</v>
      </c>
      <c r="C43" s="7">
        <v>1.3209999999999999E-3</v>
      </c>
      <c r="D43" s="8">
        <v>97287.6</v>
      </c>
      <c r="E43" s="8">
        <v>128.5</v>
      </c>
      <c r="F43" s="6">
        <v>41.19</v>
      </c>
      <c r="G43" t="s">
        <v>13</v>
      </c>
      <c r="H43">
        <v>36</v>
      </c>
      <c r="I43" s="7">
        <v>7.1699999999999997E-4</v>
      </c>
      <c r="J43" s="7">
        <v>7.1599999999999995E-4</v>
      </c>
      <c r="K43" s="8">
        <v>98535.2</v>
      </c>
      <c r="L43" s="8">
        <v>70.599999999999994</v>
      </c>
      <c r="M43" s="6">
        <v>45.32</v>
      </c>
    </row>
    <row r="44" spans="1:13">
      <c r="A44">
        <v>37</v>
      </c>
      <c r="B44" s="7">
        <v>1.4159999999999999E-3</v>
      </c>
      <c r="C44" s="7">
        <v>1.415E-3</v>
      </c>
      <c r="D44" s="8">
        <v>97159.2</v>
      </c>
      <c r="E44" s="8">
        <v>137.5</v>
      </c>
      <c r="F44" s="6">
        <v>40.24</v>
      </c>
      <c r="G44" t="s">
        <v>13</v>
      </c>
      <c r="H44">
        <v>37</v>
      </c>
      <c r="I44" s="7">
        <v>7.2499999999999995E-4</v>
      </c>
      <c r="J44" s="7">
        <v>7.2499999999999995E-4</v>
      </c>
      <c r="K44" s="8">
        <v>98464.6</v>
      </c>
      <c r="L44" s="8">
        <v>71.3</v>
      </c>
      <c r="M44" s="6">
        <v>44.36</v>
      </c>
    </row>
    <row r="45" spans="1:13">
      <c r="A45">
        <v>38</v>
      </c>
      <c r="B45" s="7">
        <v>1.433E-3</v>
      </c>
      <c r="C45" s="7">
        <v>1.4319999999999999E-3</v>
      </c>
      <c r="D45" s="8">
        <v>97021.7</v>
      </c>
      <c r="E45" s="8">
        <v>138.9</v>
      </c>
      <c r="F45" s="6">
        <v>39.299999999999997</v>
      </c>
      <c r="G45" t="s">
        <v>13</v>
      </c>
      <c r="H45">
        <v>38</v>
      </c>
      <c r="I45" s="7">
        <v>8.4199999999999998E-4</v>
      </c>
      <c r="J45" s="7">
        <v>8.4099999999999995E-4</v>
      </c>
      <c r="K45" s="8">
        <v>98393.3</v>
      </c>
      <c r="L45" s="8">
        <v>82.8</v>
      </c>
      <c r="M45" s="6">
        <v>43.39</v>
      </c>
    </row>
    <row r="46" spans="1:13">
      <c r="A46">
        <v>39</v>
      </c>
      <c r="B46" s="7">
        <v>1.573E-3</v>
      </c>
      <c r="C46" s="7">
        <v>1.572E-3</v>
      </c>
      <c r="D46" s="8">
        <v>96882.7</v>
      </c>
      <c r="E46" s="8">
        <v>152.30000000000001</v>
      </c>
      <c r="F46" s="6">
        <v>38.35</v>
      </c>
      <c r="G46" t="s">
        <v>13</v>
      </c>
      <c r="H46">
        <v>39</v>
      </c>
      <c r="I46" s="7">
        <v>9.0600000000000001E-4</v>
      </c>
      <c r="J46" s="7">
        <v>9.0600000000000001E-4</v>
      </c>
      <c r="K46" s="8">
        <v>98310.5</v>
      </c>
      <c r="L46" s="8">
        <v>89</v>
      </c>
      <c r="M46" s="6">
        <v>42.42</v>
      </c>
    </row>
    <row r="47" spans="1:13">
      <c r="A47">
        <v>40</v>
      </c>
      <c r="B47" s="7">
        <v>1.707E-3</v>
      </c>
      <c r="C47" s="7">
        <v>1.7060000000000001E-3</v>
      </c>
      <c r="D47" s="8">
        <v>96730.5</v>
      </c>
      <c r="E47" s="8">
        <v>165</v>
      </c>
      <c r="F47" s="6">
        <v>37.409999999999997</v>
      </c>
      <c r="G47" t="s">
        <v>13</v>
      </c>
      <c r="H47">
        <v>40</v>
      </c>
      <c r="I47" s="7">
        <v>9.990000000000001E-4</v>
      </c>
      <c r="J47" s="7">
        <v>9.9799999999999997E-4</v>
      </c>
      <c r="K47" s="8">
        <v>98221.4</v>
      </c>
      <c r="L47" s="8">
        <v>98</v>
      </c>
      <c r="M47" s="6">
        <v>41.46</v>
      </c>
    </row>
    <row r="48" spans="1:13">
      <c r="A48">
        <v>41</v>
      </c>
      <c r="B48" s="7">
        <v>1.8569999999999999E-3</v>
      </c>
      <c r="C48" s="7">
        <v>1.8550000000000001E-3</v>
      </c>
      <c r="D48" s="8">
        <v>96565.5</v>
      </c>
      <c r="E48" s="8">
        <v>179.1</v>
      </c>
      <c r="F48" s="6">
        <v>36.479999999999997</v>
      </c>
      <c r="G48" t="s">
        <v>13</v>
      </c>
      <c r="H48">
        <v>41</v>
      </c>
      <c r="I48" s="7">
        <v>1.1019999999999999E-3</v>
      </c>
      <c r="J48" s="7">
        <v>1.101E-3</v>
      </c>
      <c r="K48" s="8">
        <v>98123.4</v>
      </c>
      <c r="L48" s="8">
        <v>108</v>
      </c>
      <c r="M48" s="6">
        <v>40.5</v>
      </c>
    </row>
    <row r="49" spans="1:13">
      <c r="A49">
        <v>42</v>
      </c>
      <c r="B49" s="7">
        <v>1.9239999999999999E-3</v>
      </c>
      <c r="C49" s="7">
        <v>1.923E-3</v>
      </c>
      <c r="D49" s="8">
        <v>96386.3</v>
      </c>
      <c r="E49" s="8">
        <v>185.3</v>
      </c>
      <c r="F49" s="6">
        <v>35.54</v>
      </c>
      <c r="G49" t="s">
        <v>13</v>
      </c>
      <c r="H49">
        <v>42</v>
      </c>
      <c r="I49" s="7">
        <v>1.245E-3</v>
      </c>
      <c r="J49" s="7">
        <v>1.2440000000000001E-3</v>
      </c>
      <c r="K49" s="8">
        <v>98015.4</v>
      </c>
      <c r="L49" s="8">
        <v>122</v>
      </c>
      <c r="M49" s="6">
        <v>39.549999999999997</v>
      </c>
    </row>
    <row r="50" spans="1:13">
      <c r="A50">
        <v>43</v>
      </c>
      <c r="B50" s="7">
        <v>2.1120000000000002E-3</v>
      </c>
      <c r="C50" s="7">
        <v>2.1099999999999999E-3</v>
      </c>
      <c r="D50" s="8">
        <v>96201</v>
      </c>
      <c r="E50" s="8">
        <v>203</v>
      </c>
      <c r="F50" s="6">
        <v>34.61</v>
      </c>
      <c r="G50" t="s">
        <v>13</v>
      </c>
      <c r="H50">
        <v>43</v>
      </c>
      <c r="I50" s="7">
        <v>1.4350000000000001E-3</v>
      </c>
      <c r="J50" s="7">
        <v>1.4339999999999999E-3</v>
      </c>
      <c r="K50" s="8">
        <v>97893.4</v>
      </c>
      <c r="L50" s="8">
        <v>140.4</v>
      </c>
      <c r="M50" s="6">
        <v>38.6</v>
      </c>
    </row>
    <row r="51" spans="1:13">
      <c r="A51">
        <v>44</v>
      </c>
      <c r="B51" s="7">
        <v>2.2130000000000001E-3</v>
      </c>
      <c r="C51" s="7">
        <v>2.2109999999999999E-3</v>
      </c>
      <c r="D51" s="8">
        <v>95998.1</v>
      </c>
      <c r="E51" s="8">
        <v>212.2</v>
      </c>
      <c r="F51" s="6">
        <v>33.68</v>
      </c>
      <c r="G51" t="s">
        <v>13</v>
      </c>
      <c r="H51">
        <v>44</v>
      </c>
      <c r="I51" s="7">
        <v>1.487E-3</v>
      </c>
      <c r="J51" s="7">
        <v>1.485E-3</v>
      </c>
      <c r="K51" s="8">
        <v>97753.1</v>
      </c>
      <c r="L51" s="8">
        <v>145.19999999999999</v>
      </c>
      <c r="M51" s="6">
        <v>37.65</v>
      </c>
    </row>
    <row r="52" spans="1:13">
      <c r="A52">
        <v>45</v>
      </c>
      <c r="B52" s="7">
        <v>2.539E-3</v>
      </c>
      <c r="C52" s="7">
        <v>2.5360000000000001E-3</v>
      </c>
      <c r="D52" s="8">
        <v>95785.9</v>
      </c>
      <c r="E52" s="8">
        <v>242.9</v>
      </c>
      <c r="F52" s="6">
        <v>32.76</v>
      </c>
      <c r="G52" t="s">
        <v>13</v>
      </c>
      <c r="H52">
        <v>45</v>
      </c>
      <c r="I52" s="7">
        <v>1.6429999999999999E-3</v>
      </c>
      <c r="J52" s="7">
        <v>1.642E-3</v>
      </c>
      <c r="K52" s="8">
        <v>97607.8</v>
      </c>
      <c r="L52" s="8">
        <v>160.19999999999999</v>
      </c>
      <c r="M52" s="6">
        <v>36.71</v>
      </c>
    </row>
    <row r="53" spans="1:13">
      <c r="A53">
        <v>46</v>
      </c>
      <c r="B53" s="7">
        <v>2.8149999999999998E-3</v>
      </c>
      <c r="C53" s="7">
        <v>2.8110000000000001E-3</v>
      </c>
      <c r="D53" s="8">
        <v>95543</v>
      </c>
      <c r="E53" s="8">
        <v>268.60000000000002</v>
      </c>
      <c r="F53" s="6">
        <v>31.84</v>
      </c>
      <c r="G53" t="s">
        <v>13</v>
      </c>
      <c r="H53">
        <v>46</v>
      </c>
      <c r="I53" s="7">
        <v>1.939E-3</v>
      </c>
      <c r="J53" s="7">
        <v>1.9369999999999999E-3</v>
      </c>
      <c r="K53" s="8">
        <v>97447.6</v>
      </c>
      <c r="L53" s="8">
        <v>188.8</v>
      </c>
      <c r="M53" s="6">
        <v>35.76</v>
      </c>
    </row>
    <row r="54" spans="1:13">
      <c r="A54">
        <v>47</v>
      </c>
      <c r="B54" s="7">
        <v>3.1870000000000002E-3</v>
      </c>
      <c r="C54" s="7">
        <v>3.1819999999999999E-3</v>
      </c>
      <c r="D54" s="8">
        <v>95274.4</v>
      </c>
      <c r="E54" s="8">
        <v>303.2</v>
      </c>
      <c r="F54" s="6">
        <v>30.93</v>
      </c>
      <c r="G54" t="s">
        <v>13</v>
      </c>
      <c r="H54">
        <v>47</v>
      </c>
      <c r="I54" s="7">
        <v>2.0430000000000001E-3</v>
      </c>
      <c r="J54" s="7">
        <v>2.0409999999999998E-3</v>
      </c>
      <c r="K54" s="8">
        <v>97258.8</v>
      </c>
      <c r="L54" s="8">
        <v>198.5</v>
      </c>
      <c r="M54" s="6">
        <v>34.83</v>
      </c>
    </row>
    <row r="55" spans="1:13">
      <c r="A55">
        <v>48</v>
      </c>
      <c r="B55" s="7">
        <v>3.359E-3</v>
      </c>
      <c r="C55" s="7">
        <v>3.3530000000000001E-3</v>
      </c>
      <c r="D55" s="8">
        <v>94971.199999999997</v>
      </c>
      <c r="E55" s="8">
        <v>318.5</v>
      </c>
      <c r="F55" s="6">
        <v>30.02</v>
      </c>
      <c r="G55" t="s">
        <v>13</v>
      </c>
      <c r="H55">
        <v>48</v>
      </c>
      <c r="I55" s="7">
        <v>2.2160000000000001E-3</v>
      </c>
      <c r="J55" s="7">
        <v>2.2130000000000001E-3</v>
      </c>
      <c r="K55" s="8">
        <v>97060.3</v>
      </c>
      <c r="L55" s="8">
        <v>214.8</v>
      </c>
      <c r="M55" s="6">
        <v>33.9</v>
      </c>
    </row>
    <row r="56" spans="1:13">
      <c r="A56">
        <v>49</v>
      </c>
      <c r="B56" s="7">
        <v>3.8869999999999998E-3</v>
      </c>
      <c r="C56" s="7">
        <v>3.8790000000000001E-3</v>
      </c>
      <c r="D56" s="8">
        <v>94652.800000000003</v>
      </c>
      <c r="E56" s="8">
        <v>367.2</v>
      </c>
      <c r="F56" s="6">
        <v>29.12</v>
      </c>
      <c r="G56" t="s">
        <v>13</v>
      </c>
      <c r="H56">
        <v>49</v>
      </c>
      <c r="I56" s="7">
        <v>2.4459999999999998E-3</v>
      </c>
      <c r="J56" s="7">
        <v>2.4429999999999999E-3</v>
      </c>
      <c r="K56" s="8">
        <v>96845.4</v>
      </c>
      <c r="L56" s="8">
        <v>236.6</v>
      </c>
      <c r="M56" s="6">
        <v>32.979999999999997</v>
      </c>
    </row>
    <row r="57" spans="1:13">
      <c r="A57">
        <v>50</v>
      </c>
      <c r="B57" s="7">
        <v>4.1900000000000001E-3</v>
      </c>
      <c r="C57" s="7">
        <v>4.1809999999999998E-3</v>
      </c>
      <c r="D57" s="8">
        <v>94285.6</v>
      </c>
      <c r="E57" s="8">
        <v>394.2</v>
      </c>
      <c r="F57" s="6">
        <v>28.24</v>
      </c>
      <c r="G57" t="s">
        <v>13</v>
      </c>
      <c r="H57">
        <v>50</v>
      </c>
      <c r="I57" s="7">
        <v>2.7049999999999999E-3</v>
      </c>
      <c r="J57" s="7">
        <v>2.7009999999999998E-3</v>
      </c>
      <c r="K57" s="8">
        <v>96608.9</v>
      </c>
      <c r="L57" s="8">
        <v>261</v>
      </c>
      <c r="M57" s="6">
        <v>32.06</v>
      </c>
    </row>
    <row r="58" spans="1:13">
      <c r="A58">
        <v>51</v>
      </c>
      <c r="B58" s="7">
        <v>4.4120000000000001E-3</v>
      </c>
      <c r="C58" s="7">
        <v>4.4019999999999997E-3</v>
      </c>
      <c r="D58" s="8">
        <v>93891.4</v>
      </c>
      <c r="E58" s="8">
        <v>413.3</v>
      </c>
      <c r="F58" s="6">
        <v>27.35</v>
      </c>
      <c r="G58" t="s">
        <v>13</v>
      </c>
      <c r="H58">
        <v>51</v>
      </c>
      <c r="I58" s="7">
        <v>2.8660000000000001E-3</v>
      </c>
      <c r="J58" s="7">
        <v>2.862E-3</v>
      </c>
      <c r="K58" s="8">
        <v>96347.9</v>
      </c>
      <c r="L58" s="8">
        <v>275.8</v>
      </c>
      <c r="M58" s="6">
        <v>31.14</v>
      </c>
    </row>
    <row r="59" spans="1:13">
      <c r="A59">
        <v>52</v>
      </c>
      <c r="B59" s="7">
        <v>4.8060000000000004E-3</v>
      </c>
      <c r="C59" s="7">
        <v>4.7949999999999998E-3</v>
      </c>
      <c r="D59" s="8">
        <v>93478.1</v>
      </c>
      <c r="E59" s="8">
        <v>448.2</v>
      </c>
      <c r="F59" s="6">
        <v>26.47</v>
      </c>
      <c r="G59" t="s">
        <v>13</v>
      </c>
      <c r="H59">
        <v>52</v>
      </c>
      <c r="I59" s="7">
        <v>3.2049999999999999E-3</v>
      </c>
      <c r="J59" s="7">
        <v>3.2000000000000002E-3</v>
      </c>
      <c r="K59" s="8">
        <v>96072.1</v>
      </c>
      <c r="L59" s="8">
        <v>307.39999999999998</v>
      </c>
      <c r="M59" s="6">
        <v>30.23</v>
      </c>
    </row>
    <row r="60" spans="1:13">
      <c r="A60">
        <v>53</v>
      </c>
      <c r="B60" s="7">
        <v>5.1749999999999999E-3</v>
      </c>
      <c r="C60" s="7">
        <v>5.1609999999999998E-3</v>
      </c>
      <c r="D60" s="8">
        <v>93029.9</v>
      </c>
      <c r="E60" s="8">
        <v>480.1</v>
      </c>
      <c r="F60" s="6">
        <v>25.6</v>
      </c>
      <c r="G60" t="s">
        <v>13</v>
      </c>
      <c r="H60">
        <v>53</v>
      </c>
      <c r="I60" s="7">
        <v>3.3519999999999999E-3</v>
      </c>
      <c r="J60" s="7">
        <v>3.346E-3</v>
      </c>
      <c r="K60" s="8">
        <v>95764.7</v>
      </c>
      <c r="L60" s="8">
        <v>320.5</v>
      </c>
      <c r="M60" s="6">
        <v>29.33</v>
      </c>
    </row>
    <row r="61" spans="1:13">
      <c r="A61">
        <v>54</v>
      </c>
      <c r="B61" s="7">
        <v>5.659E-3</v>
      </c>
      <c r="C61" s="7">
        <v>5.6429999999999996E-3</v>
      </c>
      <c r="D61" s="8">
        <v>92549.7</v>
      </c>
      <c r="E61" s="8">
        <v>522.20000000000005</v>
      </c>
      <c r="F61" s="6">
        <v>24.73</v>
      </c>
      <c r="G61" t="s">
        <v>13</v>
      </c>
      <c r="H61">
        <v>54</v>
      </c>
      <c r="I61" s="7">
        <v>3.8170000000000001E-3</v>
      </c>
      <c r="J61" s="7">
        <v>3.81E-3</v>
      </c>
      <c r="K61" s="8">
        <v>95444.2</v>
      </c>
      <c r="L61" s="8">
        <v>363.7</v>
      </c>
      <c r="M61" s="6">
        <v>28.42</v>
      </c>
    </row>
    <row r="62" spans="1:13">
      <c r="A62">
        <v>55</v>
      </c>
      <c r="B62" s="7">
        <v>6.3280000000000003E-3</v>
      </c>
      <c r="C62" s="7">
        <v>6.3080000000000002E-3</v>
      </c>
      <c r="D62" s="8">
        <v>92027.5</v>
      </c>
      <c r="E62" s="8">
        <v>580.5</v>
      </c>
      <c r="F62" s="6">
        <v>23.86</v>
      </c>
      <c r="G62" t="s">
        <v>13</v>
      </c>
      <c r="H62">
        <v>55</v>
      </c>
      <c r="I62" s="7">
        <v>4.1120000000000002E-3</v>
      </c>
      <c r="J62" s="7">
        <v>4.104E-3</v>
      </c>
      <c r="K62" s="8">
        <v>95080.6</v>
      </c>
      <c r="L62" s="8">
        <v>390.2</v>
      </c>
      <c r="M62" s="6">
        <v>27.53</v>
      </c>
    </row>
    <row r="63" spans="1:13">
      <c r="A63">
        <v>56</v>
      </c>
      <c r="B63" s="7">
        <v>7.2309999999999996E-3</v>
      </c>
      <c r="C63" s="7">
        <v>7.2049999999999996E-3</v>
      </c>
      <c r="D63" s="8">
        <v>91447.1</v>
      </c>
      <c r="E63" s="8">
        <v>658.9</v>
      </c>
      <c r="F63" s="6">
        <v>23.01</v>
      </c>
      <c r="G63" t="s">
        <v>13</v>
      </c>
      <c r="H63">
        <v>56</v>
      </c>
      <c r="I63" s="7">
        <v>4.5360000000000001E-3</v>
      </c>
      <c r="J63" s="7">
        <v>4.5259999999999996E-3</v>
      </c>
      <c r="K63" s="8">
        <v>94690.4</v>
      </c>
      <c r="L63" s="8">
        <v>428.5</v>
      </c>
      <c r="M63" s="6">
        <v>26.64</v>
      </c>
    </row>
    <row r="64" spans="1:13">
      <c r="A64">
        <v>57</v>
      </c>
      <c r="B64" s="7">
        <v>7.9179999999999997E-3</v>
      </c>
      <c r="C64" s="7">
        <v>7.8860000000000006E-3</v>
      </c>
      <c r="D64" s="8">
        <v>90788.1</v>
      </c>
      <c r="E64" s="8">
        <v>716</v>
      </c>
      <c r="F64" s="6">
        <v>22.18</v>
      </c>
      <c r="G64" t="s">
        <v>13</v>
      </c>
      <c r="H64">
        <v>57</v>
      </c>
      <c r="I64" s="7">
        <v>5.0879999999999996E-3</v>
      </c>
      <c r="J64" s="7">
        <v>5.0749999999999997E-3</v>
      </c>
      <c r="K64" s="8">
        <v>94261.8</v>
      </c>
      <c r="L64" s="8">
        <v>478.4</v>
      </c>
      <c r="M64" s="6">
        <v>25.76</v>
      </c>
    </row>
    <row r="65" spans="1:13">
      <c r="A65">
        <v>58</v>
      </c>
      <c r="B65" s="7">
        <v>8.7530000000000004E-3</v>
      </c>
      <c r="C65" s="7">
        <v>8.7150000000000005E-3</v>
      </c>
      <c r="D65" s="8">
        <v>90072.2</v>
      </c>
      <c r="E65" s="8">
        <v>785</v>
      </c>
      <c r="F65" s="6">
        <v>21.35</v>
      </c>
      <c r="G65" t="s">
        <v>13</v>
      </c>
      <c r="H65">
        <v>58</v>
      </c>
      <c r="I65" s="7">
        <v>5.3460000000000001E-3</v>
      </c>
      <c r="J65" s="7">
        <v>5.3309999999999998E-3</v>
      </c>
      <c r="K65" s="8">
        <v>93783.5</v>
      </c>
      <c r="L65" s="8">
        <v>500</v>
      </c>
      <c r="M65" s="6">
        <v>24.89</v>
      </c>
    </row>
    <row r="66" spans="1:13">
      <c r="A66">
        <v>59</v>
      </c>
      <c r="B66" s="7">
        <v>9.8340000000000007E-3</v>
      </c>
      <c r="C66" s="7">
        <v>9.7859999999999996E-3</v>
      </c>
      <c r="D66" s="8">
        <v>89287.2</v>
      </c>
      <c r="E66" s="8">
        <v>873.7</v>
      </c>
      <c r="F66" s="6">
        <v>20.53</v>
      </c>
      <c r="G66" t="s">
        <v>13</v>
      </c>
      <c r="H66">
        <v>59</v>
      </c>
      <c r="I66" s="7">
        <v>5.9800000000000001E-3</v>
      </c>
      <c r="J66" s="7">
        <v>5.9620000000000003E-3</v>
      </c>
      <c r="K66" s="8">
        <v>93283.5</v>
      </c>
      <c r="L66" s="8">
        <v>556.20000000000005</v>
      </c>
      <c r="M66" s="6">
        <v>24.02</v>
      </c>
    </row>
    <row r="67" spans="1:13">
      <c r="A67">
        <v>60</v>
      </c>
      <c r="B67" s="7">
        <v>1.1153E-2</v>
      </c>
      <c r="C67" s="7">
        <v>1.1091E-2</v>
      </c>
      <c r="D67" s="8">
        <v>88413.5</v>
      </c>
      <c r="E67" s="8">
        <v>980.6</v>
      </c>
      <c r="F67" s="6">
        <v>19.73</v>
      </c>
      <c r="G67" t="s">
        <v>13</v>
      </c>
      <c r="H67">
        <v>60</v>
      </c>
      <c r="I67" s="7">
        <v>6.8060000000000004E-3</v>
      </c>
      <c r="J67" s="7">
        <v>6.7819999999999998E-3</v>
      </c>
      <c r="K67" s="8">
        <v>92727.3</v>
      </c>
      <c r="L67" s="8">
        <v>628.9</v>
      </c>
      <c r="M67" s="6">
        <v>23.16</v>
      </c>
    </row>
    <row r="68" spans="1:13">
      <c r="A68">
        <v>61</v>
      </c>
      <c r="B68" s="7">
        <v>1.2175999999999999E-2</v>
      </c>
      <c r="C68" s="7">
        <v>1.2102999999999999E-2</v>
      </c>
      <c r="D68" s="8">
        <v>87432.8</v>
      </c>
      <c r="E68" s="8">
        <v>1058.2</v>
      </c>
      <c r="F68" s="6">
        <v>18.940000000000001</v>
      </c>
      <c r="G68" t="s">
        <v>13</v>
      </c>
      <c r="H68">
        <v>61</v>
      </c>
      <c r="I68" s="7">
        <v>7.4009999999999996E-3</v>
      </c>
      <c r="J68" s="7">
        <v>7.3740000000000003E-3</v>
      </c>
      <c r="K68" s="8">
        <v>92098.4</v>
      </c>
      <c r="L68" s="8">
        <v>679.1</v>
      </c>
      <c r="M68" s="6">
        <v>22.32</v>
      </c>
    </row>
    <row r="69" spans="1:13">
      <c r="A69">
        <v>62</v>
      </c>
      <c r="B69" s="7">
        <v>1.3409000000000001E-2</v>
      </c>
      <c r="C69" s="7">
        <v>1.3318999999999999E-2</v>
      </c>
      <c r="D69" s="8">
        <v>86374.7</v>
      </c>
      <c r="E69" s="8">
        <v>1150.4000000000001</v>
      </c>
      <c r="F69" s="6">
        <v>18.170000000000002</v>
      </c>
      <c r="G69" t="s">
        <v>13</v>
      </c>
      <c r="H69">
        <v>62</v>
      </c>
      <c r="I69" s="7">
        <v>7.9769999999999997E-3</v>
      </c>
      <c r="J69" s="7">
        <v>7.9450000000000007E-3</v>
      </c>
      <c r="K69" s="8">
        <v>91419.3</v>
      </c>
      <c r="L69" s="8">
        <v>726.3</v>
      </c>
      <c r="M69" s="6">
        <v>21.48</v>
      </c>
    </row>
    <row r="70" spans="1:13">
      <c r="A70">
        <v>63</v>
      </c>
      <c r="B70" s="7">
        <v>1.4607999999999999E-2</v>
      </c>
      <c r="C70" s="7">
        <v>1.4501999999999999E-2</v>
      </c>
      <c r="D70" s="8">
        <v>85224.2</v>
      </c>
      <c r="E70" s="8">
        <v>1235.9000000000001</v>
      </c>
      <c r="F70" s="6">
        <v>17.41</v>
      </c>
      <c r="G70" t="s">
        <v>13</v>
      </c>
      <c r="H70">
        <v>63</v>
      </c>
      <c r="I70" s="7">
        <v>8.7159999999999998E-3</v>
      </c>
      <c r="J70" s="7">
        <v>8.6779999999999999E-3</v>
      </c>
      <c r="K70" s="8">
        <v>90692.9</v>
      </c>
      <c r="L70" s="8">
        <v>787</v>
      </c>
      <c r="M70" s="6">
        <v>20.65</v>
      </c>
    </row>
    <row r="71" spans="1:13">
      <c r="A71">
        <v>64</v>
      </c>
      <c r="B71" s="7">
        <v>1.5848000000000001E-2</v>
      </c>
      <c r="C71" s="7">
        <v>1.5723999999999998E-2</v>
      </c>
      <c r="D71" s="8">
        <v>83988.3</v>
      </c>
      <c r="E71" s="8">
        <v>1320.6</v>
      </c>
      <c r="F71" s="6">
        <v>16.66</v>
      </c>
      <c r="G71" t="s">
        <v>13</v>
      </c>
      <c r="H71">
        <v>64</v>
      </c>
      <c r="I71" s="7">
        <v>9.7370000000000009E-3</v>
      </c>
      <c r="J71" s="7">
        <v>9.6900000000000007E-3</v>
      </c>
      <c r="K71" s="8">
        <v>89905.9</v>
      </c>
      <c r="L71" s="8">
        <v>871.2</v>
      </c>
      <c r="M71" s="6">
        <v>19.82</v>
      </c>
    </row>
    <row r="72" spans="1:13">
      <c r="A72">
        <v>65</v>
      </c>
      <c r="B72" s="7">
        <v>1.7759E-2</v>
      </c>
      <c r="C72" s="7">
        <v>1.7602E-2</v>
      </c>
      <c r="D72" s="8">
        <v>82667.7</v>
      </c>
      <c r="E72" s="8">
        <v>1455.2</v>
      </c>
      <c r="F72" s="6">
        <v>15.92</v>
      </c>
      <c r="G72" t="s">
        <v>13</v>
      </c>
      <c r="H72">
        <v>65</v>
      </c>
      <c r="I72" s="7">
        <v>1.0604000000000001E-2</v>
      </c>
      <c r="J72" s="7">
        <v>1.0548E-2</v>
      </c>
      <c r="K72" s="8">
        <v>89034.7</v>
      </c>
      <c r="L72" s="8">
        <v>939.1</v>
      </c>
      <c r="M72" s="6">
        <v>19.010000000000002</v>
      </c>
    </row>
    <row r="73" spans="1:13">
      <c r="A73">
        <v>66</v>
      </c>
      <c r="B73" s="7">
        <v>1.9615E-2</v>
      </c>
      <c r="C73" s="7">
        <v>1.9424E-2</v>
      </c>
      <c r="D73" s="8">
        <v>81212.600000000006</v>
      </c>
      <c r="E73" s="8">
        <v>1577.5</v>
      </c>
      <c r="F73" s="6">
        <v>15.19</v>
      </c>
      <c r="G73" t="s">
        <v>13</v>
      </c>
      <c r="H73">
        <v>66</v>
      </c>
      <c r="I73" s="7">
        <v>1.1846000000000001E-2</v>
      </c>
      <c r="J73" s="7">
        <v>1.1776999999999999E-2</v>
      </c>
      <c r="K73" s="8">
        <v>88095.6</v>
      </c>
      <c r="L73" s="8">
        <v>1037.5</v>
      </c>
      <c r="M73" s="6">
        <v>18.21</v>
      </c>
    </row>
    <row r="74" spans="1:13">
      <c r="A74">
        <v>67</v>
      </c>
      <c r="B74" s="7">
        <v>2.1956E-2</v>
      </c>
      <c r="C74" s="7">
        <v>2.1717E-2</v>
      </c>
      <c r="D74" s="8">
        <v>79635</v>
      </c>
      <c r="E74" s="8">
        <v>1729.5</v>
      </c>
      <c r="F74" s="6">
        <v>14.48</v>
      </c>
      <c r="G74" t="s">
        <v>13</v>
      </c>
      <c r="H74">
        <v>67</v>
      </c>
      <c r="I74" s="7">
        <v>1.3063E-2</v>
      </c>
      <c r="J74" s="7">
        <v>1.2978999999999999E-2</v>
      </c>
      <c r="K74" s="8">
        <v>87058.1</v>
      </c>
      <c r="L74" s="8">
        <v>1129.9000000000001</v>
      </c>
      <c r="M74" s="6">
        <v>17.420000000000002</v>
      </c>
    </row>
    <row r="75" spans="1:13">
      <c r="A75">
        <v>68</v>
      </c>
      <c r="B75" s="7">
        <v>2.4074999999999999E-2</v>
      </c>
      <c r="C75" s="7">
        <v>2.3789000000000001E-2</v>
      </c>
      <c r="D75" s="8">
        <v>77905.600000000006</v>
      </c>
      <c r="E75" s="8">
        <v>1853.3</v>
      </c>
      <c r="F75" s="6">
        <v>13.79</v>
      </c>
      <c r="G75" t="s">
        <v>13</v>
      </c>
      <c r="H75">
        <v>68</v>
      </c>
      <c r="I75" s="7">
        <v>1.4560999999999999E-2</v>
      </c>
      <c r="J75" s="7">
        <v>1.4456E-2</v>
      </c>
      <c r="K75" s="8">
        <v>85928.2</v>
      </c>
      <c r="L75" s="8">
        <v>1242.2</v>
      </c>
      <c r="M75" s="6">
        <v>16.64</v>
      </c>
    </row>
    <row r="76" spans="1:13">
      <c r="A76">
        <v>69</v>
      </c>
      <c r="B76" s="7">
        <v>2.7064999999999999E-2</v>
      </c>
      <c r="C76" s="7">
        <v>2.6703000000000001E-2</v>
      </c>
      <c r="D76" s="8">
        <v>76052.3</v>
      </c>
      <c r="E76" s="8">
        <v>2030.9</v>
      </c>
      <c r="F76" s="6">
        <v>13.12</v>
      </c>
      <c r="G76" t="s">
        <v>13</v>
      </c>
      <c r="H76">
        <v>69</v>
      </c>
      <c r="I76" s="7">
        <v>1.6206999999999999E-2</v>
      </c>
      <c r="J76" s="7">
        <v>1.6077000000000001E-2</v>
      </c>
      <c r="K76" s="8">
        <v>84686.1</v>
      </c>
      <c r="L76" s="8">
        <v>1361.5</v>
      </c>
      <c r="M76" s="6">
        <v>15.88</v>
      </c>
    </row>
    <row r="77" spans="1:13">
      <c r="A77">
        <v>70</v>
      </c>
      <c r="B77" s="7">
        <v>2.9703E-2</v>
      </c>
      <c r="C77" s="7">
        <v>2.9269E-2</v>
      </c>
      <c r="D77" s="8">
        <v>74021.399999999994</v>
      </c>
      <c r="E77" s="8">
        <v>2166.5</v>
      </c>
      <c r="F77" s="6">
        <v>12.46</v>
      </c>
      <c r="G77" t="s">
        <v>13</v>
      </c>
      <c r="H77">
        <v>70</v>
      </c>
      <c r="I77" s="7">
        <v>1.7999000000000001E-2</v>
      </c>
      <c r="J77" s="7">
        <v>1.7838E-2</v>
      </c>
      <c r="K77" s="8">
        <v>83324.5</v>
      </c>
      <c r="L77" s="8">
        <v>1486.3</v>
      </c>
      <c r="M77" s="6">
        <v>15.13</v>
      </c>
    </row>
    <row r="78" spans="1:13">
      <c r="A78">
        <v>71</v>
      </c>
      <c r="B78" s="7">
        <v>3.3452999999999997E-2</v>
      </c>
      <c r="C78" s="7">
        <v>3.2903000000000002E-2</v>
      </c>
      <c r="D78" s="8">
        <v>71854.899999999994</v>
      </c>
      <c r="E78" s="8">
        <v>2364.1999999999998</v>
      </c>
      <c r="F78" s="6">
        <v>11.82</v>
      </c>
      <c r="G78" t="s">
        <v>13</v>
      </c>
      <c r="H78">
        <v>71</v>
      </c>
      <c r="I78" s="7">
        <v>2.0434000000000001E-2</v>
      </c>
      <c r="J78" s="7">
        <v>2.0227999999999999E-2</v>
      </c>
      <c r="K78" s="8">
        <v>81838.2</v>
      </c>
      <c r="L78" s="8">
        <v>1655.4</v>
      </c>
      <c r="M78" s="6">
        <v>14.4</v>
      </c>
    </row>
    <row r="79" spans="1:13">
      <c r="A79">
        <v>72</v>
      </c>
      <c r="B79" s="7">
        <v>3.7326999999999999E-2</v>
      </c>
      <c r="C79" s="7">
        <v>3.6643000000000002E-2</v>
      </c>
      <c r="D79" s="8">
        <v>69490.7</v>
      </c>
      <c r="E79" s="8">
        <v>2546.4</v>
      </c>
      <c r="F79" s="6">
        <v>11.21</v>
      </c>
      <c r="G79" t="s">
        <v>13</v>
      </c>
      <c r="H79">
        <v>72</v>
      </c>
      <c r="I79" s="7">
        <v>2.2893E-2</v>
      </c>
      <c r="J79" s="7">
        <v>2.2634000000000001E-2</v>
      </c>
      <c r="K79" s="8">
        <v>80182.8</v>
      </c>
      <c r="L79" s="8">
        <v>1814.9</v>
      </c>
      <c r="M79" s="6">
        <v>13.68</v>
      </c>
    </row>
    <row r="80" spans="1:13">
      <c r="A80">
        <v>73</v>
      </c>
      <c r="B80" s="7">
        <v>4.1463E-2</v>
      </c>
      <c r="C80" s="7">
        <v>4.0620999999999997E-2</v>
      </c>
      <c r="D80" s="8">
        <v>66944.3</v>
      </c>
      <c r="E80" s="8">
        <v>2719.3</v>
      </c>
      <c r="F80" s="6">
        <v>10.62</v>
      </c>
      <c r="G80" t="s">
        <v>13</v>
      </c>
      <c r="H80">
        <v>73</v>
      </c>
      <c r="I80" s="7">
        <v>2.5656999999999999E-2</v>
      </c>
      <c r="J80" s="7">
        <v>2.5332E-2</v>
      </c>
      <c r="K80" s="8">
        <v>78367.899999999994</v>
      </c>
      <c r="L80" s="8">
        <v>1985.3</v>
      </c>
      <c r="M80" s="6">
        <v>12.99</v>
      </c>
    </row>
    <row r="81" spans="1:13">
      <c r="A81">
        <v>74</v>
      </c>
      <c r="B81" s="7">
        <v>4.6712999999999998E-2</v>
      </c>
      <c r="C81" s="7">
        <v>4.5647E-2</v>
      </c>
      <c r="D81" s="8">
        <v>64225</v>
      </c>
      <c r="E81" s="8">
        <v>2931.7</v>
      </c>
      <c r="F81" s="6">
        <v>10.050000000000001</v>
      </c>
      <c r="G81" t="s">
        <v>13</v>
      </c>
      <c r="H81">
        <v>74</v>
      </c>
      <c r="I81" s="7">
        <v>2.8679E-2</v>
      </c>
      <c r="J81" s="7">
        <v>2.8273E-2</v>
      </c>
      <c r="K81" s="8">
        <v>76382.7</v>
      </c>
      <c r="L81" s="8">
        <v>2159.6</v>
      </c>
      <c r="M81" s="6">
        <v>12.31</v>
      </c>
    </row>
    <row r="82" spans="1:13">
      <c r="A82">
        <v>75</v>
      </c>
      <c r="B82" s="7">
        <v>5.1346999999999997E-2</v>
      </c>
      <c r="C82" s="7">
        <v>5.0062000000000002E-2</v>
      </c>
      <c r="D82" s="8">
        <v>61293.3</v>
      </c>
      <c r="E82" s="8">
        <v>3068.5</v>
      </c>
      <c r="F82" s="6">
        <v>9.5</v>
      </c>
      <c r="G82" t="s">
        <v>13</v>
      </c>
      <c r="H82">
        <v>75</v>
      </c>
      <c r="I82" s="7">
        <v>3.2195000000000001E-2</v>
      </c>
      <c r="J82" s="7">
        <v>3.1684999999999998E-2</v>
      </c>
      <c r="K82" s="8">
        <v>74223.100000000006</v>
      </c>
      <c r="L82" s="8">
        <v>2351.8000000000002</v>
      </c>
      <c r="M82" s="6">
        <v>11.66</v>
      </c>
    </row>
    <row r="83" spans="1:13">
      <c r="A83">
        <v>76</v>
      </c>
      <c r="B83" s="7">
        <v>5.6492000000000001E-2</v>
      </c>
      <c r="C83" s="7">
        <v>5.4940000000000003E-2</v>
      </c>
      <c r="D83" s="8">
        <v>58224.9</v>
      </c>
      <c r="E83" s="8">
        <v>3198.9</v>
      </c>
      <c r="F83" s="6">
        <v>8.98</v>
      </c>
      <c r="G83" t="s">
        <v>13</v>
      </c>
      <c r="H83">
        <v>76</v>
      </c>
      <c r="I83" s="7">
        <v>3.5803000000000001E-2</v>
      </c>
      <c r="J83" s="7">
        <v>3.5173000000000003E-2</v>
      </c>
      <c r="K83" s="8">
        <v>71871.3</v>
      </c>
      <c r="L83" s="8">
        <v>2527.9</v>
      </c>
      <c r="M83" s="6">
        <v>11.02</v>
      </c>
    </row>
    <row r="84" spans="1:13">
      <c r="A84">
        <v>77</v>
      </c>
      <c r="B84" s="7">
        <v>6.2657000000000004E-2</v>
      </c>
      <c r="C84" s="7">
        <v>6.0754000000000002E-2</v>
      </c>
      <c r="D84" s="8">
        <v>55026</v>
      </c>
      <c r="E84" s="8">
        <v>3343</v>
      </c>
      <c r="F84" s="6">
        <v>8.4700000000000006</v>
      </c>
      <c r="G84" t="s">
        <v>13</v>
      </c>
      <c r="H84">
        <v>77</v>
      </c>
      <c r="I84" s="7">
        <v>3.9737000000000001E-2</v>
      </c>
      <c r="J84" s="7">
        <v>3.8962999999999998E-2</v>
      </c>
      <c r="K84" s="8">
        <v>69343.399999999994</v>
      </c>
      <c r="L84" s="8">
        <v>2701.8</v>
      </c>
      <c r="M84" s="6">
        <v>10.4</v>
      </c>
    </row>
    <row r="85" spans="1:13">
      <c r="A85">
        <v>78</v>
      </c>
      <c r="B85" s="7">
        <v>6.9066000000000002E-2</v>
      </c>
      <c r="C85" s="7">
        <v>6.676E-2</v>
      </c>
      <c r="D85" s="8">
        <v>51683</v>
      </c>
      <c r="E85" s="8">
        <v>3450.4</v>
      </c>
      <c r="F85" s="6">
        <v>7.98</v>
      </c>
      <c r="G85" t="s">
        <v>13</v>
      </c>
      <c r="H85">
        <v>78</v>
      </c>
      <c r="I85" s="7">
        <v>4.3909999999999998E-2</v>
      </c>
      <c r="J85" s="7">
        <v>4.2966999999999998E-2</v>
      </c>
      <c r="K85" s="8">
        <v>66641.5</v>
      </c>
      <c r="L85" s="8">
        <v>2863.4</v>
      </c>
      <c r="M85" s="6">
        <v>9.81</v>
      </c>
    </row>
    <row r="86" spans="1:13">
      <c r="A86">
        <v>79</v>
      </c>
      <c r="B86" s="7">
        <v>7.6142000000000001E-2</v>
      </c>
      <c r="C86" s="7">
        <v>7.3349999999999999E-2</v>
      </c>
      <c r="D86" s="8">
        <v>48232.6</v>
      </c>
      <c r="E86" s="8">
        <v>3537.9</v>
      </c>
      <c r="F86" s="6">
        <v>7.52</v>
      </c>
      <c r="G86" t="s">
        <v>13</v>
      </c>
      <c r="H86">
        <v>79</v>
      </c>
      <c r="I86" s="7">
        <v>4.8533E-2</v>
      </c>
      <c r="J86" s="7">
        <v>4.7383000000000002E-2</v>
      </c>
      <c r="K86" s="8">
        <v>63778.2</v>
      </c>
      <c r="L86" s="8">
        <v>3022</v>
      </c>
      <c r="M86" s="6">
        <v>9.2200000000000006</v>
      </c>
    </row>
    <row r="87" spans="1:13">
      <c r="A87">
        <v>80</v>
      </c>
      <c r="B87" s="7">
        <v>8.3051E-2</v>
      </c>
      <c r="C87" s="7">
        <v>7.9739000000000004E-2</v>
      </c>
      <c r="D87" s="8">
        <v>44694.7</v>
      </c>
      <c r="E87" s="8">
        <v>3563.9</v>
      </c>
      <c r="F87" s="6">
        <v>7.08</v>
      </c>
      <c r="G87" t="s">
        <v>13</v>
      </c>
      <c r="H87">
        <v>80</v>
      </c>
      <c r="I87" s="7">
        <v>5.4657999999999998E-2</v>
      </c>
      <c r="J87" s="7">
        <v>5.3204000000000001E-2</v>
      </c>
      <c r="K87" s="8">
        <v>60756.2</v>
      </c>
      <c r="L87" s="8">
        <v>3232.5</v>
      </c>
      <c r="M87" s="6">
        <v>8.66</v>
      </c>
    </row>
    <row r="88" spans="1:13">
      <c r="A88">
        <v>81</v>
      </c>
      <c r="B88" s="7">
        <v>8.9946999999999999E-2</v>
      </c>
      <c r="C88" s="7">
        <v>8.6076E-2</v>
      </c>
      <c r="D88" s="8">
        <v>41130.800000000003</v>
      </c>
      <c r="E88" s="8">
        <v>3540.4</v>
      </c>
      <c r="F88" s="6">
        <v>6.65</v>
      </c>
      <c r="G88" t="s">
        <v>13</v>
      </c>
      <c r="H88">
        <v>81</v>
      </c>
      <c r="I88" s="7">
        <v>6.0290000000000003E-2</v>
      </c>
      <c r="J88" s="7">
        <v>5.8525000000000001E-2</v>
      </c>
      <c r="K88" s="8">
        <v>57523.7</v>
      </c>
      <c r="L88" s="8">
        <v>3366.6</v>
      </c>
      <c r="M88" s="6">
        <v>8.1199999999999992</v>
      </c>
    </row>
    <row r="89" spans="1:13">
      <c r="A89">
        <v>82</v>
      </c>
      <c r="B89" s="7">
        <v>9.8684999999999995E-2</v>
      </c>
      <c r="C89" s="7">
        <v>9.4045000000000004E-2</v>
      </c>
      <c r="D89" s="8">
        <v>37590.400000000001</v>
      </c>
      <c r="E89" s="8">
        <v>3535.2</v>
      </c>
      <c r="F89" s="6">
        <v>6.22</v>
      </c>
      <c r="G89" t="s">
        <v>13</v>
      </c>
      <c r="H89">
        <v>82</v>
      </c>
      <c r="I89" s="7">
        <v>6.8002999999999994E-2</v>
      </c>
      <c r="J89" s="7">
        <v>6.5767000000000006E-2</v>
      </c>
      <c r="K89" s="8">
        <v>54157.1</v>
      </c>
      <c r="L89" s="8">
        <v>3561.7</v>
      </c>
      <c r="M89" s="6">
        <v>7.59</v>
      </c>
    </row>
    <row r="90" spans="1:13">
      <c r="A90">
        <v>83</v>
      </c>
      <c r="B90" s="7">
        <v>0.110347</v>
      </c>
      <c r="C90" s="7">
        <v>0.104577</v>
      </c>
      <c r="D90" s="8">
        <v>34055.199999999997</v>
      </c>
      <c r="E90" s="8">
        <v>3561.4</v>
      </c>
      <c r="F90" s="6">
        <v>5.82</v>
      </c>
      <c r="G90" t="s">
        <v>13</v>
      </c>
      <c r="H90">
        <v>83</v>
      </c>
      <c r="I90" s="7">
        <v>7.5998999999999997E-2</v>
      </c>
      <c r="J90" s="7">
        <v>7.3217000000000004E-2</v>
      </c>
      <c r="K90" s="8">
        <v>50595.4</v>
      </c>
      <c r="L90" s="8">
        <v>3704.4</v>
      </c>
      <c r="M90" s="6">
        <v>7.09</v>
      </c>
    </row>
    <row r="91" spans="1:13">
      <c r="A91">
        <v>84</v>
      </c>
      <c r="B91" s="7">
        <v>0.12481399999999999</v>
      </c>
      <c r="C91" s="7">
        <v>0.117482</v>
      </c>
      <c r="D91" s="8">
        <v>30493.8</v>
      </c>
      <c r="E91" s="8">
        <v>3582.5</v>
      </c>
      <c r="F91" s="6">
        <v>5.44</v>
      </c>
      <c r="G91" t="s">
        <v>13</v>
      </c>
      <c r="H91">
        <v>84</v>
      </c>
      <c r="I91" s="7">
        <v>8.7521000000000002E-2</v>
      </c>
      <c r="J91" s="7">
        <v>8.3850999999999995E-2</v>
      </c>
      <c r="K91" s="8">
        <v>46890.9</v>
      </c>
      <c r="L91" s="8">
        <v>3931.9</v>
      </c>
      <c r="M91" s="6">
        <v>6.61</v>
      </c>
    </row>
    <row r="92" spans="1:13">
      <c r="A92">
        <v>85</v>
      </c>
      <c r="B92" s="7">
        <v>0.139269</v>
      </c>
      <c r="C92" s="7">
        <v>0.13020200000000001</v>
      </c>
      <c r="D92" s="8">
        <v>26911.4</v>
      </c>
      <c r="E92" s="8">
        <v>3503.9</v>
      </c>
      <c r="F92" s="6">
        <v>5.0999999999999996</v>
      </c>
      <c r="G92" t="s">
        <v>13</v>
      </c>
      <c r="H92">
        <v>85</v>
      </c>
      <c r="I92" s="7">
        <v>9.7840999999999997E-2</v>
      </c>
      <c r="J92" s="7">
        <v>9.3278E-2</v>
      </c>
      <c r="K92" s="8">
        <v>42959</v>
      </c>
      <c r="L92" s="8">
        <v>4007.1</v>
      </c>
      <c r="M92" s="6">
        <v>6.17</v>
      </c>
    </row>
    <row r="93" spans="1:13">
      <c r="A93">
        <v>86</v>
      </c>
      <c r="B93" s="7">
        <v>0.15210699999999999</v>
      </c>
      <c r="C93" s="7">
        <v>0.14135700000000001</v>
      </c>
      <c r="D93" s="8">
        <v>23407.4</v>
      </c>
      <c r="E93" s="8">
        <v>3308.8</v>
      </c>
      <c r="F93" s="6">
        <v>4.78</v>
      </c>
      <c r="G93" t="s">
        <v>13</v>
      </c>
      <c r="H93">
        <v>86</v>
      </c>
      <c r="I93" s="7">
        <v>0.107904</v>
      </c>
      <c r="J93" s="7">
        <v>0.10238</v>
      </c>
      <c r="K93" s="8">
        <v>38951.9</v>
      </c>
      <c r="L93" s="8">
        <v>3987.9</v>
      </c>
      <c r="M93" s="6">
        <v>5.75</v>
      </c>
    </row>
    <row r="94" spans="1:13">
      <c r="A94">
        <v>87</v>
      </c>
      <c r="B94" s="7">
        <v>0.16422200000000001</v>
      </c>
      <c r="C94" s="7">
        <v>0.15176100000000001</v>
      </c>
      <c r="D94" s="8">
        <v>20098.599999999999</v>
      </c>
      <c r="E94" s="8">
        <v>3050.2</v>
      </c>
      <c r="F94" s="6">
        <v>4.49</v>
      </c>
      <c r="G94" t="s">
        <v>13</v>
      </c>
      <c r="H94">
        <v>87</v>
      </c>
      <c r="I94" s="7">
        <v>0.12060700000000001</v>
      </c>
      <c r="J94" s="7">
        <v>0.113748</v>
      </c>
      <c r="K94" s="8">
        <v>34964</v>
      </c>
      <c r="L94" s="8">
        <v>3977.1</v>
      </c>
      <c r="M94" s="6">
        <v>5.35</v>
      </c>
    </row>
    <row r="95" spans="1:13">
      <c r="A95">
        <v>88</v>
      </c>
      <c r="B95" s="7">
        <v>0.183085</v>
      </c>
      <c r="C95" s="7">
        <v>0.16772999999999999</v>
      </c>
      <c r="D95" s="8">
        <v>17048.5</v>
      </c>
      <c r="E95" s="8">
        <v>2859.5</v>
      </c>
      <c r="F95" s="6">
        <v>4.2</v>
      </c>
      <c r="G95" t="s">
        <v>13</v>
      </c>
      <c r="H95">
        <v>88</v>
      </c>
      <c r="I95" s="7">
        <v>0.13528299999999999</v>
      </c>
      <c r="J95" s="7">
        <v>0.12671199999999999</v>
      </c>
      <c r="K95" s="8">
        <v>30986.9</v>
      </c>
      <c r="L95" s="8">
        <v>3926.4</v>
      </c>
      <c r="M95" s="6">
        <v>4.97</v>
      </c>
    </row>
    <row r="96" spans="1:13">
      <c r="A96">
        <v>89</v>
      </c>
      <c r="B96" s="7">
        <v>0.20033599999999999</v>
      </c>
      <c r="C96" s="7">
        <v>0.18209600000000001</v>
      </c>
      <c r="D96" s="8">
        <v>14188.9</v>
      </c>
      <c r="E96" s="8">
        <v>2583.6999999999998</v>
      </c>
      <c r="F96" s="6">
        <v>3.95</v>
      </c>
      <c r="G96" t="s">
        <v>13</v>
      </c>
      <c r="H96">
        <v>89</v>
      </c>
      <c r="I96" s="7">
        <v>0.150975</v>
      </c>
      <c r="J96" s="7">
        <v>0.140378</v>
      </c>
      <c r="K96" s="8">
        <v>27060.5</v>
      </c>
      <c r="L96" s="8">
        <v>3798.7</v>
      </c>
      <c r="M96" s="6">
        <v>4.62</v>
      </c>
    </row>
    <row r="97" spans="1:13">
      <c r="A97">
        <v>90</v>
      </c>
      <c r="B97" s="7">
        <v>0.20798800000000001</v>
      </c>
      <c r="C97" s="7">
        <v>0.18839600000000001</v>
      </c>
      <c r="D97" s="8">
        <v>11605.2</v>
      </c>
      <c r="E97" s="8">
        <v>2186.4</v>
      </c>
      <c r="F97" s="6">
        <v>3.72</v>
      </c>
      <c r="G97" t="s">
        <v>13</v>
      </c>
      <c r="H97">
        <v>90</v>
      </c>
      <c r="I97" s="7">
        <v>0.165908</v>
      </c>
      <c r="J97" s="7">
        <v>0.153199</v>
      </c>
      <c r="K97" s="8">
        <v>23261.8</v>
      </c>
      <c r="L97" s="8">
        <v>3563.7</v>
      </c>
      <c r="M97" s="6">
        <v>4.29</v>
      </c>
    </row>
    <row r="98" spans="1:13">
      <c r="A98">
        <v>91</v>
      </c>
      <c r="B98" s="7">
        <v>0.22539100000000001</v>
      </c>
      <c r="C98" s="7">
        <v>0.20256299999999999</v>
      </c>
      <c r="D98" s="8">
        <v>9418.7999999999993</v>
      </c>
      <c r="E98" s="8">
        <v>1907.9</v>
      </c>
      <c r="F98" s="6">
        <v>3.47</v>
      </c>
      <c r="G98" t="s">
        <v>13</v>
      </c>
      <c r="H98">
        <v>91</v>
      </c>
      <c r="I98" s="7">
        <v>0.18601000000000001</v>
      </c>
      <c r="J98" s="7">
        <v>0.170182</v>
      </c>
      <c r="K98" s="8">
        <v>19698.099999999999</v>
      </c>
      <c r="L98" s="8">
        <v>3352.3</v>
      </c>
      <c r="M98" s="6">
        <v>3.98</v>
      </c>
    </row>
    <row r="99" spans="1:13">
      <c r="A99">
        <v>92</v>
      </c>
      <c r="B99" s="7">
        <v>0.25168699999999999</v>
      </c>
      <c r="C99" s="7">
        <v>0.223554</v>
      </c>
      <c r="D99" s="8">
        <v>7510.9</v>
      </c>
      <c r="E99" s="8">
        <v>1679.1</v>
      </c>
      <c r="F99" s="6">
        <v>3.22</v>
      </c>
      <c r="G99" t="s">
        <v>13</v>
      </c>
      <c r="H99">
        <v>92</v>
      </c>
      <c r="I99" s="7">
        <v>0.20542099999999999</v>
      </c>
      <c r="J99" s="7">
        <v>0.18628700000000001</v>
      </c>
      <c r="K99" s="8">
        <v>16345.8</v>
      </c>
      <c r="L99" s="8">
        <v>3045</v>
      </c>
      <c r="M99" s="6">
        <v>3.69</v>
      </c>
    </row>
    <row r="100" spans="1:13">
      <c r="A100">
        <v>93</v>
      </c>
      <c r="B100" s="7">
        <v>0.27515000000000001</v>
      </c>
      <c r="C100" s="7">
        <v>0.24187400000000001</v>
      </c>
      <c r="D100" s="8">
        <v>5831.8</v>
      </c>
      <c r="E100" s="8">
        <v>1410.6</v>
      </c>
      <c r="F100" s="6">
        <v>3</v>
      </c>
      <c r="G100" t="s">
        <v>13</v>
      </c>
      <c r="H100">
        <v>93</v>
      </c>
      <c r="I100" s="7">
        <v>0.23058000000000001</v>
      </c>
      <c r="J100" s="7">
        <v>0.20674400000000001</v>
      </c>
      <c r="K100" s="8">
        <v>13300.8</v>
      </c>
      <c r="L100" s="8">
        <v>2749.9</v>
      </c>
      <c r="M100" s="6">
        <v>3.43</v>
      </c>
    </row>
    <row r="101" spans="1:13">
      <c r="A101">
        <v>94</v>
      </c>
      <c r="B101" s="7">
        <v>0.297595</v>
      </c>
      <c r="C101" s="7">
        <v>0.25904899999999997</v>
      </c>
      <c r="D101" s="8">
        <v>4421.2</v>
      </c>
      <c r="E101" s="8">
        <v>1145.3</v>
      </c>
      <c r="F101" s="6">
        <v>2.8</v>
      </c>
      <c r="G101" t="s">
        <v>13</v>
      </c>
      <c r="H101">
        <v>94</v>
      </c>
      <c r="I101" s="7">
        <v>0.250361</v>
      </c>
      <c r="J101" s="7">
        <v>0.22250700000000001</v>
      </c>
      <c r="K101" s="8">
        <v>10551</v>
      </c>
      <c r="L101" s="8">
        <v>2347.6999999999998</v>
      </c>
      <c r="M101" s="6">
        <v>3.19</v>
      </c>
    </row>
    <row r="102" spans="1:13">
      <c r="A102">
        <v>95</v>
      </c>
      <c r="B102" s="7">
        <v>0.32811800000000002</v>
      </c>
      <c r="C102" s="7">
        <v>0.28187400000000001</v>
      </c>
      <c r="D102" s="8">
        <v>3275.9</v>
      </c>
      <c r="E102" s="8">
        <v>923.4</v>
      </c>
      <c r="F102" s="6">
        <v>2.61</v>
      </c>
      <c r="G102" t="s">
        <v>13</v>
      </c>
      <c r="H102">
        <v>95</v>
      </c>
      <c r="I102" s="7">
        <v>0.28130100000000002</v>
      </c>
      <c r="J102" s="7">
        <v>0.246615</v>
      </c>
      <c r="K102" s="8">
        <v>8203.2999999999993</v>
      </c>
      <c r="L102" s="8">
        <v>2023.1</v>
      </c>
      <c r="M102" s="6">
        <v>2.96</v>
      </c>
    </row>
    <row r="103" spans="1:13">
      <c r="A103">
        <v>96</v>
      </c>
      <c r="B103" s="7">
        <v>0.35362100000000002</v>
      </c>
      <c r="C103" s="7">
        <v>0.30049100000000001</v>
      </c>
      <c r="D103" s="8">
        <v>2352.5</v>
      </c>
      <c r="E103" s="8">
        <v>706.9</v>
      </c>
      <c r="F103" s="6">
        <v>2.4300000000000002</v>
      </c>
      <c r="G103" t="s">
        <v>13</v>
      </c>
      <c r="H103">
        <v>96</v>
      </c>
      <c r="I103" s="7">
        <v>0.30832100000000001</v>
      </c>
      <c r="J103" s="7">
        <v>0.26713900000000002</v>
      </c>
      <c r="K103" s="8">
        <v>6180.2</v>
      </c>
      <c r="L103" s="8">
        <v>1651</v>
      </c>
      <c r="M103" s="6">
        <v>2.76</v>
      </c>
    </row>
    <row r="104" spans="1:13">
      <c r="A104">
        <v>97</v>
      </c>
      <c r="B104" s="7">
        <v>0.39868700000000001</v>
      </c>
      <c r="C104" s="7">
        <v>0.33242100000000002</v>
      </c>
      <c r="D104" s="8">
        <v>1645.6</v>
      </c>
      <c r="E104" s="8">
        <v>547</v>
      </c>
      <c r="F104" s="6">
        <v>2.2599999999999998</v>
      </c>
      <c r="G104" t="s">
        <v>13</v>
      </c>
      <c r="H104">
        <v>97</v>
      </c>
      <c r="I104" s="7">
        <v>0.33040599999999998</v>
      </c>
      <c r="J104" s="7">
        <v>0.28356100000000001</v>
      </c>
      <c r="K104" s="8">
        <v>4529.3</v>
      </c>
      <c r="L104" s="8">
        <v>1284.3</v>
      </c>
      <c r="M104" s="6">
        <v>2.59</v>
      </c>
    </row>
    <row r="105" spans="1:13">
      <c r="A105">
        <v>98</v>
      </c>
      <c r="B105" s="7">
        <v>0.429365</v>
      </c>
      <c r="C105" s="7">
        <v>0.35347899999999999</v>
      </c>
      <c r="D105" s="8">
        <v>1098.5999999999999</v>
      </c>
      <c r="E105" s="8">
        <v>388.3</v>
      </c>
      <c r="F105" s="6">
        <v>2.14</v>
      </c>
      <c r="G105" t="s">
        <v>13</v>
      </c>
      <c r="H105">
        <v>98</v>
      </c>
      <c r="I105" s="7">
        <v>0.36029699999999998</v>
      </c>
      <c r="J105" s="7">
        <v>0.30529800000000001</v>
      </c>
      <c r="K105" s="8">
        <v>3244.9</v>
      </c>
      <c r="L105" s="8">
        <v>990.7</v>
      </c>
      <c r="M105" s="6">
        <v>2.41</v>
      </c>
    </row>
    <row r="106" spans="1:13">
      <c r="A106">
        <v>99</v>
      </c>
      <c r="B106" s="7">
        <v>0.44594600000000001</v>
      </c>
      <c r="C106" s="7">
        <v>0.36464099999999999</v>
      </c>
      <c r="D106" s="8">
        <v>710.3</v>
      </c>
      <c r="E106" s="8">
        <v>259</v>
      </c>
      <c r="F106" s="6">
        <v>2.04</v>
      </c>
      <c r="G106" t="s">
        <v>13</v>
      </c>
      <c r="H106">
        <v>99</v>
      </c>
      <c r="I106" s="7">
        <v>0.38802199999999998</v>
      </c>
      <c r="J106" s="7">
        <v>0.32497300000000001</v>
      </c>
      <c r="K106" s="8">
        <v>2254.3000000000002</v>
      </c>
      <c r="L106" s="8">
        <v>732.6</v>
      </c>
      <c r="M106" s="6">
        <v>2.25</v>
      </c>
    </row>
    <row r="107" spans="1:13">
      <c r="A107">
        <v>100</v>
      </c>
      <c r="B107">
        <v>0.47559899999999999</v>
      </c>
      <c r="C107">
        <v>0.38422899999999999</v>
      </c>
      <c r="D107">
        <v>451.3</v>
      </c>
      <c r="E107">
        <v>173.4</v>
      </c>
      <c r="F107">
        <v>1.92</v>
      </c>
      <c r="G107" t="s">
        <v>13</v>
      </c>
      <c r="H107">
        <v>100</v>
      </c>
      <c r="I107">
        <v>0.42408400000000002</v>
      </c>
      <c r="J107">
        <v>0.34989199999999998</v>
      </c>
      <c r="K107">
        <v>1521.7</v>
      </c>
      <c r="L107">
        <v>532.4</v>
      </c>
      <c r="M107">
        <v>2.1</v>
      </c>
    </row>
  </sheetData>
  <pageMargins left="0.7" right="0.7" top="0.75" bottom="0.75" header="0.3" footer="0.3"/>
  <pageSetup paperSize="9" orientation="portrait" horizontalDpi="300" verticalDpi="30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M107"/>
  <sheetViews>
    <sheetView workbookViewId="0"/>
  </sheetViews>
  <sheetFormatPr defaultColWidth="10.90625" defaultRowHeight="12.5"/>
  <sheetData>
    <row r="1" spans="1:13" ht="19.5">
      <c r="A1" s="3" t="s">
        <v>32</v>
      </c>
      <c r="B1" s="2"/>
      <c r="C1" s="2"/>
      <c r="D1" s="2"/>
      <c r="E1" s="2"/>
      <c r="F1" s="2"/>
      <c r="G1" s="2"/>
      <c r="H1" s="2"/>
      <c r="I1" s="2"/>
      <c r="J1" s="2"/>
      <c r="K1" s="2"/>
      <c r="L1" s="2"/>
    </row>
    <row r="2" spans="1:13">
      <c r="A2" t="s">
        <v>3</v>
      </c>
    </row>
    <row r="3" spans="1:13">
      <c r="A3" t="s">
        <v>4</v>
      </c>
    </row>
    <row r="4" spans="1:13">
      <c r="A4" s="1" t="str">
        <f>HYPERLINK("#'Contents'!A1", "Back to contents")</f>
        <v>Back to contents</v>
      </c>
    </row>
    <row r="5" spans="1:13" ht="17">
      <c r="A5" s="4" t="s">
        <v>5</v>
      </c>
      <c r="B5" s="4"/>
      <c r="C5" s="4"/>
      <c r="D5" s="4"/>
      <c r="E5" s="4"/>
      <c r="F5" s="4"/>
      <c r="G5" s="4"/>
      <c r="H5" s="4" t="s">
        <v>6</v>
      </c>
    </row>
    <row r="6" spans="1:13" ht="30" customHeight="1">
      <c r="A6" s="5" t="s">
        <v>7</v>
      </c>
      <c r="B6" s="5" t="s">
        <v>8</v>
      </c>
      <c r="C6" s="5" t="s">
        <v>9</v>
      </c>
      <c r="D6" s="5" t="s">
        <v>10</v>
      </c>
      <c r="E6" s="5" t="s">
        <v>11</v>
      </c>
      <c r="F6" s="5" t="s">
        <v>12</v>
      </c>
      <c r="G6" t="s">
        <v>13</v>
      </c>
      <c r="H6" s="5" t="s">
        <v>7</v>
      </c>
      <c r="I6" s="5" t="s">
        <v>8</v>
      </c>
      <c r="J6" s="5" t="s">
        <v>9</v>
      </c>
      <c r="K6" s="5" t="s">
        <v>10</v>
      </c>
      <c r="L6" s="5" t="s">
        <v>11</v>
      </c>
      <c r="M6" s="5" t="s">
        <v>12</v>
      </c>
    </row>
    <row r="7" spans="1:13">
      <c r="A7">
        <v>0</v>
      </c>
      <c r="B7" s="7">
        <v>6.1980000000000004E-3</v>
      </c>
      <c r="C7" s="7">
        <v>6.1789999999999996E-3</v>
      </c>
      <c r="D7" s="8">
        <v>100000</v>
      </c>
      <c r="E7" s="8">
        <v>617.9</v>
      </c>
      <c r="F7" s="6">
        <v>75.319999999999993</v>
      </c>
      <c r="G7" t="s">
        <v>13</v>
      </c>
      <c r="H7">
        <v>0</v>
      </c>
      <c r="I7" s="7">
        <v>5.0569999999999999E-3</v>
      </c>
      <c r="J7" s="7">
        <v>5.0439999999999999E-3</v>
      </c>
      <c r="K7" s="8">
        <v>100000</v>
      </c>
      <c r="L7" s="8">
        <v>504.4</v>
      </c>
      <c r="M7" s="6">
        <v>80.12</v>
      </c>
    </row>
    <row r="8" spans="1:13">
      <c r="A8">
        <v>1</v>
      </c>
      <c r="B8" s="7">
        <v>4.5600000000000003E-4</v>
      </c>
      <c r="C8" s="7">
        <v>4.5600000000000003E-4</v>
      </c>
      <c r="D8" s="8">
        <v>99382.1</v>
      </c>
      <c r="E8" s="8">
        <v>45.3</v>
      </c>
      <c r="F8" s="6">
        <v>74.790000000000006</v>
      </c>
      <c r="G8" t="s">
        <v>13</v>
      </c>
      <c r="H8">
        <v>1</v>
      </c>
      <c r="I8" s="7">
        <v>3.5199999999999999E-4</v>
      </c>
      <c r="J8" s="7">
        <v>3.5199999999999999E-4</v>
      </c>
      <c r="K8" s="8">
        <v>99495.6</v>
      </c>
      <c r="L8" s="8">
        <v>35</v>
      </c>
      <c r="M8" s="6">
        <v>79.53</v>
      </c>
    </row>
    <row r="9" spans="1:13">
      <c r="A9">
        <v>2</v>
      </c>
      <c r="B9" s="7">
        <v>2.8299999999999999E-4</v>
      </c>
      <c r="C9" s="7">
        <v>2.8299999999999999E-4</v>
      </c>
      <c r="D9" s="8">
        <v>99336.8</v>
      </c>
      <c r="E9" s="8">
        <v>28.1</v>
      </c>
      <c r="F9" s="6">
        <v>73.819999999999993</v>
      </c>
      <c r="G9" t="s">
        <v>13</v>
      </c>
      <c r="H9">
        <v>2</v>
      </c>
      <c r="I9" s="7">
        <v>2.2499999999999999E-4</v>
      </c>
      <c r="J9" s="7">
        <v>2.2499999999999999E-4</v>
      </c>
      <c r="K9" s="8">
        <v>99460.6</v>
      </c>
      <c r="L9" s="8">
        <v>22.4</v>
      </c>
      <c r="M9" s="6">
        <v>78.56</v>
      </c>
    </row>
    <row r="10" spans="1:13">
      <c r="A10">
        <v>3</v>
      </c>
      <c r="B10" s="7">
        <v>1.94E-4</v>
      </c>
      <c r="C10" s="7">
        <v>1.94E-4</v>
      </c>
      <c r="D10" s="8">
        <v>99308.7</v>
      </c>
      <c r="E10" s="8">
        <v>19.3</v>
      </c>
      <c r="F10" s="6">
        <v>72.84</v>
      </c>
      <c r="G10" t="s">
        <v>13</v>
      </c>
      <c r="H10">
        <v>3</v>
      </c>
      <c r="I10" s="7">
        <v>1.83E-4</v>
      </c>
      <c r="J10" s="7">
        <v>1.83E-4</v>
      </c>
      <c r="K10" s="8">
        <v>99438.2</v>
      </c>
      <c r="L10" s="8">
        <v>18.2</v>
      </c>
      <c r="M10" s="6">
        <v>77.569999999999993</v>
      </c>
    </row>
    <row r="11" spans="1:13">
      <c r="A11">
        <v>4</v>
      </c>
      <c r="B11" s="7">
        <v>1.7200000000000001E-4</v>
      </c>
      <c r="C11" s="7">
        <v>1.7200000000000001E-4</v>
      </c>
      <c r="D11" s="8">
        <v>99289.4</v>
      </c>
      <c r="E11" s="8">
        <v>17</v>
      </c>
      <c r="F11" s="6">
        <v>71.86</v>
      </c>
      <c r="G11" t="s">
        <v>13</v>
      </c>
      <c r="H11">
        <v>4</v>
      </c>
      <c r="I11" s="7">
        <v>1.37E-4</v>
      </c>
      <c r="J11" s="7">
        <v>1.37E-4</v>
      </c>
      <c r="K11" s="8">
        <v>99420.1</v>
      </c>
      <c r="L11" s="8">
        <v>13.6</v>
      </c>
      <c r="M11" s="6">
        <v>76.59</v>
      </c>
    </row>
    <row r="12" spans="1:13">
      <c r="A12">
        <v>5</v>
      </c>
      <c r="B12" s="7">
        <v>1.35E-4</v>
      </c>
      <c r="C12" s="7">
        <v>1.35E-4</v>
      </c>
      <c r="D12" s="8">
        <v>99272.4</v>
      </c>
      <c r="E12" s="8">
        <v>13.4</v>
      </c>
      <c r="F12" s="6">
        <v>70.87</v>
      </c>
      <c r="G12" t="s">
        <v>13</v>
      </c>
      <c r="H12">
        <v>5</v>
      </c>
      <c r="I12" s="7">
        <v>1.22E-4</v>
      </c>
      <c r="J12" s="7">
        <v>1.22E-4</v>
      </c>
      <c r="K12" s="8">
        <v>99406.399999999994</v>
      </c>
      <c r="L12" s="8">
        <v>12.1</v>
      </c>
      <c r="M12" s="6">
        <v>75.599999999999994</v>
      </c>
    </row>
    <row r="13" spans="1:13">
      <c r="A13">
        <v>6</v>
      </c>
      <c r="B13" s="7">
        <v>1.4899999999999999E-4</v>
      </c>
      <c r="C13" s="7">
        <v>1.4899999999999999E-4</v>
      </c>
      <c r="D13" s="8">
        <v>99259</v>
      </c>
      <c r="E13" s="8">
        <v>14.7</v>
      </c>
      <c r="F13" s="6">
        <v>69.88</v>
      </c>
      <c r="G13" t="s">
        <v>13</v>
      </c>
      <c r="H13">
        <v>6</v>
      </c>
      <c r="I13" s="7">
        <v>1.16E-4</v>
      </c>
      <c r="J13" s="7">
        <v>1.16E-4</v>
      </c>
      <c r="K13" s="8">
        <v>99394.3</v>
      </c>
      <c r="L13" s="8">
        <v>11.5</v>
      </c>
      <c r="M13" s="6">
        <v>74.61</v>
      </c>
    </row>
    <row r="14" spans="1:13">
      <c r="A14">
        <v>7</v>
      </c>
      <c r="B14" s="7">
        <v>1.3200000000000001E-4</v>
      </c>
      <c r="C14" s="7">
        <v>1.3200000000000001E-4</v>
      </c>
      <c r="D14" s="8">
        <v>99244.3</v>
      </c>
      <c r="E14" s="8">
        <v>13.1</v>
      </c>
      <c r="F14" s="6">
        <v>68.89</v>
      </c>
      <c r="G14" t="s">
        <v>13</v>
      </c>
      <c r="H14">
        <v>7</v>
      </c>
      <c r="I14" s="7">
        <v>9.7E-5</v>
      </c>
      <c r="J14" s="7">
        <v>9.7E-5</v>
      </c>
      <c r="K14" s="8">
        <v>99382.7</v>
      </c>
      <c r="L14" s="8">
        <v>9.6</v>
      </c>
      <c r="M14" s="6">
        <v>73.62</v>
      </c>
    </row>
    <row r="15" spans="1:13">
      <c r="A15">
        <v>8</v>
      </c>
      <c r="B15" s="7">
        <v>1.17E-4</v>
      </c>
      <c r="C15" s="7">
        <v>1.17E-4</v>
      </c>
      <c r="D15" s="8">
        <v>99231.2</v>
      </c>
      <c r="E15" s="8">
        <v>11.7</v>
      </c>
      <c r="F15" s="6">
        <v>67.900000000000006</v>
      </c>
      <c r="G15" t="s">
        <v>13</v>
      </c>
      <c r="H15">
        <v>8</v>
      </c>
      <c r="I15" s="7">
        <v>1.11E-4</v>
      </c>
      <c r="J15" s="7">
        <v>1.11E-4</v>
      </c>
      <c r="K15" s="8">
        <v>99373.1</v>
      </c>
      <c r="L15" s="8">
        <v>11</v>
      </c>
      <c r="M15" s="6">
        <v>72.62</v>
      </c>
    </row>
    <row r="16" spans="1:13">
      <c r="A16">
        <v>9</v>
      </c>
      <c r="B16" s="7">
        <v>1.1400000000000001E-4</v>
      </c>
      <c r="C16" s="7">
        <v>1.1400000000000001E-4</v>
      </c>
      <c r="D16" s="8">
        <v>99219.6</v>
      </c>
      <c r="E16" s="8">
        <v>11.3</v>
      </c>
      <c r="F16" s="6">
        <v>66.900000000000006</v>
      </c>
      <c r="G16" t="s">
        <v>13</v>
      </c>
      <c r="H16">
        <v>9</v>
      </c>
      <c r="I16" s="7">
        <v>9.0000000000000006E-5</v>
      </c>
      <c r="J16" s="7">
        <v>9.0000000000000006E-5</v>
      </c>
      <c r="K16" s="8">
        <v>99362.1</v>
      </c>
      <c r="L16" s="8">
        <v>8.9</v>
      </c>
      <c r="M16" s="6">
        <v>71.63</v>
      </c>
    </row>
    <row r="17" spans="1:13">
      <c r="A17">
        <v>10</v>
      </c>
      <c r="B17" s="7">
        <v>1.4100000000000001E-4</v>
      </c>
      <c r="C17" s="7">
        <v>1.4100000000000001E-4</v>
      </c>
      <c r="D17" s="8">
        <v>99208.3</v>
      </c>
      <c r="E17" s="8">
        <v>14</v>
      </c>
      <c r="F17" s="6">
        <v>65.91</v>
      </c>
      <c r="G17" t="s">
        <v>13</v>
      </c>
      <c r="H17">
        <v>10</v>
      </c>
      <c r="I17" s="7">
        <v>1.05E-4</v>
      </c>
      <c r="J17" s="7">
        <v>1.05E-4</v>
      </c>
      <c r="K17" s="8">
        <v>99353.2</v>
      </c>
      <c r="L17" s="8">
        <v>10.4</v>
      </c>
      <c r="M17" s="6">
        <v>70.64</v>
      </c>
    </row>
    <row r="18" spans="1:13">
      <c r="A18">
        <v>11</v>
      </c>
      <c r="B18" s="7">
        <v>1.3300000000000001E-4</v>
      </c>
      <c r="C18" s="7">
        <v>1.3300000000000001E-4</v>
      </c>
      <c r="D18" s="8">
        <v>99194.3</v>
      </c>
      <c r="E18" s="8">
        <v>13.2</v>
      </c>
      <c r="F18" s="6">
        <v>64.92</v>
      </c>
      <c r="G18" t="s">
        <v>13</v>
      </c>
      <c r="H18">
        <v>11</v>
      </c>
      <c r="I18" s="7">
        <v>1.2E-4</v>
      </c>
      <c r="J18" s="7">
        <v>1.2E-4</v>
      </c>
      <c r="K18" s="8">
        <v>99342.7</v>
      </c>
      <c r="L18" s="8">
        <v>12</v>
      </c>
      <c r="M18" s="6">
        <v>69.64</v>
      </c>
    </row>
    <row r="19" spans="1:13">
      <c r="A19">
        <v>12</v>
      </c>
      <c r="B19" s="7">
        <v>1.7699999999999999E-4</v>
      </c>
      <c r="C19" s="7">
        <v>1.7699999999999999E-4</v>
      </c>
      <c r="D19" s="8">
        <v>99181.1</v>
      </c>
      <c r="E19" s="8">
        <v>17.600000000000001</v>
      </c>
      <c r="F19" s="6">
        <v>63.93</v>
      </c>
      <c r="G19" t="s">
        <v>13</v>
      </c>
      <c r="H19">
        <v>12</v>
      </c>
      <c r="I19" s="7">
        <v>1.12E-4</v>
      </c>
      <c r="J19" s="7">
        <v>1.12E-4</v>
      </c>
      <c r="K19" s="8">
        <v>99330.8</v>
      </c>
      <c r="L19" s="8">
        <v>11.2</v>
      </c>
      <c r="M19" s="6">
        <v>68.650000000000006</v>
      </c>
    </row>
    <row r="20" spans="1:13">
      <c r="A20">
        <v>13</v>
      </c>
      <c r="B20" s="7">
        <v>1.7799999999999999E-4</v>
      </c>
      <c r="C20" s="7">
        <v>1.7699999999999999E-4</v>
      </c>
      <c r="D20" s="8">
        <v>99163.5</v>
      </c>
      <c r="E20" s="8">
        <v>17.600000000000001</v>
      </c>
      <c r="F20" s="6">
        <v>62.94</v>
      </c>
      <c r="G20" t="s">
        <v>13</v>
      </c>
      <c r="H20">
        <v>13</v>
      </c>
      <c r="I20" s="7">
        <v>1.1400000000000001E-4</v>
      </c>
      <c r="J20" s="7">
        <v>1.1400000000000001E-4</v>
      </c>
      <c r="K20" s="8">
        <v>99319.6</v>
      </c>
      <c r="L20" s="8">
        <v>11.3</v>
      </c>
      <c r="M20" s="6">
        <v>67.66</v>
      </c>
    </row>
    <row r="21" spans="1:13">
      <c r="A21">
        <v>14</v>
      </c>
      <c r="B21" s="7">
        <v>2.23E-4</v>
      </c>
      <c r="C21" s="7">
        <v>2.23E-4</v>
      </c>
      <c r="D21" s="8">
        <v>99145.9</v>
      </c>
      <c r="E21" s="8">
        <v>22.1</v>
      </c>
      <c r="F21" s="6">
        <v>61.95</v>
      </c>
      <c r="G21" t="s">
        <v>13</v>
      </c>
      <c r="H21">
        <v>14</v>
      </c>
      <c r="I21" s="7">
        <v>1.3200000000000001E-4</v>
      </c>
      <c r="J21" s="7">
        <v>1.3200000000000001E-4</v>
      </c>
      <c r="K21" s="8">
        <v>99308.3</v>
      </c>
      <c r="L21" s="8">
        <v>13.2</v>
      </c>
      <c r="M21" s="6">
        <v>66.67</v>
      </c>
    </row>
    <row r="22" spans="1:13">
      <c r="A22">
        <v>15</v>
      </c>
      <c r="B22" s="7">
        <v>2.5999999999999998E-4</v>
      </c>
      <c r="C22" s="7">
        <v>2.5999999999999998E-4</v>
      </c>
      <c r="D22" s="8">
        <v>99123.8</v>
      </c>
      <c r="E22" s="8">
        <v>25.7</v>
      </c>
      <c r="F22" s="6">
        <v>60.97</v>
      </c>
      <c r="G22" t="s">
        <v>13</v>
      </c>
      <c r="H22">
        <v>15</v>
      </c>
      <c r="I22" s="7">
        <v>1.8100000000000001E-4</v>
      </c>
      <c r="J22" s="7">
        <v>1.8100000000000001E-4</v>
      </c>
      <c r="K22" s="8">
        <v>99295.1</v>
      </c>
      <c r="L22" s="8">
        <v>18</v>
      </c>
      <c r="M22" s="6">
        <v>65.680000000000007</v>
      </c>
    </row>
    <row r="23" spans="1:13">
      <c r="A23">
        <v>16</v>
      </c>
      <c r="B23" s="7">
        <v>4.0200000000000001E-4</v>
      </c>
      <c r="C23" s="7">
        <v>4.0200000000000001E-4</v>
      </c>
      <c r="D23" s="8">
        <v>99098.1</v>
      </c>
      <c r="E23" s="8">
        <v>39.799999999999997</v>
      </c>
      <c r="F23" s="6">
        <v>59.98</v>
      </c>
      <c r="G23" t="s">
        <v>13</v>
      </c>
      <c r="H23">
        <v>16</v>
      </c>
      <c r="I23" s="7">
        <v>2.2900000000000001E-4</v>
      </c>
      <c r="J23" s="7">
        <v>2.2900000000000001E-4</v>
      </c>
      <c r="K23" s="8">
        <v>99277.1</v>
      </c>
      <c r="L23" s="8">
        <v>22.8</v>
      </c>
      <c r="M23" s="6">
        <v>64.69</v>
      </c>
    </row>
    <row r="24" spans="1:13">
      <c r="A24">
        <v>17</v>
      </c>
      <c r="B24" s="7">
        <v>6.02E-4</v>
      </c>
      <c r="C24" s="7">
        <v>6.02E-4</v>
      </c>
      <c r="D24" s="8">
        <v>99058.3</v>
      </c>
      <c r="E24" s="8">
        <v>59.6</v>
      </c>
      <c r="F24" s="6">
        <v>59.01</v>
      </c>
      <c r="G24" t="s">
        <v>13</v>
      </c>
      <c r="H24">
        <v>17</v>
      </c>
      <c r="I24" s="7">
        <v>2.7E-4</v>
      </c>
      <c r="J24" s="7">
        <v>2.7E-4</v>
      </c>
      <c r="K24" s="8">
        <v>99254.399999999994</v>
      </c>
      <c r="L24" s="8">
        <v>26.8</v>
      </c>
      <c r="M24" s="6">
        <v>63.7</v>
      </c>
    </row>
    <row r="25" spans="1:13">
      <c r="A25">
        <v>18</v>
      </c>
      <c r="B25" s="7">
        <v>7.94E-4</v>
      </c>
      <c r="C25" s="7">
        <v>7.94E-4</v>
      </c>
      <c r="D25" s="8">
        <v>98998.7</v>
      </c>
      <c r="E25" s="8">
        <v>78.599999999999994</v>
      </c>
      <c r="F25" s="6">
        <v>58.04</v>
      </c>
      <c r="G25" t="s">
        <v>13</v>
      </c>
      <c r="H25">
        <v>18</v>
      </c>
      <c r="I25" s="7">
        <v>3.2899999999999997E-4</v>
      </c>
      <c r="J25" s="7">
        <v>3.2899999999999997E-4</v>
      </c>
      <c r="K25" s="8">
        <v>99227.6</v>
      </c>
      <c r="L25" s="8">
        <v>32.6</v>
      </c>
      <c r="M25" s="6">
        <v>62.72</v>
      </c>
    </row>
    <row r="26" spans="1:13">
      <c r="A26">
        <v>19</v>
      </c>
      <c r="B26" s="7">
        <v>8.9800000000000004E-4</v>
      </c>
      <c r="C26" s="7">
        <v>8.9700000000000001E-4</v>
      </c>
      <c r="D26" s="8">
        <v>98920.1</v>
      </c>
      <c r="E26" s="8">
        <v>88.8</v>
      </c>
      <c r="F26" s="6">
        <v>57.09</v>
      </c>
      <c r="G26" t="s">
        <v>13</v>
      </c>
      <c r="H26">
        <v>19</v>
      </c>
      <c r="I26" s="7">
        <v>2.99E-4</v>
      </c>
      <c r="J26" s="7">
        <v>2.99E-4</v>
      </c>
      <c r="K26" s="8">
        <v>99194.9</v>
      </c>
      <c r="L26" s="8">
        <v>29.6</v>
      </c>
      <c r="M26" s="6">
        <v>61.74</v>
      </c>
    </row>
    <row r="27" spans="1:13">
      <c r="A27">
        <v>20</v>
      </c>
      <c r="B27" s="7">
        <v>8.2799999999999996E-4</v>
      </c>
      <c r="C27" s="7">
        <v>8.2799999999999996E-4</v>
      </c>
      <c r="D27" s="8">
        <v>98831.3</v>
      </c>
      <c r="E27" s="8">
        <v>81.8</v>
      </c>
      <c r="F27" s="6">
        <v>56.14</v>
      </c>
      <c r="G27" t="s">
        <v>13</v>
      </c>
      <c r="H27">
        <v>20</v>
      </c>
      <c r="I27" s="7">
        <v>3.1399999999999999E-4</v>
      </c>
      <c r="J27" s="7">
        <v>3.1300000000000002E-4</v>
      </c>
      <c r="K27" s="8">
        <v>99165.3</v>
      </c>
      <c r="L27" s="8">
        <v>31.1</v>
      </c>
      <c r="M27" s="6">
        <v>60.76</v>
      </c>
    </row>
    <row r="28" spans="1:13">
      <c r="A28">
        <v>21</v>
      </c>
      <c r="B28" s="7">
        <v>8.3600000000000005E-4</v>
      </c>
      <c r="C28" s="7">
        <v>8.3600000000000005E-4</v>
      </c>
      <c r="D28" s="8">
        <v>98749.5</v>
      </c>
      <c r="E28" s="8">
        <v>82.5</v>
      </c>
      <c r="F28" s="6">
        <v>55.18</v>
      </c>
      <c r="G28" t="s">
        <v>13</v>
      </c>
      <c r="H28">
        <v>21</v>
      </c>
      <c r="I28" s="7">
        <v>3.2600000000000001E-4</v>
      </c>
      <c r="J28" s="7">
        <v>3.2600000000000001E-4</v>
      </c>
      <c r="K28" s="8">
        <v>99134.2</v>
      </c>
      <c r="L28" s="8">
        <v>32.299999999999997</v>
      </c>
      <c r="M28" s="6">
        <v>59.78</v>
      </c>
    </row>
    <row r="29" spans="1:13">
      <c r="A29">
        <v>22</v>
      </c>
      <c r="B29" s="7">
        <v>8.7600000000000004E-4</v>
      </c>
      <c r="C29" s="7">
        <v>8.7600000000000004E-4</v>
      </c>
      <c r="D29" s="8">
        <v>98667</v>
      </c>
      <c r="E29" s="8">
        <v>86.4</v>
      </c>
      <c r="F29" s="6">
        <v>54.23</v>
      </c>
      <c r="G29" t="s">
        <v>13</v>
      </c>
      <c r="H29">
        <v>22</v>
      </c>
      <c r="I29" s="7">
        <v>3.3100000000000002E-4</v>
      </c>
      <c r="J29" s="7">
        <v>3.3100000000000002E-4</v>
      </c>
      <c r="K29" s="8">
        <v>99101.9</v>
      </c>
      <c r="L29" s="8">
        <v>32.799999999999997</v>
      </c>
      <c r="M29" s="6">
        <v>58.8</v>
      </c>
    </row>
    <row r="30" spans="1:13">
      <c r="A30">
        <v>23</v>
      </c>
      <c r="B30" s="7">
        <v>9.0600000000000001E-4</v>
      </c>
      <c r="C30" s="7">
        <v>9.0499999999999999E-4</v>
      </c>
      <c r="D30" s="8">
        <v>98580.5</v>
      </c>
      <c r="E30" s="8">
        <v>89.3</v>
      </c>
      <c r="F30" s="6">
        <v>53.28</v>
      </c>
      <c r="G30" t="s">
        <v>13</v>
      </c>
      <c r="H30">
        <v>23</v>
      </c>
      <c r="I30" s="7">
        <v>3.0899999999999998E-4</v>
      </c>
      <c r="J30" s="7">
        <v>3.0899999999999998E-4</v>
      </c>
      <c r="K30" s="8">
        <v>99069.1</v>
      </c>
      <c r="L30" s="8">
        <v>30.6</v>
      </c>
      <c r="M30" s="6">
        <v>57.82</v>
      </c>
    </row>
    <row r="31" spans="1:13">
      <c r="A31">
        <v>24</v>
      </c>
      <c r="B31" s="7">
        <v>9.6599999999999995E-4</v>
      </c>
      <c r="C31" s="7">
        <v>9.6500000000000004E-4</v>
      </c>
      <c r="D31" s="8">
        <v>98491.3</v>
      </c>
      <c r="E31" s="8">
        <v>95.1</v>
      </c>
      <c r="F31" s="6">
        <v>52.32</v>
      </c>
      <c r="G31" t="s">
        <v>13</v>
      </c>
      <c r="H31">
        <v>24</v>
      </c>
      <c r="I31" s="7">
        <v>3.3100000000000002E-4</v>
      </c>
      <c r="J31" s="7">
        <v>3.3100000000000002E-4</v>
      </c>
      <c r="K31" s="8">
        <v>99038.5</v>
      </c>
      <c r="L31" s="8">
        <v>32.799999999999997</v>
      </c>
      <c r="M31" s="6">
        <v>56.83</v>
      </c>
    </row>
    <row r="32" spans="1:13">
      <c r="A32">
        <v>25</v>
      </c>
      <c r="B32" s="7">
        <v>9.2800000000000001E-4</v>
      </c>
      <c r="C32" s="7">
        <v>9.2800000000000001E-4</v>
      </c>
      <c r="D32" s="8">
        <v>98396.2</v>
      </c>
      <c r="E32" s="8">
        <v>91.3</v>
      </c>
      <c r="F32" s="6">
        <v>51.37</v>
      </c>
      <c r="G32" t="s">
        <v>13</v>
      </c>
      <c r="H32">
        <v>25</v>
      </c>
      <c r="I32" s="7">
        <v>3.2200000000000002E-4</v>
      </c>
      <c r="J32" s="7">
        <v>3.2200000000000002E-4</v>
      </c>
      <c r="K32" s="8">
        <v>99005.7</v>
      </c>
      <c r="L32" s="8">
        <v>31.9</v>
      </c>
      <c r="M32" s="6">
        <v>55.85</v>
      </c>
    </row>
    <row r="33" spans="1:13">
      <c r="A33">
        <v>26</v>
      </c>
      <c r="B33" s="7">
        <v>9.2599999999999996E-4</v>
      </c>
      <c r="C33" s="7">
        <v>9.2599999999999996E-4</v>
      </c>
      <c r="D33" s="8">
        <v>98304.9</v>
      </c>
      <c r="E33" s="8">
        <v>91</v>
      </c>
      <c r="F33" s="6">
        <v>50.42</v>
      </c>
      <c r="G33" t="s">
        <v>13</v>
      </c>
      <c r="H33">
        <v>26</v>
      </c>
      <c r="I33" s="7">
        <v>3.6600000000000001E-4</v>
      </c>
      <c r="J33" s="7">
        <v>3.6600000000000001E-4</v>
      </c>
      <c r="K33" s="8">
        <v>98973.8</v>
      </c>
      <c r="L33" s="8">
        <v>36.200000000000003</v>
      </c>
      <c r="M33" s="6">
        <v>54.87</v>
      </c>
    </row>
    <row r="34" spans="1:13">
      <c r="A34">
        <v>27</v>
      </c>
      <c r="B34" s="7">
        <v>1.0169999999999999E-3</v>
      </c>
      <c r="C34" s="7">
        <v>1.016E-3</v>
      </c>
      <c r="D34" s="8">
        <v>98213.9</v>
      </c>
      <c r="E34" s="8">
        <v>99.8</v>
      </c>
      <c r="F34" s="6">
        <v>49.47</v>
      </c>
      <c r="G34" t="s">
        <v>13</v>
      </c>
      <c r="H34">
        <v>27</v>
      </c>
      <c r="I34" s="7">
        <v>3.7100000000000002E-4</v>
      </c>
      <c r="J34" s="7">
        <v>3.7100000000000002E-4</v>
      </c>
      <c r="K34" s="8">
        <v>98937.600000000006</v>
      </c>
      <c r="L34" s="8">
        <v>36.700000000000003</v>
      </c>
      <c r="M34" s="6">
        <v>53.89</v>
      </c>
    </row>
    <row r="35" spans="1:13">
      <c r="A35">
        <v>28</v>
      </c>
      <c r="B35" s="7">
        <v>9.8400000000000007E-4</v>
      </c>
      <c r="C35" s="7">
        <v>9.8400000000000007E-4</v>
      </c>
      <c r="D35" s="8">
        <v>98114.1</v>
      </c>
      <c r="E35" s="8">
        <v>96.5</v>
      </c>
      <c r="F35" s="6">
        <v>48.52</v>
      </c>
      <c r="G35" t="s">
        <v>13</v>
      </c>
      <c r="H35">
        <v>28</v>
      </c>
      <c r="I35" s="7">
        <v>3.9300000000000001E-4</v>
      </c>
      <c r="J35" s="7">
        <v>3.9300000000000001E-4</v>
      </c>
      <c r="K35" s="8">
        <v>98900.9</v>
      </c>
      <c r="L35" s="8">
        <v>38.799999999999997</v>
      </c>
      <c r="M35" s="6">
        <v>52.91</v>
      </c>
    </row>
    <row r="36" spans="1:13">
      <c r="A36">
        <v>29</v>
      </c>
      <c r="B36" s="7">
        <v>1.054E-3</v>
      </c>
      <c r="C36" s="7">
        <v>1.054E-3</v>
      </c>
      <c r="D36" s="8">
        <v>98017.600000000006</v>
      </c>
      <c r="E36" s="8">
        <v>103.3</v>
      </c>
      <c r="F36" s="6">
        <v>47.57</v>
      </c>
      <c r="G36" t="s">
        <v>13</v>
      </c>
      <c r="H36">
        <v>29</v>
      </c>
      <c r="I36" s="7">
        <v>3.88E-4</v>
      </c>
      <c r="J36" s="7">
        <v>3.88E-4</v>
      </c>
      <c r="K36" s="8">
        <v>98862.1</v>
      </c>
      <c r="L36" s="8">
        <v>38.4</v>
      </c>
      <c r="M36" s="6">
        <v>51.93</v>
      </c>
    </row>
    <row r="37" spans="1:13">
      <c r="A37">
        <v>30</v>
      </c>
      <c r="B37" s="7">
        <v>1.023E-3</v>
      </c>
      <c r="C37" s="7">
        <v>1.023E-3</v>
      </c>
      <c r="D37" s="8">
        <v>97914.3</v>
      </c>
      <c r="E37" s="8">
        <v>100.1</v>
      </c>
      <c r="F37" s="6">
        <v>46.61</v>
      </c>
      <c r="G37" t="s">
        <v>13</v>
      </c>
      <c r="H37">
        <v>30</v>
      </c>
      <c r="I37" s="7">
        <v>4.4000000000000002E-4</v>
      </c>
      <c r="J37" s="7">
        <v>4.4000000000000002E-4</v>
      </c>
      <c r="K37" s="8">
        <v>98823.7</v>
      </c>
      <c r="L37" s="8">
        <v>43.5</v>
      </c>
      <c r="M37" s="6">
        <v>50.95</v>
      </c>
    </row>
    <row r="38" spans="1:13">
      <c r="A38">
        <v>31</v>
      </c>
      <c r="B38" s="7">
        <v>1.0529999999999999E-3</v>
      </c>
      <c r="C38" s="7">
        <v>1.052E-3</v>
      </c>
      <c r="D38" s="8">
        <v>97814.1</v>
      </c>
      <c r="E38" s="8">
        <v>102.9</v>
      </c>
      <c r="F38" s="6">
        <v>45.66</v>
      </c>
      <c r="G38" t="s">
        <v>13</v>
      </c>
      <c r="H38">
        <v>31</v>
      </c>
      <c r="I38" s="7">
        <v>4.7899999999999999E-4</v>
      </c>
      <c r="J38" s="7">
        <v>4.7899999999999999E-4</v>
      </c>
      <c r="K38" s="8">
        <v>98780.2</v>
      </c>
      <c r="L38" s="8">
        <v>47.3</v>
      </c>
      <c r="M38" s="6">
        <v>49.97</v>
      </c>
    </row>
    <row r="39" spans="1:13">
      <c r="A39">
        <v>32</v>
      </c>
      <c r="B39" s="7">
        <v>1.142E-3</v>
      </c>
      <c r="C39" s="7">
        <v>1.142E-3</v>
      </c>
      <c r="D39" s="8">
        <v>97711.2</v>
      </c>
      <c r="E39" s="8">
        <v>111.6</v>
      </c>
      <c r="F39" s="6">
        <v>44.71</v>
      </c>
      <c r="G39" t="s">
        <v>13</v>
      </c>
      <c r="H39">
        <v>32</v>
      </c>
      <c r="I39" s="7">
        <v>4.9799999999999996E-4</v>
      </c>
      <c r="J39" s="7">
        <v>4.9799999999999996E-4</v>
      </c>
      <c r="K39" s="8">
        <v>98732.9</v>
      </c>
      <c r="L39" s="8">
        <v>49.2</v>
      </c>
      <c r="M39" s="6">
        <v>49</v>
      </c>
    </row>
    <row r="40" spans="1:13">
      <c r="A40">
        <v>33</v>
      </c>
      <c r="B40" s="7">
        <v>1.158E-3</v>
      </c>
      <c r="C40" s="7">
        <v>1.157E-3</v>
      </c>
      <c r="D40" s="8">
        <v>97599.6</v>
      </c>
      <c r="E40" s="8">
        <v>112.9</v>
      </c>
      <c r="F40" s="6">
        <v>43.76</v>
      </c>
      <c r="G40" t="s">
        <v>13</v>
      </c>
      <c r="H40">
        <v>33</v>
      </c>
      <c r="I40" s="7">
        <v>5.53E-4</v>
      </c>
      <c r="J40" s="7">
        <v>5.53E-4</v>
      </c>
      <c r="K40" s="8">
        <v>98683.8</v>
      </c>
      <c r="L40" s="8">
        <v>54.5</v>
      </c>
      <c r="M40" s="6">
        <v>48.02</v>
      </c>
    </row>
    <row r="41" spans="1:13">
      <c r="A41">
        <v>34</v>
      </c>
      <c r="B41" s="7">
        <v>1.212E-3</v>
      </c>
      <c r="C41" s="7">
        <v>1.2110000000000001E-3</v>
      </c>
      <c r="D41" s="8">
        <v>97486.7</v>
      </c>
      <c r="E41" s="8">
        <v>118.1</v>
      </c>
      <c r="F41" s="6">
        <v>42.81</v>
      </c>
      <c r="G41" t="s">
        <v>13</v>
      </c>
      <c r="H41">
        <v>34</v>
      </c>
      <c r="I41" s="7">
        <v>6.02E-4</v>
      </c>
      <c r="J41" s="7">
        <v>6.02E-4</v>
      </c>
      <c r="K41" s="8">
        <v>98629.2</v>
      </c>
      <c r="L41" s="8">
        <v>59.4</v>
      </c>
      <c r="M41" s="6">
        <v>47.05</v>
      </c>
    </row>
    <row r="42" spans="1:13">
      <c r="A42">
        <v>35</v>
      </c>
      <c r="B42" s="7">
        <v>1.2509999999999999E-3</v>
      </c>
      <c r="C42" s="7">
        <v>1.25E-3</v>
      </c>
      <c r="D42" s="8">
        <v>97368.6</v>
      </c>
      <c r="E42" s="8">
        <v>121.8</v>
      </c>
      <c r="F42" s="6">
        <v>41.86</v>
      </c>
      <c r="G42" t="s">
        <v>13</v>
      </c>
      <c r="H42">
        <v>35</v>
      </c>
      <c r="I42" s="7">
        <v>6.8300000000000001E-4</v>
      </c>
      <c r="J42" s="7">
        <v>6.8300000000000001E-4</v>
      </c>
      <c r="K42" s="8">
        <v>98569.9</v>
      </c>
      <c r="L42" s="8">
        <v>67.3</v>
      </c>
      <c r="M42" s="6">
        <v>46.08</v>
      </c>
    </row>
    <row r="43" spans="1:13">
      <c r="A43">
        <v>36</v>
      </c>
      <c r="B43" s="7">
        <v>1.305E-3</v>
      </c>
      <c r="C43" s="7">
        <v>1.304E-3</v>
      </c>
      <c r="D43" s="8">
        <v>97246.9</v>
      </c>
      <c r="E43" s="8">
        <v>126.8</v>
      </c>
      <c r="F43" s="6">
        <v>40.909999999999997</v>
      </c>
      <c r="G43" t="s">
        <v>13</v>
      </c>
      <c r="H43">
        <v>36</v>
      </c>
      <c r="I43" s="7">
        <v>7.3999999999999999E-4</v>
      </c>
      <c r="J43" s="7">
        <v>7.3999999999999999E-4</v>
      </c>
      <c r="K43" s="8">
        <v>98502.5</v>
      </c>
      <c r="L43" s="8">
        <v>72.900000000000006</v>
      </c>
      <c r="M43" s="6">
        <v>45.11</v>
      </c>
    </row>
    <row r="44" spans="1:13">
      <c r="A44">
        <v>37</v>
      </c>
      <c r="B44" s="7">
        <v>1.3760000000000001E-3</v>
      </c>
      <c r="C44" s="7">
        <v>1.3749999999999999E-3</v>
      </c>
      <c r="D44" s="8">
        <v>97120</v>
      </c>
      <c r="E44" s="8">
        <v>133.5</v>
      </c>
      <c r="F44" s="6">
        <v>39.97</v>
      </c>
      <c r="G44" t="s">
        <v>13</v>
      </c>
      <c r="H44">
        <v>37</v>
      </c>
      <c r="I44" s="7">
        <v>7.3700000000000002E-4</v>
      </c>
      <c r="J44" s="7">
        <v>7.36E-4</v>
      </c>
      <c r="K44" s="8">
        <v>98429.7</v>
      </c>
      <c r="L44" s="8">
        <v>72.5</v>
      </c>
      <c r="M44" s="6">
        <v>44.14</v>
      </c>
    </row>
    <row r="45" spans="1:13">
      <c r="A45">
        <v>38</v>
      </c>
      <c r="B45" s="7">
        <v>1.4549999999999999E-3</v>
      </c>
      <c r="C45" s="7">
        <v>1.454E-3</v>
      </c>
      <c r="D45" s="8">
        <v>96986.5</v>
      </c>
      <c r="E45" s="8">
        <v>141.1</v>
      </c>
      <c r="F45" s="6">
        <v>39.020000000000003</v>
      </c>
      <c r="G45" t="s">
        <v>13</v>
      </c>
      <c r="H45">
        <v>38</v>
      </c>
      <c r="I45" s="7">
        <v>8.3000000000000001E-4</v>
      </c>
      <c r="J45" s="7">
        <v>8.2899999999999998E-4</v>
      </c>
      <c r="K45" s="8">
        <v>98357.2</v>
      </c>
      <c r="L45" s="8">
        <v>81.599999999999994</v>
      </c>
      <c r="M45" s="6">
        <v>43.17</v>
      </c>
    </row>
    <row r="46" spans="1:13">
      <c r="A46">
        <v>39</v>
      </c>
      <c r="B46" s="7">
        <v>1.5770000000000001E-3</v>
      </c>
      <c r="C46" s="7">
        <v>1.575E-3</v>
      </c>
      <c r="D46" s="8">
        <v>96845.5</v>
      </c>
      <c r="E46" s="8">
        <v>152.6</v>
      </c>
      <c r="F46" s="6">
        <v>38.08</v>
      </c>
      <c r="G46" t="s">
        <v>13</v>
      </c>
      <c r="H46">
        <v>39</v>
      </c>
      <c r="I46" s="7">
        <v>9.0899999999999998E-4</v>
      </c>
      <c r="J46" s="7">
        <v>9.0799999999999995E-4</v>
      </c>
      <c r="K46" s="8">
        <v>98275.6</v>
      </c>
      <c r="L46" s="8">
        <v>89.2</v>
      </c>
      <c r="M46" s="6">
        <v>42.21</v>
      </c>
    </row>
    <row r="47" spans="1:13">
      <c r="A47">
        <v>40</v>
      </c>
      <c r="B47" s="7">
        <v>1.709E-3</v>
      </c>
      <c r="C47" s="7">
        <v>1.707E-3</v>
      </c>
      <c r="D47" s="8">
        <v>96692.9</v>
      </c>
      <c r="E47" s="8">
        <v>165.1</v>
      </c>
      <c r="F47" s="6">
        <v>37.14</v>
      </c>
      <c r="G47" t="s">
        <v>13</v>
      </c>
      <c r="H47">
        <v>40</v>
      </c>
      <c r="I47" s="7">
        <v>1.026E-3</v>
      </c>
      <c r="J47" s="7">
        <v>1.0250000000000001E-3</v>
      </c>
      <c r="K47" s="8">
        <v>98186.3</v>
      </c>
      <c r="L47" s="8">
        <v>100.7</v>
      </c>
      <c r="M47" s="6">
        <v>41.25</v>
      </c>
    </row>
    <row r="48" spans="1:13">
      <c r="A48">
        <v>41</v>
      </c>
      <c r="B48" s="7">
        <v>1.874E-3</v>
      </c>
      <c r="C48" s="7">
        <v>1.8730000000000001E-3</v>
      </c>
      <c r="D48" s="8">
        <v>96527.8</v>
      </c>
      <c r="E48" s="8">
        <v>180.8</v>
      </c>
      <c r="F48" s="6">
        <v>36.200000000000003</v>
      </c>
      <c r="G48" t="s">
        <v>13</v>
      </c>
      <c r="H48">
        <v>41</v>
      </c>
      <c r="I48" s="7">
        <v>1.158E-3</v>
      </c>
      <c r="J48" s="7">
        <v>1.157E-3</v>
      </c>
      <c r="K48" s="8">
        <v>98085.7</v>
      </c>
      <c r="L48" s="8">
        <v>113.5</v>
      </c>
      <c r="M48" s="6">
        <v>40.29</v>
      </c>
    </row>
    <row r="49" spans="1:13">
      <c r="A49">
        <v>42</v>
      </c>
      <c r="B49" s="7">
        <v>1.939E-3</v>
      </c>
      <c r="C49" s="7">
        <v>1.9369999999999999E-3</v>
      </c>
      <c r="D49" s="8">
        <v>96347.1</v>
      </c>
      <c r="E49" s="8">
        <v>186.6</v>
      </c>
      <c r="F49" s="6">
        <v>35.270000000000003</v>
      </c>
      <c r="G49" t="s">
        <v>13</v>
      </c>
      <c r="H49">
        <v>42</v>
      </c>
      <c r="I49" s="7">
        <v>1.284E-3</v>
      </c>
      <c r="J49" s="7">
        <v>1.2830000000000001E-3</v>
      </c>
      <c r="K49" s="8">
        <v>97972.2</v>
      </c>
      <c r="L49" s="8">
        <v>125.7</v>
      </c>
      <c r="M49" s="6">
        <v>39.33</v>
      </c>
    </row>
    <row r="50" spans="1:13">
      <c r="A50">
        <v>43</v>
      </c>
      <c r="B50" s="7">
        <v>2.065E-3</v>
      </c>
      <c r="C50" s="7">
        <v>2.0630000000000002E-3</v>
      </c>
      <c r="D50" s="8">
        <v>96160.5</v>
      </c>
      <c r="E50" s="8">
        <v>198.4</v>
      </c>
      <c r="F50" s="6">
        <v>34.33</v>
      </c>
      <c r="G50" t="s">
        <v>13</v>
      </c>
      <c r="H50">
        <v>43</v>
      </c>
      <c r="I50" s="7">
        <v>1.464E-3</v>
      </c>
      <c r="J50" s="7">
        <v>1.4630000000000001E-3</v>
      </c>
      <c r="K50" s="8">
        <v>97846.5</v>
      </c>
      <c r="L50" s="8">
        <v>143.19999999999999</v>
      </c>
      <c r="M50" s="6">
        <v>38.380000000000003</v>
      </c>
    </row>
    <row r="51" spans="1:13">
      <c r="A51">
        <v>44</v>
      </c>
      <c r="B51" s="7">
        <v>2.2560000000000002E-3</v>
      </c>
      <c r="C51" s="7">
        <v>2.2529999999999998E-3</v>
      </c>
      <c r="D51" s="8">
        <v>95962.1</v>
      </c>
      <c r="E51" s="8">
        <v>216.2</v>
      </c>
      <c r="F51" s="6">
        <v>33.4</v>
      </c>
      <c r="G51" t="s">
        <v>13</v>
      </c>
      <c r="H51">
        <v>44</v>
      </c>
      <c r="I51" s="7">
        <v>1.521E-3</v>
      </c>
      <c r="J51" s="7">
        <v>1.5200000000000001E-3</v>
      </c>
      <c r="K51" s="8">
        <v>97703.3</v>
      </c>
      <c r="L51" s="8">
        <v>148.5</v>
      </c>
      <c r="M51" s="6">
        <v>37.44</v>
      </c>
    </row>
    <row r="52" spans="1:13">
      <c r="A52">
        <v>45</v>
      </c>
      <c r="B52" s="7">
        <v>2.5219999999999999E-3</v>
      </c>
      <c r="C52" s="7">
        <v>2.519E-3</v>
      </c>
      <c r="D52" s="8">
        <v>95745.9</v>
      </c>
      <c r="E52" s="8">
        <v>241.2</v>
      </c>
      <c r="F52" s="6">
        <v>32.479999999999997</v>
      </c>
      <c r="G52" t="s">
        <v>13</v>
      </c>
      <c r="H52">
        <v>45</v>
      </c>
      <c r="I52" s="7">
        <v>1.642E-3</v>
      </c>
      <c r="J52" s="7">
        <v>1.6410000000000001E-3</v>
      </c>
      <c r="K52" s="8">
        <v>97554.8</v>
      </c>
      <c r="L52" s="8">
        <v>160.1</v>
      </c>
      <c r="M52" s="6">
        <v>36.49</v>
      </c>
    </row>
    <row r="53" spans="1:13">
      <c r="A53">
        <v>46</v>
      </c>
      <c r="B53" s="7">
        <v>2.859E-3</v>
      </c>
      <c r="C53" s="7">
        <v>2.8549999999999999E-3</v>
      </c>
      <c r="D53" s="8">
        <v>95504.7</v>
      </c>
      <c r="E53" s="8">
        <v>272.7</v>
      </c>
      <c r="F53" s="6">
        <v>31.56</v>
      </c>
      <c r="G53" t="s">
        <v>13</v>
      </c>
      <c r="H53">
        <v>46</v>
      </c>
      <c r="I53" s="7">
        <v>1.902E-3</v>
      </c>
      <c r="J53" s="7">
        <v>1.9E-3</v>
      </c>
      <c r="K53" s="8">
        <v>97394.7</v>
      </c>
      <c r="L53" s="8">
        <v>185.1</v>
      </c>
      <c r="M53" s="6">
        <v>35.549999999999997</v>
      </c>
    </row>
    <row r="54" spans="1:13">
      <c r="A54">
        <v>47</v>
      </c>
      <c r="B54" s="7">
        <v>3.14E-3</v>
      </c>
      <c r="C54" s="7">
        <v>3.1359999999999999E-3</v>
      </c>
      <c r="D54" s="8">
        <v>95232</v>
      </c>
      <c r="E54" s="8">
        <v>298.60000000000002</v>
      </c>
      <c r="F54" s="6">
        <v>30.65</v>
      </c>
      <c r="G54" t="s">
        <v>13</v>
      </c>
      <c r="H54">
        <v>47</v>
      </c>
      <c r="I54" s="7">
        <v>2.0609999999999999E-3</v>
      </c>
      <c r="J54" s="7">
        <v>2.0590000000000001E-3</v>
      </c>
      <c r="K54" s="8">
        <v>97209.600000000006</v>
      </c>
      <c r="L54" s="8">
        <v>200.2</v>
      </c>
      <c r="M54" s="6">
        <v>34.619999999999997</v>
      </c>
    </row>
    <row r="55" spans="1:13">
      <c r="A55">
        <v>48</v>
      </c>
      <c r="B55" s="7">
        <v>3.3830000000000002E-3</v>
      </c>
      <c r="C55" s="7">
        <v>3.3769999999999998E-3</v>
      </c>
      <c r="D55" s="8">
        <v>94933.4</v>
      </c>
      <c r="E55" s="8">
        <v>320.60000000000002</v>
      </c>
      <c r="F55" s="6">
        <v>29.74</v>
      </c>
      <c r="G55" t="s">
        <v>13</v>
      </c>
      <c r="H55">
        <v>48</v>
      </c>
      <c r="I55" s="7">
        <v>2.2079999999999999E-3</v>
      </c>
      <c r="J55" s="7">
        <v>2.2060000000000001E-3</v>
      </c>
      <c r="K55" s="8">
        <v>97009.5</v>
      </c>
      <c r="L55" s="8">
        <v>214</v>
      </c>
      <c r="M55" s="6">
        <v>33.69</v>
      </c>
    </row>
    <row r="56" spans="1:13">
      <c r="A56">
        <v>49</v>
      </c>
      <c r="B56" s="7">
        <v>3.8310000000000002E-3</v>
      </c>
      <c r="C56" s="7">
        <v>3.823E-3</v>
      </c>
      <c r="D56" s="8">
        <v>94612.800000000003</v>
      </c>
      <c r="E56" s="8">
        <v>361.8</v>
      </c>
      <c r="F56" s="6">
        <v>28.84</v>
      </c>
      <c r="G56" t="s">
        <v>13</v>
      </c>
      <c r="H56">
        <v>49</v>
      </c>
      <c r="I56" s="7">
        <v>2.4729999999999999E-3</v>
      </c>
      <c r="J56" s="7">
        <v>2.47E-3</v>
      </c>
      <c r="K56" s="8">
        <v>96795.5</v>
      </c>
      <c r="L56" s="8">
        <v>239.1</v>
      </c>
      <c r="M56" s="6">
        <v>32.76</v>
      </c>
    </row>
    <row r="57" spans="1:13">
      <c r="A57">
        <v>50</v>
      </c>
      <c r="B57" s="7">
        <v>4.2079999999999999E-3</v>
      </c>
      <c r="C57" s="7">
        <v>4.1989999999999996E-3</v>
      </c>
      <c r="D57" s="8">
        <v>94251.1</v>
      </c>
      <c r="E57" s="8">
        <v>395.7</v>
      </c>
      <c r="F57" s="6">
        <v>27.95</v>
      </c>
      <c r="G57" t="s">
        <v>13</v>
      </c>
      <c r="H57">
        <v>50</v>
      </c>
      <c r="I57" s="7">
        <v>2.8319999999999999E-3</v>
      </c>
      <c r="J57" s="7">
        <v>2.8279999999999998E-3</v>
      </c>
      <c r="K57" s="8">
        <v>96556.4</v>
      </c>
      <c r="L57" s="8">
        <v>273</v>
      </c>
      <c r="M57" s="6">
        <v>31.84</v>
      </c>
    </row>
    <row r="58" spans="1:13">
      <c r="A58">
        <v>51</v>
      </c>
      <c r="B58" s="7">
        <v>4.4149999999999997E-3</v>
      </c>
      <c r="C58" s="7">
        <v>4.4060000000000002E-3</v>
      </c>
      <c r="D58" s="8">
        <v>93855.3</v>
      </c>
      <c r="E58" s="8">
        <v>413.5</v>
      </c>
      <c r="F58" s="6">
        <v>27.07</v>
      </c>
      <c r="G58" t="s">
        <v>13</v>
      </c>
      <c r="H58">
        <v>51</v>
      </c>
      <c r="I58" s="7">
        <v>2.8909999999999999E-3</v>
      </c>
      <c r="J58" s="7">
        <v>2.8869999999999998E-3</v>
      </c>
      <c r="K58" s="8">
        <v>96283.4</v>
      </c>
      <c r="L58" s="8">
        <v>278</v>
      </c>
      <c r="M58" s="6">
        <v>30.93</v>
      </c>
    </row>
    <row r="59" spans="1:13">
      <c r="A59">
        <v>52</v>
      </c>
      <c r="B59" s="7">
        <v>4.7840000000000001E-3</v>
      </c>
      <c r="C59" s="7">
        <v>4.7730000000000003E-3</v>
      </c>
      <c r="D59" s="8">
        <v>93441.8</v>
      </c>
      <c r="E59" s="8">
        <v>446</v>
      </c>
      <c r="F59" s="6">
        <v>26.18</v>
      </c>
      <c r="G59" t="s">
        <v>13</v>
      </c>
      <c r="H59">
        <v>52</v>
      </c>
      <c r="I59" s="7">
        <v>3.228E-3</v>
      </c>
      <c r="J59" s="7">
        <v>3.2230000000000002E-3</v>
      </c>
      <c r="K59" s="8">
        <v>96005.4</v>
      </c>
      <c r="L59" s="8">
        <v>309.39999999999998</v>
      </c>
      <c r="M59" s="6">
        <v>30.02</v>
      </c>
    </row>
    <row r="60" spans="1:13">
      <c r="A60">
        <v>53</v>
      </c>
      <c r="B60" s="7">
        <v>5.3449999999999999E-3</v>
      </c>
      <c r="C60" s="7">
        <v>5.3309999999999998E-3</v>
      </c>
      <c r="D60" s="8">
        <v>92995.8</v>
      </c>
      <c r="E60" s="8">
        <v>495.7</v>
      </c>
      <c r="F60" s="6">
        <v>25.31</v>
      </c>
      <c r="G60" t="s">
        <v>13</v>
      </c>
      <c r="H60">
        <v>53</v>
      </c>
      <c r="I60" s="7">
        <v>3.323E-3</v>
      </c>
      <c r="J60" s="7">
        <v>3.3180000000000002E-3</v>
      </c>
      <c r="K60" s="8">
        <v>95696</v>
      </c>
      <c r="L60" s="8">
        <v>317.5</v>
      </c>
      <c r="M60" s="6">
        <v>29.12</v>
      </c>
    </row>
    <row r="61" spans="1:13">
      <c r="A61">
        <v>54</v>
      </c>
      <c r="B61" s="7">
        <v>5.9230000000000003E-3</v>
      </c>
      <c r="C61" s="7">
        <v>5.9059999999999998E-3</v>
      </c>
      <c r="D61" s="8">
        <v>92500.1</v>
      </c>
      <c r="E61" s="8">
        <v>546.29999999999995</v>
      </c>
      <c r="F61" s="6">
        <v>24.44</v>
      </c>
      <c r="G61" t="s">
        <v>13</v>
      </c>
      <c r="H61">
        <v>54</v>
      </c>
      <c r="I61" s="7">
        <v>3.8930000000000002E-3</v>
      </c>
      <c r="J61" s="7">
        <v>3.8860000000000001E-3</v>
      </c>
      <c r="K61" s="8">
        <v>95378.6</v>
      </c>
      <c r="L61" s="8">
        <v>370.6</v>
      </c>
      <c r="M61" s="6">
        <v>28.21</v>
      </c>
    </row>
    <row r="62" spans="1:13">
      <c r="A62">
        <v>55</v>
      </c>
      <c r="B62" s="7">
        <v>6.5519999999999997E-3</v>
      </c>
      <c r="C62" s="7">
        <v>6.5300000000000002E-3</v>
      </c>
      <c r="D62" s="8">
        <v>91953.8</v>
      </c>
      <c r="E62" s="8">
        <v>600.5</v>
      </c>
      <c r="F62" s="6">
        <v>23.58</v>
      </c>
      <c r="G62" t="s">
        <v>13</v>
      </c>
      <c r="H62">
        <v>55</v>
      </c>
      <c r="I62" s="7">
        <v>4.2579999999999996E-3</v>
      </c>
      <c r="J62" s="7">
        <v>4.2490000000000002E-3</v>
      </c>
      <c r="K62" s="8">
        <v>95007.9</v>
      </c>
      <c r="L62" s="8">
        <v>403.7</v>
      </c>
      <c r="M62" s="6">
        <v>27.32</v>
      </c>
    </row>
    <row r="63" spans="1:13">
      <c r="A63">
        <v>56</v>
      </c>
      <c r="B63" s="7">
        <v>7.4770000000000001E-3</v>
      </c>
      <c r="C63" s="7">
        <v>7.45E-3</v>
      </c>
      <c r="D63" s="8">
        <v>91353.4</v>
      </c>
      <c r="E63" s="8">
        <v>680.5</v>
      </c>
      <c r="F63" s="6">
        <v>22.73</v>
      </c>
      <c r="G63" t="s">
        <v>13</v>
      </c>
      <c r="H63">
        <v>56</v>
      </c>
      <c r="I63" s="7">
        <v>4.5649999999999996E-3</v>
      </c>
      <c r="J63" s="7">
        <v>4.5539999999999999E-3</v>
      </c>
      <c r="K63" s="8">
        <v>94604.2</v>
      </c>
      <c r="L63" s="8">
        <v>430.9</v>
      </c>
      <c r="M63" s="6">
        <v>26.43</v>
      </c>
    </row>
    <row r="64" spans="1:13">
      <c r="A64">
        <v>57</v>
      </c>
      <c r="B64" s="7">
        <v>8.3770000000000008E-3</v>
      </c>
      <c r="C64" s="7">
        <v>8.3420000000000005E-3</v>
      </c>
      <c r="D64" s="8">
        <v>90672.8</v>
      </c>
      <c r="E64" s="8">
        <v>756.4</v>
      </c>
      <c r="F64" s="6">
        <v>21.9</v>
      </c>
      <c r="G64" t="s">
        <v>13</v>
      </c>
      <c r="H64">
        <v>57</v>
      </c>
      <c r="I64" s="7">
        <v>5.1669999999999997E-3</v>
      </c>
      <c r="J64" s="7">
        <v>5.1539999999999997E-3</v>
      </c>
      <c r="K64" s="8">
        <v>94173.4</v>
      </c>
      <c r="L64" s="8">
        <v>485.4</v>
      </c>
      <c r="M64" s="6">
        <v>25.55</v>
      </c>
    </row>
    <row r="65" spans="1:13">
      <c r="A65">
        <v>58</v>
      </c>
      <c r="B65" s="7">
        <v>9.0229999999999998E-3</v>
      </c>
      <c r="C65" s="7">
        <v>8.9829999999999997E-3</v>
      </c>
      <c r="D65" s="8">
        <v>89916.5</v>
      </c>
      <c r="E65" s="8">
        <v>807.7</v>
      </c>
      <c r="F65" s="6">
        <v>21.08</v>
      </c>
      <c r="G65" t="s">
        <v>13</v>
      </c>
      <c r="H65">
        <v>58</v>
      </c>
      <c r="I65" s="7">
        <v>5.5449999999999996E-3</v>
      </c>
      <c r="J65" s="7">
        <v>5.5290000000000001E-3</v>
      </c>
      <c r="K65" s="8">
        <v>93688</v>
      </c>
      <c r="L65" s="8">
        <v>518</v>
      </c>
      <c r="M65" s="6">
        <v>24.68</v>
      </c>
    </row>
    <row r="66" spans="1:13">
      <c r="A66">
        <v>59</v>
      </c>
      <c r="B66" s="7">
        <v>1.0142999999999999E-2</v>
      </c>
      <c r="C66" s="7">
        <v>1.0092E-2</v>
      </c>
      <c r="D66" s="8">
        <v>89108.800000000003</v>
      </c>
      <c r="E66" s="8">
        <v>899.2</v>
      </c>
      <c r="F66" s="6">
        <v>20.27</v>
      </c>
      <c r="G66" t="s">
        <v>13</v>
      </c>
      <c r="H66">
        <v>59</v>
      </c>
      <c r="I66" s="7">
        <v>6.2399999999999999E-3</v>
      </c>
      <c r="J66" s="7">
        <v>6.221E-3</v>
      </c>
      <c r="K66" s="8">
        <v>93170</v>
      </c>
      <c r="L66" s="8">
        <v>579.6</v>
      </c>
      <c r="M66" s="6">
        <v>23.82</v>
      </c>
    </row>
    <row r="67" spans="1:13">
      <c r="A67">
        <v>60</v>
      </c>
      <c r="B67" s="7">
        <v>1.1415E-2</v>
      </c>
      <c r="C67" s="7">
        <v>1.1350000000000001E-2</v>
      </c>
      <c r="D67" s="8">
        <v>88209.5</v>
      </c>
      <c r="E67" s="8">
        <v>1001.2</v>
      </c>
      <c r="F67" s="6">
        <v>19.47</v>
      </c>
      <c r="G67" t="s">
        <v>13</v>
      </c>
      <c r="H67">
        <v>60</v>
      </c>
      <c r="I67" s="7">
        <v>6.9680000000000002E-3</v>
      </c>
      <c r="J67" s="7">
        <v>6.9430000000000004E-3</v>
      </c>
      <c r="K67" s="8">
        <v>92590.3</v>
      </c>
      <c r="L67" s="8">
        <v>642.9</v>
      </c>
      <c r="M67" s="6">
        <v>22.96</v>
      </c>
    </row>
    <row r="68" spans="1:13">
      <c r="A68">
        <v>61</v>
      </c>
      <c r="B68" s="7">
        <v>1.2413E-2</v>
      </c>
      <c r="C68" s="7">
        <v>1.2336E-2</v>
      </c>
      <c r="D68" s="8">
        <v>87208.3</v>
      </c>
      <c r="E68" s="8">
        <v>1075.8</v>
      </c>
      <c r="F68" s="6">
        <v>18.690000000000001</v>
      </c>
      <c r="G68" t="s">
        <v>13</v>
      </c>
      <c r="H68">
        <v>61</v>
      </c>
      <c r="I68" s="7">
        <v>7.5839999999999996E-3</v>
      </c>
      <c r="J68" s="7">
        <v>7.5560000000000002E-3</v>
      </c>
      <c r="K68" s="8">
        <v>91947.5</v>
      </c>
      <c r="L68" s="8">
        <v>694.7</v>
      </c>
      <c r="M68" s="6">
        <v>22.12</v>
      </c>
    </row>
    <row r="69" spans="1:13">
      <c r="A69">
        <v>62</v>
      </c>
      <c r="B69" s="7">
        <v>1.3681E-2</v>
      </c>
      <c r="C69" s="7">
        <v>1.3587999999999999E-2</v>
      </c>
      <c r="D69" s="8">
        <v>86132.5</v>
      </c>
      <c r="E69" s="8">
        <v>1170.4000000000001</v>
      </c>
      <c r="F69" s="6">
        <v>17.91</v>
      </c>
      <c r="G69" t="s">
        <v>13</v>
      </c>
      <c r="H69">
        <v>62</v>
      </c>
      <c r="I69" s="7">
        <v>8.1659999999999996E-3</v>
      </c>
      <c r="J69" s="7">
        <v>8.1329999999999996E-3</v>
      </c>
      <c r="K69" s="8">
        <v>91252.7</v>
      </c>
      <c r="L69" s="8">
        <v>742.2</v>
      </c>
      <c r="M69" s="6">
        <v>21.29</v>
      </c>
    </row>
    <row r="70" spans="1:13">
      <c r="A70">
        <v>63</v>
      </c>
      <c r="B70" s="7">
        <v>1.4971999999999999E-2</v>
      </c>
      <c r="C70" s="7">
        <v>1.4860999999999999E-2</v>
      </c>
      <c r="D70" s="8">
        <v>84962.1</v>
      </c>
      <c r="E70" s="8">
        <v>1262.5999999999999</v>
      </c>
      <c r="F70" s="6">
        <v>17.149999999999999</v>
      </c>
      <c r="G70" t="s">
        <v>13</v>
      </c>
      <c r="H70">
        <v>63</v>
      </c>
      <c r="I70" s="7">
        <v>8.9750000000000003E-3</v>
      </c>
      <c r="J70" s="7">
        <v>8.9350000000000002E-3</v>
      </c>
      <c r="K70" s="8">
        <v>90510.6</v>
      </c>
      <c r="L70" s="8">
        <v>808.7</v>
      </c>
      <c r="M70" s="6">
        <v>20.46</v>
      </c>
    </row>
    <row r="71" spans="1:13">
      <c r="A71">
        <v>64</v>
      </c>
      <c r="B71" s="7">
        <v>1.6223999999999999E-2</v>
      </c>
      <c r="C71" s="7">
        <v>1.6094000000000001E-2</v>
      </c>
      <c r="D71" s="8">
        <v>83699.600000000006</v>
      </c>
      <c r="E71" s="8">
        <v>1347</v>
      </c>
      <c r="F71" s="6">
        <v>16.399999999999999</v>
      </c>
      <c r="G71" t="s">
        <v>13</v>
      </c>
      <c r="H71">
        <v>64</v>
      </c>
      <c r="I71" s="7">
        <v>9.9830000000000006E-3</v>
      </c>
      <c r="J71" s="7">
        <v>9.9340000000000001E-3</v>
      </c>
      <c r="K71" s="8">
        <v>89701.9</v>
      </c>
      <c r="L71" s="8">
        <v>891.1</v>
      </c>
      <c r="M71" s="6">
        <v>19.64</v>
      </c>
    </row>
    <row r="72" spans="1:13">
      <c r="A72">
        <v>65</v>
      </c>
      <c r="B72" s="7">
        <v>1.8466E-2</v>
      </c>
      <c r="C72" s="7">
        <v>1.8297000000000001E-2</v>
      </c>
      <c r="D72" s="8">
        <v>82352.5</v>
      </c>
      <c r="E72" s="8">
        <v>1506.8</v>
      </c>
      <c r="F72" s="6">
        <v>15.66</v>
      </c>
      <c r="G72" t="s">
        <v>13</v>
      </c>
      <c r="H72">
        <v>65</v>
      </c>
      <c r="I72" s="7">
        <v>1.1056E-2</v>
      </c>
      <c r="J72" s="7">
        <v>1.0995E-2</v>
      </c>
      <c r="K72" s="8">
        <v>88810.8</v>
      </c>
      <c r="L72" s="8">
        <v>976.5</v>
      </c>
      <c r="M72" s="6">
        <v>18.829999999999998</v>
      </c>
    </row>
    <row r="73" spans="1:13">
      <c r="A73">
        <v>66</v>
      </c>
      <c r="B73" s="7">
        <v>2.0566999999999998E-2</v>
      </c>
      <c r="C73" s="7">
        <v>2.0358000000000001E-2</v>
      </c>
      <c r="D73" s="8">
        <v>80845.7</v>
      </c>
      <c r="E73" s="8">
        <v>1645.8</v>
      </c>
      <c r="F73" s="6">
        <v>14.95</v>
      </c>
      <c r="G73" t="s">
        <v>13</v>
      </c>
      <c r="H73">
        <v>66</v>
      </c>
      <c r="I73" s="7">
        <v>1.2163E-2</v>
      </c>
      <c r="J73" s="7">
        <v>1.209E-2</v>
      </c>
      <c r="K73" s="8">
        <v>87834.4</v>
      </c>
      <c r="L73" s="8">
        <v>1061.9000000000001</v>
      </c>
      <c r="M73" s="6">
        <v>18.03</v>
      </c>
    </row>
    <row r="74" spans="1:13">
      <c r="A74">
        <v>67</v>
      </c>
      <c r="B74" s="7">
        <v>2.3043000000000001E-2</v>
      </c>
      <c r="C74" s="7">
        <v>2.2780999999999999E-2</v>
      </c>
      <c r="D74" s="8">
        <v>79199.899999999994</v>
      </c>
      <c r="E74" s="8">
        <v>1804.2</v>
      </c>
      <c r="F74" s="6">
        <v>14.25</v>
      </c>
      <c r="G74" t="s">
        <v>13</v>
      </c>
      <c r="H74">
        <v>67</v>
      </c>
      <c r="I74" s="7">
        <v>1.3594999999999999E-2</v>
      </c>
      <c r="J74" s="7">
        <v>1.3504E-2</v>
      </c>
      <c r="K74" s="8">
        <v>86772.4</v>
      </c>
      <c r="L74" s="8">
        <v>1171.7</v>
      </c>
      <c r="M74" s="6">
        <v>17.25</v>
      </c>
    </row>
    <row r="75" spans="1:13">
      <c r="A75">
        <v>68</v>
      </c>
      <c r="B75" s="7">
        <v>2.5023E-2</v>
      </c>
      <c r="C75" s="7">
        <v>2.4714E-2</v>
      </c>
      <c r="D75" s="8">
        <v>77395.600000000006</v>
      </c>
      <c r="E75" s="8">
        <v>1912.7</v>
      </c>
      <c r="F75" s="6">
        <v>13.57</v>
      </c>
      <c r="G75" t="s">
        <v>13</v>
      </c>
      <c r="H75">
        <v>68</v>
      </c>
      <c r="I75" s="7">
        <v>1.4992999999999999E-2</v>
      </c>
      <c r="J75" s="7">
        <v>1.4881E-2</v>
      </c>
      <c r="K75" s="8">
        <v>85600.7</v>
      </c>
      <c r="L75" s="8">
        <v>1273.9000000000001</v>
      </c>
      <c r="M75" s="6">
        <v>16.48</v>
      </c>
    </row>
    <row r="76" spans="1:13">
      <c r="A76">
        <v>69</v>
      </c>
      <c r="B76" s="7">
        <v>2.8292999999999999E-2</v>
      </c>
      <c r="C76" s="7">
        <v>2.7897999999999999E-2</v>
      </c>
      <c r="D76" s="8">
        <v>75482.899999999994</v>
      </c>
      <c r="E76" s="8">
        <v>2105.9</v>
      </c>
      <c r="F76" s="6">
        <v>12.9</v>
      </c>
      <c r="G76" t="s">
        <v>13</v>
      </c>
      <c r="H76">
        <v>69</v>
      </c>
      <c r="I76" s="7">
        <v>1.6868999999999999E-2</v>
      </c>
      <c r="J76" s="7">
        <v>1.6728E-2</v>
      </c>
      <c r="K76" s="8">
        <v>84326.9</v>
      </c>
      <c r="L76" s="8">
        <v>1410.6</v>
      </c>
      <c r="M76" s="6">
        <v>15.72</v>
      </c>
    </row>
    <row r="77" spans="1:13">
      <c r="A77">
        <v>70</v>
      </c>
      <c r="B77" s="7">
        <v>3.1382E-2</v>
      </c>
      <c r="C77" s="7">
        <v>3.0897000000000001E-2</v>
      </c>
      <c r="D77" s="8">
        <v>73377</v>
      </c>
      <c r="E77" s="8">
        <v>2267.1</v>
      </c>
      <c r="F77" s="6">
        <v>12.25</v>
      </c>
      <c r="G77" t="s">
        <v>13</v>
      </c>
      <c r="H77">
        <v>70</v>
      </c>
      <c r="I77" s="7">
        <v>1.8908999999999999E-2</v>
      </c>
      <c r="J77" s="7">
        <v>1.8731999999999999E-2</v>
      </c>
      <c r="K77" s="8">
        <v>82916.3</v>
      </c>
      <c r="L77" s="8">
        <v>1553.2</v>
      </c>
      <c r="M77" s="6">
        <v>14.98</v>
      </c>
    </row>
    <row r="78" spans="1:13">
      <c r="A78">
        <v>71</v>
      </c>
      <c r="B78" s="7">
        <v>3.5094E-2</v>
      </c>
      <c r="C78" s="7">
        <v>3.4488999999999999E-2</v>
      </c>
      <c r="D78" s="8">
        <v>71109.899999999994</v>
      </c>
      <c r="E78" s="8">
        <v>2452.5</v>
      </c>
      <c r="F78" s="6">
        <v>11.63</v>
      </c>
      <c r="G78" t="s">
        <v>13</v>
      </c>
      <c r="H78">
        <v>71</v>
      </c>
      <c r="I78" s="7">
        <v>2.1273E-2</v>
      </c>
      <c r="J78" s="7">
        <v>2.1048999999999998E-2</v>
      </c>
      <c r="K78" s="8">
        <v>81363.100000000006</v>
      </c>
      <c r="L78" s="8">
        <v>1712.6</v>
      </c>
      <c r="M78" s="6">
        <v>14.25</v>
      </c>
    </row>
    <row r="79" spans="1:13">
      <c r="A79">
        <v>72</v>
      </c>
      <c r="B79" s="7">
        <v>3.9057000000000001E-2</v>
      </c>
      <c r="C79" s="7">
        <v>3.8309000000000003E-2</v>
      </c>
      <c r="D79" s="8">
        <v>68657.399999999994</v>
      </c>
      <c r="E79" s="8">
        <v>2630.2</v>
      </c>
      <c r="F79" s="6">
        <v>11.03</v>
      </c>
      <c r="G79" t="s">
        <v>13</v>
      </c>
      <c r="H79">
        <v>72</v>
      </c>
      <c r="I79" s="7">
        <v>2.3716999999999998E-2</v>
      </c>
      <c r="J79" s="7">
        <v>2.3439000000000002E-2</v>
      </c>
      <c r="K79" s="8">
        <v>79650.5</v>
      </c>
      <c r="L79" s="8">
        <v>1866.9</v>
      </c>
      <c r="M79" s="6">
        <v>13.55</v>
      </c>
    </row>
    <row r="80" spans="1:13">
      <c r="A80">
        <v>73</v>
      </c>
      <c r="B80" s="7">
        <v>4.3632999999999998E-2</v>
      </c>
      <c r="C80" s="7">
        <v>4.2701999999999997E-2</v>
      </c>
      <c r="D80" s="8">
        <v>66027.199999999997</v>
      </c>
      <c r="E80" s="8">
        <v>2819.5</v>
      </c>
      <c r="F80" s="6">
        <v>10.45</v>
      </c>
      <c r="G80" t="s">
        <v>13</v>
      </c>
      <c r="H80">
        <v>73</v>
      </c>
      <c r="I80" s="7">
        <v>2.6623999999999998E-2</v>
      </c>
      <c r="J80" s="7">
        <v>2.6273999999999999E-2</v>
      </c>
      <c r="K80" s="8">
        <v>77783.600000000006</v>
      </c>
      <c r="L80" s="8">
        <v>2043.7</v>
      </c>
      <c r="M80" s="6">
        <v>12.86</v>
      </c>
    </row>
    <row r="81" spans="1:13">
      <c r="A81">
        <v>74</v>
      </c>
      <c r="B81" s="7">
        <v>4.8146000000000001E-2</v>
      </c>
      <c r="C81" s="7">
        <v>4.7014E-2</v>
      </c>
      <c r="D81" s="8">
        <v>63207.7</v>
      </c>
      <c r="E81" s="8">
        <v>2971.6</v>
      </c>
      <c r="F81" s="6">
        <v>9.89</v>
      </c>
      <c r="G81" t="s">
        <v>13</v>
      </c>
      <c r="H81">
        <v>74</v>
      </c>
      <c r="I81" s="7">
        <v>2.9725999999999999E-2</v>
      </c>
      <c r="J81" s="7">
        <v>2.9291000000000001E-2</v>
      </c>
      <c r="K81" s="8">
        <v>75739.899999999994</v>
      </c>
      <c r="L81" s="8">
        <v>2218.5</v>
      </c>
      <c r="M81" s="6">
        <v>12.19</v>
      </c>
    </row>
    <row r="82" spans="1:13">
      <c r="A82">
        <v>75</v>
      </c>
      <c r="B82" s="7">
        <v>5.3321E-2</v>
      </c>
      <c r="C82" s="7">
        <v>5.1936000000000003E-2</v>
      </c>
      <c r="D82" s="8">
        <v>60236.1</v>
      </c>
      <c r="E82" s="8">
        <v>3128.4</v>
      </c>
      <c r="F82" s="6">
        <v>9.35</v>
      </c>
      <c r="G82" t="s">
        <v>13</v>
      </c>
      <c r="H82">
        <v>75</v>
      </c>
      <c r="I82" s="7">
        <v>3.2864999999999998E-2</v>
      </c>
      <c r="J82" s="7">
        <v>3.2334000000000002E-2</v>
      </c>
      <c r="K82" s="8">
        <v>73521.399999999994</v>
      </c>
      <c r="L82" s="8">
        <v>2377.1999999999998</v>
      </c>
      <c r="M82" s="6">
        <v>11.55</v>
      </c>
    </row>
    <row r="83" spans="1:13">
      <c r="A83">
        <v>76</v>
      </c>
      <c r="B83" s="7">
        <v>5.8255000000000001E-2</v>
      </c>
      <c r="C83" s="7">
        <v>5.6606999999999998E-2</v>
      </c>
      <c r="D83" s="8">
        <v>57107.7</v>
      </c>
      <c r="E83" s="8">
        <v>3232.7</v>
      </c>
      <c r="F83" s="6">
        <v>8.84</v>
      </c>
      <c r="G83" t="s">
        <v>13</v>
      </c>
      <c r="H83">
        <v>76</v>
      </c>
      <c r="I83" s="7">
        <v>3.6749999999999998E-2</v>
      </c>
      <c r="J83" s="7">
        <v>3.6087000000000001E-2</v>
      </c>
      <c r="K83" s="8">
        <v>71144.2</v>
      </c>
      <c r="L83" s="8">
        <v>2567.4</v>
      </c>
      <c r="M83" s="6">
        <v>10.92</v>
      </c>
    </row>
    <row r="84" spans="1:13">
      <c r="A84">
        <v>77</v>
      </c>
      <c r="B84" s="7">
        <v>6.4842999999999998E-2</v>
      </c>
      <c r="C84" s="7">
        <v>6.2807000000000002E-2</v>
      </c>
      <c r="D84" s="8">
        <v>53875</v>
      </c>
      <c r="E84" s="8">
        <v>3383.7</v>
      </c>
      <c r="F84" s="6">
        <v>8.34</v>
      </c>
      <c r="G84" t="s">
        <v>13</v>
      </c>
      <c r="H84">
        <v>77</v>
      </c>
      <c r="I84" s="7">
        <v>4.0625000000000001E-2</v>
      </c>
      <c r="J84" s="7">
        <v>3.9815999999999997E-2</v>
      </c>
      <c r="K84" s="8">
        <v>68576.800000000003</v>
      </c>
      <c r="L84" s="8">
        <v>2730.5</v>
      </c>
      <c r="M84" s="6">
        <v>10.31</v>
      </c>
    </row>
    <row r="85" spans="1:13">
      <c r="A85">
        <v>78</v>
      </c>
      <c r="B85" s="7">
        <v>7.1456000000000006E-2</v>
      </c>
      <c r="C85" s="7">
        <v>6.8990999999999997E-2</v>
      </c>
      <c r="D85" s="8">
        <v>50491.3</v>
      </c>
      <c r="E85" s="8">
        <v>3483.4</v>
      </c>
      <c r="F85" s="6">
        <v>7.86</v>
      </c>
      <c r="G85" t="s">
        <v>13</v>
      </c>
      <c r="H85">
        <v>78</v>
      </c>
      <c r="I85" s="7">
        <v>4.5005999999999997E-2</v>
      </c>
      <c r="J85" s="7">
        <v>4.4016E-2</v>
      </c>
      <c r="K85" s="8">
        <v>65846.3</v>
      </c>
      <c r="L85" s="8">
        <v>2898.3</v>
      </c>
      <c r="M85" s="6">
        <v>9.7100000000000009</v>
      </c>
    </row>
    <row r="86" spans="1:13">
      <c r="A86">
        <v>79</v>
      </c>
      <c r="B86" s="7">
        <v>7.7548000000000006E-2</v>
      </c>
      <c r="C86" s="7">
        <v>7.4652999999999997E-2</v>
      </c>
      <c r="D86" s="8">
        <v>47007.8</v>
      </c>
      <c r="E86" s="8">
        <v>3509.3</v>
      </c>
      <c r="F86" s="6">
        <v>7.41</v>
      </c>
      <c r="G86" t="s">
        <v>13</v>
      </c>
      <c r="H86">
        <v>79</v>
      </c>
      <c r="I86" s="7">
        <v>4.9213E-2</v>
      </c>
      <c r="J86" s="7">
        <v>4.8030999999999997E-2</v>
      </c>
      <c r="K86" s="8">
        <v>62948.1</v>
      </c>
      <c r="L86" s="8">
        <v>3023.5</v>
      </c>
      <c r="M86" s="6">
        <v>9.14</v>
      </c>
    </row>
    <row r="87" spans="1:13">
      <c r="A87">
        <v>80</v>
      </c>
      <c r="B87" s="7">
        <v>8.3384E-2</v>
      </c>
      <c r="C87" s="7">
        <v>8.0046000000000006E-2</v>
      </c>
      <c r="D87" s="8">
        <v>43498.5</v>
      </c>
      <c r="E87" s="8">
        <v>3481.9</v>
      </c>
      <c r="F87" s="6">
        <v>6.97</v>
      </c>
      <c r="G87" t="s">
        <v>13</v>
      </c>
      <c r="H87">
        <v>80</v>
      </c>
      <c r="I87" s="7">
        <v>5.5065000000000003E-2</v>
      </c>
      <c r="J87" s="7">
        <v>5.3588999999999998E-2</v>
      </c>
      <c r="K87" s="8">
        <v>59924.6</v>
      </c>
      <c r="L87" s="8">
        <v>3211.3</v>
      </c>
      <c r="M87" s="6">
        <v>8.57</v>
      </c>
    </row>
    <row r="88" spans="1:13">
      <c r="A88">
        <v>81</v>
      </c>
      <c r="B88" s="7">
        <v>9.1482999999999995E-2</v>
      </c>
      <c r="C88" s="7">
        <v>8.7481000000000003E-2</v>
      </c>
      <c r="D88" s="8">
        <v>40016.6</v>
      </c>
      <c r="E88" s="8">
        <v>3500.7</v>
      </c>
      <c r="F88" s="6">
        <v>6.53</v>
      </c>
      <c r="G88" t="s">
        <v>13</v>
      </c>
      <c r="H88">
        <v>81</v>
      </c>
      <c r="I88" s="7">
        <v>6.1596999999999999E-2</v>
      </c>
      <c r="J88" s="7">
        <v>5.9755999999999997E-2</v>
      </c>
      <c r="K88" s="8">
        <v>56713.3</v>
      </c>
      <c r="L88" s="8">
        <v>3389</v>
      </c>
      <c r="M88" s="6">
        <v>8.0299999999999994</v>
      </c>
    </row>
    <row r="89" spans="1:13">
      <c r="A89">
        <v>82</v>
      </c>
      <c r="B89" s="7">
        <v>0.10284500000000001</v>
      </c>
      <c r="C89" s="7">
        <v>9.7814999999999999E-2</v>
      </c>
      <c r="D89" s="8">
        <v>36515.9</v>
      </c>
      <c r="E89" s="8">
        <v>3571.8</v>
      </c>
      <c r="F89" s="6">
        <v>6.11</v>
      </c>
      <c r="G89" t="s">
        <v>13</v>
      </c>
      <c r="H89">
        <v>82</v>
      </c>
      <c r="I89" s="7">
        <v>6.9674E-2</v>
      </c>
      <c r="J89" s="7">
        <v>6.7329E-2</v>
      </c>
      <c r="K89" s="8">
        <v>53324.3</v>
      </c>
      <c r="L89" s="8">
        <v>3590.3</v>
      </c>
      <c r="M89" s="6">
        <v>7.51</v>
      </c>
    </row>
    <row r="90" spans="1:13">
      <c r="A90">
        <v>83</v>
      </c>
      <c r="B90" s="7">
        <v>0.11759799999999999</v>
      </c>
      <c r="C90" s="7">
        <v>0.111068</v>
      </c>
      <c r="D90" s="8">
        <v>32944.1</v>
      </c>
      <c r="E90" s="8">
        <v>3659</v>
      </c>
      <c r="F90" s="6">
        <v>5.71</v>
      </c>
      <c r="G90" t="s">
        <v>13</v>
      </c>
      <c r="H90">
        <v>83</v>
      </c>
      <c r="I90" s="7">
        <v>7.9202999999999996E-2</v>
      </c>
      <c r="J90" s="7">
        <v>7.6186000000000004E-2</v>
      </c>
      <c r="K90" s="8">
        <v>49734.1</v>
      </c>
      <c r="L90" s="8">
        <v>3789</v>
      </c>
      <c r="M90" s="6">
        <v>7.01</v>
      </c>
    </row>
    <row r="91" spans="1:13">
      <c r="A91">
        <v>84</v>
      </c>
      <c r="B91" s="7">
        <v>0.12895999999999999</v>
      </c>
      <c r="C91" s="7">
        <v>0.12114800000000001</v>
      </c>
      <c r="D91" s="8">
        <v>29285.1</v>
      </c>
      <c r="E91" s="8">
        <v>3547.8</v>
      </c>
      <c r="F91" s="6">
        <v>5.37</v>
      </c>
      <c r="G91" t="s">
        <v>13</v>
      </c>
      <c r="H91">
        <v>84</v>
      </c>
      <c r="I91" s="7">
        <v>8.8641999999999999E-2</v>
      </c>
      <c r="J91" s="7">
        <v>8.4879999999999997E-2</v>
      </c>
      <c r="K91" s="8">
        <v>45945</v>
      </c>
      <c r="L91" s="8">
        <v>3899.8</v>
      </c>
      <c r="M91" s="6">
        <v>6.55</v>
      </c>
    </row>
    <row r="92" spans="1:13">
      <c r="A92">
        <v>85</v>
      </c>
      <c r="B92" s="7">
        <v>0.14257800000000001</v>
      </c>
      <c r="C92" s="7">
        <v>0.13309000000000001</v>
      </c>
      <c r="D92" s="8">
        <v>25737.200000000001</v>
      </c>
      <c r="E92" s="8">
        <v>3425.4</v>
      </c>
      <c r="F92" s="6">
        <v>5.04</v>
      </c>
      <c r="G92" t="s">
        <v>13</v>
      </c>
      <c r="H92">
        <v>85</v>
      </c>
      <c r="I92" s="7">
        <v>9.9475999999999995E-2</v>
      </c>
      <c r="J92" s="7">
        <v>9.4763E-2</v>
      </c>
      <c r="K92" s="8">
        <v>42045.2</v>
      </c>
      <c r="L92" s="8">
        <v>3984.3</v>
      </c>
      <c r="M92" s="6">
        <v>6.11</v>
      </c>
    </row>
    <row r="93" spans="1:13">
      <c r="A93">
        <v>86</v>
      </c>
      <c r="B93" s="7">
        <v>0.15356700000000001</v>
      </c>
      <c r="C93" s="7">
        <v>0.14261699999999999</v>
      </c>
      <c r="D93" s="8">
        <v>22311.9</v>
      </c>
      <c r="E93" s="8">
        <v>3182</v>
      </c>
      <c r="F93" s="6">
        <v>4.7300000000000004</v>
      </c>
      <c r="G93" t="s">
        <v>13</v>
      </c>
      <c r="H93">
        <v>86</v>
      </c>
      <c r="I93" s="7">
        <v>0.109191</v>
      </c>
      <c r="J93" s="7">
        <v>0.10353800000000001</v>
      </c>
      <c r="K93" s="8">
        <v>38060.9</v>
      </c>
      <c r="L93" s="8">
        <v>3940.8</v>
      </c>
      <c r="M93" s="6">
        <v>5.7</v>
      </c>
    </row>
    <row r="94" spans="1:13">
      <c r="A94">
        <v>87</v>
      </c>
      <c r="B94" s="7">
        <v>0.167325</v>
      </c>
      <c r="C94" s="7">
        <v>0.15440699999999999</v>
      </c>
      <c r="D94" s="8">
        <v>19129.8</v>
      </c>
      <c r="E94" s="8">
        <v>2953.8</v>
      </c>
      <c r="F94" s="6">
        <v>4.4400000000000004</v>
      </c>
      <c r="G94" t="s">
        <v>13</v>
      </c>
      <c r="H94">
        <v>87</v>
      </c>
      <c r="I94" s="7">
        <v>0.12266299999999999</v>
      </c>
      <c r="J94" s="7">
        <v>0.115575</v>
      </c>
      <c r="K94" s="8">
        <v>34120.199999999997</v>
      </c>
      <c r="L94" s="8">
        <v>3943.4</v>
      </c>
      <c r="M94" s="6">
        <v>5.3</v>
      </c>
    </row>
    <row r="95" spans="1:13">
      <c r="A95">
        <v>88</v>
      </c>
      <c r="B95" s="7">
        <v>0.18732699999999999</v>
      </c>
      <c r="C95" s="7">
        <v>0.17128399999999999</v>
      </c>
      <c r="D95" s="8">
        <v>16176.1</v>
      </c>
      <c r="E95" s="8">
        <v>2770.7</v>
      </c>
      <c r="F95" s="6">
        <v>4.16</v>
      </c>
      <c r="G95" t="s">
        <v>13</v>
      </c>
      <c r="H95">
        <v>88</v>
      </c>
      <c r="I95" s="7">
        <v>0.13645499999999999</v>
      </c>
      <c r="J95" s="7">
        <v>0.12773999999999999</v>
      </c>
      <c r="K95" s="8">
        <v>30176.7</v>
      </c>
      <c r="L95" s="8">
        <v>3854.8</v>
      </c>
      <c r="M95" s="6">
        <v>4.93</v>
      </c>
    </row>
    <row r="96" spans="1:13">
      <c r="A96">
        <v>89</v>
      </c>
      <c r="B96" s="7">
        <v>0.202763</v>
      </c>
      <c r="C96" s="7">
        <v>0.18409900000000001</v>
      </c>
      <c r="D96" s="8">
        <v>13405.4</v>
      </c>
      <c r="E96" s="8">
        <v>2467.9</v>
      </c>
      <c r="F96" s="6">
        <v>3.91</v>
      </c>
      <c r="G96" t="s">
        <v>13</v>
      </c>
      <c r="H96">
        <v>89</v>
      </c>
      <c r="I96" s="7">
        <v>0.15310199999999999</v>
      </c>
      <c r="J96" s="7">
        <v>0.14221500000000001</v>
      </c>
      <c r="K96" s="8">
        <v>26322</v>
      </c>
      <c r="L96" s="8">
        <v>3743.4</v>
      </c>
      <c r="M96" s="6">
        <v>4.58</v>
      </c>
    </row>
    <row r="97" spans="1:13">
      <c r="A97">
        <v>90</v>
      </c>
      <c r="B97" s="7">
        <v>0.21388599999999999</v>
      </c>
      <c r="C97" s="7">
        <v>0.193222</v>
      </c>
      <c r="D97" s="8">
        <v>10937.5</v>
      </c>
      <c r="E97" s="8">
        <v>2113.4</v>
      </c>
      <c r="F97" s="6">
        <v>3.68</v>
      </c>
      <c r="G97" t="s">
        <v>13</v>
      </c>
      <c r="H97">
        <v>90</v>
      </c>
      <c r="I97" s="7">
        <v>0.16785600000000001</v>
      </c>
      <c r="J97" s="7">
        <v>0.154859</v>
      </c>
      <c r="K97" s="8">
        <v>22578.6</v>
      </c>
      <c r="L97" s="8">
        <v>3496.5</v>
      </c>
      <c r="M97" s="6">
        <v>4.25</v>
      </c>
    </row>
    <row r="98" spans="1:13">
      <c r="A98">
        <v>91</v>
      </c>
      <c r="B98" s="7">
        <v>0.22706399999999999</v>
      </c>
      <c r="C98" s="7">
        <v>0.20391400000000001</v>
      </c>
      <c r="D98" s="8">
        <v>8824.1</v>
      </c>
      <c r="E98" s="8">
        <v>1799.4</v>
      </c>
      <c r="F98" s="6">
        <v>3.44</v>
      </c>
      <c r="G98" t="s">
        <v>13</v>
      </c>
      <c r="H98">
        <v>91</v>
      </c>
      <c r="I98" s="7">
        <v>0.18798899999999999</v>
      </c>
      <c r="J98" s="7">
        <v>0.17183799999999999</v>
      </c>
      <c r="K98" s="8">
        <v>19082.099999999999</v>
      </c>
      <c r="L98" s="8">
        <v>3279</v>
      </c>
      <c r="M98" s="6">
        <v>3.94</v>
      </c>
    </row>
    <row r="99" spans="1:13">
      <c r="A99">
        <v>92</v>
      </c>
      <c r="B99" s="7">
        <v>0.25535799999999997</v>
      </c>
      <c r="C99" s="7">
        <v>0.22644500000000001</v>
      </c>
      <c r="D99" s="8">
        <v>7024.7</v>
      </c>
      <c r="E99" s="8">
        <v>1590.7</v>
      </c>
      <c r="F99" s="6">
        <v>3.2</v>
      </c>
      <c r="G99" t="s">
        <v>13</v>
      </c>
      <c r="H99">
        <v>92</v>
      </c>
      <c r="I99" s="7">
        <v>0.20841199999999999</v>
      </c>
      <c r="J99" s="7">
        <v>0.18874299999999999</v>
      </c>
      <c r="K99" s="8">
        <v>15803.1</v>
      </c>
      <c r="L99" s="8">
        <v>2982.7</v>
      </c>
      <c r="M99" s="6">
        <v>3.65</v>
      </c>
    </row>
    <row r="100" spans="1:13">
      <c r="A100">
        <v>93</v>
      </c>
      <c r="B100" s="7">
        <v>0.27682000000000001</v>
      </c>
      <c r="C100" s="7">
        <v>0.24316299999999999</v>
      </c>
      <c r="D100" s="8">
        <v>5434</v>
      </c>
      <c r="E100" s="8">
        <v>1321.4</v>
      </c>
      <c r="F100" s="6">
        <v>2.99</v>
      </c>
      <c r="G100" t="s">
        <v>13</v>
      </c>
      <c r="H100">
        <v>93</v>
      </c>
      <c r="I100" s="7">
        <v>0.233214</v>
      </c>
      <c r="J100" s="7">
        <v>0.20885999999999999</v>
      </c>
      <c r="K100" s="8">
        <v>12820.3</v>
      </c>
      <c r="L100" s="8">
        <v>2677.7</v>
      </c>
      <c r="M100" s="6">
        <v>3.39</v>
      </c>
    </row>
    <row r="101" spans="1:13">
      <c r="A101">
        <v>94</v>
      </c>
      <c r="B101" s="7">
        <v>0.30284100000000003</v>
      </c>
      <c r="C101" s="7">
        <v>0.263015</v>
      </c>
      <c r="D101" s="8">
        <v>4112.7</v>
      </c>
      <c r="E101" s="8">
        <v>1081.7</v>
      </c>
      <c r="F101" s="6">
        <v>2.79</v>
      </c>
      <c r="G101" t="s">
        <v>13</v>
      </c>
      <c r="H101">
        <v>94</v>
      </c>
      <c r="I101" s="7">
        <v>0.25550800000000001</v>
      </c>
      <c r="J101" s="7">
        <v>0.22656299999999999</v>
      </c>
      <c r="K101" s="8">
        <v>10142.700000000001</v>
      </c>
      <c r="L101" s="8">
        <v>2298</v>
      </c>
      <c r="M101" s="6">
        <v>3.15</v>
      </c>
    </row>
    <row r="102" spans="1:13">
      <c r="A102">
        <v>95</v>
      </c>
      <c r="B102" s="7">
        <v>0.330735</v>
      </c>
      <c r="C102" s="7">
        <v>0.28380300000000003</v>
      </c>
      <c r="D102" s="8">
        <v>3031</v>
      </c>
      <c r="E102" s="8">
        <v>860.2</v>
      </c>
      <c r="F102" s="6">
        <v>2.6</v>
      </c>
      <c r="G102" t="s">
        <v>13</v>
      </c>
      <c r="H102">
        <v>95</v>
      </c>
      <c r="I102" s="7">
        <v>0.28448400000000001</v>
      </c>
      <c r="J102" s="7">
        <v>0.249058</v>
      </c>
      <c r="K102" s="8">
        <v>7844.7</v>
      </c>
      <c r="L102" s="8">
        <v>1953.8</v>
      </c>
      <c r="M102" s="6">
        <v>2.92</v>
      </c>
    </row>
    <row r="103" spans="1:13">
      <c r="A103">
        <v>96</v>
      </c>
      <c r="B103" s="7">
        <v>0.35271999999999998</v>
      </c>
      <c r="C103" s="7">
        <v>0.29984</v>
      </c>
      <c r="D103" s="8">
        <v>2170.8000000000002</v>
      </c>
      <c r="E103" s="8">
        <v>650.9</v>
      </c>
      <c r="F103" s="6">
        <v>2.4300000000000002</v>
      </c>
      <c r="G103" t="s">
        <v>13</v>
      </c>
      <c r="H103">
        <v>96</v>
      </c>
      <c r="I103" s="7">
        <v>0.31216100000000002</v>
      </c>
      <c r="J103" s="7">
        <v>0.27001700000000001</v>
      </c>
      <c r="K103" s="8">
        <v>5890.9</v>
      </c>
      <c r="L103" s="8">
        <v>1590.7</v>
      </c>
      <c r="M103" s="6">
        <v>2.73</v>
      </c>
    </row>
    <row r="104" spans="1:13">
      <c r="A104">
        <v>97</v>
      </c>
      <c r="B104" s="7">
        <v>0.40694900000000001</v>
      </c>
      <c r="C104" s="7">
        <v>0.33814499999999997</v>
      </c>
      <c r="D104" s="8">
        <v>1519.9</v>
      </c>
      <c r="E104" s="8">
        <v>513.9</v>
      </c>
      <c r="F104" s="6">
        <v>2.2599999999999998</v>
      </c>
      <c r="G104" t="s">
        <v>13</v>
      </c>
      <c r="H104">
        <v>97</v>
      </c>
      <c r="I104" s="7">
        <v>0.33596700000000002</v>
      </c>
      <c r="J104" s="7">
        <v>0.28764699999999999</v>
      </c>
      <c r="K104" s="8">
        <v>4300.3</v>
      </c>
      <c r="L104" s="8">
        <v>1237</v>
      </c>
      <c r="M104" s="6">
        <v>2.5499999999999998</v>
      </c>
    </row>
    <row r="105" spans="1:13">
      <c r="A105">
        <v>98</v>
      </c>
      <c r="B105" s="7">
        <v>0.42694799999999999</v>
      </c>
      <c r="C105" s="7">
        <v>0.35183900000000001</v>
      </c>
      <c r="D105" s="8">
        <v>1005.9</v>
      </c>
      <c r="E105" s="8">
        <v>353.9</v>
      </c>
      <c r="F105" s="6">
        <v>2.16</v>
      </c>
      <c r="G105" t="s">
        <v>13</v>
      </c>
      <c r="H105">
        <v>98</v>
      </c>
      <c r="I105" s="7">
        <v>0.37059999999999998</v>
      </c>
      <c r="J105" s="7">
        <v>0.312664</v>
      </c>
      <c r="K105" s="8">
        <v>3063.3</v>
      </c>
      <c r="L105" s="8">
        <v>957.8</v>
      </c>
      <c r="M105" s="6">
        <v>2.38</v>
      </c>
    </row>
    <row r="106" spans="1:13">
      <c r="A106">
        <v>99</v>
      </c>
      <c r="B106" s="7">
        <v>0.44088899999999998</v>
      </c>
      <c r="C106" s="7">
        <v>0.36125299999999999</v>
      </c>
      <c r="D106" s="8">
        <v>652</v>
      </c>
      <c r="E106" s="8">
        <v>235.5</v>
      </c>
      <c r="F106" s="6">
        <v>2.06</v>
      </c>
      <c r="G106" t="s">
        <v>13</v>
      </c>
      <c r="H106">
        <v>99</v>
      </c>
      <c r="I106" s="7">
        <v>0.38679599999999997</v>
      </c>
      <c r="J106" s="7">
        <v>0.32411299999999998</v>
      </c>
      <c r="K106" s="8">
        <v>2105.5</v>
      </c>
      <c r="L106" s="8">
        <v>682.4</v>
      </c>
      <c r="M106" s="6">
        <v>2.2400000000000002</v>
      </c>
    </row>
    <row r="107" spans="1:13">
      <c r="A107">
        <v>100</v>
      </c>
      <c r="B107">
        <v>0.47419699999999998</v>
      </c>
      <c r="C107">
        <v>0.38331399999999999</v>
      </c>
      <c r="D107">
        <v>416.5</v>
      </c>
      <c r="E107">
        <v>159.6</v>
      </c>
      <c r="F107">
        <v>1.95</v>
      </c>
      <c r="G107" t="s">
        <v>13</v>
      </c>
      <c r="H107">
        <v>100</v>
      </c>
      <c r="I107">
        <v>0.42746600000000001</v>
      </c>
      <c r="J107">
        <v>0.35219099999999998</v>
      </c>
      <c r="K107">
        <v>1423.1</v>
      </c>
      <c r="L107">
        <v>501.2</v>
      </c>
      <c r="M107">
        <v>2.0699999999999998</v>
      </c>
    </row>
  </sheetData>
  <pageMargins left="0.7" right="0.7" top="0.75" bottom="0.75" header="0.3" footer="0.3"/>
  <pageSetup paperSize="9" orientation="portrait" horizontalDpi="300" verticalDpi="30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M107"/>
  <sheetViews>
    <sheetView workbookViewId="0"/>
  </sheetViews>
  <sheetFormatPr defaultColWidth="10.90625" defaultRowHeight="12.5"/>
  <sheetData>
    <row r="1" spans="1:13" ht="19.5">
      <c r="A1" s="3" t="s">
        <v>31</v>
      </c>
      <c r="B1" s="2"/>
      <c r="C1" s="2"/>
      <c r="D1" s="2"/>
      <c r="E1" s="2"/>
      <c r="F1" s="2"/>
      <c r="G1" s="2"/>
      <c r="H1" s="2"/>
      <c r="I1" s="2"/>
      <c r="J1" s="2"/>
      <c r="K1" s="2"/>
      <c r="L1" s="2"/>
    </row>
    <row r="2" spans="1:13">
      <c r="A2" t="s">
        <v>3</v>
      </c>
    </row>
    <row r="3" spans="1:13">
      <c r="A3" t="s">
        <v>4</v>
      </c>
    </row>
    <row r="4" spans="1:13">
      <c r="A4" s="1" t="str">
        <f>HYPERLINK("#'Contents'!A1", "Back to contents")</f>
        <v>Back to contents</v>
      </c>
    </row>
    <row r="5" spans="1:13" ht="17">
      <c r="A5" s="4" t="s">
        <v>5</v>
      </c>
      <c r="B5" s="4"/>
      <c r="C5" s="4"/>
      <c r="D5" s="4"/>
      <c r="E5" s="4"/>
      <c r="F5" s="4"/>
      <c r="G5" s="4"/>
      <c r="H5" s="4" t="s">
        <v>6</v>
      </c>
    </row>
    <row r="6" spans="1:13" ht="30" customHeight="1">
      <c r="A6" s="5" t="s">
        <v>7</v>
      </c>
      <c r="B6" s="5" t="s">
        <v>8</v>
      </c>
      <c r="C6" s="5" t="s">
        <v>9</v>
      </c>
      <c r="D6" s="5" t="s">
        <v>10</v>
      </c>
      <c r="E6" s="5" t="s">
        <v>11</v>
      </c>
      <c r="F6" s="5" t="s">
        <v>12</v>
      </c>
      <c r="G6" t="s">
        <v>13</v>
      </c>
      <c r="H6" s="5" t="s">
        <v>7</v>
      </c>
      <c r="I6" s="5" t="s">
        <v>8</v>
      </c>
      <c r="J6" s="5" t="s">
        <v>9</v>
      </c>
      <c r="K6" s="5" t="s">
        <v>10</v>
      </c>
      <c r="L6" s="5" t="s">
        <v>11</v>
      </c>
      <c r="M6" s="5" t="s">
        <v>12</v>
      </c>
    </row>
    <row r="7" spans="1:13">
      <c r="A7">
        <v>0</v>
      </c>
      <c r="B7" s="7">
        <v>6.3020000000000003E-3</v>
      </c>
      <c r="C7" s="7">
        <v>6.2820000000000003E-3</v>
      </c>
      <c r="D7" s="8">
        <v>100000</v>
      </c>
      <c r="E7" s="8">
        <v>628.20000000000005</v>
      </c>
      <c r="F7" s="6">
        <v>75.010000000000005</v>
      </c>
      <c r="G7" t="s">
        <v>13</v>
      </c>
      <c r="H7">
        <v>0</v>
      </c>
      <c r="I7" s="7">
        <v>5.0470000000000003E-3</v>
      </c>
      <c r="J7" s="7">
        <v>5.0340000000000003E-3</v>
      </c>
      <c r="K7" s="8">
        <v>100000</v>
      </c>
      <c r="L7" s="8">
        <v>503.4</v>
      </c>
      <c r="M7" s="6">
        <v>79.91</v>
      </c>
    </row>
    <row r="8" spans="1:13">
      <c r="A8">
        <v>1</v>
      </c>
      <c r="B8" s="7">
        <v>4.8799999999999999E-4</v>
      </c>
      <c r="C8" s="7">
        <v>4.8700000000000002E-4</v>
      </c>
      <c r="D8" s="8">
        <v>99371.8</v>
      </c>
      <c r="E8" s="8">
        <v>48.4</v>
      </c>
      <c r="F8" s="6">
        <v>74.48</v>
      </c>
      <c r="G8" t="s">
        <v>13</v>
      </c>
      <c r="H8">
        <v>1</v>
      </c>
      <c r="I8" s="7">
        <v>3.7800000000000003E-4</v>
      </c>
      <c r="J8" s="7">
        <v>3.7800000000000003E-4</v>
      </c>
      <c r="K8" s="8">
        <v>99496.6</v>
      </c>
      <c r="L8" s="8">
        <v>37.6</v>
      </c>
      <c r="M8" s="6">
        <v>79.31</v>
      </c>
    </row>
    <row r="9" spans="1:13">
      <c r="A9">
        <v>2</v>
      </c>
      <c r="B9" s="7">
        <v>3.0699999999999998E-4</v>
      </c>
      <c r="C9" s="7">
        <v>3.0699999999999998E-4</v>
      </c>
      <c r="D9" s="8">
        <v>99323.3</v>
      </c>
      <c r="E9" s="8">
        <v>30.5</v>
      </c>
      <c r="F9" s="6">
        <v>73.52</v>
      </c>
      <c r="G9" t="s">
        <v>13</v>
      </c>
      <c r="H9">
        <v>2</v>
      </c>
      <c r="I9" s="7">
        <v>2.42E-4</v>
      </c>
      <c r="J9" s="7">
        <v>2.42E-4</v>
      </c>
      <c r="K9" s="8">
        <v>99459</v>
      </c>
      <c r="L9" s="8">
        <v>24</v>
      </c>
      <c r="M9" s="6">
        <v>78.34</v>
      </c>
    </row>
    <row r="10" spans="1:13">
      <c r="A10">
        <v>3</v>
      </c>
      <c r="B10" s="7">
        <v>2.12E-4</v>
      </c>
      <c r="C10" s="7">
        <v>2.12E-4</v>
      </c>
      <c r="D10" s="8">
        <v>99292.9</v>
      </c>
      <c r="E10" s="8">
        <v>21</v>
      </c>
      <c r="F10" s="6">
        <v>72.540000000000006</v>
      </c>
      <c r="G10" t="s">
        <v>13</v>
      </c>
      <c r="H10">
        <v>3</v>
      </c>
      <c r="I10" s="7">
        <v>1.7899999999999999E-4</v>
      </c>
      <c r="J10" s="7">
        <v>1.7899999999999999E-4</v>
      </c>
      <c r="K10" s="8">
        <v>99435</v>
      </c>
      <c r="L10" s="8">
        <v>17.8</v>
      </c>
      <c r="M10" s="6">
        <v>77.36</v>
      </c>
    </row>
    <row r="11" spans="1:13">
      <c r="A11">
        <v>4</v>
      </c>
      <c r="B11" s="7">
        <v>1.7799999999999999E-4</v>
      </c>
      <c r="C11" s="7">
        <v>1.7799999999999999E-4</v>
      </c>
      <c r="D11" s="8">
        <v>99271.8</v>
      </c>
      <c r="E11" s="8">
        <v>17.7</v>
      </c>
      <c r="F11" s="6">
        <v>71.55</v>
      </c>
      <c r="G11" t="s">
        <v>13</v>
      </c>
      <c r="H11">
        <v>4</v>
      </c>
      <c r="I11" s="7">
        <v>1.2300000000000001E-4</v>
      </c>
      <c r="J11" s="7">
        <v>1.2300000000000001E-4</v>
      </c>
      <c r="K11" s="8">
        <v>99417.2</v>
      </c>
      <c r="L11" s="8">
        <v>12.2</v>
      </c>
      <c r="M11" s="6">
        <v>76.37</v>
      </c>
    </row>
    <row r="12" spans="1:13">
      <c r="A12">
        <v>5</v>
      </c>
      <c r="B12" s="7">
        <v>1.44E-4</v>
      </c>
      <c r="C12" s="7">
        <v>1.44E-4</v>
      </c>
      <c r="D12" s="8">
        <v>99254.2</v>
      </c>
      <c r="E12" s="8">
        <v>14.3</v>
      </c>
      <c r="F12" s="6">
        <v>70.569999999999993</v>
      </c>
      <c r="G12" t="s">
        <v>13</v>
      </c>
      <c r="H12">
        <v>5</v>
      </c>
      <c r="I12" s="7">
        <v>1.22E-4</v>
      </c>
      <c r="J12" s="7">
        <v>1.22E-4</v>
      </c>
      <c r="K12" s="8">
        <v>99405</v>
      </c>
      <c r="L12" s="8">
        <v>12.2</v>
      </c>
      <c r="M12" s="6">
        <v>75.38</v>
      </c>
    </row>
    <row r="13" spans="1:13">
      <c r="A13">
        <v>6</v>
      </c>
      <c r="B13" s="7">
        <v>1.5100000000000001E-4</v>
      </c>
      <c r="C13" s="7">
        <v>1.5100000000000001E-4</v>
      </c>
      <c r="D13" s="8">
        <v>99239.9</v>
      </c>
      <c r="E13" s="8">
        <v>15</v>
      </c>
      <c r="F13" s="6">
        <v>69.58</v>
      </c>
      <c r="G13" t="s">
        <v>13</v>
      </c>
      <c r="H13">
        <v>6</v>
      </c>
      <c r="I13" s="7">
        <v>1.1900000000000001E-4</v>
      </c>
      <c r="J13" s="7">
        <v>1.1900000000000001E-4</v>
      </c>
      <c r="K13" s="8">
        <v>99392.8</v>
      </c>
      <c r="L13" s="8">
        <v>11.9</v>
      </c>
      <c r="M13" s="6">
        <v>74.39</v>
      </c>
    </row>
    <row r="14" spans="1:13">
      <c r="A14">
        <v>7</v>
      </c>
      <c r="B14" s="7">
        <v>1.46E-4</v>
      </c>
      <c r="C14" s="7">
        <v>1.46E-4</v>
      </c>
      <c r="D14" s="8">
        <v>99224.9</v>
      </c>
      <c r="E14" s="8">
        <v>14.5</v>
      </c>
      <c r="F14" s="6">
        <v>68.59</v>
      </c>
      <c r="G14" t="s">
        <v>13</v>
      </c>
      <c r="H14">
        <v>7</v>
      </c>
      <c r="I14" s="7">
        <v>9.8999999999999994E-5</v>
      </c>
      <c r="J14" s="7">
        <v>9.8999999999999994E-5</v>
      </c>
      <c r="K14" s="8">
        <v>99380.9</v>
      </c>
      <c r="L14" s="8">
        <v>9.8000000000000007</v>
      </c>
      <c r="M14" s="6">
        <v>73.400000000000006</v>
      </c>
    </row>
    <row r="15" spans="1:13">
      <c r="A15">
        <v>8</v>
      </c>
      <c r="B15" s="7">
        <v>1.25E-4</v>
      </c>
      <c r="C15" s="7">
        <v>1.25E-4</v>
      </c>
      <c r="D15" s="8">
        <v>99210.4</v>
      </c>
      <c r="E15" s="8">
        <v>12.4</v>
      </c>
      <c r="F15" s="6">
        <v>67.599999999999994</v>
      </c>
      <c r="G15" t="s">
        <v>13</v>
      </c>
      <c r="H15">
        <v>8</v>
      </c>
      <c r="I15" s="7">
        <v>9.6000000000000002E-5</v>
      </c>
      <c r="J15" s="7">
        <v>9.6000000000000002E-5</v>
      </c>
      <c r="K15" s="8">
        <v>99371.1</v>
      </c>
      <c r="L15" s="8">
        <v>9.5</v>
      </c>
      <c r="M15" s="6">
        <v>72.41</v>
      </c>
    </row>
    <row r="16" spans="1:13">
      <c r="A16">
        <v>9</v>
      </c>
      <c r="B16" s="7">
        <v>1.2899999999999999E-4</v>
      </c>
      <c r="C16" s="7">
        <v>1.2899999999999999E-4</v>
      </c>
      <c r="D16" s="8">
        <v>99198</v>
      </c>
      <c r="E16" s="8">
        <v>12.8</v>
      </c>
      <c r="F16" s="6">
        <v>66.61</v>
      </c>
      <c r="G16" t="s">
        <v>13</v>
      </c>
      <c r="H16">
        <v>9</v>
      </c>
      <c r="I16" s="7">
        <v>9.5000000000000005E-5</v>
      </c>
      <c r="J16" s="7">
        <v>9.5000000000000005E-5</v>
      </c>
      <c r="K16" s="8">
        <v>99361.600000000006</v>
      </c>
      <c r="L16" s="8">
        <v>9.5</v>
      </c>
      <c r="M16" s="6">
        <v>71.41</v>
      </c>
    </row>
    <row r="17" spans="1:13">
      <c r="A17">
        <v>10</v>
      </c>
      <c r="B17" s="7">
        <v>1.3799999999999999E-4</v>
      </c>
      <c r="C17" s="7">
        <v>1.3799999999999999E-4</v>
      </c>
      <c r="D17" s="8">
        <v>99185.3</v>
      </c>
      <c r="E17" s="8">
        <v>13.6</v>
      </c>
      <c r="F17" s="6">
        <v>65.61</v>
      </c>
      <c r="G17" t="s">
        <v>13</v>
      </c>
      <c r="H17">
        <v>10</v>
      </c>
      <c r="I17" s="7">
        <v>1.08E-4</v>
      </c>
      <c r="J17" s="7">
        <v>1.08E-4</v>
      </c>
      <c r="K17" s="8">
        <v>99352.1</v>
      </c>
      <c r="L17" s="8">
        <v>10.7</v>
      </c>
      <c r="M17" s="6">
        <v>70.42</v>
      </c>
    </row>
    <row r="18" spans="1:13">
      <c r="A18">
        <v>11</v>
      </c>
      <c r="B18" s="7">
        <v>1.44E-4</v>
      </c>
      <c r="C18" s="7">
        <v>1.44E-4</v>
      </c>
      <c r="D18" s="8">
        <v>99171.6</v>
      </c>
      <c r="E18" s="8">
        <v>14.3</v>
      </c>
      <c r="F18" s="6">
        <v>64.62</v>
      </c>
      <c r="G18" t="s">
        <v>13</v>
      </c>
      <c r="H18">
        <v>11</v>
      </c>
      <c r="I18" s="7">
        <v>1.2300000000000001E-4</v>
      </c>
      <c r="J18" s="7">
        <v>1.2300000000000001E-4</v>
      </c>
      <c r="K18" s="8">
        <v>99341.4</v>
      </c>
      <c r="L18" s="8">
        <v>12.2</v>
      </c>
      <c r="M18" s="6">
        <v>69.430000000000007</v>
      </c>
    </row>
    <row r="19" spans="1:13">
      <c r="A19">
        <v>12</v>
      </c>
      <c r="B19" s="7">
        <v>1.6699999999999999E-4</v>
      </c>
      <c r="C19" s="7">
        <v>1.6699999999999999E-4</v>
      </c>
      <c r="D19" s="8">
        <v>99157.3</v>
      </c>
      <c r="E19" s="8">
        <v>16.5</v>
      </c>
      <c r="F19" s="6">
        <v>63.63</v>
      </c>
      <c r="G19" t="s">
        <v>13</v>
      </c>
      <c r="H19">
        <v>12</v>
      </c>
      <c r="I19" s="7">
        <v>1.2799999999999999E-4</v>
      </c>
      <c r="J19" s="7">
        <v>1.2799999999999999E-4</v>
      </c>
      <c r="K19" s="8">
        <v>99329.2</v>
      </c>
      <c r="L19" s="8">
        <v>12.7</v>
      </c>
      <c r="M19" s="6">
        <v>68.44</v>
      </c>
    </row>
    <row r="20" spans="1:13">
      <c r="A20">
        <v>13</v>
      </c>
      <c r="B20" s="7">
        <v>1.7899999999999999E-4</v>
      </c>
      <c r="C20" s="7">
        <v>1.7899999999999999E-4</v>
      </c>
      <c r="D20" s="8">
        <v>99140.800000000003</v>
      </c>
      <c r="E20" s="8">
        <v>17.7</v>
      </c>
      <c r="F20" s="6">
        <v>62.64</v>
      </c>
      <c r="G20" t="s">
        <v>13</v>
      </c>
      <c r="H20">
        <v>13</v>
      </c>
      <c r="I20" s="7">
        <v>1.2400000000000001E-4</v>
      </c>
      <c r="J20" s="7">
        <v>1.2400000000000001E-4</v>
      </c>
      <c r="K20" s="8">
        <v>99316.5</v>
      </c>
      <c r="L20" s="8">
        <v>12.4</v>
      </c>
      <c r="M20" s="6">
        <v>67.45</v>
      </c>
    </row>
    <row r="21" spans="1:13">
      <c r="A21">
        <v>14</v>
      </c>
      <c r="B21" s="7">
        <v>2.2699999999999999E-4</v>
      </c>
      <c r="C21" s="7">
        <v>2.2699999999999999E-4</v>
      </c>
      <c r="D21" s="8">
        <v>99123.1</v>
      </c>
      <c r="E21" s="8">
        <v>22.5</v>
      </c>
      <c r="F21" s="6">
        <v>61.65</v>
      </c>
      <c r="G21" t="s">
        <v>13</v>
      </c>
      <c r="H21">
        <v>14</v>
      </c>
      <c r="I21" s="7">
        <v>1.37E-4</v>
      </c>
      <c r="J21" s="7">
        <v>1.37E-4</v>
      </c>
      <c r="K21" s="8">
        <v>99304.1</v>
      </c>
      <c r="L21" s="8">
        <v>13.6</v>
      </c>
      <c r="M21" s="6">
        <v>66.45</v>
      </c>
    </row>
    <row r="22" spans="1:13">
      <c r="A22">
        <v>15</v>
      </c>
      <c r="B22" s="7">
        <v>2.7E-4</v>
      </c>
      <c r="C22" s="7">
        <v>2.7E-4</v>
      </c>
      <c r="D22" s="8">
        <v>99100.6</v>
      </c>
      <c r="E22" s="8">
        <v>26.8</v>
      </c>
      <c r="F22" s="6">
        <v>60.67</v>
      </c>
      <c r="G22" t="s">
        <v>13</v>
      </c>
      <c r="H22">
        <v>15</v>
      </c>
      <c r="I22" s="7">
        <v>1.7699999999999999E-4</v>
      </c>
      <c r="J22" s="7">
        <v>1.7699999999999999E-4</v>
      </c>
      <c r="K22" s="8">
        <v>99290.6</v>
      </c>
      <c r="L22" s="8">
        <v>17.5</v>
      </c>
      <c r="M22" s="6">
        <v>65.459999999999994</v>
      </c>
    </row>
    <row r="23" spans="1:13">
      <c r="A23">
        <v>16</v>
      </c>
      <c r="B23" s="7">
        <v>4.5100000000000001E-4</v>
      </c>
      <c r="C23" s="7">
        <v>4.5100000000000001E-4</v>
      </c>
      <c r="D23" s="8">
        <v>99073.8</v>
      </c>
      <c r="E23" s="8">
        <v>44.6</v>
      </c>
      <c r="F23" s="6">
        <v>59.68</v>
      </c>
      <c r="G23" t="s">
        <v>13</v>
      </c>
      <c r="H23">
        <v>16</v>
      </c>
      <c r="I23" s="7">
        <v>2.5000000000000001E-4</v>
      </c>
      <c r="J23" s="7">
        <v>2.5000000000000001E-4</v>
      </c>
      <c r="K23" s="8">
        <v>99273</v>
      </c>
      <c r="L23" s="8">
        <v>24.8</v>
      </c>
      <c r="M23" s="6">
        <v>64.48</v>
      </c>
    </row>
    <row r="24" spans="1:13">
      <c r="A24">
        <v>17</v>
      </c>
      <c r="B24" s="7">
        <v>5.9100000000000005E-4</v>
      </c>
      <c r="C24" s="7">
        <v>5.9100000000000005E-4</v>
      </c>
      <c r="D24" s="8">
        <v>99029.2</v>
      </c>
      <c r="E24" s="8">
        <v>58.5</v>
      </c>
      <c r="F24" s="6">
        <v>58.71</v>
      </c>
      <c r="G24" t="s">
        <v>13</v>
      </c>
      <c r="H24">
        <v>17</v>
      </c>
      <c r="I24" s="7">
        <v>2.8800000000000001E-4</v>
      </c>
      <c r="J24" s="7">
        <v>2.8800000000000001E-4</v>
      </c>
      <c r="K24" s="8">
        <v>99248.3</v>
      </c>
      <c r="L24" s="8">
        <v>28.6</v>
      </c>
      <c r="M24" s="6">
        <v>63.49</v>
      </c>
    </row>
    <row r="25" spans="1:13">
      <c r="A25">
        <v>18</v>
      </c>
      <c r="B25" s="7">
        <v>7.9900000000000001E-4</v>
      </c>
      <c r="C25" s="7">
        <v>7.9900000000000001E-4</v>
      </c>
      <c r="D25" s="8">
        <v>98970.6</v>
      </c>
      <c r="E25" s="8">
        <v>79.099999999999994</v>
      </c>
      <c r="F25" s="6">
        <v>57.75</v>
      </c>
      <c r="G25" t="s">
        <v>13</v>
      </c>
      <c r="H25">
        <v>18</v>
      </c>
      <c r="I25" s="7">
        <v>3.3700000000000001E-4</v>
      </c>
      <c r="J25" s="7">
        <v>3.3700000000000001E-4</v>
      </c>
      <c r="K25" s="8">
        <v>99219.7</v>
      </c>
      <c r="L25" s="8">
        <v>33.5</v>
      </c>
      <c r="M25" s="6">
        <v>62.51</v>
      </c>
    </row>
    <row r="26" spans="1:13">
      <c r="A26">
        <v>19</v>
      </c>
      <c r="B26" s="7">
        <v>8.9800000000000004E-4</v>
      </c>
      <c r="C26" s="7">
        <v>8.9700000000000001E-4</v>
      </c>
      <c r="D26" s="8">
        <v>98891.5</v>
      </c>
      <c r="E26" s="8">
        <v>88.7</v>
      </c>
      <c r="F26" s="6">
        <v>56.79</v>
      </c>
      <c r="G26" t="s">
        <v>13</v>
      </c>
      <c r="H26">
        <v>19</v>
      </c>
      <c r="I26" s="7">
        <v>3.19E-4</v>
      </c>
      <c r="J26" s="7">
        <v>3.19E-4</v>
      </c>
      <c r="K26" s="8">
        <v>99186.2</v>
      </c>
      <c r="L26" s="8">
        <v>31.6</v>
      </c>
      <c r="M26" s="6">
        <v>61.53</v>
      </c>
    </row>
    <row r="27" spans="1:13">
      <c r="A27">
        <v>20</v>
      </c>
      <c r="B27" s="7">
        <v>8.4999999999999995E-4</v>
      </c>
      <c r="C27" s="7">
        <v>8.4900000000000004E-4</v>
      </c>
      <c r="D27" s="8">
        <v>98802.8</v>
      </c>
      <c r="E27" s="8">
        <v>83.9</v>
      </c>
      <c r="F27" s="6">
        <v>55.84</v>
      </c>
      <c r="G27" t="s">
        <v>13</v>
      </c>
      <c r="H27">
        <v>20</v>
      </c>
      <c r="I27" s="7">
        <v>3.1399999999999999E-4</v>
      </c>
      <c r="J27" s="7">
        <v>3.1399999999999999E-4</v>
      </c>
      <c r="K27" s="8">
        <v>99154.6</v>
      </c>
      <c r="L27" s="8">
        <v>31.1</v>
      </c>
      <c r="M27" s="6">
        <v>60.55</v>
      </c>
    </row>
    <row r="28" spans="1:13">
      <c r="A28">
        <v>21</v>
      </c>
      <c r="B28" s="7">
        <v>8.7500000000000002E-4</v>
      </c>
      <c r="C28" s="7">
        <v>8.7500000000000002E-4</v>
      </c>
      <c r="D28" s="8">
        <v>98718.9</v>
      </c>
      <c r="E28" s="8">
        <v>86.4</v>
      </c>
      <c r="F28" s="6">
        <v>54.89</v>
      </c>
      <c r="G28" t="s">
        <v>13</v>
      </c>
      <c r="H28">
        <v>21</v>
      </c>
      <c r="I28" s="7">
        <v>3.1700000000000001E-4</v>
      </c>
      <c r="J28" s="7">
        <v>3.1700000000000001E-4</v>
      </c>
      <c r="K28" s="8">
        <v>99123.5</v>
      </c>
      <c r="L28" s="8">
        <v>31.4</v>
      </c>
      <c r="M28" s="6">
        <v>59.57</v>
      </c>
    </row>
    <row r="29" spans="1:13">
      <c r="A29">
        <v>22</v>
      </c>
      <c r="B29" s="7">
        <v>9.1500000000000001E-4</v>
      </c>
      <c r="C29" s="7">
        <v>9.1399999999999999E-4</v>
      </c>
      <c r="D29" s="8">
        <v>98632.5</v>
      </c>
      <c r="E29" s="8">
        <v>90.2</v>
      </c>
      <c r="F29" s="6">
        <v>53.94</v>
      </c>
      <c r="G29" t="s">
        <v>13</v>
      </c>
      <c r="H29">
        <v>22</v>
      </c>
      <c r="I29" s="7">
        <v>3.39E-4</v>
      </c>
      <c r="J29" s="7">
        <v>3.39E-4</v>
      </c>
      <c r="K29" s="8">
        <v>99092.1</v>
      </c>
      <c r="L29" s="8">
        <v>33.6</v>
      </c>
      <c r="M29" s="6">
        <v>58.59</v>
      </c>
    </row>
    <row r="30" spans="1:13">
      <c r="A30">
        <v>23</v>
      </c>
      <c r="B30" s="7">
        <v>9.7300000000000002E-4</v>
      </c>
      <c r="C30" s="7">
        <v>9.7199999999999999E-4</v>
      </c>
      <c r="D30" s="8">
        <v>98542.3</v>
      </c>
      <c r="E30" s="8">
        <v>95.8</v>
      </c>
      <c r="F30" s="6">
        <v>52.99</v>
      </c>
      <c r="G30" t="s">
        <v>13</v>
      </c>
      <c r="H30">
        <v>23</v>
      </c>
      <c r="I30" s="7">
        <v>3.1700000000000001E-4</v>
      </c>
      <c r="J30" s="7">
        <v>3.1700000000000001E-4</v>
      </c>
      <c r="K30" s="8">
        <v>99058.4</v>
      </c>
      <c r="L30" s="8">
        <v>31.4</v>
      </c>
      <c r="M30" s="6">
        <v>57.61</v>
      </c>
    </row>
    <row r="31" spans="1:13">
      <c r="A31">
        <v>24</v>
      </c>
      <c r="B31" s="7">
        <v>9.6599999999999995E-4</v>
      </c>
      <c r="C31" s="7">
        <v>9.6500000000000004E-4</v>
      </c>
      <c r="D31" s="8">
        <v>98446.5</v>
      </c>
      <c r="E31" s="8">
        <v>95</v>
      </c>
      <c r="F31" s="6">
        <v>52.04</v>
      </c>
      <c r="G31" t="s">
        <v>13</v>
      </c>
      <c r="H31">
        <v>24</v>
      </c>
      <c r="I31" s="7">
        <v>3.39E-4</v>
      </c>
      <c r="J31" s="7">
        <v>3.39E-4</v>
      </c>
      <c r="K31" s="8">
        <v>99027</v>
      </c>
      <c r="L31" s="8">
        <v>33.6</v>
      </c>
      <c r="M31" s="6">
        <v>56.63</v>
      </c>
    </row>
    <row r="32" spans="1:13">
      <c r="A32">
        <v>25</v>
      </c>
      <c r="B32" s="7">
        <v>9.4899999999999997E-4</v>
      </c>
      <c r="C32" s="7">
        <v>9.4799999999999995E-4</v>
      </c>
      <c r="D32" s="8">
        <v>98351.5</v>
      </c>
      <c r="E32" s="8">
        <v>93.3</v>
      </c>
      <c r="F32" s="6">
        <v>51.09</v>
      </c>
      <c r="G32" t="s">
        <v>13</v>
      </c>
      <c r="H32">
        <v>25</v>
      </c>
      <c r="I32" s="7">
        <v>3.4699999999999998E-4</v>
      </c>
      <c r="J32" s="7">
        <v>3.4699999999999998E-4</v>
      </c>
      <c r="K32" s="8">
        <v>98993.4</v>
      </c>
      <c r="L32" s="8">
        <v>34.4</v>
      </c>
      <c r="M32" s="6">
        <v>55.64</v>
      </c>
    </row>
    <row r="33" spans="1:13">
      <c r="A33">
        <v>26</v>
      </c>
      <c r="B33" s="7">
        <v>9.7999999999999997E-4</v>
      </c>
      <c r="C33" s="7">
        <v>9.7900000000000005E-4</v>
      </c>
      <c r="D33" s="8">
        <v>98258.3</v>
      </c>
      <c r="E33" s="8">
        <v>96.2</v>
      </c>
      <c r="F33" s="6">
        <v>50.13</v>
      </c>
      <c r="G33" t="s">
        <v>13</v>
      </c>
      <c r="H33">
        <v>26</v>
      </c>
      <c r="I33" s="7">
        <v>3.5100000000000002E-4</v>
      </c>
      <c r="J33" s="7">
        <v>3.5100000000000002E-4</v>
      </c>
      <c r="K33" s="8">
        <v>98959.1</v>
      </c>
      <c r="L33" s="8">
        <v>34.799999999999997</v>
      </c>
      <c r="M33" s="6">
        <v>54.66</v>
      </c>
    </row>
    <row r="34" spans="1:13">
      <c r="A34">
        <v>27</v>
      </c>
      <c r="B34" s="7">
        <v>1.0219999999999999E-3</v>
      </c>
      <c r="C34" s="7">
        <v>1.0219999999999999E-3</v>
      </c>
      <c r="D34" s="8">
        <v>98162</v>
      </c>
      <c r="E34" s="8">
        <v>100.3</v>
      </c>
      <c r="F34" s="6">
        <v>49.18</v>
      </c>
      <c r="G34" t="s">
        <v>13</v>
      </c>
      <c r="H34">
        <v>27</v>
      </c>
      <c r="I34" s="7">
        <v>3.7500000000000001E-4</v>
      </c>
      <c r="J34" s="7">
        <v>3.7500000000000001E-4</v>
      </c>
      <c r="K34" s="8">
        <v>98924.3</v>
      </c>
      <c r="L34" s="8">
        <v>37.1</v>
      </c>
      <c r="M34" s="6">
        <v>53.68</v>
      </c>
    </row>
    <row r="35" spans="1:13">
      <c r="A35">
        <v>28</v>
      </c>
      <c r="B35" s="7">
        <v>1.0250000000000001E-3</v>
      </c>
      <c r="C35" s="7">
        <v>1.024E-3</v>
      </c>
      <c r="D35" s="8">
        <v>98061.8</v>
      </c>
      <c r="E35" s="8">
        <v>100.4</v>
      </c>
      <c r="F35" s="6">
        <v>48.23</v>
      </c>
      <c r="G35" t="s">
        <v>13</v>
      </c>
      <c r="H35">
        <v>28</v>
      </c>
      <c r="I35" s="7">
        <v>4.08E-4</v>
      </c>
      <c r="J35" s="7">
        <v>4.08E-4</v>
      </c>
      <c r="K35" s="8">
        <v>98887.2</v>
      </c>
      <c r="L35" s="8">
        <v>40.299999999999997</v>
      </c>
      <c r="M35" s="6">
        <v>52.7</v>
      </c>
    </row>
    <row r="36" spans="1:13">
      <c r="A36">
        <v>29</v>
      </c>
      <c r="B36" s="7">
        <v>1.0460000000000001E-3</v>
      </c>
      <c r="C36" s="7">
        <v>1.0449999999999999E-3</v>
      </c>
      <c r="D36" s="8">
        <v>97961.3</v>
      </c>
      <c r="E36" s="8">
        <v>102.4</v>
      </c>
      <c r="F36" s="6">
        <v>47.28</v>
      </c>
      <c r="G36" t="s">
        <v>13</v>
      </c>
      <c r="H36">
        <v>29</v>
      </c>
      <c r="I36" s="7">
        <v>3.9399999999999998E-4</v>
      </c>
      <c r="J36" s="7">
        <v>3.9399999999999998E-4</v>
      </c>
      <c r="K36" s="8">
        <v>98846.9</v>
      </c>
      <c r="L36" s="8">
        <v>38.9</v>
      </c>
      <c r="M36" s="6">
        <v>51.72</v>
      </c>
    </row>
    <row r="37" spans="1:13">
      <c r="A37">
        <v>30</v>
      </c>
      <c r="B37" s="7">
        <v>1.062E-3</v>
      </c>
      <c r="C37" s="7">
        <v>1.0610000000000001E-3</v>
      </c>
      <c r="D37" s="8">
        <v>97858.9</v>
      </c>
      <c r="E37" s="8">
        <v>103.8</v>
      </c>
      <c r="F37" s="6">
        <v>46.33</v>
      </c>
      <c r="G37" t="s">
        <v>13</v>
      </c>
      <c r="H37">
        <v>30</v>
      </c>
      <c r="I37" s="7">
        <v>4.6700000000000002E-4</v>
      </c>
      <c r="J37" s="7">
        <v>4.6700000000000002E-4</v>
      </c>
      <c r="K37" s="8">
        <v>98808</v>
      </c>
      <c r="L37" s="8">
        <v>46.1</v>
      </c>
      <c r="M37" s="6">
        <v>50.74</v>
      </c>
    </row>
    <row r="38" spans="1:13">
      <c r="A38">
        <v>31</v>
      </c>
      <c r="B38" s="7">
        <v>1.0319999999999999E-3</v>
      </c>
      <c r="C38" s="7">
        <v>1.031E-3</v>
      </c>
      <c r="D38" s="8">
        <v>97755.1</v>
      </c>
      <c r="E38" s="8">
        <v>100.8</v>
      </c>
      <c r="F38" s="6">
        <v>45.38</v>
      </c>
      <c r="G38" t="s">
        <v>13</v>
      </c>
      <c r="H38">
        <v>31</v>
      </c>
      <c r="I38" s="7">
        <v>4.7699999999999999E-4</v>
      </c>
      <c r="J38" s="7">
        <v>4.7699999999999999E-4</v>
      </c>
      <c r="K38" s="8">
        <v>98761.9</v>
      </c>
      <c r="L38" s="8">
        <v>47.1</v>
      </c>
      <c r="M38" s="6">
        <v>49.77</v>
      </c>
    </row>
    <row r="39" spans="1:13">
      <c r="A39">
        <v>32</v>
      </c>
      <c r="B39" s="7">
        <v>1.173E-3</v>
      </c>
      <c r="C39" s="7">
        <v>1.1720000000000001E-3</v>
      </c>
      <c r="D39" s="8">
        <v>97654.3</v>
      </c>
      <c r="E39" s="8">
        <v>114.5</v>
      </c>
      <c r="F39" s="6">
        <v>44.43</v>
      </c>
      <c r="G39" t="s">
        <v>13</v>
      </c>
      <c r="H39">
        <v>32</v>
      </c>
      <c r="I39" s="7">
        <v>4.7399999999999997E-4</v>
      </c>
      <c r="J39" s="7">
        <v>4.73E-4</v>
      </c>
      <c r="K39" s="8">
        <v>98714.8</v>
      </c>
      <c r="L39" s="8">
        <v>46.7</v>
      </c>
      <c r="M39" s="6">
        <v>48.79</v>
      </c>
    </row>
    <row r="40" spans="1:13">
      <c r="A40">
        <v>33</v>
      </c>
      <c r="B40" s="7">
        <v>1.152E-3</v>
      </c>
      <c r="C40" s="7">
        <v>1.152E-3</v>
      </c>
      <c r="D40" s="8">
        <v>97539.8</v>
      </c>
      <c r="E40" s="8">
        <v>112.3</v>
      </c>
      <c r="F40" s="6">
        <v>43.48</v>
      </c>
      <c r="G40" t="s">
        <v>13</v>
      </c>
      <c r="H40">
        <v>33</v>
      </c>
      <c r="I40" s="7">
        <v>5.6800000000000004E-4</v>
      </c>
      <c r="J40" s="7">
        <v>5.6800000000000004E-4</v>
      </c>
      <c r="K40" s="8">
        <v>98668</v>
      </c>
      <c r="L40" s="8">
        <v>56</v>
      </c>
      <c r="M40" s="6">
        <v>47.81</v>
      </c>
    </row>
    <row r="41" spans="1:13">
      <c r="A41">
        <v>34</v>
      </c>
      <c r="B41" s="7">
        <v>1.142E-3</v>
      </c>
      <c r="C41" s="7">
        <v>1.1410000000000001E-3</v>
      </c>
      <c r="D41" s="8">
        <v>97427.5</v>
      </c>
      <c r="E41" s="8">
        <v>111.2</v>
      </c>
      <c r="F41" s="6">
        <v>42.53</v>
      </c>
      <c r="G41" t="s">
        <v>13</v>
      </c>
      <c r="H41">
        <v>34</v>
      </c>
      <c r="I41" s="7">
        <v>5.7399999999999997E-4</v>
      </c>
      <c r="J41" s="7">
        <v>5.7300000000000005E-4</v>
      </c>
      <c r="K41" s="8">
        <v>98612</v>
      </c>
      <c r="L41" s="8">
        <v>56.5</v>
      </c>
      <c r="M41" s="6">
        <v>46.84</v>
      </c>
    </row>
    <row r="42" spans="1:13">
      <c r="A42">
        <v>35</v>
      </c>
      <c r="B42" s="7">
        <v>1.253E-3</v>
      </c>
      <c r="C42" s="7">
        <v>1.2520000000000001E-3</v>
      </c>
      <c r="D42" s="8">
        <v>97316.2</v>
      </c>
      <c r="E42" s="8">
        <v>121.8</v>
      </c>
      <c r="F42" s="6">
        <v>41.57</v>
      </c>
      <c r="G42" t="s">
        <v>13</v>
      </c>
      <c r="H42">
        <v>35</v>
      </c>
      <c r="I42" s="7">
        <v>6.5300000000000004E-4</v>
      </c>
      <c r="J42" s="7">
        <v>6.5200000000000002E-4</v>
      </c>
      <c r="K42" s="8">
        <v>98555.5</v>
      </c>
      <c r="L42" s="8">
        <v>64.3</v>
      </c>
      <c r="M42" s="6">
        <v>45.87</v>
      </c>
    </row>
    <row r="43" spans="1:13">
      <c r="A43">
        <v>36</v>
      </c>
      <c r="B43" s="7">
        <v>1.3060000000000001E-3</v>
      </c>
      <c r="C43" s="7">
        <v>1.305E-3</v>
      </c>
      <c r="D43" s="8">
        <v>97194.4</v>
      </c>
      <c r="E43" s="8">
        <v>126.8</v>
      </c>
      <c r="F43" s="6">
        <v>40.630000000000003</v>
      </c>
      <c r="G43" t="s">
        <v>13</v>
      </c>
      <c r="H43">
        <v>36</v>
      </c>
      <c r="I43" s="7">
        <v>7.3200000000000001E-4</v>
      </c>
      <c r="J43" s="7">
        <v>7.3200000000000001E-4</v>
      </c>
      <c r="K43" s="8">
        <v>98491.199999999997</v>
      </c>
      <c r="L43" s="8">
        <v>72.099999999999994</v>
      </c>
      <c r="M43" s="6">
        <v>44.9</v>
      </c>
    </row>
    <row r="44" spans="1:13">
      <c r="A44">
        <v>37</v>
      </c>
      <c r="B44" s="7">
        <v>1.3929999999999999E-3</v>
      </c>
      <c r="C44" s="7">
        <v>1.392E-3</v>
      </c>
      <c r="D44" s="8">
        <v>97067.6</v>
      </c>
      <c r="E44" s="8">
        <v>135.19999999999999</v>
      </c>
      <c r="F44" s="6">
        <v>39.68</v>
      </c>
      <c r="G44" t="s">
        <v>13</v>
      </c>
      <c r="H44">
        <v>37</v>
      </c>
      <c r="I44" s="7">
        <v>7.67E-4</v>
      </c>
      <c r="J44" s="7">
        <v>7.6599999999999997E-4</v>
      </c>
      <c r="K44" s="8">
        <v>98419.1</v>
      </c>
      <c r="L44" s="8">
        <v>75.400000000000006</v>
      </c>
      <c r="M44" s="6">
        <v>43.93</v>
      </c>
    </row>
    <row r="45" spans="1:13">
      <c r="A45">
        <v>38</v>
      </c>
      <c r="B45" s="7">
        <v>1.4189999999999999E-3</v>
      </c>
      <c r="C45" s="7">
        <v>1.418E-3</v>
      </c>
      <c r="D45" s="8">
        <v>96932.4</v>
      </c>
      <c r="E45" s="8">
        <v>137.4</v>
      </c>
      <c r="F45" s="6">
        <v>38.729999999999997</v>
      </c>
      <c r="G45" t="s">
        <v>13</v>
      </c>
      <c r="H45">
        <v>38</v>
      </c>
      <c r="I45" s="7">
        <v>8.3900000000000001E-4</v>
      </c>
      <c r="J45" s="7">
        <v>8.3799999999999999E-4</v>
      </c>
      <c r="K45" s="8">
        <v>98343.7</v>
      </c>
      <c r="L45" s="8">
        <v>82.4</v>
      </c>
      <c r="M45" s="6">
        <v>42.96</v>
      </c>
    </row>
    <row r="46" spans="1:13">
      <c r="A46">
        <v>39</v>
      </c>
      <c r="B46" s="7">
        <v>1.549E-3</v>
      </c>
      <c r="C46" s="7">
        <v>1.5479999999999999E-3</v>
      </c>
      <c r="D46" s="8">
        <v>96795</v>
      </c>
      <c r="E46" s="8">
        <v>149.80000000000001</v>
      </c>
      <c r="F46" s="6">
        <v>37.79</v>
      </c>
      <c r="G46" t="s">
        <v>13</v>
      </c>
      <c r="H46">
        <v>39</v>
      </c>
      <c r="I46" s="7">
        <v>9.2199999999999997E-4</v>
      </c>
      <c r="J46" s="7">
        <v>9.2199999999999997E-4</v>
      </c>
      <c r="K46" s="8">
        <v>98261.3</v>
      </c>
      <c r="L46" s="8">
        <v>90.5</v>
      </c>
      <c r="M46" s="6">
        <v>42</v>
      </c>
    </row>
    <row r="47" spans="1:13">
      <c r="A47">
        <v>40</v>
      </c>
      <c r="B47" s="7">
        <v>1.6570000000000001E-3</v>
      </c>
      <c r="C47" s="7">
        <v>1.6559999999999999E-3</v>
      </c>
      <c r="D47" s="8">
        <v>96645.2</v>
      </c>
      <c r="E47" s="8">
        <v>160</v>
      </c>
      <c r="F47" s="6">
        <v>36.85</v>
      </c>
      <c r="G47" t="s">
        <v>13</v>
      </c>
      <c r="H47">
        <v>40</v>
      </c>
      <c r="I47" s="7">
        <v>1.047E-3</v>
      </c>
      <c r="J47" s="7">
        <v>1.0460000000000001E-3</v>
      </c>
      <c r="K47" s="8">
        <v>98170.7</v>
      </c>
      <c r="L47" s="8">
        <v>102.7</v>
      </c>
      <c r="M47" s="6">
        <v>41.04</v>
      </c>
    </row>
    <row r="48" spans="1:13">
      <c r="A48">
        <v>41</v>
      </c>
      <c r="B48" s="7">
        <v>1.895E-3</v>
      </c>
      <c r="C48" s="7">
        <v>1.8940000000000001E-3</v>
      </c>
      <c r="D48" s="8">
        <v>96485.2</v>
      </c>
      <c r="E48" s="8">
        <v>182.7</v>
      </c>
      <c r="F48" s="6">
        <v>35.909999999999997</v>
      </c>
      <c r="G48" t="s">
        <v>13</v>
      </c>
      <c r="H48">
        <v>41</v>
      </c>
      <c r="I48" s="7">
        <v>1.1900000000000001E-3</v>
      </c>
      <c r="J48" s="7">
        <v>1.1900000000000001E-3</v>
      </c>
      <c r="K48" s="8">
        <v>98068</v>
      </c>
      <c r="L48" s="8">
        <v>116.7</v>
      </c>
      <c r="M48" s="6">
        <v>40.08</v>
      </c>
    </row>
    <row r="49" spans="1:13">
      <c r="A49">
        <v>42</v>
      </c>
      <c r="B49" s="7">
        <v>1.9120000000000001E-3</v>
      </c>
      <c r="C49" s="7">
        <v>1.9109999999999999E-3</v>
      </c>
      <c r="D49" s="8">
        <v>96302.5</v>
      </c>
      <c r="E49" s="8">
        <v>184</v>
      </c>
      <c r="F49" s="6">
        <v>34.97</v>
      </c>
      <c r="G49" t="s">
        <v>13</v>
      </c>
      <c r="H49">
        <v>42</v>
      </c>
      <c r="I49" s="7">
        <v>1.2999999999999999E-3</v>
      </c>
      <c r="J49" s="7">
        <v>1.299E-3</v>
      </c>
      <c r="K49" s="8">
        <v>97951.3</v>
      </c>
      <c r="L49" s="8">
        <v>127.3</v>
      </c>
      <c r="M49" s="6">
        <v>39.130000000000003</v>
      </c>
    </row>
    <row r="50" spans="1:13">
      <c r="A50">
        <v>43</v>
      </c>
      <c r="B50" s="7">
        <v>2.1519999999999998E-3</v>
      </c>
      <c r="C50" s="7">
        <v>2.1489999999999999E-3</v>
      </c>
      <c r="D50" s="8">
        <v>96118.5</v>
      </c>
      <c r="E50" s="8">
        <v>206.6</v>
      </c>
      <c r="F50" s="6">
        <v>34.04</v>
      </c>
      <c r="G50" t="s">
        <v>13</v>
      </c>
      <c r="H50">
        <v>43</v>
      </c>
      <c r="I50" s="7">
        <v>1.4350000000000001E-3</v>
      </c>
      <c r="J50" s="7">
        <v>1.4339999999999999E-3</v>
      </c>
      <c r="K50" s="8">
        <v>97824.1</v>
      </c>
      <c r="L50" s="8">
        <v>140.30000000000001</v>
      </c>
      <c r="M50" s="6">
        <v>38.18</v>
      </c>
    </row>
    <row r="51" spans="1:13">
      <c r="A51">
        <v>44</v>
      </c>
      <c r="B51" s="7">
        <v>2.3519999999999999E-3</v>
      </c>
      <c r="C51" s="7">
        <v>2.349E-3</v>
      </c>
      <c r="D51" s="8">
        <v>95911.9</v>
      </c>
      <c r="E51" s="8">
        <v>225.3</v>
      </c>
      <c r="F51" s="6">
        <v>33.11</v>
      </c>
      <c r="G51" t="s">
        <v>13</v>
      </c>
      <c r="H51">
        <v>44</v>
      </c>
      <c r="I51" s="7">
        <v>1.588E-3</v>
      </c>
      <c r="J51" s="7">
        <v>1.5870000000000001E-3</v>
      </c>
      <c r="K51" s="8">
        <v>97683.8</v>
      </c>
      <c r="L51" s="8">
        <v>155</v>
      </c>
      <c r="M51" s="6">
        <v>37.229999999999997</v>
      </c>
    </row>
    <row r="52" spans="1:13">
      <c r="A52">
        <v>45</v>
      </c>
      <c r="B52" s="7">
        <v>2.5769999999999999E-3</v>
      </c>
      <c r="C52" s="7">
        <v>2.5730000000000002E-3</v>
      </c>
      <c r="D52" s="8">
        <v>95686.6</v>
      </c>
      <c r="E52" s="8">
        <v>246.2</v>
      </c>
      <c r="F52" s="6">
        <v>32.19</v>
      </c>
      <c r="G52" t="s">
        <v>13</v>
      </c>
      <c r="H52">
        <v>45</v>
      </c>
      <c r="I52" s="7">
        <v>1.6800000000000001E-3</v>
      </c>
      <c r="J52" s="7">
        <v>1.6789999999999999E-3</v>
      </c>
      <c r="K52" s="8">
        <v>97528.7</v>
      </c>
      <c r="L52" s="8">
        <v>163.69999999999999</v>
      </c>
      <c r="M52" s="6">
        <v>36.29</v>
      </c>
    </row>
    <row r="53" spans="1:13">
      <c r="A53">
        <v>46</v>
      </c>
      <c r="B53" s="7">
        <v>2.8579999999999999E-3</v>
      </c>
      <c r="C53" s="7">
        <v>2.8540000000000002E-3</v>
      </c>
      <c r="D53" s="8">
        <v>95440.4</v>
      </c>
      <c r="E53" s="8">
        <v>272.39999999999998</v>
      </c>
      <c r="F53" s="6">
        <v>31.27</v>
      </c>
      <c r="G53" t="s">
        <v>13</v>
      </c>
      <c r="H53">
        <v>46</v>
      </c>
      <c r="I53" s="7">
        <v>1.872E-3</v>
      </c>
      <c r="J53" s="7">
        <v>1.8699999999999999E-3</v>
      </c>
      <c r="K53" s="8">
        <v>97365</v>
      </c>
      <c r="L53" s="8">
        <v>182.1</v>
      </c>
      <c r="M53" s="6">
        <v>35.35</v>
      </c>
    </row>
    <row r="54" spans="1:13">
      <c r="A54">
        <v>47</v>
      </c>
      <c r="B54" s="7">
        <v>3.176E-3</v>
      </c>
      <c r="C54" s="7">
        <v>3.1710000000000002E-3</v>
      </c>
      <c r="D54" s="8">
        <v>95168</v>
      </c>
      <c r="E54" s="8">
        <v>301.8</v>
      </c>
      <c r="F54" s="6">
        <v>30.36</v>
      </c>
      <c r="G54" t="s">
        <v>13</v>
      </c>
      <c r="H54">
        <v>47</v>
      </c>
      <c r="I54" s="7">
        <v>2.0690000000000001E-3</v>
      </c>
      <c r="J54" s="7">
        <v>2.0669999999999998E-3</v>
      </c>
      <c r="K54" s="8">
        <v>97183</v>
      </c>
      <c r="L54" s="8">
        <v>200.9</v>
      </c>
      <c r="M54" s="6">
        <v>34.409999999999997</v>
      </c>
    </row>
    <row r="55" spans="1:13">
      <c r="A55">
        <v>48</v>
      </c>
      <c r="B55" s="7">
        <v>3.3779999999999999E-3</v>
      </c>
      <c r="C55" s="7">
        <v>3.372E-3</v>
      </c>
      <c r="D55" s="8">
        <v>94866.2</v>
      </c>
      <c r="E55" s="8">
        <v>319.89999999999998</v>
      </c>
      <c r="F55" s="6">
        <v>29.45</v>
      </c>
      <c r="G55" t="s">
        <v>13</v>
      </c>
      <c r="H55">
        <v>48</v>
      </c>
      <c r="I55" s="7">
        <v>2.2190000000000001E-3</v>
      </c>
      <c r="J55" s="7">
        <v>2.2169999999999998E-3</v>
      </c>
      <c r="K55" s="8">
        <v>96982.1</v>
      </c>
      <c r="L55" s="8">
        <v>215</v>
      </c>
      <c r="M55" s="6">
        <v>33.479999999999997</v>
      </c>
    </row>
    <row r="56" spans="1:13">
      <c r="A56">
        <v>49</v>
      </c>
      <c r="B56" s="7">
        <v>3.7290000000000001E-3</v>
      </c>
      <c r="C56" s="7">
        <v>3.722E-3</v>
      </c>
      <c r="D56" s="8">
        <v>94546.3</v>
      </c>
      <c r="E56" s="8">
        <v>351.9</v>
      </c>
      <c r="F56" s="6">
        <v>28.55</v>
      </c>
      <c r="G56" t="s">
        <v>13</v>
      </c>
      <c r="H56">
        <v>49</v>
      </c>
      <c r="I56" s="7">
        <v>2.516E-3</v>
      </c>
      <c r="J56" s="7">
        <v>2.513E-3</v>
      </c>
      <c r="K56" s="8">
        <v>96767.1</v>
      </c>
      <c r="L56" s="8">
        <v>243.2</v>
      </c>
      <c r="M56" s="6">
        <v>32.56</v>
      </c>
    </row>
    <row r="57" spans="1:13">
      <c r="A57">
        <v>50</v>
      </c>
      <c r="B57" s="7">
        <v>4.1900000000000001E-3</v>
      </c>
      <c r="C57" s="7">
        <v>4.1809999999999998E-3</v>
      </c>
      <c r="D57" s="8">
        <v>94194.4</v>
      </c>
      <c r="E57" s="8">
        <v>393.8</v>
      </c>
      <c r="F57" s="6">
        <v>27.66</v>
      </c>
      <c r="G57" t="s">
        <v>13</v>
      </c>
      <c r="H57">
        <v>50</v>
      </c>
      <c r="I57" s="7">
        <v>2.7910000000000001E-3</v>
      </c>
      <c r="J57" s="7">
        <v>2.787E-3</v>
      </c>
      <c r="K57" s="8">
        <v>96523.9</v>
      </c>
      <c r="L57" s="8">
        <v>269</v>
      </c>
      <c r="M57" s="6">
        <v>31.64</v>
      </c>
    </row>
    <row r="58" spans="1:13">
      <c r="A58">
        <v>51</v>
      </c>
      <c r="B58" s="7">
        <v>4.3870000000000003E-3</v>
      </c>
      <c r="C58" s="7">
        <v>4.3779999999999999E-3</v>
      </c>
      <c r="D58" s="8">
        <v>93800.6</v>
      </c>
      <c r="E58" s="8">
        <v>410.6</v>
      </c>
      <c r="F58" s="6">
        <v>26.77</v>
      </c>
      <c r="G58" t="s">
        <v>13</v>
      </c>
      <c r="H58">
        <v>51</v>
      </c>
      <c r="I58" s="7">
        <v>2.9129999999999998E-3</v>
      </c>
      <c r="J58" s="7">
        <v>2.9090000000000001E-3</v>
      </c>
      <c r="K58" s="8">
        <v>96254.9</v>
      </c>
      <c r="L58" s="8">
        <v>280</v>
      </c>
      <c r="M58" s="6">
        <v>30.73</v>
      </c>
    </row>
    <row r="59" spans="1:13">
      <c r="A59">
        <v>52</v>
      </c>
      <c r="B59" s="7">
        <v>4.9069999999999999E-3</v>
      </c>
      <c r="C59" s="7">
        <v>4.895E-3</v>
      </c>
      <c r="D59" s="8">
        <v>93390</v>
      </c>
      <c r="E59" s="8">
        <v>457.2</v>
      </c>
      <c r="F59" s="6">
        <v>25.88</v>
      </c>
      <c r="G59" t="s">
        <v>13</v>
      </c>
      <c r="H59">
        <v>52</v>
      </c>
      <c r="I59" s="7">
        <v>3.2720000000000002E-3</v>
      </c>
      <c r="J59" s="7">
        <v>3.2669999999999999E-3</v>
      </c>
      <c r="K59" s="8">
        <v>95974.9</v>
      </c>
      <c r="L59" s="8">
        <v>313.5</v>
      </c>
      <c r="M59" s="6">
        <v>29.81</v>
      </c>
    </row>
    <row r="60" spans="1:13">
      <c r="A60">
        <v>53</v>
      </c>
      <c r="B60" s="7">
        <v>5.4980000000000003E-3</v>
      </c>
      <c r="C60" s="7">
        <v>5.483E-3</v>
      </c>
      <c r="D60" s="8">
        <v>92932.800000000003</v>
      </c>
      <c r="E60" s="8">
        <v>509.6</v>
      </c>
      <c r="F60" s="6">
        <v>25.01</v>
      </c>
      <c r="G60" t="s">
        <v>13</v>
      </c>
      <c r="H60">
        <v>53</v>
      </c>
      <c r="I60" s="7">
        <v>3.4350000000000001E-3</v>
      </c>
      <c r="J60" s="7">
        <v>3.4290000000000002E-3</v>
      </c>
      <c r="K60" s="8">
        <v>95661.4</v>
      </c>
      <c r="L60" s="8">
        <v>328</v>
      </c>
      <c r="M60" s="6">
        <v>28.91</v>
      </c>
    </row>
    <row r="61" spans="1:13">
      <c r="A61">
        <v>54</v>
      </c>
      <c r="B61" s="7">
        <v>6.1760000000000001E-3</v>
      </c>
      <c r="C61" s="7">
        <v>6.1570000000000001E-3</v>
      </c>
      <c r="D61" s="8">
        <v>92423.2</v>
      </c>
      <c r="E61" s="8">
        <v>569</v>
      </c>
      <c r="F61" s="6">
        <v>24.14</v>
      </c>
      <c r="G61" t="s">
        <v>13</v>
      </c>
      <c r="H61">
        <v>54</v>
      </c>
      <c r="I61" s="7">
        <v>3.9940000000000002E-3</v>
      </c>
      <c r="J61" s="7">
        <v>3.986E-3</v>
      </c>
      <c r="K61" s="8">
        <v>95333.4</v>
      </c>
      <c r="L61" s="8">
        <v>380</v>
      </c>
      <c r="M61" s="6">
        <v>28.01</v>
      </c>
    </row>
    <row r="62" spans="1:13">
      <c r="A62">
        <v>55</v>
      </c>
      <c r="B62" s="7">
        <v>6.7889999999999999E-3</v>
      </c>
      <c r="C62" s="7">
        <v>6.7660000000000003E-3</v>
      </c>
      <c r="D62" s="8">
        <v>91854.2</v>
      </c>
      <c r="E62" s="8">
        <v>621.5</v>
      </c>
      <c r="F62" s="6">
        <v>23.29</v>
      </c>
      <c r="G62" t="s">
        <v>13</v>
      </c>
      <c r="H62">
        <v>55</v>
      </c>
      <c r="I62" s="7">
        <v>4.3660000000000001E-3</v>
      </c>
      <c r="J62" s="7">
        <v>4.3559999999999996E-3</v>
      </c>
      <c r="K62" s="8">
        <v>94953.4</v>
      </c>
      <c r="L62" s="8">
        <v>413.7</v>
      </c>
      <c r="M62" s="6">
        <v>27.12</v>
      </c>
    </row>
    <row r="63" spans="1:13">
      <c r="A63">
        <v>56</v>
      </c>
      <c r="B63" s="7">
        <v>7.6870000000000003E-3</v>
      </c>
      <c r="C63" s="7">
        <v>7.6579999999999999E-3</v>
      </c>
      <c r="D63" s="8">
        <v>91232.7</v>
      </c>
      <c r="E63" s="8">
        <v>698.6</v>
      </c>
      <c r="F63" s="6">
        <v>22.45</v>
      </c>
      <c r="G63" t="s">
        <v>13</v>
      </c>
      <c r="H63">
        <v>56</v>
      </c>
      <c r="I63" s="7">
        <v>4.6210000000000001E-3</v>
      </c>
      <c r="J63" s="7">
        <v>4.6109999999999996E-3</v>
      </c>
      <c r="K63" s="8">
        <v>94539.7</v>
      </c>
      <c r="L63" s="8">
        <v>435.9</v>
      </c>
      <c r="M63" s="6">
        <v>26.23</v>
      </c>
    </row>
    <row r="64" spans="1:13">
      <c r="A64">
        <v>57</v>
      </c>
      <c r="B64" s="7">
        <v>8.6370000000000006E-3</v>
      </c>
      <c r="C64" s="7">
        <v>8.6E-3</v>
      </c>
      <c r="D64" s="8">
        <v>90534</v>
      </c>
      <c r="E64" s="8">
        <v>778.6</v>
      </c>
      <c r="F64" s="6">
        <v>21.62</v>
      </c>
      <c r="G64" t="s">
        <v>13</v>
      </c>
      <c r="H64">
        <v>57</v>
      </c>
      <c r="I64" s="7">
        <v>5.267E-3</v>
      </c>
      <c r="J64" s="7">
        <v>5.2529999999999999E-3</v>
      </c>
      <c r="K64" s="8">
        <v>94103.8</v>
      </c>
      <c r="L64" s="8">
        <v>494.4</v>
      </c>
      <c r="M64" s="6">
        <v>25.35</v>
      </c>
    </row>
    <row r="65" spans="1:13">
      <c r="A65">
        <v>58</v>
      </c>
      <c r="B65" s="7">
        <v>9.3980000000000001E-3</v>
      </c>
      <c r="C65" s="7">
        <v>9.3539999999999995E-3</v>
      </c>
      <c r="D65" s="8">
        <v>89755.4</v>
      </c>
      <c r="E65" s="8">
        <v>839.6</v>
      </c>
      <c r="F65" s="6">
        <v>20.8</v>
      </c>
      <c r="G65" t="s">
        <v>13</v>
      </c>
      <c r="H65">
        <v>58</v>
      </c>
      <c r="I65" s="7">
        <v>5.7219999999999997E-3</v>
      </c>
      <c r="J65" s="7">
        <v>5.705E-3</v>
      </c>
      <c r="K65" s="8">
        <v>93609.4</v>
      </c>
      <c r="L65" s="8">
        <v>534.1</v>
      </c>
      <c r="M65" s="6">
        <v>24.48</v>
      </c>
    </row>
    <row r="66" spans="1:13">
      <c r="A66">
        <v>59</v>
      </c>
      <c r="B66" s="7">
        <v>1.0396000000000001E-2</v>
      </c>
      <c r="C66" s="7">
        <v>1.0342E-2</v>
      </c>
      <c r="D66" s="8">
        <v>88915.9</v>
      </c>
      <c r="E66" s="8">
        <v>919.6</v>
      </c>
      <c r="F66" s="6">
        <v>19.989999999999998</v>
      </c>
      <c r="G66" t="s">
        <v>13</v>
      </c>
      <c r="H66">
        <v>59</v>
      </c>
      <c r="I66" s="7">
        <v>6.3749999999999996E-3</v>
      </c>
      <c r="J66" s="7">
        <v>6.3550000000000004E-3</v>
      </c>
      <c r="K66" s="8">
        <v>93075.4</v>
      </c>
      <c r="L66" s="8">
        <v>591.5</v>
      </c>
      <c r="M66" s="6">
        <v>23.62</v>
      </c>
    </row>
    <row r="67" spans="1:13">
      <c r="A67">
        <v>60</v>
      </c>
      <c r="B67" s="7">
        <v>1.163E-2</v>
      </c>
      <c r="C67" s="7">
        <v>1.1561999999999999E-2</v>
      </c>
      <c r="D67" s="8">
        <v>87996.3</v>
      </c>
      <c r="E67" s="8">
        <v>1017.4</v>
      </c>
      <c r="F67" s="6">
        <v>19.190000000000001</v>
      </c>
      <c r="G67" t="s">
        <v>13</v>
      </c>
      <c r="H67">
        <v>60</v>
      </c>
      <c r="I67" s="7">
        <v>7.077E-3</v>
      </c>
      <c r="J67" s="7">
        <v>7.0520000000000001E-3</v>
      </c>
      <c r="K67" s="8">
        <v>92483.9</v>
      </c>
      <c r="L67" s="8">
        <v>652.20000000000005</v>
      </c>
      <c r="M67" s="6">
        <v>22.77</v>
      </c>
    </row>
    <row r="68" spans="1:13">
      <c r="A68">
        <v>61</v>
      </c>
      <c r="B68" s="7">
        <v>1.2782E-2</v>
      </c>
      <c r="C68" s="7">
        <v>1.2701E-2</v>
      </c>
      <c r="D68" s="8">
        <v>86978.9</v>
      </c>
      <c r="E68" s="8">
        <v>1104.7</v>
      </c>
      <c r="F68" s="6">
        <v>18.41</v>
      </c>
      <c r="G68" t="s">
        <v>13</v>
      </c>
      <c r="H68">
        <v>61</v>
      </c>
      <c r="I68" s="7">
        <v>7.6429999999999996E-3</v>
      </c>
      <c r="J68" s="7">
        <v>7.6140000000000001E-3</v>
      </c>
      <c r="K68" s="8">
        <v>91831.7</v>
      </c>
      <c r="L68" s="8">
        <v>699.2</v>
      </c>
      <c r="M68" s="6">
        <v>21.93</v>
      </c>
    </row>
    <row r="69" spans="1:13">
      <c r="A69">
        <v>62</v>
      </c>
      <c r="B69" s="7">
        <v>1.4071E-2</v>
      </c>
      <c r="C69" s="7">
        <v>1.3972999999999999E-2</v>
      </c>
      <c r="D69" s="8">
        <v>85874.2</v>
      </c>
      <c r="E69" s="8">
        <v>1199.9000000000001</v>
      </c>
      <c r="F69" s="6">
        <v>17.64</v>
      </c>
      <c r="G69" t="s">
        <v>13</v>
      </c>
      <c r="H69">
        <v>62</v>
      </c>
      <c r="I69" s="7">
        <v>8.4580000000000002E-3</v>
      </c>
      <c r="J69" s="7">
        <v>8.4229999999999999E-3</v>
      </c>
      <c r="K69" s="8">
        <v>91132.5</v>
      </c>
      <c r="L69" s="8">
        <v>767.6</v>
      </c>
      <c r="M69" s="6">
        <v>21.09</v>
      </c>
    </row>
    <row r="70" spans="1:13">
      <c r="A70">
        <v>63</v>
      </c>
      <c r="B70" s="7">
        <v>1.554E-2</v>
      </c>
      <c r="C70" s="7">
        <v>1.542E-2</v>
      </c>
      <c r="D70" s="8">
        <v>84674.3</v>
      </c>
      <c r="E70" s="8">
        <v>1305.7</v>
      </c>
      <c r="F70" s="6">
        <v>16.89</v>
      </c>
      <c r="G70" t="s">
        <v>13</v>
      </c>
      <c r="H70">
        <v>63</v>
      </c>
      <c r="I70" s="7">
        <v>9.0900000000000009E-3</v>
      </c>
      <c r="J70" s="7">
        <v>9.0489999999999998E-3</v>
      </c>
      <c r="K70" s="8">
        <v>90364.9</v>
      </c>
      <c r="L70" s="8">
        <v>817.7</v>
      </c>
      <c r="M70" s="6">
        <v>20.27</v>
      </c>
    </row>
    <row r="71" spans="1:13">
      <c r="A71">
        <v>64</v>
      </c>
      <c r="B71" s="7">
        <v>1.7104000000000001E-2</v>
      </c>
      <c r="C71" s="7">
        <v>1.6958999999999998E-2</v>
      </c>
      <c r="D71" s="8">
        <v>83368.600000000006</v>
      </c>
      <c r="E71" s="8">
        <v>1413.9</v>
      </c>
      <c r="F71" s="6">
        <v>16.14</v>
      </c>
      <c r="G71" t="s">
        <v>13</v>
      </c>
      <c r="H71">
        <v>64</v>
      </c>
      <c r="I71" s="7">
        <v>1.0402E-2</v>
      </c>
      <c r="J71" s="7">
        <v>1.0348E-2</v>
      </c>
      <c r="K71" s="8">
        <v>89547.1</v>
      </c>
      <c r="L71" s="8">
        <v>926.6</v>
      </c>
      <c r="M71" s="6">
        <v>19.45</v>
      </c>
    </row>
    <row r="72" spans="1:13">
      <c r="A72">
        <v>65</v>
      </c>
      <c r="B72" s="7">
        <v>1.9384999999999999E-2</v>
      </c>
      <c r="C72" s="7">
        <v>1.9198E-2</v>
      </c>
      <c r="D72" s="8">
        <v>81954.7</v>
      </c>
      <c r="E72" s="8">
        <v>1573.4</v>
      </c>
      <c r="F72" s="6">
        <v>15.41</v>
      </c>
      <c r="G72" t="s">
        <v>13</v>
      </c>
      <c r="H72">
        <v>65</v>
      </c>
      <c r="I72" s="7">
        <v>1.1351E-2</v>
      </c>
      <c r="J72" s="7">
        <v>1.1287E-2</v>
      </c>
      <c r="K72" s="8">
        <v>88620.5</v>
      </c>
      <c r="L72" s="8">
        <v>1000.2</v>
      </c>
      <c r="M72" s="6">
        <v>18.649999999999999</v>
      </c>
    </row>
    <row r="73" spans="1:13">
      <c r="A73">
        <v>66</v>
      </c>
      <c r="B73" s="7">
        <v>2.1569000000000001E-2</v>
      </c>
      <c r="C73" s="7">
        <v>2.1339E-2</v>
      </c>
      <c r="D73" s="8">
        <v>80381.3</v>
      </c>
      <c r="E73" s="8">
        <v>1715.3</v>
      </c>
      <c r="F73" s="6">
        <v>14.7</v>
      </c>
      <c r="G73" t="s">
        <v>13</v>
      </c>
      <c r="H73">
        <v>66</v>
      </c>
      <c r="I73" s="7">
        <v>1.2707E-2</v>
      </c>
      <c r="J73" s="7">
        <v>1.2626999999999999E-2</v>
      </c>
      <c r="K73" s="8">
        <v>87620.3</v>
      </c>
      <c r="L73" s="8">
        <v>1106.4000000000001</v>
      </c>
      <c r="M73" s="6">
        <v>17.850000000000001</v>
      </c>
    </row>
    <row r="74" spans="1:13">
      <c r="A74">
        <v>67</v>
      </c>
      <c r="B74" s="7">
        <v>2.409E-2</v>
      </c>
      <c r="C74" s="7">
        <v>2.3803000000000001E-2</v>
      </c>
      <c r="D74" s="8">
        <v>78666</v>
      </c>
      <c r="E74" s="8">
        <v>1872.5</v>
      </c>
      <c r="F74" s="6">
        <v>14.01</v>
      </c>
      <c r="G74" t="s">
        <v>13</v>
      </c>
      <c r="H74">
        <v>67</v>
      </c>
      <c r="I74" s="7">
        <v>1.4236E-2</v>
      </c>
      <c r="J74" s="7">
        <v>1.4135E-2</v>
      </c>
      <c r="K74" s="8">
        <v>86513.9</v>
      </c>
      <c r="L74" s="8">
        <v>1222.9000000000001</v>
      </c>
      <c r="M74" s="6">
        <v>17.079999999999998</v>
      </c>
    </row>
    <row r="75" spans="1:13">
      <c r="A75">
        <v>68</v>
      </c>
      <c r="B75" s="7">
        <v>2.6359E-2</v>
      </c>
      <c r="C75" s="7">
        <v>2.6016000000000001E-2</v>
      </c>
      <c r="D75" s="8">
        <v>76793.5</v>
      </c>
      <c r="E75" s="8">
        <v>1997.9</v>
      </c>
      <c r="F75" s="6">
        <v>13.34</v>
      </c>
      <c r="G75" t="s">
        <v>13</v>
      </c>
      <c r="H75">
        <v>68</v>
      </c>
      <c r="I75" s="7">
        <v>1.5517E-2</v>
      </c>
      <c r="J75" s="7">
        <v>1.5398E-2</v>
      </c>
      <c r="K75" s="8">
        <v>85291</v>
      </c>
      <c r="L75" s="8">
        <v>1313.3</v>
      </c>
      <c r="M75" s="6">
        <v>16.309999999999999</v>
      </c>
    </row>
    <row r="76" spans="1:13">
      <c r="A76">
        <v>69</v>
      </c>
      <c r="B76" s="7">
        <v>2.9544000000000001E-2</v>
      </c>
      <c r="C76" s="7">
        <v>2.9114000000000001E-2</v>
      </c>
      <c r="D76" s="8">
        <v>74795.600000000006</v>
      </c>
      <c r="E76" s="8">
        <v>2177.6</v>
      </c>
      <c r="F76" s="6">
        <v>12.69</v>
      </c>
      <c r="G76" t="s">
        <v>13</v>
      </c>
      <c r="H76">
        <v>69</v>
      </c>
      <c r="I76" s="7">
        <v>1.7701999999999999E-2</v>
      </c>
      <c r="J76" s="7">
        <v>1.7545999999999999E-2</v>
      </c>
      <c r="K76" s="8">
        <v>83977.7</v>
      </c>
      <c r="L76" s="8">
        <v>1473.5</v>
      </c>
      <c r="M76" s="6">
        <v>15.56</v>
      </c>
    </row>
    <row r="77" spans="1:13">
      <c r="A77">
        <v>70</v>
      </c>
      <c r="B77" s="7">
        <v>3.3041000000000001E-2</v>
      </c>
      <c r="C77" s="7">
        <v>3.2503999999999998E-2</v>
      </c>
      <c r="D77" s="8">
        <v>72618.100000000006</v>
      </c>
      <c r="E77" s="8">
        <v>2360.4</v>
      </c>
      <c r="F77" s="6">
        <v>12.05</v>
      </c>
      <c r="G77" t="s">
        <v>13</v>
      </c>
      <c r="H77">
        <v>70</v>
      </c>
      <c r="I77" s="7">
        <v>1.9748000000000002E-2</v>
      </c>
      <c r="J77" s="7">
        <v>1.9554999999999999E-2</v>
      </c>
      <c r="K77" s="8">
        <v>82504.2</v>
      </c>
      <c r="L77" s="8">
        <v>1613.3</v>
      </c>
      <c r="M77" s="6">
        <v>14.83</v>
      </c>
    </row>
    <row r="78" spans="1:13">
      <c r="A78">
        <v>71</v>
      </c>
      <c r="B78" s="7">
        <v>3.6663000000000001E-2</v>
      </c>
      <c r="C78" s="7">
        <v>3.6003E-2</v>
      </c>
      <c r="D78" s="8">
        <v>70257.7</v>
      </c>
      <c r="E78" s="8">
        <v>2529.5</v>
      </c>
      <c r="F78" s="6">
        <v>11.44</v>
      </c>
      <c r="G78" t="s">
        <v>13</v>
      </c>
      <c r="H78">
        <v>71</v>
      </c>
      <c r="I78" s="7">
        <v>2.2239999999999999E-2</v>
      </c>
      <c r="J78" s="7">
        <v>2.1996000000000002E-2</v>
      </c>
      <c r="K78" s="8">
        <v>80890.899999999994</v>
      </c>
      <c r="L78" s="8">
        <v>1779.3</v>
      </c>
      <c r="M78" s="6">
        <v>14.11</v>
      </c>
    </row>
    <row r="79" spans="1:13">
      <c r="A79">
        <v>72</v>
      </c>
      <c r="B79" s="7">
        <v>4.0899999999999999E-2</v>
      </c>
      <c r="C79" s="7">
        <v>4.0079999999999998E-2</v>
      </c>
      <c r="D79" s="8">
        <v>67728.2</v>
      </c>
      <c r="E79" s="8">
        <v>2714.6</v>
      </c>
      <c r="F79" s="6">
        <v>10.85</v>
      </c>
      <c r="G79" t="s">
        <v>13</v>
      </c>
      <c r="H79">
        <v>72</v>
      </c>
      <c r="I79" s="7">
        <v>2.4688999999999999E-2</v>
      </c>
      <c r="J79" s="7">
        <v>2.4388E-2</v>
      </c>
      <c r="K79" s="8">
        <v>79111.600000000006</v>
      </c>
      <c r="L79" s="8">
        <v>1929.4</v>
      </c>
      <c r="M79" s="6">
        <v>13.42</v>
      </c>
    </row>
    <row r="80" spans="1:13">
      <c r="A80">
        <v>73</v>
      </c>
      <c r="B80" s="7">
        <v>4.5317000000000003E-2</v>
      </c>
      <c r="C80" s="7">
        <v>4.4312999999999998E-2</v>
      </c>
      <c r="D80" s="8">
        <v>65013.599999999999</v>
      </c>
      <c r="E80" s="8">
        <v>2881</v>
      </c>
      <c r="F80" s="6">
        <v>10.28</v>
      </c>
      <c r="G80" t="s">
        <v>13</v>
      </c>
      <c r="H80">
        <v>73</v>
      </c>
      <c r="I80" s="7">
        <v>2.7425000000000001E-2</v>
      </c>
      <c r="J80" s="7">
        <v>2.7054000000000002E-2</v>
      </c>
      <c r="K80" s="8">
        <v>77182.3</v>
      </c>
      <c r="L80" s="8">
        <v>2088.1</v>
      </c>
      <c r="M80" s="6">
        <v>12.74</v>
      </c>
    </row>
    <row r="81" spans="1:13">
      <c r="A81">
        <v>74</v>
      </c>
      <c r="B81" s="7">
        <v>5.0311000000000002E-2</v>
      </c>
      <c r="C81" s="7">
        <v>4.9077000000000003E-2</v>
      </c>
      <c r="D81" s="8">
        <v>62132.7</v>
      </c>
      <c r="E81" s="8">
        <v>3049.3</v>
      </c>
      <c r="F81" s="6">
        <v>9.73</v>
      </c>
      <c r="G81" t="s">
        <v>13</v>
      </c>
      <c r="H81">
        <v>74</v>
      </c>
      <c r="I81" s="7">
        <v>3.0807000000000001E-2</v>
      </c>
      <c r="J81" s="7">
        <v>3.0339999999999999E-2</v>
      </c>
      <c r="K81" s="8">
        <v>75094.2</v>
      </c>
      <c r="L81" s="8">
        <v>2278.4</v>
      </c>
      <c r="M81" s="6">
        <v>12.08</v>
      </c>
    </row>
    <row r="82" spans="1:13">
      <c r="A82">
        <v>75</v>
      </c>
      <c r="B82" s="7">
        <v>5.493E-2</v>
      </c>
      <c r="C82" s="7">
        <v>5.3462000000000003E-2</v>
      </c>
      <c r="D82" s="8">
        <v>59083.4</v>
      </c>
      <c r="E82" s="8">
        <v>3158.7</v>
      </c>
      <c r="F82" s="6">
        <v>9.2100000000000009</v>
      </c>
      <c r="G82" t="s">
        <v>13</v>
      </c>
      <c r="H82">
        <v>75</v>
      </c>
      <c r="I82" s="7">
        <v>3.3509999999999998E-2</v>
      </c>
      <c r="J82" s="7">
        <v>3.2957E-2</v>
      </c>
      <c r="K82" s="8">
        <v>72815.8</v>
      </c>
      <c r="L82" s="8">
        <v>2399.8000000000002</v>
      </c>
      <c r="M82" s="6">
        <v>11.45</v>
      </c>
    </row>
    <row r="83" spans="1:13">
      <c r="A83">
        <v>76</v>
      </c>
      <c r="B83" s="7">
        <v>6.0311999999999998E-2</v>
      </c>
      <c r="C83" s="7">
        <v>5.8547000000000002E-2</v>
      </c>
      <c r="D83" s="8">
        <v>55924.7</v>
      </c>
      <c r="E83" s="8">
        <v>3274.2</v>
      </c>
      <c r="F83" s="6">
        <v>8.6999999999999993</v>
      </c>
      <c r="G83" t="s">
        <v>13</v>
      </c>
      <c r="H83">
        <v>76</v>
      </c>
      <c r="I83" s="7">
        <v>3.7712000000000002E-2</v>
      </c>
      <c r="J83" s="7">
        <v>3.7013999999999998E-2</v>
      </c>
      <c r="K83" s="8">
        <v>70416</v>
      </c>
      <c r="L83" s="8">
        <v>2606.4</v>
      </c>
      <c r="M83" s="6">
        <v>10.82</v>
      </c>
    </row>
    <row r="84" spans="1:13">
      <c r="A84">
        <v>77</v>
      </c>
      <c r="B84" s="7">
        <v>6.6607E-2</v>
      </c>
      <c r="C84" s="7">
        <v>6.4460000000000003E-2</v>
      </c>
      <c r="D84" s="8">
        <v>52650.5</v>
      </c>
      <c r="E84" s="8">
        <v>3393.8</v>
      </c>
      <c r="F84" s="6">
        <v>8.2100000000000009</v>
      </c>
      <c r="G84" t="s">
        <v>13</v>
      </c>
      <c r="H84">
        <v>77</v>
      </c>
      <c r="I84" s="7">
        <v>4.1438999999999997E-2</v>
      </c>
      <c r="J84" s="7">
        <v>4.0598000000000002E-2</v>
      </c>
      <c r="K84" s="8">
        <v>67809.600000000006</v>
      </c>
      <c r="L84" s="8">
        <v>2752.9</v>
      </c>
      <c r="M84" s="6">
        <v>10.220000000000001</v>
      </c>
    </row>
    <row r="85" spans="1:13">
      <c r="A85">
        <v>78</v>
      </c>
      <c r="B85" s="7">
        <v>7.2844000000000006E-2</v>
      </c>
      <c r="C85" s="7">
        <v>7.0283999999999999E-2</v>
      </c>
      <c r="D85" s="8">
        <v>49256.6</v>
      </c>
      <c r="E85" s="8">
        <v>3461.9</v>
      </c>
      <c r="F85" s="6">
        <v>7.75</v>
      </c>
      <c r="G85" t="s">
        <v>13</v>
      </c>
      <c r="H85">
        <v>78</v>
      </c>
      <c r="I85" s="7">
        <v>4.5816000000000003E-2</v>
      </c>
      <c r="J85" s="7">
        <v>4.4790000000000003E-2</v>
      </c>
      <c r="K85" s="8">
        <v>65056.7</v>
      </c>
      <c r="L85" s="8">
        <v>2913.9</v>
      </c>
      <c r="M85" s="6">
        <v>9.6300000000000008</v>
      </c>
    </row>
    <row r="86" spans="1:13">
      <c r="A86">
        <v>79</v>
      </c>
      <c r="B86" s="7">
        <v>7.9037999999999997E-2</v>
      </c>
      <c r="C86" s="7">
        <v>7.6034000000000004E-2</v>
      </c>
      <c r="D86" s="8">
        <v>45794.7</v>
      </c>
      <c r="E86" s="8">
        <v>3481.9</v>
      </c>
      <c r="F86" s="6">
        <v>7.29</v>
      </c>
      <c r="G86" t="s">
        <v>13</v>
      </c>
      <c r="H86">
        <v>79</v>
      </c>
      <c r="I86" s="7">
        <v>4.9889999999999997E-2</v>
      </c>
      <c r="J86" s="7">
        <v>4.8675000000000003E-2</v>
      </c>
      <c r="K86" s="8">
        <v>62142.9</v>
      </c>
      <c r="L86" s="8">
        <v>3024.8</v>
      </c>
      <c r="M86" s="6">
        <v>9.06</v>
      </c>
    </row>
    <row r="87" spans="1:13">
      <c r="A87">
        <v>80</v>
      </c>
      <c r="B87" s="7">
        <v>8.5668999999999995E-2</v>
      </c>
      <c r="C87" s="7">
        <v>8.2150000000000001E-2</v>
      </c>
      <c r="D87" s="8">
        <v>42312.800000000003</v>
      </c>
      <c r="E87" s="8">
        <v>3476</v>
      </c>
      <c r="F87" s="6">
        <v>6.85</v>
      </c>
      <c r="G87" t="s">
        <v>13</v>
      </c>
      <c r="H87">
        <v>80</v>
      </c>
      <c r="I87" s="7">
        <v>5.6306000000000002E-2</v>
      </c>
      <c r="J87" s="7">
        <v>5.4765000000000001E-2</v>
      </c>
      <c r="K87" s="8">
        <v>59118</v>
      </c>
      <c r="L87" s="8">
        <v>3237.6</v>
      </c>
      <c r="M87" s="6">
        <v>8.49</v>
      </c>
    </row>
    <row r="88" spans="1:13">
      <c r="A88">
        <v>81</v>
      </c>
      <c r="B88" s="7">
        <v>9.5487000000000002E-2</v>
      </c>
      <c r="C88" s="7">
        <v>9.1135999999999995E-2</v>
      </c>
      <c r="D88" s="8">
        <v>38836.699999999997</v>
      </c>
      <c r="E88" s="8">
        <v>3539.4</v>
      </c>
      <c r="F88" s="6">
        <v>6.42</v>
      </c>
      <c r="G88" t="s">
        <v>13</v>
      </c>
      <c r="H88">
        <v>81</v>
      </c>
      <c r="I88" s="7">
        <v>6.2845999999999999E-2</v>
      </c>
      <c r="J88" s="7">
        <v>6.0932E-2</v>
      </c>
      <c r="K88" s="8">
        <v>55880.5</v>
      </c>
      <c r="L88" s="8">
        <v>3404.9</v>
      </c>
      <c r="M88" s="6">
        <v>7.96</v>
      </c>
    </row>
    <row r="89" spans="1:13">
      <c r="A89">
        <v>82</v>
      </c>
      <c r="B89" s="7">
        <v>0.108463</v>
      </c>
      <c r="C89" s="7">
        <v>0.102883</v>
      </c>
      <c r="D89" s="8">
        <v>35297.300000000003</v>
      </c>
      <c r="E89" s="8">
        <v>3631.5</v>
      </c>
      <c r="F89" s="6">
        <v>6.01</v>
      </c>
      <c r="G89" t="s">
        <v>13</v>
      </c>
      <c r="H89">
        <v>82</v>
      </c>
      <c r="I89" s="7">
        <v>7.2349999999999998E-2</v>
      </c>
      <c r="J89" s="7">
        <v>6.9823999999999997E-2</v>
      </c>
      <c r="K89" s="8">
        <v>52475.6</v>
      </c>
      <c r="L89" s="8">
        <v>3664</v>
      </c>
      <c r="M89" s="6">
        <v>7.44</v>
      </c>
    </row>
    <row r="90" spans="1:13">
      <c r="A90">
        <v>83</v>
      </c>
      <c r="B90" s="7">
        <v>0.119864</v>
      </c>
      <c r="C90" s="7">
        <v>0.11308699999999999</v>
      </c>
      <c r="D90" s="8">
        <v>31665.8</v>
      </c>
      <c r="E90" s="8">
        <v>3581</v>
      </c>
      <c r="F90" s="6">
        <v>5.65</v>
      </c>
      <c r="G90" t="s">
        <v>13</v>
      </c>
      <c r="H90">
        <v>83</v>
      </c>
      <c r="I90" s="7">
        <v>8.0041000000000001E-2</v>
      </c>
      <c r="J90" s="7">
        <v>7.6961000000000002E-2</v>
      </c>
      <c r="K90" s="8">
        <v>48811.5</v>
      </c>
      <c r="L90" s="8">
        <v>3756.6</v>
      </c>
      <c r="M90" s="6">
        <v>6.96</v>
      </c>
    </row>
    <row r="91" spans="1:13">
      <c r="A91">
        <v>84</v>
      </c>
      <c r="B91" s="7">
        <v>0.131745</v>
      </c>
      <c r="C91" s="7">
        <v>0.123603</v>
      </c>
      <c r="D91" s="8">
        <v>28084.799999999999</v>
      </c>
      <c r="E91" s="8">
        <v>3471.4</v>
      </c>
      <c r="F91" s="6">
        <v>5.3</v>
      </c>
      <c r="G91" t="s">
        <v>13</v>
      </c>
      <c r="H91">
        <v>84</v>
      </c>
      <c r="I91" s="7">
        <v>8.9646000000000003E-2</v>
      </c>
      <c r="J91" s="7">
        <v>8.5800000000000001E-2</v>
      </c>
      <c r="K91" s="8">
        <v>45054.9</v>
      </c>
      <c r="L91" s="8">
        <v>3865.7</v>
      </c>
      <c r="M91" s="6">
        <v>6.5</v>
      </c>
    </row>
    <row r="92" spans="1:13">
      <c r="A92">
        <v>85</v>
      </c>
      <c r="B92" s="7">
        <v>0.14351800000000001</v>
      </c>
      <c r="C92" s="7">
        <v>0.133909</v>
      </c>
      <c r="D92" s="8">
        <v>24613.5</v>
      </c>
      <c r="E92" s="8">
        <v>3296</v>
      </c>
      <c r="F92" s="6">
        <v>4.9800000000000004</v>
      </c>
      <c r="G92" t="s">
        <v>13</v>
      </c>
      <c r="H92">
        <v>85</v>
      </c>
      <c r="I92" s="7">
        <v>9.9710999999999994E-2</v>
      </c>
      <c r="J92" s="7">
        <v>9.4976000000000005E-2</v>
      </c>
      <c r="K92" s="8">
        <v>41189.199999999997</v>
      </c>
      <c r="L92" s="8">
        <v>3912</v>
      </c>
      <c r="M92" s="6">
        <v>6.06</v>
      </c>
    </row>
    <row r="93" spans="1:13">
      <c r="A93">
        <v>86</v>
      </c>
      <c r="B93" s="7">
        <v>0.156476</v>
      </c>
      <c r="C93" s="7">
        <v>0.145122</v>
      </c>
      <c r="D93" s="8">
        <v>21317.5</v>
      </c>
      <c r="E93" s="8">
        <v>3093.6</v>
      </c>
      <c r="F93" s="6">
        <v>4.67</v>
      </c>
      <c r="G93" t="s">
        <v>13</v>
      </c>
      <c r="H93">
        <v>86</v>
      </c>
      <c r="I93" s="7">
        <v>0.11146300000000001</v>
      </c>
      <c r="J93" s="7">
        <v>0.10557900000000001</v>
      </c>
      <c r="K93" s="8">
        <v>37277.199999999997</v>
      </c>
      <c r="L93" s="8">
        <v>3935.7</v>
      </c>
      <c r="M93" s="6">
        <v>5.65</v>
      </c>
    </row>
    <row r="94" spans="1:13">
      <c r="A94">
        <v>87</v>
      </c>
      <c r="B94" s="7">
        <v>0.171512</v>
      </c>
      <c r="C94" s="7">
        <v>0.157966</v>
      </c>
      <c r="D94" s="8">
        <v>18223.900000000001</v>
      </c>
      <c r="E94" s="8">
        <v>2878.7</v>
      </c>
      <c r="F94" s="6">
        <v>4.38</v>
      </c>
      <c r="G94" t="s">
        <v>13</v>
      </c>
      <c r="H94">
        <v>87</v>
      </c>
      <c r="I94" s="7">
        <v>0.124149</v>
      </c>
      <c r="J94" s="7">
        <v>0.116893</v>
      </c>
      <c r="K94" s="8">
        <v>33341.5</v>
      </c>
      <c r="L94" s="8">
        <v>3897.4</v>
      </c>
      <c r="M94" s="6">
        <v>5.26</v>
      </c>
    </row>
    <row r="95" spans="1:13">
      <c r="A95">
        <v>88</v>
      </c>
      <c r="B95" s="7">
        <v>0.189108</v>
      </c>
      <c r="C95" s="7">
        <v>0.17277200000000001</v>
      </c>
      <c r="D95" s="8">
        <v>15345.1</v>
      </c>
      <c r="E95" s="8">
        <v>2651.2</v>
      </c>
      <c r="F95" s="6">
        <v>4.1100000000000003</v>
      </c>
      <c r="G95" t="s">
        <v>13</v>
      </c>
      <c r="H95">
        <v>88</v>
      </c>
      <c r="I95" s="7">
        <v>0.13894300000000001</v>
      </c>
      <c r="J95" s="7">
        <v>0.129917</v>
      </c>
      <c r="K95" s="8">
        <v>29444.1</v>
      </c>
      <c r="L95" s="8">
        <v>3825.3</v>
      </c>
      <c r="M95" s="6">
        <v>4.88</v>
      </c>
    </row>
    <row r="96" spans="1:13">
      <c r="A96">
        <v>89</v>
      </c>
      <c r="B96" s="7">
        <v>0.20646100000000001</v>
      </c>
      <c r="C96" s="7">
        <v>0.187142</v>
      </c>
      <c r="D96" s="8">
        <v>12693.9</v>
      </c>
      <c r="E96" s="8">
        <v>2375.6</v>
      </c>
      <c r="F96" s="6">
        <v>3.86</v>
      </c>
      <c r="G96" t="s">
        <v>13</v>
      </c>
      <c r="H96">
        <v>89</v>
      </c>
      <c r="I96" s="7">
        <v>0.15473400000000001</v>
      </c>
      <c r="J96" s="7">
        <v>0.143623</v>
      </c>
      <c r="K96" s="8">
        <v>25618.799999999999</v>
      </c>
      <c r="L96" s="8">
        <v>3679.4</v>
      </c>
      <c r="M96" s="6">
        <v>4.54</v>
      </c>
    </row>
    <row r="97" spans="1:13">
      <c r="A97">
        <v>90</v>
      </c>
      <c r="B97" s="7">
        <v>0.217669</v>
      </c>
      <c r="C97" s="7">
        <v>0.19630400000000001</v>
      </c>
      <c r="D97" s="8">
        <v>10318.299999999999</v>
      </c>
      <c r="E97" s="8">
        <v>2025.5</v>
      </c>
      <c r="F97" s="6">
        <v>3.64</v>
      </c>
      <c r="G97" t="s">
        <v>13</v>
      </c>
      <c r="H97">
        <v>90</v>
      </c>
      <c r="I97" s="7">
        <v>0.16968800000000001</v>
      </c>
      <c r="J97" s="7">
        <v>0.156417</v>
      </c>
      <c r="K97" s="8">
        <v>21939.4</v>
      </c>
      <c r="L97" s="8">
        <v>3431.7</v>
      </c>
      <c r="M97" s="6">
        <v>4.22</v>
      </c>
    </row>
    <row r="98" spans="1:13">
      <c r="A98">
        <v>91</v>
      </c>
      <c r="B98" s="7">
        <v>0.23328199999999999</v>
      </c>
      <c r="C98" s="7">
        <v>0.20891399999999999</v>
      </c>
      <c r="D98" s="8">
        <v>8292.7999999999993</v>
      </c>
      <c r="E98" s="8">
        <v>1732.5</v>
      </c>
      <c r="F98" s="6">
        <v>3.4</v>
      </c>
      <c r="G98" t="s">
        <v>13</v>
      </c>
      <c r="H98">
        <v>91</v>
      </c>
      <c r="I98" s="7">
        <v>0.190167</v>
      </c>
      <c r="J98" s="7">
        <v>0.173655</v>
      </c>
      <c r="K98" s="8">
        <v>18507.7</v>
      </c>
      <c r="L98" s="8">
        <v>3214</v>
      </c>
      <c r="M98" s="6">
        <v>3.91</v>
      </c>
    </row>
    <row r="99" spans="1:13">
      <c r="A99">
        <v>92</v>
      </c>
      <c r="B99" s="7">
        <v>0.25722</v>
      </c>
      <c r="C99" s="7">
        <v>0.227909</v>
      </c>
      <c r="D99" s="8">
        <v>6560.3</v>
      </c>
      <c r="E99" s="8">
        <v>1495.2</v>
      </c>
      <c r="F99" s="6">
        <v>3.17</v>
      </c>
      <c r="G99" t="s">
        <v>13</v>
      </c>
      <c r="H99">
        <v>92</v>
      </c>
      <c r="I99" s="7">
        <v>0.212475</v>
      </c>
      <c r="J99" s="7">
        <v>0.19206999999999999</v>
      </c>
      <c r="K99" s="8">
        <v>15293.7</v>
      </c>
      <c r="L99" s="8">
        <v>2937.5</v>
      </c>
      <c r="M99" s="6">
        <v>3.62</v>
      </c>
    </row>
    <row r="100" spans="1:13">
      <c r="A100">
        <v>93</v>
      </c>
      <c r="B100" s="7">
        <v>0.28123700000000001</v>
      </c>
      <c r="C100" s="7">
        <v>0.24656500000000001</v>
      </c>
      <c r="D100" s="8">
        <v>5065.2</v>
      </c>
      <c r="E100" s="8">
        <v>1248.9000000000001</v>
      </c>
      <c r="F100" s="6">
        <v>2.96</v>
      </c>
      <c r="G100" t="s">
        <v>13</v>
      </c>
      <c r="H100">
        <v>93</v>
      </c>
      <c r="I100" s="7">
        <v>0.23658000000000001</v>
      </c>
      <c r="J100" s="7">
        <v>0.21155499999999999</v>
      </c>
      <c r="K100" s="8">
        <v>12356.3</v>
      </c>
      <c r="L100" s="8">
        <v>2614</v>
      </c>
      <c r="M100" s="6">
        <v>3.36</v>
      </c>
    </row>
    <row r="101" spans="1:13">
      <c r="A101">
        <v>94</v>
      </c>
      <c r="B101" s="7">
        <v>0.30607200000000001</v>
      </c>
      <c r="C101" s="7">
        <v>0.26544899999999999</v>
      </c>
      <c r="D101" s="8">
        <v>3816.3</v>
      </c>
      <c r="E101" s="8">
        <v>1013</v>
      </c>
      <c r="F101" s="6">
        <v>2.76</v>
      </c>
      <c r="G101" t="s">
        <v>13</v>
      </c>
      <c r="H101">
        <v>94</v>
      </c>
      <c r="I101" s="7">
        <v>0.25975900000000002</v>
      </c>
      <c r="J101" s="7">
        <v>0.22989999999999999</v>
      </c>
      <c r="K101" s="8">
        <v>9742.2999999999993</v>
      </c>
      <c r="L101" s="8">
        <v>2239.6999999999998</v>
      </c>
      <c r="M101" s="6">
        <v>3.13</v>
      </c>
    </row>
    <row r="102" spans="1:13">
      <c r="A102">
        <v>95</v>
      </c>
      <c r="B102" s="7">
        <v>0.33863799999999999</v>
      </c>
      <c r="C102" s="7">
        <v>0.289603</v>
      </c>
      <c r="D102" s="8">
        <v>2803.3</v>
      </c>
      <c r="E102" s="8">
        <v>811.8</v>
      </c>
      <c r="F102" s="6">
        <v>2.58</v>
      </c>
      <c r="G102" t="s">
        <v>13</v>
      </c>
      <c r="H102">
        <v>95</v>
      </c>
      <c r="I102" s="7">
        <v>0.28460200000000002</v>
      </c>
      <c r="J102" s="7">
        <v>0.24914800000000001</v>
      </c>
      <c r="K102" s="8">
        <v>7502.5</v>
      </c>
      <c r="L102" s="8">
        <v>1869.2</v>
      </c>
      <c r="M102" s="6">
        <v>2.92</v>
      </c>
    </row>
    <row r="103" spans="1:13">
      <c r="A103">
        <v>96</v>
      </c>
      <c r="B103" s="7">
        <v>0.35507699999999998</v>
      </c>
      <c r="C103" s="7">
        <v>0.30154199999999998</v>
      </c>
      <c r="D103" s="8">
        <v>1991.4</v>
      </c>
      <c r="E103" s="8">
        <v>600.5</v>
      </c>
      <c r="F103" s="6">
        <v>2.42</v>
      </c>
      <c r="G103" t="s">
        <v>13</v>
      </c>
      <c r="H103">
        <v>96</v>
      </c>
      <c r="I103" s="7">
        <v>0.31293500000000002</v>
      </c>
      <c r="J103" s="7">
        <v>0.270596</v>
      </c>
      <c r="K103" s="8">
        <v>5633.3</v>
      </c>
      <c r="L103" s="8">
        <v>1524.3</v>
      </c>
      <c r="M103" s="6">
        <v>2.72</v>
      </c>
    </row>
    <row r="104" spans="1:13">
      <c r="A104">
        <v>97</v>
      </c>
      <c r="B104" s="7">
        <v>0.39618300000000001</v>
      </c>
      <c r="C104" s="7">
        <v>0.33067800000000003</v>
      </c>
      <c r="D104" s="8">
        <v>1390.9</v>
      </c>
      <c r="E104" s="8">
        <v>459.9</v>
      </c>
      <c r="F104" s="6">
        <v>2.2599999999999998</v>
      </c>
      <c r="G104" t="s">
        <v>13</v>
      </c>
      <c r="H104">
        <v>97</v>
      </c>
      <c r="I104" s="7">
        <v>0.33957100000000001</v>
      </c>
      <c r="J104" s="7">
        <v>0.29028500000000002</v>
      </c>
      <c r="K104" s="8">
        <v>4108.8999999999996</v>
      </c>
      <c r="L104" s="8">
        <v>1192.8</v>
      </c>
      <c r="M104" s="6">
        <v>2.54</v>
      </c>
    </row>
    <row r="105" spans="1:13">
      <c r="A105">
        <v>98</v>
      </c>
      <c r="B105" s="7">
        <v>0.42134100000000002</v>
      </c>
      <c r="C105" s="7">
        <v>0.34802300000000003</v>
      </c>
      <c r="D105" s="8">
        <v>931</v>
      </c>
      <c r="E105" s="8">
        <v>324</v>
      </c>
      <c r="F105" s="6">
        <v>2.12</v>
      </c>
      <c r="G105" t="s">
        <v>13</v>
      </c>
      <c r="H105">
        <v>98</v>
      </c>
      <c r="I105" s="7">
        <v>0.36649199999999998</v>
      </c>
      <c r="J105" s="7">
        <v>0.30973400000000001</v>
      </c>
      <c r="K105" s="8">
        <v>2916.2</v>
      </c>
      <c r="L105" s="8">
        <v>903.2</v>
      </c>
      <c r="M105" s="6">
        <v>2.38</v>
      </c>
    </row>
    <row r="106" spans="1:13">
      <c r="A106">
        <v>99</v>
      </c>
      <c r="B106" s="7">
        <v>0.44524200000000003</v>
      </c>
      <c r="C106" s="7">
        <v>0.36416999999999999</v>
      </c>
      <c r="D106" s="8">
        <v>607</v>
      </c>
      <c r="E106" s="8">
        <v>221</v>
      </c>
      <c r="F106" s="6">
        <v>1.99</v>
      </c>
      <c r="G106" t="s">
        <v>13</v>
      </c>
      <c r="H106">
        <v>99</v>
      </c>
      <c r="I106" s="7">
        <v>0.38905899999999999</v>
      </c>
      <c r="J106" s="7">
        <v>0.32570100000000002</v>
      </c>
      <c r="K106" s="8">
        <v>2012.9</v>
      </c>
      <c r="L106" s="8">
        <v>655.6</v>
      </c>
      <c r="M106" s="6">
        <v>2.2200000000000002</v>
      </c>
    </row>
    <row r="107" spans="1:13">
      <c r="A107">
        <v>100</v>
      </c>
      <c r="B107">
        <v>0.50108699999999995</v>
      </c>
      <c r="C107">
        <v>0.40069500000000002</v>
      </c>
      <c r="D107">
        <v>385.9</v>
      </c>
      <c r="E107">
        <v>154.6</v>
      </c>
      <c r="F107">
        <v>1.84</v>
      </c>
      <c r="G107" t="s">
        <v>13</v>
      </c>
      <c r="H107">
        <v>100</v>
      </c>
      <c r="I107">
        <v>0.43520199999999998</v>
      </c>
      <c r="J107">
        <v>0.35742499999999999</v>
      </c>
      <c r="K107">
        <v>1357.3</v>
      </c>
      <c r="L107">
        <v>485.1</v>
      </c>
      <c r="M107">
        <v>2.0499999999999998</v>
      </c>
    </row>
  </sheetData>
  <pageMargins left="0.7" right="0.7" top="0.75" bottom="0.75" header="0.3" footer="0.3"/>
  <pageSetup paperSize="9" orientation="portrait" horizontalDpi="300" verticalDpi="30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M107"/>
  <sheetViews>
    <sheetView workbookViewId="0"/>
  </sheetViews>
  <sheetFormatPr defaultColWidth="10.90625" defaultRowHeight="12.5"/>
  <sheetData>
    <row r="1" spans="1:13" ht="19.5">
      <c r="A1" s="3" t="s">
        <v>30</v>
      </c>
      <c r="B1" s="2"/>
      <c r="C1" s="2"/>
      <c r="D1" s="2"/>
      <c r="E1" s="2"/>
      <c r="F1" s="2"/>
      <c r="G1" s="2"/>
      <c r="H1" s="2"/>
      <c r="I1" s="2"/>
      <c r="J1" s="2"/>
      <c r="K1" s="2"/>
      <c r="L1" s="2"/>
    </row>
    <row r="2" spans="1:13">
      <c r="A2" t="s">
        <v>3</v>
      </c>
    </row>
    <row r="3" spans="1:13">
      <c r="A3" t="s">
        <v>4</v>
      </c>
    </row>
    <row r="4" spans="1:13">
      <c r="A4" s="1" t="str">
        <f>HYPERLINK("#'Contents'!A1", "Back to contents")</f>
        <v>Back to contents</v>
      </c>
    </row>
    <row r="5" spans="1:13" ht="17">
      <c r="A5" s="4" t="s">
        <v>5</v>
      </c>
      <c r="B5" s="4"/>
      <c r="C5" s="4"/>
      <c r="D5" s="4"/>
      <c r="E5" s="4"/>
      <c r="F5" s="4"/>
      <c r="G5" s="4"/>
      <c r="H5" s="4" t="s">
        <v>6</v>
      </c>
    </row>
    <row r="6" spans="1:13" ht="30" customHeight="1">
      <c r="A6" s="5" t="s">
        <v>7</v>
      </c>
      <c r="B6" s="5" t="s">
        <v>8</v>
      </c>
      <c r="C6" s="5" t="s">
        <v>9</v>
      </c>
      <c r="D6" s="5" t="s">
        <v>10</v>
      </c>
      <c r="E6" s="5" t="s">
        <v>11</v>
      </c>
      <c r="F6" s="5" t="s">
        <v>12</v>
      </c>
      <c r="G6" t="s">
        <v>13</v>
      </c>
      <c r="H6" s="5" t="s">
        <v>7</v>
      </c>
      <c r="I6" s="5" t="s">
        <v>8</v>
      </c>
      <c r="J6" s="5" t="s">
        <v>9</v>
      </c>
      <c r="K6" s="5" t="s">
        <v>10</v>
      </c>
      <c r="L6" s="5" t="s">
        <v>11</v>
      </c>
      <c r="M6" s="5" t="s">
        <v>12</v>
      </c>
    </row>
    <row r="7" spans="1:13">
      <c r="A7">
        <v>0</v>
      </c>
      <c r="B7" s="7">
        <v>6.4149999999999997E-3</v>
      </c>
      <c r="C7" s="7">
        <v>6.3949999999999996E-3</v>
      </c>
      <c r="D7" s="8">
        <v>100000</v>
      </c>
      <c r="E7" s="8">
        <v>639.5</v>
      </c>
      <c r="F7" s="6">
        <v>74.73</v>
      </c>
      <c r="G7" t="s">
        <v>13</v>
      </c>
      <c r="H7">
        <v>0</v>
      </c>
      <c r="I7" s="7">
        <v>5.1139999999999996E-3</v>
      </c>
      <c r="J7" s="7">
        <v>5.1009999999999996E-3</v>
      </c>
      <c r="K7" s="8">
        <v>100000</v>
      </c>
      <c r="L7" s="8">
        <v>510.1</v>
      </c>
      <c r="M7" s="6">
        <v>79.7</v>
      </c>
    </row>
    <row r="8" spans="1:13">
      <c r="A8">
        <v>1</v>
      </c>
      <c r="B8" s="7">
        <v>5.1500000000000005E-4</v>
      </c>
      <c r="C8" s="7">
        <v>5.1500000000000005E-4</v>
      </c>
      <c r="D8" s="8">
        <v>99360.5</v>
      </c>
      <c r="E8" s="8">
        <v>51.1</v>
      </c>
      <c r="F8" s="6">
        <v>74.209999999999994</v>
      </c>
      <c r="G8" t="s">
        <v>13</v>
      </c>
      <c r="H8">
        <v>1</v>
      </c>
      <c r="I8" s="7">
        <v>4.0200000000000001E-4</v>
      </c>
      <c r="J8" s="7">
        <v>4.0200000000000001E-4</v>
      </c>
      <c r="K8" s="8">
        <v>99489.9</v>
      </c>
      <c r="L8" s="8">
        <v>40</v>
      </c>
      <c r="M8" s="6">
        <v>79.099999999999994</v>
      </c>
    </row>
    <row r="9" spans="1:13">
      <c r="A9">
        <v>2</v>
      </c>
      <c r="B9" s="7">
        <v>3.1599999999999998E-4</v>
      </c>
      <c r="C9" s="7">
        <v>3.1599999999999998E-4</v>
      </c>
      <c r="D9" s="8">
        <v>99309.4</v>
      </c>
      <c r="E9" s="8">
        <v>31.3</v>
      </c>
      <c r="F9" s="6">
        <v>73.25</v>
      </c>
      <c r="G9" t="s">
        <v>13</v>
      </c>
      <c r="H9">
        <v>2</v>
      </c>
      <c r="I9" s="7">
        <v>2.6800000000000001E-4</v>
      </c>
      <c r="J9" s="7">
        <v>2.6800000000000001E-4</v>
      </c>
      <c r="K9" s="8">
        <v>99449.9</v>
      </c>
      <c r="L9" s="8">
        <v>26.7</v>
      </c>
      <c r="M9" s="6">
        <v>78.14</v>
      </c>
    </row>
    <row r="10" spans="1:13">
      <c r="A10">
        <v>3</v>
      </c>
      <c r="B10" s="7">
        <v>2.2000000000000001E-4</v>
      </c>
      <c r="C10" s="7">
        <v>2.2000000000000001E-4</v>
      </c>
      <c r="D10" s="8">
        <v>99278</v>
      </c>
      <c r="E10" s="8">
        <v>21.9</v>
      </c>
      <c r="F10" s="6">
        <v>72.27</v>
      </c>
      <c r="G10" t="s">
        <v>13</v>
      </c>
      <c r="H10">
        <v>3</v>
      </c>
      <c r="I10" s="7">
        <v>1.73E-4</v>
      </c>
      <c r="J10" s="7">
        <v>1.7200000000000001E-4</v>
      </c>
      <c r="K10" s="8">
        <v>99423.2</v>
      </c>
      <c r="L10" s="8">
        <v>17.2</v>
      </c>
      <c r="M10" s="6">
        <v>77.16</v>
      </c>
    </row>
    <row r="11" spans="1:13">
      <c r="A11">
        <v>4</v>
      </c>
      <c r="B11" s="7">
        <v>1.8900000000000001E-4</v>
      </c>
      <c r="C11" s="7">
        <v>1.8900000000000001E-4</v>
      </c>
      <c r="D11" s="8">
        <v>99256.1</v>
      </c>
      <c r="E11" s="8">
        <v>18.7</v>
      </c>
      <c r="F11" s="6">
        <v>71.290000000000006</v>
      </c>
      <c r="G11" t="s">
        <v>13</v>
      </c>
      <c r="H11">
        <v>4</v>
      </c>
      <c r="I11" s="7">
        <v>1.16E-4</v>
      </c>
      <c r="J11" s="7">
        <v>1.16E-4</v>
      </c>
      <c r="K11" s="8">
        <v>99406.1</v>
      </c>
      <c r="L11" s="8">
        <v>11.5</v>
      </c>
      <c r="M11" s="6">
        <v>76.17</v>
      </c>
    </row>
    <row r="12" spans="1:13">
      <c r="A12">
        <v>5</v>
      </c>
      <c r="B12" s="7">
        <v>1.56E-4</v>
      </c>
      <c r="C12" s="7">
        <v>1.56E-4</v>
      </c>
      <c r="D12" s="8">
        <v>99237.4</v>
      </c>
      <c r="E12" s="8">
        <v>15.5</v>
      </c>
      <c r="F12" s="6">
        <v>70.3</v>
      </c>
      <c r="G12" t="s">
        <v>13</v>
      </c>
      <c r="H12">
        <v>5</v>
      </c>
      <c r="I12" s="7">
        <v>1.26E-4</v>
      </c>
      <c r="J12" s="7">
        <v>1.26E-4</v>
      </c>
      <c r="K12" s="8">
        <v>99394.6</v>
      </c>
      <c r="L12" s="8">
        <v>12.5</v>
      </c>
      <c r="M12" s="6">
        <v>75.180000000000007</v>
      </c>
    </row>
    <row r="13" spans="1:13">
      <c r="A13">
        <v>6</v>
      </c>
      <c r="B13" s="7">
        <v>1.44E-4</v>
      </c>
      <c r="C13" s="7">
        <v>1.44E-4</v>
      </c>
      <c r="D13" s="8">
        <v>99221.9</v>
      </c>
      <c r="E13" s="8">
        <v>14.2</v>
      </c>
      <c r="F13" s="6">
        <v>69.31</v>
      </c>
      <c r="G13" t="s">
        <v>13</v>
      </c>
      <c r="H13">
        <v>6</v>
      </c>
      <c r="I13" s="7">
        <v>1.26E-4</v>
      </c>
      <c r="J13" s="7">
        <v>1.26E-4</v>
      </c>
      <c r="K13" s="8">
        <v>99382.1</v>
      </c>
      <c r="L13" s="8">
        <v>12.5</v>
      </c>
      <c r="M13" s="6">
        <v>74.19</v>
      </c>
    </row>
    <row r="14" spans="1:13">
      <c r="A14">
        <v>7</v>
      </c>
      <c r="B14" s="7">
        <v>1.46E-4</v>
      </c>
      <c r="C14" s="7">
        <v>1.46E-4</v>
      </c>
      <c r="D14" s="8">
        <v>99207.7</v>
      </c>
      <c r="E14" s="8">
        <v>14.5</v>
      </c>
      <c r="F14" s="6">
        <v>68.319999999999993</v>
      </c>
      <c r="G14" t="s">
        <v>13</v>
      </c>
      <c r="H14">
        <v>7</v>
      </c>
      <c r="I14" s="7">
        <v>1.08E-4</v>
      </c>
      <c r="J14" s="7">
        <v>1.08E-4</v>
      </c>
      <c r="K14" s="8">
        <v>99369.600000000006</v>
      </c>
      <c r="L14" s="8">
        <v>10.8</v>
      </c>
      <c r="M14" s="6">
        <v>73.2</v>
      </c>
    </row>
    <row r="15" spans="1:13">
      <c r="A15">
        <v>8</v>
      </c>
      <c r="B15" s="7">
        <v>1.45E-4</v>
      </c>
      <c r="C15" s="7">
        <v>1.45E-4</v>
      </c>
      <c r="D15" s="8">
        <v>99193.2</v>
      </c>
      <c r="E15" s="8">
        <v>14.3</v>
      </c>
      <c r="F15" s="6">
        <v>67.33</v>
      </c>
      <c r="G15" t="s">
        <v>13</v>
      </c>
      <c r="H15">
        <v>8</v>
      </c>
      <c r="I15" s="7">
        <v>9.6000000000000002E-5</v>
      </c>
      <c r="J15" s="7">
        <v>9.6000000000000002E-5</v>
      </c>
      <c r="K15" s="8">
        <v>99358.8</v>
      </c>
      <c r="L15" s="8">
        <v>9.6</v>
      </c>
      <c r="M15" s="6">
        <v>72.2</v>
      </c>
    </row>
    <row r="16" spans="1:13">
      <c r="A16">
        <v>9</v>
      </c>
      <c r="B16" s="7">
        <v>1.3100000000000001E-4</v>
      </c>
      <c r="C16" s="7">
        <v>1.3100000000000001E-4</v>
      </c>
      <c r="D16" s="8">
        <v>99178.9</v>
      </c>
      <c r="E16" s="8">
        <v>13</v>
      </c>
      <c r="F16" s="6">
        <v>66.34</v>
      </c>
      <c r="G16" t="s">
        <v>13</v>
      </c>
      <c r="H16">
        <v>9</v>
      </c>
      <c r="I16" s="7">
        <v>1.06E-4</v>
      </c>
      <c r="J16" s="7">
        <v>1.06E-4</v>
      </c>
      <c r="K16" s="8">
        <v>99349.3</v>
      </c>
      <c r="L16" s="8">
        <v>10.5</v>
      </c>
      <c r="M16" s="6">
        <v>71.209999999999994</v>
      </c>
    </row>
    <row r="17" spans="1:13">
      <c r="A17">
        <v>10</v>
      </c>
      <c r="B17" s="7">
        <v>1.4799999999999999E-4</v>
      </c>
      <c r="C17" s="7">
        <v>1.4799999999999999E-4</v>
      </c>
      <c r="D17" s="8">
        <v>99165.9</v>
      </c>
      <c r="E17" s="8">
        <v>14.7</v>
      </c>
      <c r="F17" s="6">
        <v>65.349999999999994</v>
      </c>
      <c r="G17" t="s">
        <v>13</v>
      </c>
      <c r="H17">
        <v>10</v>
      </c>
      <c r="I17" s="7">
        <v>1.16E-4</v>
      </c>
      <c r="J17" s="7">
        <v>1.16E-4</v>
      </c>
      <c r="K17" s="8">
        <v>99338.8</v>
      </c>
      <c r="L17" s="8">
        <v>11.5</v>
      </c>
      <c r="M17" s="6">
        <v>70.22</v>
      </c>
    </row>
    <row r="18" spans="1:13">
      <c r="A18">
        <v>11</v>
      </c>
      <c r="B18" s="7">
        <v>1.5699999999999999E-4</v>
      </c>
      <c r="C18" s="7">
        <v>1.5699999999999999E-4</v>
      </c>
      <c r="D18" s="8">
        <v>99151.2</v>
      </c>
      <c r="E18" s="8">
        <v>15.6</v>
      </c>
      <c r="F18" s="6">
        <v>64.36</v>
      </c>
      <c r="G18" t="s">
        <v>13</v>
      </c>
      <c r="H18">
        <v>11</v>
      </c>
      <c r="I18" s="7">
        <v>1.18E-4</v>
      </c>
      <c r="J18" s="7">
        <v>1.18E-4</v>
      </c>
      <c r="K18" s="8">
        <v>99327.2</v>
      </c>
      <c r="L18" s="8">
        <v>11.7</v>
      </c>
      <c r="M18" s="6">
        <v>69.23</v>
      </c>
    </row>
    <row r="19" spans="1:13">
      <c r="A19">
        <v>12</v>
      </c>
      <c r="B19" s="7">
        <v>1.7799999999999999E-4</v>
      </c>
      <c r="C19" s="7">
        <v>1.7799999999999999E-4</v>
      </c>
      <c r="D19" s="8">
        <v>99135.6</v>
      </c>
      <c r="E19" s="8">
        <v>17.7</v>
      </c>
      <c r="F19" s="6">
        <v>63.37</v>
      </c>
      <c r="G19" t="s">
        <v>13</v>
      </c>
      <c r="H19">
        <v>12</v>
      </c>
      <c r="I19" s="7">
        <v>1.34E-4</v>
      </c>
      <c r="J19" s="7">
        <v>1.34E-4</v>
      </c>
      <c r="K19" s="8">
        <v>99315.6</v>
      </c>
      <c r="L19" s="8">
        <v>13.3</v>
      </c>
      <c r="M19" s="6">
        <v>68.239999999999995</v>
      </c>
    </row>
    <row r="20" spans="1:13">
      <c r="A20">
        <v>13</v>
      </c>
      <c r="B20" s="7">
        <v>1.9100000000000001E-4</v>
      </c>
      <c r="C20" s="7">
        <v>1.9100000000000001E-4</v>
      </c>
      <c r="D20" s="8">
        <v>99117.9</v>
      </c>
      <c r="E20" s="8">
        <v>19</v>
      </c>
      <c r="F20" s="6">
        <v>62.38</v>
      </c>
      <c r="G20" t="s">
        <v>13</v>
      </c>
      <c r="H20">
        <v>13</v>
      </c>
      <c r="I20" s="7">
        <v>1.34E-4</v>
      </c>
      <c r="J20" s="7">
        <v>1.34E-4</v>
      </c>
      <c r="K20" s="8">
        <v>99302.3</v>
      </c>
      <c r="L20" s="8">
        <v>13.3</v>
      </c>
      <c r="M20" s="6">
        <v>67.239999999999995</v>
      </c>
    </row>
    <row r="21" spans="1:13">
      <c r="A21">
        <v>14</v>
      </c>
      <c r="B21" s="7">
        <v>2.43E-4</v>
      </c>
      <c r="C21" s="7">
        <v>2.43E-4</v>
      </c>
      <c r="D21" s="8">
        <v>99099</v>
      </c>
      <c r="E21" s="8">
        <v>24.1</v>
      </c>
      <c r="F21" s="6">
        <v>61.39</v>
      </c>
      <c r="G21" t="s">
        <v>13</v>
      </c>
      <c r="H21">
        <v>14</v>
      </c>
      <c r="I21" s="7">
        <v>1.45E-4</v>
      </c>
      <c r="J21" s="7">
        <v>1.45E-4</v>
      </c>
      <c r="K21" s="8">
        <v>99289</v>
      </c>
      <c r="L21" s="8">
        <v>14.4</v>
      </c>
      <c r="M21" s="6">
        <v>66.25</v>
      </c>
    </row>
    <row r="22" spans="1:13">
      <c r="A22">
        <v>15</v>
      </c>
      <c r="B22" s="7">
        <v>2.8800000000000001E-4</v>
      </c>
      <c r="C22" s="7">
        <v>2.8800000000000001E-4</v>
      </c>
      <c r="D22" s="8">
        <v>99074.9</v>
      </c>
      <c r="E22" s="8">
        <v>28.5</v>
      </c>
      <c r="F22" s="6">
        <v>60.41</v>
      </c>
      <c r="G22" t="s">
        <v>13</v>
      </c>
      <c r="H22">
        <v>15</v>
      </c>
      <c r="I22" s="7">
        <v>2.1800000000000001E-4</v>
      </c>
      <c r="J22" s="7">
        <v>2.1800000000000001E-4</v>
      </c>
      <c r="K22" s="8">
        <v>99274.6</v>
      </c>
      <c r="L22" s="8">
        <v>21.6</v>
      </c>
      <c r="M22" s="6">
        <v>65.260000000000005</v>
      </c>
    </row>
    <row r="23" spans="1:13">
      <c r="A23">
        <v>16</v>
      </c>
      <c r="B23" s="7">
        <v>4.73E-4</v>
      </c>
      <c r="C23" s="7">
        <v>4.73E-4</v>
      </c>
      <c r="D23" s="8">
        <v>99046.399999999994</v>
      </c>
      <c r="E23" s="8">
        <v>46.8</v>
      </c>
      <c r="F23" s="6">
        <v>59.42</v>
      </c>
      <c r="G23" t="s">
        <v>13</v>
      </c>
      <c r="H23">
        <v>16</v>
      </c>
      <c r="I23" s="7">
        <v>2.5900000000000001E-4</v>
      </c>
      <c r="J23" s="7">
        <v>2.5900000000000001E-4</v>
      </c>
      <c r="K23" s="8">
        <v>99253</v>
      </c>
      <c r="L23" s="8">
        <v>25.7</v>
      </c>
      <c r="M23" s="6">
        <v>64.28</v>
      </c>
    </row>
    <row r="24" spans="1:13">
      <c r="A24">
        <v>17</v>
      </c>
      <c r="B24" s="7">
        <v>6.0800000000000003E-4</v>
      </c>
      <c r="C24" s="7">
        <v>6.0800000000000003E-4</v>
      </c>
      <c r="D24" s="8">
        <v>98999.6</v>
      </c>
      <c r="E24" s="8">
        <v>60.2</v>
      </c>
      <c r="F24" s="6">
        <v>58.45</v>
      </c>
      <c r="G24" t="s">
        <v>13</v>
      </c>
      <c r="H24">
        <v>17</v>
      </c>
      <c r="I24" s="7">
        <v>3.1100000000000002E-4</v>
      </c>
      <c r="J24" s="7">
        <v>3.1100000000000002E-4</v>
      </c>
      <c r="K24" s="8">
        <v>99227.3</v>
      </c>
      <c r="L24" s="8">
        <v>30.9</v>
      </c>
      <c r="M24" s="6">
        <v>63.29</v>
      </c>
    </row>
    <row r="25" spans="1:13">
      <c r="A25">
        <v>18</v>
      </c>
      <c r="B25" s="7">
        <v>8.1400000000000005E-4</v>
      </c>
      <c r="C25" s="7">
        <v>8.1400000000000005E-4</v>
      </c>
      <c r="D25" s="8">
        <v>98939.4</v>
      </c>
      <c r="E25" s="8">
        <v>80.5</v>
      </c>
      <c r="F25" s="6">
        <v>57.49</v>
      </c>
      <c r="G25" t="s">
        <v>13</v>
      </c>
      <c r="H25">
        <v>18</v>
      </c>
      <c r="I25" s="7">
        <v>3.0699999999999998E-4</v>
      </c>
      <c r="J25" s="7">
        <v>3.0699999999999998E-4</v>
      </c>
      <c r="K25" s="8">
        <v>99196.4</v>
      </c>
      <c r="L25" s="8">
        <v>30.4</v>
      </c>
      <c r="M25" s="6">
        <v>62.31</v>
      </c>
    </row>
    <row r="26" spans="1:13">
      <c r="A26">
        <v>19</v>
      </c>
      <c r="B26" s="7">
        <v>9.2100000000000005E-4</v>
      </c>
      <c r="C26" s="7">
        <v>9.2100000000000005E-4</v>
      </c>
      <c r="D26" s="8">
        <v>98858.9</v>
      </c>
      <c r="E26" s="8">
        <v>91</v>
      </c>
      <c r="F26" s="6">
        <v>56.53</v>
      </c>
      <c r="G26" t="s">
        <v>13</v>
      </c>
      <c r="H26">
        <v>19</v>
      </c>
      <c r="I26" s="7">
        <v>3.0299999999999999E-4</v>
      </c>
      <c r="J26" s="7">
        <v>3.0299999999999999E-4</v>
      </c>
      <c r="K26" s="8">
        <v>99165.9</v>
      </c>
      <c r="L26" s="8">
        <v>30</v>
      </c>
      <c r="M26" s="6">
        <v>61.33</v>
      </c>
    </row>
    <row r="27" spans="1:13">
      <c r="A27">
        <v>20</v>
      </c>
      <c r="B27" s="7">
        <v>8.9400000000000005E-4</v>
      </c>
      <c r="C27" s="7">
        <v>8.9300000000000002E-4</v>
      </c>
      <c r="D27" s="8">
        <v>98767.9</v>
      </c>
      <c r="E27" s="8">
        <v>88.2</v>
      </c>
      <c r="F27" s="6">
        <v>55.59</v>
      </c>
      <c r="G27" t="s">
        <v>13</v>
      </c>
      <c r="H27">
        <v>20</v>
      </c>
      <c r="I27" s="7">
        <v>3.1E-4</v>
      </c>
      <c r="J27" s="7">
        <v>3.1E-4</v>
      </c>
      <c r="K27" s="8">
        <v>99135.9</v>
      </c>
      <c r="L27" s="8">
        <v>30.8</v>
      </c>
      <c r="M27" s="6">
        <v>60.35</v>
      </c>
    </row>
    <row r="28" spans="1:13">
      <c r="A28">
        <v>21</v>
      </c>
      <c r="B28" s="7">
        <v>9.4300000000000004E-4</v>
      </c>
      <c r="C28" s="7">
        <v>9.4200000000000002E-4</v>
      </c>
      <c r="D28" s="8">
        <v>98679.7</v>
      </c>
      <c r="E28" s="8">
        <v>93</v>
      </c>
      <c r="F28" s="6">
        <v>54.64</v>
      </c>
      <c r="G28" t="s">
        <v>13</v>
      </c>
      <c r="H28">
        <v>21</v>
      </c>
      <c r="I28" s="7">
        <v>3.4600000000000001E-4</v>
      </c>
      <c r="J28" s="7">
        <v>3.4600000000000001E-4</v>
      </c>
      <c r="K28" s="8">
        <v>99105.2</v>
      </c>
      <c r="L28" s="8">
        <v>34.299999999999997</v>
      </c>
      <c r="M28" s="6">
        <v>59.37</v>
      </c>
    </row>
    <row r="29" spans="1:13">
      <c r="A29">
        <v>22</v>
      </c>
      <c r="B29" s="7">
        <v>9.2000000000000003E-4</v>
      </c>
      <c r="C29" s="7">
        <v>9.19E-4</v>
      </c>
      <c r="D29" s="8">
        <v>98586.7</v>
      </c>
      <c r="E29" s="8">
        <v>90.6</v>
      </c>
      <c r="F29" s="6">
        <v>53.69</v>
      </c>
      <c r="G29" t="s">
        <v>13</v>
      </c>
      <c r="H29">
        <v>22</v>
      </c>
      <c r="I29" s="7">
        <v>3.3700000000000001E-4</v>
      </c>
      <c r="J29" s="7">
        <v>3.3700000000000001E-4</v>
      </c>
      <c r="K29" s="8">
        <v>99070.9</v>
      </c>
      <c r="L29" s="8">
        <v>33.4</v>
      </c>
      <c r="M29" s="6">
        <v>58.39</v>
      </c>
    </row>
    <row r="30" spans="1:13">
      <c r="A30">
        <v>23</v>
      </c>
      <c r="B30" s="7">
        <v>9.5600000000000004E-4</v>
      </c>
      <c r="C30" s="7">
        <v>9.5500000000000001E-4</v>
      </c>
      <c r="D30" s="8">
        <v>98496.1</v>
      </c>
      <c r="E30" s="8">
        <v>94.1</v>
      </c>
      <c r="F30" s="6">
        <v>52.74</v>
      </c>
      <c r="G30" t="s">
        <v>13</v>
      </c>
      <c r="H30">
        <v>23</v>
      </c>
      <c r="I30" s="7">
        <v>2.8800000000000001E-4</v>
      </c>
      <c r="J30" s="7">
        <v>2.8800000000000001E-4</v>
      </c>
      <c r="K30" s="8">
        <v>99037.5</v>
      </c>
      <c r="L30" s="8">
        <v>28.5</v>
      </c>
      <c r="M30" s="6">
        <v>57.41</v>
      </c>
    </row>
    <row r="31" spans="1:13">
      <c r="A31">
        <v>24</v>
      </c>
      <c r="B31" s="7">
        <v>9.6199999999999996E-4</v>
      </c>
      <c r="C31" s="7">
        <v>9.6199999999999996E-4</v>
      </c>
      <c r="D31" s="8">
        <v>98402</v>
      </c>
      <c r="E31" s="8">
        <v>94.6</v>
      </c>
      <c r="F31" s="6">
        <v>51.79</v>
      </c>
      <c r="G31" t="s">
        <v>13</v>
      </c>
      <c r="H31">
        <v>24</v>
      </c>
      <c r="I31" s="7">
        <v>3.5E-4</v>
      </c>
      <c r="J31" s="7">
        <v>3.5E-4</v>
      </c>
      <c r="K31" s="8">
        <v>99009</v>
      </c>
      <c r="L31" s="8">
        <v>34.6</v>
      </c>
      <c r="M31" s="6">
        <v>56.43</v>
      </c>
    </row>
    <row r="32" spans="1:13">
      <c r="A32">
        <v>25</v>
      </c>
      <c r="B32" s="7">
        <v>9.8400000000000007E-4</v>
      </c>
      <c r="C32" s="7">
        <v>9.8400000000000007E-4</v>
      </c>
      <c r="D32" s="8">
        <v>98307.4</v>
      </c>
      <c r="E32" s="8">
        <v>96.7</v>
      </c>
      <c r="F32" s="6">
        <v>50.83</v>
      </c>
      <c r="G32" t="s">
        <v>13</v>
      </c>
      <c r="H32">
        <v>25</v>
      </c>
      <c r="I32" s="7">
        <v>3.4000000000000002E-4</v>
      </c>
      <c r="J32" s="7">
        <v>3.4000000000000002E-4</v>
      </c>
      <c r="K32" s="8">
        <v>98974.399999999994</v>
      </c>
      <c r="L32" s="8">
        <v>33.6</v>
      </c>
      <c r="M32" s="6">
        <v>55.44</v>
      </c>
    </row>
    <row r="33" spans="1:13">
      <c r="A33">
        <v>26</v>
      </c>
      <c r="B33" s="7">
        <v>9.7400000000000004E-4</v>
      </c>
      <c r="C33" s="7">
        <v>9.7400000000000004E-4</v>
      </c>
      <c r="D33" s="8">
        <v>98210.6</v>
      </c>
      <c r="E33" s="8">
        <v>95.7</v>
      </c>
      <c r="F33" s="6">
        <v>49.88</v>
      </c>
      <c r="G33" t="s">
        <v>13</v>
      </c>
      <c r="H33">
        <v>26</v>
      </c>
      <c r="I33" s="7">
        <v>3.3399999999999999E-4</v>
      </c>
      <c r="J33" s="7">
        <v>3.3399999999999999E-4</v>
      </c>
      <c r="K33" s="8">
        <v>98940.800000000003</v>
      </c>
      <c r="L33" s="8">
        <v>33.1</v>
      </c>
      <c r="M33" s="6">
        <v>54.46</v>
      </c>
    </row>
    <row r="34" spans="1:13">
      <c r="A34">
        <v>27</v>
      </c>
      <c r="B34" s="7">
        <v>9.6900000000000003E-4</v>
      </c>
      <c r="C34" s="7">
        <v>9.6900000000000003E-4</v>
      </c>
      <c r="D34" s="8">
        <v>98115</v>
      </c>
      <c r="E34" s="8">
        <v>95</v>
      </c>
      <c r="F34" s="6">
        <v>48.93</v>
      </c>
      <c r="G34" t="s">
        <v>13</v>
      </c>
      <c r="H34">
        <v>27</v>
      </c>
      <c r="I34" s="7">
        <v>3.5199999999999999E-4</v>
      </c>
      <c r="J34" s="7">
        <v>3.5199999999999999E-4</v>
      </c>
      <c r="K34" s="8">
        <v>98907.7</v>
      </c>
      <c r="L34" s="8">
        <v>34.799999999999997</v>
      </c>
      <c r="M34" s="6">
        <v>53.48</v>
      </c>
    </row>
    <row r="35" spans="1:13">
      <c r="A35">
        <v>28</v>
      </c>
      <c r="B35" s="7">
        <v>9.9299999999999996E-4</v>
      </c>
      <c r="C35" s="7">
        <v>9.9299999999999996E-4</v>
      </c>
      <c r="D35" s="8">
        <v>98019.9</v>
      </c>
      <c r="E35" s="8">
        <v>97.3</v>
      </c>
      <c r="F35" s="6">
        <v>47.98</v>
      </c>
      <c r="G35" t="s">
        <v>13</v>
      </c>
      <c r="H35">
        <v>28</v>
      </c>
      <c r="I35" s="7">
        <v>3.9100000000000002E-4</v>
      </c>
      <c r="J35" s="7">
        <v>3.9100000000000002E-4</v>
      </c>
      <c r="K35" s="8">
        <v>98872.9</v>
      </c>
      <c r="L35" s="8">
        <v>38.700000000000003</v>
      </c>
      <c r="M35" s="6">
        <v>52.5</v>
      </c>
    </row>
    <row r="36" spans="1:13">
      <c r="A36">
        <v>29</v>
      </c>
      <c r="B36" s="7">
        <v>1.0460000000000001E-3</v>
      </c>
      <c r="C36" s="7">
        <v>1.0460000000000001E-3</v>
      </c>
      <c r="D36" s="8">
        <v>97922.6</v>
      </c>
      <c r="E36" s="8">
        <v>102.4</v>
      </c>
      <c r="F36" s="6">
        <v>47.03</v>
      </c>
      <c r="G36" t="s">
        <v>13</v>
      </c>
      <c r="H36">
        <v>29</v>
      </c>
      <c r="I36" s="7">
        <v>4.1300000000000001E-4</v>
      </c>
      <c r="J36" s="7">
        <v>4.1300000000000001E-4</v>
      </c>
      <c r="K36" s="8">
        <v>98834.2</v>
      </c>
      <c r="L36" s="8">
        <v>40.799999999999997</v>
      </c>
      <c r="M36" s="6">
        <v>51.52</v>
      </c>
    </row>
    <row r="37" spans="1:13">
      <c r="A37">
        <v>30</v>
      </c>
      <c r="B37" s="7">
        <v>1.0250000000000001E-3</v>
      </c>
      <c r="C37" s="7">
        <v>1.024E-3</v>
      </c>
      <c r="D37" s="8">
        <v>97820.2</v>
      </c>
      <c r="E37" s="8">
        <v>100.2</v>
      </c>
      <c r="F37" s="6">
        <v>46.08</v>
      </c>
      <c r="G37" t="s">
        <v>13</v>
      </c>
      <c r="H37">
        <v>30</v>
      </c>
      <c r="I37" s="7">
        <v>4.55E-4</v>
      </c>
      <c r="J37" s="7">
        <v>4.5399999999999998E-4</v>
      </c>
      <c r="K37" s="8">
        <v>98793.4</v>
      </c>
      <c r="L37" s="8">
        <v>44.9</v>
      </c>
      <c r="M37" s="6">
        <v>50.54</v>
      </c>
    </row>
    <row r="38" spans="1:13">
      <c r="A38">
        <v>31</v>
      </c>
      <c r="B38" s="7">
        <v>1.042E-3</v>
      </c>
      <c r="C38" s="7">
        <v>1.041E-3</v>
      </c>
      <c r="D38" s="8">
        <v>97720</v>
      </c>
      <c r="E38" s="8">
        <v>101.7</v>
      </c>
      <c r="F38" s="6">
        <v>45.12</v>
      </c>
      <c r="G38" t="s">
        <v>13</v>
      </c>
      <c r="H38">
        <v>31</v>
      </c>
      <c r="I38" s="7">
        <v>4.84E-4</v>
      </c>
      <c r="J38" s="7">
        <v>4.84E-4</v>
      </c>
      <c r="K38" s="8">
        <v>98748.5</v>
      </c>
      <c r="L38" s="8">
        <v>47.8</v>
      </c>
      <c r="M38" s="6">
        <v>49.56</v>
      </c>
    </row>
    <row r="39" spans="1:13">
      <c r="A39">
        <v>32</v>
      </c>
      <c r="B39" s="7">
        <v>1.127E-3</v>
      </c>
      <c r="C39" s="7">
        <v>1.127E-3</v>
      </c>
      <c r="D39" s="8">
        <v>97618.3</v>
      </c>
      <c r="E39" s="8">
        <v>110</v>
      </c>
      <c r="F39" s="6">
        <v>44.17</v>
      </c>
      <c r="G39" t="s">
        <v>13</v>
      </c>
      <c r="H39">
        <v>32</v>
      </c>
      <c r="I39" s="7">
        <v>4.7100000000000001E-4</v>
      </c>
      <c r="J39" s="7">
        <v>4.7100000000000001E-4</v>
      </c>
      <c r="K39" s="8">
        <v>98700.7</v>
      </c>
      <c r="L39" s="8">
        <v>46.4</v>
      </c>
      <c r="M39" s="6">
        <v>48.59</v>
      </c>
    </row>
    <row r="40" spans="1:13">
      <c r="A40">
        <v>33</v>
      </c>
      <c r="B40" s="7">
        <v>1.1670000000000001E-3</v>
      </c>
      <c r="C40" s="7">
        <v>1.1659999999999999E-3</v>
      </c>
      <c r="D40" s="8">
        <v>97508.3</v>
      </c>
      <c r="E40" s="8">
        <v>113.7</v>
      </c>
      <c r="F40" s="6">
        <v>43.22</v>
      </c>
      <c r="G40" t="s">
        <v>13</v>
      </c>
      <c r="H40">
        <v>33</v>
      </c>
      <c r="I40" s="7">
        <v>5.53E-4</v>
      </c>
      <c r="J40" s="7">
        <v>5.53E-4</v>
      </c>
      <c r="K40" s="8">
        <v>98654.3</v>
      </c>
      <c r="L40" s="8">
        <v>54.6</v>
      </c>
      <c r="M40" s="6">
        <v>47.61</v>
      </c>
    </row>
    <row r="41" spans="1:13">
      <c r="A41">
        <v>34</v>
      </c>
      <c r="B41" s="7">
        <v>1.145E-3</v>
      </c>
      <c r="C41" s="7">
        <v>1.1440000000000001E-3</v>
      </c>
      <c r="D41" s="8">
        <v>97394.6</v>
      </c>
      <c r="E41" s="8">
        <v>111.4</v>
      </c>
      <c r="F41" s="6">
        <v>42.27</v>
      </c>
      <c r="G41" t="s">
        <v>13</v>
      </c>
      <c r="H41">
        <v>34</v>
      </c>
      <c r="I41" s="7">
        <v>5.6300000000000002E-4</v>
      </c>
      <c r="J41" s="7">
        <v>5.6300000000000002E-4</v>
      </c>
      <c r="K41" s="8">
        <v>98599.7</v>
      </c>
      <c r="L41" s="8">
        <v>55.5</v>
      </c>
      <c r="M41" s="6">
        <v>46.64</v>
      </c>
    </row>
    <row r="42" spans="1:13">
      <c r="A42">
        <v>35</v>
      </c>
      <c r="B42" s="7">
        <v>1.196E-3</v>
      </c>
      <c r="C42" s="7">
        <v>1.196E-3</v>
      </c>
      <c r="D42" s="8">
        <v>97283.199999999997</v>
      </c>
      <c r="E42" s="8">
        <v>116.3</v>
      </c>
      <c r="F42" s="6">
        <v>41.32</v>
      </c>
      <c r="G42" t="s">
        <v>13</v>
      </c>
      <c r="H42">
        <v>35</v>
      </c>
      <c r="I42" s="7">
        <v>6.6600000000000003E-4</v>
      </c>
      <c r="J42" s="7">
        <v>6.6600000000000003E-4</v>
      </c>
      <c r="K42" s="8">
        <v>98544.2</v>
      </c>
      <c r="L42" s="8">
        <v>65.599999999999994</v>
      </c>
      <c r="M42" s="6">
        <v>45.66</v>
      </c>
    </row>
    <row r="43" spans="1:13">
      <c r="A43">
        <v>36</v>
      </c>
      <c r="B43" s="7">
        <v>1.2110000000000001E-3</v>
      </c>
      <c r="C43" s="7">
        <v>1.2110000000000001E-3</v>
      </c>
      <c r="D43" s="8">
        <v>97166.8</v>
      </c>
      <c r="E43" s="8">
        <v>117.6</v>
      </c>
      <c r="F43" s="6">
        <v>40.36</v>
      </c>
      <c r="G43" t="s">
        <v>13</v>
      </c>
      <c r="H43">
        <v>36</v>
      </c>
      <c r="I43" s="7">
        <v>7.3099999999999999E-4</v>
      </c>
      <c r="J43" s="7">
        <v>7.2999999999999996E-4</v>
      </c>
      <c r="K43" s="8">
        <v>98478.5</v>
      </c>
      <c r="L43" s="8">
        <v>71.900000000000006</v>
      </c>
      <c r="M43" s="6">
        <v>44.69</v>
      </c>
    </row>
    <row r="44" spans="1:13">
      <c r="A44">
        <v>37</v>
      </c>
      <c r="B44" s="7">
        <v>1.348E-3</v>
      </c>
      <c r="C44" s="7">
        <v>1.3470000000000001E-3</v>
      </c>
      <c r="D44" s="8">
        <v>97049.2</v>
      </c>
      <c r="E44" s="8">
        <v>130.69999999999999</v>
      </c>
      <c r="F44" s="6">
        <v>39.409999999999997</v>
      </c>
      <c r="G44" t="s">
        <v>13</v>
      </c>
      <c r="H44">
        <v>37</v>
      </c>
      <c r="I44" s="7">
        <v>8.0000000000000004E-4</v>
      </c>
      <c r="J44" s="7">
        <v>7.9900000000000001E-4</v>
      </c>
      <c r="K44" s="8">
        <v>98406.6</v>
      </c>
      <c r="L44" s="8">
        <v>78.7</v>
      </c>
      <c r="M44" s="6">
        <v>43.73</v>
      </c>
    </row>
    <row r="45" spans="1:13">
      <c r="A45">
        <v>38</v>
      </c>
      <c r="B45" s="7">
        <v>1.4270000000000001E-3</v>
      </c>
      <c r="C45" s="7">
        <v>1.426E-3</v>
      </c>
      <c r="D45" s="8">
        <v>96918.5</v>
      </c>
      <c r="E45" s="8">
        <v>138.19999999999999</v>
      </c>
      <c r="F45" s="6">
        <v>38.46</v>
      </c>
      <c r="G45" t="s">
        <v>13</v>
      </c>
      <c r="H45">
        <v>38</v>
      </c>
      <c r="I45" s="7">
        <v>8.5800000000000004E-4</v>
      </c>
      <c r="J45" s="7">
        <v>8.5700000000000001E-4</v>
      </c>
      <c r="K45" s="8">
        <v>98327.9</v>
      </c>
      <c r="L45" s="8">
        <v>84.3</v>
      </c>
      <c r="M45" s="6">
        <v>42.76</v>
      </c>
    </row>
    <row r="46" spans="1:13">
      <c r="A46">
        <v>39</v>
      </c>
      <c r="B46" s="7">
        <v>1.555E-3</v>
      </c>
      <c r="C46" s="7">
        <v>1.554E-3</v>
      </c>
      <c r="D46" s="8">
        <v>96780.3</v>
      </c>
      <c r="E46" s="8">
        <v>150.4</v>
      </c>
      <c r="F46" s="6">
        <v>37.520000000000003</v>
      </c>
      <c r="G46" t="s">
        <v>13</v>
      </c>
      <c r="H46">
        <v>39</v>
      </c>
      <c r="I46" s="7">
        <v>9.4399999999999996E-4</v>
      </c>
      <c r="J46" s="7">
        <v>9.4399999999999996E-4</v>
      </c>
      <c r="K46" s="8">
        <v>98243.6</v>
      </c>
      <c r="L46" s="8">
        <v>92.7</v>
      </c>
      <c r="M46" s="6">
        <v>41.8</v>
      </c>
    </row>
    <row r="47" spans="1:13">
      <c r="A47">
        <v>40</v>
      </c>
      <c r="B47" s="7">
        <v>1.6540000000000001E-3</v>
      </c>
      <c r="C47" s="7">
        <v>1.653E-3</v>
      </c>
      <c r="D47" s="8">
        <v>96629.8</v>
      </c>
      <c r="E47" s="8">
        <v>159.69999999999999</v>
      </c>
      <c r="F47" s="6">
        <v>36.58</v>
      </c>
      <c r="G47" t="s">
        <v>13</v>
      </c>
      <c r="H47">
        <v>40</v>
      </c>
      <c r="I47" s="7">
        <v>1.0349999999999999E-3</v>
      </c>
      <c r="J47" s="7">
        <v>1.0349999999999999E-3</v>
      </c>
      <c r="K47" s="8">
        <v>98150.9</v>
      </c>
      <c r="L47" s="8">
        <v>101.6</v>
      </c>
      <c r="M47" s="6">
        <v>40.83</v>
      </c>
    </row>
    <row r="48" spans="1:13">
      <c r="A48">
        <v>41</v>
      </c>
      <c r="B48" s="7">
        <v>1.879E-3</v>
      </c>
      <c r="C48" s="7">
        <v>1.877E-3</v>
      </c>
      <c r="D48" s="8">
        <v>96470.1</v>
      </c>
      <c r="E48" s="8">
        <v>181.1</v>
      </c>
      <c r="F48" s="6">
        <v>35.64</v>
      </c>
      <c r="G48" t="s">
        <v>13</v>
      </c>
      <c r="H48">
        <v>41</v>
      </c>
      <c r="I48" s="7">
        <v>1.1590000000000001E-3</v>
      </c>
      <c r="J48" s="7">
        <v>1.158E-3</v>
      </c>
      <c r="K48" s="8">
        <v>98049.4</v>
      </c>
      <c r="L48" s="8">
        <v>113.5</v>
      </c>
      <c r="M48" s="6">
        <v>39.880000000000003</v>
      </c>
    </row>
    <row r="49" spans="1:13">
      <c r="A49">
        <v>42</v>
      </c>
      <c r="B49" s="7">
        <v>1.993E-3</v>
      </c>
      <c r="C49" s="7">
        <v>1.9910000000000001E-3</v>
      </c>
      <c r="D49" s="8">
        <v>96289.1</v>
      </c>
      <c r="E49" s="8">
        <v>191.7</v>
      </c>
      <c r="F49" s="6">
        <v>34.700000000000003</v>
      </c>
      <c r="G49" t="s">
        <v>13</v>
      </c>
      <c r="H49">
        <v>42</v>
      </c>
      <c r="I49" s="7">
        <v>1.2930000000000001E-3</v>
      </c>
      <c r="J49" s="7">
        <v>1.292E-3</v>
      </c>
      <c r="K49" s="8">
        <v>97935.8</v>
      </c>
      <c r="L49" s="8">
        <v>126.5</v>
      </c>
      <c r="M49" s="6">
        <v>38.92</v>
      </c>
    </row>
    <row r="50" spans="1:13">
      <c r="A50">
        <v>43</v>
      </c>
      <c r="B50" s="7">
        <v>2.212E-3</v>
      </c>
      <c r="C50" s="7">
        <v>2.2100000000000002E-3</v>
      </c>
      <c r="D50" s="8">
        <v>96097.3</v>
      </c>
      <c r="E50" s="8">
        <v>212.3</v>
      </c>
      <c r="F50" s="6">
        <v>33.770000000000003</v>
      </c>
      <c r="G50" t="s">
        <v>13</v>
      </c>
      <c r="H50">
        <v>43</v>
      </c>
      <c r="I50" s="7">
        <v>1.4630000000000001E-3</v>
      </c>
      <c r="J50" s="7">
        <v>1.462E-3</v>
      </c>
      <c r="K50" s="8">
        <v>97809.3</v>
      </c>
      <c r="L50" s="8">
        <v>143</v>
      </c>
      <c r="M50" s="6">
        <v>37.97</v>
      </c>
    </row>
    <row r="51" spans="1:13">
      <c r="A51">
        <v>44</v>
      </c>
      <c r="B51" s="7">
        <v>2.4009999999999999E-3</v>
      </c>
      <c r="C51" s="7">
        <v>2.398E-3</v>
      </c>
      <c r="D51" s="8">
        <v>95885</v>
      </c>
      <c r="E51" s="8">
        <v>229.9</v>
      </c>
      <c r="F51" s="6">
        <v>32.840000000000003</v>
      </c>
      <c r="G51" t="s">
        <v>13</v>
      </c>
      <c r="H51">
        <v>44</v>
      </c>
      <c r="I51" s="7">
        <v>1.624E-3</v>
      </c>
      <c r="J51" s="7">
        <v>1.6230000000000001E-3</v>
      </c>
      <c r="K51" s="8">
        <v>97666.4</v>
      </c>
      <c r="L51" s="8">
        <v>158.5</v>
      </c>
      <c r="M51" s="6">
        <v>37.03</v>
      </c>
    </row>
    <row r="52" spans="1:13">
      <c r="A52">
        <v>45</v>
      </c>
      <c r="B52" s="7">
        <v>2.6380000000000002E-3</v>
      </c>
      <c r="C52" s="7">
        <v>2.6350000000000002E-3</v>
      </c>
      <c r="D52" s="8">
        <v>95655.1</v>
      </c>
      <c r="E52" s="8">
        <v>252</v>
      </c>
      <c r="F52" s="6">
        <v>31.92</v>
      </c>
      <c r="G52" t="s">
        <v>13</v>
      </c>
      <c r="H52">
        <v>45</v>
      </c>
      <c r="I52" s="7">
        <v>1.7030000000000001E-3</v>
      </c>
      <c r="J52" s="7">
        <v>1.702E-3</v>
      </c>
      <c r="K52" s="8">
        <v>97507.9</v>
      </c>
      <c r="L52" s="8">
        <v>165.9</v>
      </c>
      <c r="M52" s="6">
        <v>36.090000000000003</v>
      </c>
    </row>
    <row r="53" spans="1:13">
      <c r="A53">
        <v>46</v>
      </c>
      <c r="B53" s="7">
        <v>2.8609999999999998E-3</v>
      </c>
      <c r="C53" s="7">
        <v>2.8570000000000002E-3</v>
      </c>
      <c r="D53" s="8">
        <v>95403</v>
      </c>
      <c r="E53" s="8">
        <v>272.60000000000002</v>
      </c>
      <c r="F53" s="6">
        <v>31.01</v>
      </c>
      <c r="G53" t="s">
        <v>13</v>
      </c>
      <c r="H53">
        <v>46</v>
      </c>
      <c r="I53" s="7">
        <v>1.8259999999999999E-3</v>
      </c>
      <c r="J53" s="7">
        <v>1.8240000000000001E-3</v>
      </c>
      <c r="K53" s="8">
        <v>97341.9</v>
      </c>
      <c r="L53" s="8">
        <v>177.6</v>
      </c>
      <c r="M53" s="6">
        <v>35.15</v>
      </c>
    </row>
    <row r="54" spans="1:13">
      <c r="A54">
        <v>47</v>
      </c>
      <c r="B54" s="7">
        <v>3.2169999999999998E-3</v>
      </c>
      <c r="C54" s="7">
        <v>3.212E-3</v>
      </c>
      <c r="D54" s="8">
        <v>95130.5</v>
      </c>
      <c r="E54" s="8">
        <v>305.5</v>
      </c>
      <c r="F54" s="6">
        <v>30.09</v>
      </c>
      <c r="G54" t="s">
        <v>13</v>
      </c>
      <c r="H54">
        <v>47</v>
      </c>
      <c r="I54" s="7">
        <v>2.1059999999999998E-3</v>
      </c>
      <c r="J54" s="7">
        <v>2.104E-3</v>
      </c>
      <c r="K54" s="8">
        <v>97164.4</v>
      </c>
      <c r="L54" s="8">
        <v>204.4</v>
      </c>
      <c r="M54" s="6">
        <v>34.21</v>
      </c>
    </row>
    <row r="55" spans="1:13">
      <c r="A55">
        <v>48</v>
      </c>
      <c r="B55" s="7">
        <v>3.3860000000000001E-3</v>
      </c>
      <c r="C55" s="7">
        <v>3.3800000000000002E-3</v>
      </c>
      <c r="D55" s="8">
        <v>94824.9</v>
      </c>
      <c r="E55" s="8">
        <v>320.5</v>
      </c>
      <c r="F55" s="6">
        <v>29.19</v>
      </c>
      <c r="G55" t="s">
        <v>13</v>
      </c>
      <c r="H55">
        <v>48</v>
      </c>
      <c r="I55" s="7">
        <v>2.2829999999999999E-3</v>
      </c>
      <c r="J55" s="7">
        <v>2.2799999999999999E-3</v>
      </c>
      <c r="K55" s="8">
        <v>96959.9</v>
      </c>
      <c r="L55" s="8">
        <v>221.1</v>
      </c>
      <c r="M55" s="6">
        <v>33.28</v>
      </c>
    </row>
    <row r="56" spans="1:13">
      <c r="A56">
        <v>49</v>
      </c>
      <c r="B56" s="7">
        <v>3.6970000000000002E-3</v>
      </c>
      <c r="C56" s="7">
        <v>3.6900000000000001E-3</v>
      </c>
      <c r="D56" s="8">
        <v>94504.4</v>
      </c>
      <c r="E56" s="8">
        <v>348.7</v>
      </c>
      <c r="F56" s="6">
        <v>28.29</v>
      </c>
      <c r="G56" t="s">
        <v>13</v>
      </c>
      <c r="H56">
        <v>49</v>
      </c>
      <c r="I56" s="7">
        <v>2.4849999999999998E-3</v>
      </c>
      <c r="J56" s="7">
        <v>2.4819999999999998E-3</v>
      </c>
      <c r="K56" s="8">
        <v>96738.8</v>
      </c>
      <c r="L56" s="8">
        <v>240.1</v>
      </c>
      <c r="M56" s="6">
        <v>32.36</v>
      </c>
    </row>
    <row r="57" spans="1:13">
      <c r="A57">
        <v>50</v>
      </c>
      <c r="B57" s="7">
        <v>4.0419999999999996E-3</v>
      </c>
      <c r="C57" s="7">
        <v>4.0330000000000001E-3</v>
      </c>
      <c r="D57" s="8">
        <v>94155.7</v>
      </c>
      <c r="E57" s="8">
        <v>379.8</v>
      </c>
      <c r="F57" s="6">
        <v>27.39</v>
      </c>
      <c r="G57" t="s">
        <v>13</v>
      </c>
      <c r="H57">
        <v>50</v>
      </c>
      <c r="I57" s="7">
        <v>2.7720000000000002E-3</v>
      </c>
      <c r="J57" s="7">
        <v>2.7690000000000002E-3</v>
      </c>
      <c r="K57" s="8">
        <v>96498.7</v>
      </c>
      <c r="L57" s="8">
        <v>267.2</v>
      </c>
      <c r="M57" s="6">
        <v>31.44</v>
      </c>
    </row>
    <row r="58" spans="1:13">
      <c r="A58">
        <v>51</v>
      </c>
      <c r="B58" s="7">
        <v>4.4889999999999999E-3</v>
      </c>
      <c r="C58" s="7">
        <v>4.4790000000000003E-3</v>
      </c>
      <c r="D58" s="8">
        <v>93775.9</v>
      </c>
      <c r="E58" s="8">
        <v>420</v>
      </c>
      <c r="F58" s="6">
        <v>26.5</v>
      </c>
      <c r="G58" t="s">
        <v>13</v>
      </c>
      <c r="H58">
        <v>51</v>
      </c>
      <c r="I58" s="7">
        <v>3.0019999999999999E-3</v>
      </c>
      <c r="J58" s="7">
        <v>2.9979999999999998E-3</v>
      </c>
      <c r="K58" s="8">
        <v>96231.6</v>
      </c>
      <c r="L58" s="8">
        <v>288.5</v>
      </c>
      <c r="M58" s="6">
        <v>30.52</v>
      </c>
    </row>
    <row r="59" spans="1:13">
      <c r="A59">
        <v>52</v>
      </c>
      <c r="B59" s="7">
        <v>5.0210000000000003E-3</v>
      </c>
      <c r="C59" s="7">
        <v>5.0080000000000003E-3</v>
      </c>
      <c r="D59" s="8">
        <v>93355.9</v>
      </c>
      <c r="E59" s="8">
        <v>467.5</v>
      </c>
      <c r="F59" s="6">
        <v>25.61</v>
      </c>
      <c r="G59" t="s">
        <v>13</v>
      </c>
      <c r="H59">
        <v>52</v>
      </c>
      <c r="I59" s="7">
        <v>3.3119999999999998E-3</v>
      </c>
      <c r="J59" s="7">
        <v>3.3059999999999999E-3</v>
      </c>
      <c r="K59" s="8">
        <v>95943.1</v>
      </c>
      <c r="L59" s="8">
        <v>317.2</v>
      </c>
      <c r="M59" s="6">
        <v>29.61</v>
      </c>
    </row>
    <row r="60" spans="1:13">
      <c r="A60">
        <v>53</v>
      </c>
      <c r="B60" s="7">
        <v>5.8019999999999999E-3</v>
      </c>
      <c r="C60" s="7">
        <v>5.7850000000000002E-3</v>
      </c>
      <c r="D60" s="8">
        <v>92888.4</v>
      </c>
      <c r="E60" s="8">
        <v>537.29999999999995</v>
      </c>
      <c r="F60" s="6">
        <v>24.74</v>
      </c>
      <c r="G60" t="s">
        <v>13</v>
      </c>
      <c r="H60">
        <v>53</v>
      </c>
      <c r="I60" s="7">
        <v>3.5249999999999999E-3</v>
      </c>
      <c r="J60" s="7">
        <v>3.519E-3</v>
      </c>
      <c r="K60" s="8">
        <v>95625.9</v>
      </c>
      <c r="L60" s="8">
        <v>336.5</v>
      </c>
      <c r="M60" s="6">
        <v>28.71</v>
      </c>
    </row>
    <row r="61" spans="1:13">
      <c r="A61">
        <v>54</v>
      </c>
      <c r="B61" s="7">
        <v>6.4409999999999997E-3</v>
      </c>
      <c r="C61" s="7">
        <v>6.4200000000000004E-3</v>
      </c>
      <c r="D61" s="8">
        <v>92351</v>
      </c>
      <c r="E61" s="8">
        <v>592.9</v>
      </c>
      <c r="F61" s="6">
        <v>23.88</v>
      </c>
      <c r="G61" t="s">
        <v>13</v>
      </c>
      <c r="H61">
        <v>54</v>
      </c>
      <c r="I61" s="7">
        <v>4.0140000000000002E-3</v>
      </c>
      <c r="J61" s="7">
        <v>4.006E-3</v>
      </c>
      <c r="K61" s="8">
        <v>95289.4</v>
      </c>
      <c r="L61" s="8">
        <v>381.7</v>
      </c>
      <c r="M61" s="6">
        <v>27.81</v>
      </c>
    </row>
    <row r="62" spans="1:13">
      <c r="A62">
        <v>55</v>
      </c>
      <c r="B62" s="7">
        <v>6.992E-3</v>
      </c>
      <c r="C62" s="7">
        <v>6.9680000000000002E-3</v>
      </c>
      <c r="D62" s="8">
        <v>91758.1</v>
      </c>
      <c r="E62" s="8">
        <v>639.29999999999995</v>
      </c>
      <c r="F62" s="6">
        <v>23.03</v>
      </c>
      <c r="G62" t="s">
        <v>13</v>
      </c>
      <c r="H62">
        <v>55</v>
      </c>
      <c r="I62" s="7">
        <v>4.3800000000000002E-3</v>
      </c>
      <c r="J62" s="7">
        <v>4.3699999999999998E-3</v>
      </c>
      <c r="K62" s="8">
        <v>94907.7</v>
      </c>
      <c r="L62" s="8">
        <v>414.8</v>
      </c>
      <c r="M62" s="6">
        <v>26.92</v>
      </c>
    </row>
    <row r="63" spans="1:13">
      <c r="A63">
        <v>56</v>
      </c>
      <c r="B63" s="7">
        <v>7.8580000000000004E-3</v>
      </c>
      <c r="C63" s="7">
        <v>7.8270000000000006E-3</v>
      </c>
      <c r="D63" s="8">
        <v>91118.8</v>
      </c>
      <c r="E63" s="8">
        <v>713.2</v>
      </c>
      <c r="F63" s="6">
        <v>22.19</v>
      </c>
      <c r="G63" t="s">
        <v>13</v>
      </c>
      <c r="H63">
        <v>56</v>
      </c>
      <c r="I63" s="7">
        <v>4.7000000000000002E-3</v>
      </c>
      <c r="J63" s="7">
        <v>4.6889999999999996E-3</v>
      </c>
      <c r="K63" s="8">
        <v>94492.9</v>
      </c>
      <c r="L63" s="8">
        <v>443.1</v>
      </c>
      <c r="M63" s="6">
        <v>26.03</v>
      </c>
    </row>
    <row r="64" spans="1:13">
      <c r="A64">
        <v>57</v>
      </c>
      <c r="B64" s="7">
        <v>9.0449999999999992E-3</v>
      </c>
      <c r="C64" s="7">
        <v>9.0039999999999999E-3</v>
      </c>
      <c r="D64" s="8">
        <v>90405.6</v>
      </c>
      <c r="E64" s="8">
        <v>814</v>
      </c>
      <c r="F64" s="6">
        <v>21.36</v>
      </c>
      <c r="G64" t="s">
        <v>13</v>
      </c>
      <c r="H64">
        <v>57</v>
      </c>
      <c r="I64" s="7">
        <v>5.3880000000000004E-3</v>
      </c>
      <c r="J64" s="7">
        <v>5.3730000000000002E-3</v>
      </c>
      <c r="K64" s="8">
        <v>94049.9</v>
      </c>
      <c r="L64" s="8">
        <v>505.4</v>
      </c>
      <c r="M64" s="6">
        <v>25.15</v>
      </c>
    </row>
    <row r="65" spans="1:13">
      <c r="A65">
        <v>58</v>
      </c>
      <c r="B65" s="7">
        <v>9.7549999999999998E-3</v>
      </c>
      <c r="C65" s="7">
        <v>9.7079999999999996E-3</v>
      </c>
      <c r="D65" s="8">
        <v>89591.6</v>
      </c>
      <c r="E65" s="8">
        <v>869.8</v>
      </c>
      <c r="F65" s="6">
        <v>20.55</v>
      </c>
      <c r="G65" t="s">
        <v>13</v>
      </c>
      <c r="H65">
        <v>58</v>
      </c>
      <c r="I65" s="7">
        <v>5.8469999999999998E-3</v>
      </c>
      <c r="J65" s="7">
        <v>5.8300000000000001E-3</v>
      </c>
      <c r="K65" s="8">
        <v>93544.5</v>
      </c>
      <c r="L65" s="8">
        <v>545.4</v>
      </c>
      <c r="M65" s="6">
        <v>24.29</v>
      </c>
    </row>
    <row r="66" spans="1:13">
      <c r="A66">
        <v>59</v>
      </c>
      <c r="B66" s="7">
        <v>1.061E-2</v>
      </c>
      <c r="C66" s="7">
        <v>1.0553999999999999E-2</v>
      </c>
      <c r="D66" s="8">
        <v>88721.8</v>
      </c>
      <c r="E66" s="8">
        <v>936.4</v>
      </c>
      <c r="F66" s="6">
        <v>19.75</v>
      </c>
      <c r="G66" t="s">
        <v>13</v>
      </c>
      <c r="H66">
        <v>59</v>
      </c>
      <c r="I66" s="7">
        <v>6.4910000000000002E-3</v>
      </c>
      <c r="J66" s="7">
        <v>6.4700000000000001E-3</v>
      </c>
      <c r="K66" s="8">
        <v>92999.1</v>
      </c>
      <c r="L66" s="8">
        <v>601.70000000000005</v>
      </c>
      <c r="M66" s="6">
        <v>23.43</v>
      </c>
    </row>
    <row r="67" spans="1:13">
      <c r="A67">
        <v>60</v>
      </c>
      <c r="B67" s="7">
        <v>1.1769999999999999E-2</v>
      </c>
      <c r="C67" s="7">
        <v>1.1701E-2</v>
      </c>
      <c r="D67" s="8">
        <v>87785.5</v>
      </c>
      <c r="E67" s="8">
        <v>1027.2</v>
      </c>
      <c r="F67" s="6">
        <v>18.95</v>
      </c>
      <c r="G67" t="s">
        <v>13</v>
      </c>
      <c r="H67">
        <v>60</v>
      </c>
      <c r="I67" s="7">
        <v>7.2750000000000002E-3</v>
      </c>
      <c r="J67" s="7">
        <v>7.2480000000000001E-3</v>
      </c>
      <c r="K67" s="8">
        <v>92397.5</v>
      </c>
      <c r="L67" s="8">
        <v>669.7</v>
      </c>
      <c r="M67" s="6">
        <v>22.58</v>
      </c>
    </row>
    <row r="68" spans="1:13">
      <c r="A68">
        <v>61</v>
      </c>
      <c r="B68" s="7">
        <v>1.3072E-2</v>
      </c>
      <c r="C68" s="7">
        <v>1.2987E-2</v>
      </c>
      <c r="D68" s="8">
        <v>86758.3</v>
      </c>
      <c r="E68" s="8">
        <v>1126.7</v>
      </c>
      <c r="F68" s="6">
        <v>18.170000000000002</v>
      </c>
      <c r="G68" t="s">
        <v>13</v>
      </c>
      <c r="H68">
        <v>61</v>
      </c>
      <c r="I68" s="7">
        <v>7.9299999999999995E-3</v>
      </c>
      <c r="J68" s="7">
        <v>7.8980000000000005E-3</v>
      </c>
      <c r="K68" s="8">
        <v>91727.8</v>
      </c>
      <c r="L68" s="8">
        <v>724.5</v>
      </c>
      <c r="M68" s="6">
        <v>21.74</v>
      </c>
    </row>
    <row r="69" spans="1:13">
      <c r="A69">
        <v>62</v>
      </c>
      <c r="B69" s="7">
        <v>1.4414E-2</v>
      </c>
      <c r="C69" s="7">
        <v>1.4311000000000001E-2</v>
      </c>
      <c r="D69" s="8">
        <v>85631.6</v>
      </c>
      <c r="E69" s="8">
        <v>1225.5</v>
      </c>
      <c r="F69" s="6">
        <v>17.399999999999999</v>
      </c>
      <c r="G69" t="s">
        <v>13</v>
      </c>
      <c r="H69">
        <v>62</v>
      </c>
      <c r="I69" s="7">
        <v>8.7869999999999997E-3</v>
      </c>
      <c r="J69" s="7">
        <v>8.7489999999999998E-3</v>
      </c>
      <c r="K69" s="8">
        <v>91003.3</v>
      </c>
      <c r="L69" s="8">
        <v>796.2</v>
      </c>
      <c r="M69" s="6">
        <v>20.91</v>
      </c>
    </row>
    <row r="70" spans="1:13">
      <c r="A70">
        <v>63</v>
      </c>
      <c r="B70" s="7">
        <v>1.6057999999999999E-2</v>
      </c>
      <c r="C70" s="7">
        <v>1.593E-2</v>
      </c>
      <c r="D70" s="8">
        <v>84406.1</v>
      </c>
      <c r="E70" s="8">
        <v>1344.6</v>
      </c>
      <c r="F70" s="6">
        <v>16.649999999999999</v>
      </c>
      <c r="G70" t="s">
        <v>13</v>
      </c>
      <c r="H70">
        <v>63</v>
      </c>
      <c r="I70" s="7">
        <v>9.3500000000000007E-3</v>
      </c>
      <c r="J70" s="7">
        <v>9.306E-3</v>
      </c>
      <c r="K70" s="8">
        <v>90207.1</v>
      </c>
      <c r="L70" s="8">
        <v>839.5</v>
      </c>
      <c r="M70" s="6">
        <v>20.09</v>
      </c>
    </row>
    <row r="71" spans="1:13">
      <c r="A71">
        <v>64</v>
      </c>
      <c r="B71" s="7">
        <v>1.7861999999999999E-2</v>
      </c>
      <c r="C71" s="7">
        <v>1.7704000000000001E-2</v>
      </c>
      <c r="D71" s="8">
        <v>83061.5</v>
      </c>
      <c r="E71" s="8">
        <v>1470.5</v>
      </c>
      <c r="F71" s="6">
        <v>15.91</v>
      </c>
      <c r="G71" t="s">
        <v>13</v>
      </c>
      <c r="H71">
        <v>64</v>
      </c>
      <c r="I71" s="7">
        <v>1.055E-2</v>
      </c>
      <c r="J71" s="7">
        <v>1.0495000000000001E-2</v>
      </c>
      <c r="K71" s="8">
        <v>89367.6</v>
      </c>
      <c r="L71" s="8">
        <v>937.9</v>
      </c>
      <c r="M71" s="6">
        <v>19.27</v>
      </c>
    </row>
    <row r="72" spans="1:13">
      <c r="A72">
        <v>65</v>
      </c>
      <c r="B72" s="7">
        <v>2.0168999999999999E-2</v>
      </c>
      <c r="C72" s="7">
        <v>1.9966999999999999E-2</v>
      </c>
      <c r="D72" s="8">
        <v>81591</v>
      </c>
      <c r="E72" s="8">
        <v>1629.2</v>
      </c>
      <c r="F72" s="6">
        <v>15.19</v>
      </c>
      <c r="G72" t="s">
        <v>13</v>
      </c>
      <c r="H72">
        <v>65</v>
      </c>
      <c r="I72" s="7">
        <v>1.1828E-2</v>
      </c>
      <c r="J72" s="7">
        <v>1.1759E-2</v>
      </c>
      <c r="K72" s="8">
        <v>88429.7</v>
      </c>
      <c r="L72" s="8">
        <v>1039.8</v>
      </c>
      <c r="M72" s="6">
        <v>18.47</v>
      </c>
    </row>
    <row r="73" spans="1:13">
      <c r="A73">
        <v>66</v>
      </c>
      <c r="B73" s="7">
        <v>2.2200999999999999E-2</v>
      </c>
      <c r="C73" s="7">
        <v>2.1957999999999998E-2</v>
      </c>
      <c r="D73" s="8">
        <v>79961.8</v>
      </c>
      <c r="E73" s="8">
        <v>1755.8</v>
      </c>
      <c r="F73" s="6">
        <v>14.49</v>
      </c>
      <c r="G73" t="s">
        <v>13</v>
      </c>
      <c r="H73">
        <v>66</v>
      </c>
      <c r="I73" s="7">
        <v>1.3220000000000001E-2</v>
      </c>
      <c r="J73" s="7">
        <v>1.3133000000000001E-2</v>
      </c>
      <c r="K73" s="8">
        <v>87389.9</v>
      </c>
      <c r="L73" s="8">
        <v>1147.7</v>
      </c>
      <c r="M73" s="6">
        <v>17.68</v>
      </c>
    </row>
    <row r="74" spans="1:13">
      <c r="A74">
        <v>67</v>
      </c>
      <c r="B74" s="7">
        <v>2.5090000000000001E-2</v>
      </c>
      <c r="C74" s="7">
        <v>2.4778999999999999E-2</v>
      </c>
      <c r="D74" s="8">
        <v>78206.100000000006</v>
      </c>
      <c r="E74" s="8">
        <v>1937.9</v>
      </c>
      <c r="F74" s="6">
        <v>13.8</v>
      </c>
      <c r="G74" t="s">
        <v>13</v>
      </c>
      <c r="H74">
        <v>67</v>
      </c>
      <c r="I74" s="7">
        <v>1.4741000000000001E-2</v>
      </c>
      <c r="J74" s="7">
        <v>1.4633E-2</v>
      </c>
      <c r="K74" s="8">
        <v>86242.2</v>
      </c>
      <c r="L74" s="8">
        <v>1262</v>
      </c>
      <c r="M74" s="6">
        <v>16.91</v>
      </c>
    </row>
    <row r="75" spans="1:13">
      <c r="A75">
        <v>68</v>
      </c>
      <c r="B75" s="7">
        <v>2.7577999999999998E-2</v>
      </c>
      <c r="C75" s="7">
        <v>2.7202E-2</v>
      </c>
      <c r="D75" s="8">
        <v>76268.2</v>
      </c>
      <c r="E75" s="8">
        <v>2074.6999999999998</v>
      </c>
      <c r="F75" s="6">
        <v>13.14</v>
      </c>
      <c r="G75" t="s">
        <v>13</v>
      </c>
      <c r="H75">
        <v>68</v>
      </c>
      <c r="I75" s="7">
        <v>1.6063999999999998E-2</v>
      </c>
      <c r="J75" s="7">
        <v>1.5935999999999999E-2</v>
      </c>
      <c r="K75" s="8">
        <v>84980.1</v>
      </c>
      <c r="L75" s="8">
        <v>1354.3</v>
      </c>
      <c r="M75" s="6">
        <v>16.16</v>
      </c>
    </row>
    <row r="76" spans="1:13">
      <c r="A76">
        <v>69</v>
      </c>
      <c r="B76" s="7">
        <v>3.0764E-2</v>
      </c>
      <c r="C76" s="7">
        <v>3.0297999999999999E-2</v>
      </c>
      <c r="D76" s="8">
        <v>74193.5</v>
      </c>
      <c r="E76" s="8">
        <v>2247.9</v>
      </c>
      <c r="F76" s="6">
        <v>12.49</v>
      </c>
      <c r="G76" t="s">
        <v>13</v>
      </c>
      <c r="H76">
        <v>69</v>
      </c>
      <c r="I76" s="7">
        <v>1.8248E-2</v>
      </c>
      <c r="J76" s="7">
        <v>1.8082999999999998E-2</v>
      </c>
      <c r="K76" s="8">
        <v>83625.899999999994</v>
      </c>
      <c r="L76" s="8">
        <v>1512.2</v>
      </c>
      <c r="M76" s="6">
        <v>15.41</v>
      </c>
    </row>
    <row r="77" spans="1:13">
      <c r="A77">
        <v>70</v>
      </c>
      <c r="B77" s="7">
        <v>3.4501999999999998E-2</v>
      </c>
      <c r="C77" s="7">
        <v>3.3917000000000003E-2</v>
      </c>
      <c r="D77" s="8">
        <v>71945.600000000006</v>
      </c>
      <c r="E77" s="8">
        <v>2440.1</v>
      </c>
      <c r="F77" s="6">
        <v>11.87</v>
      </c>
      <c r="G77" t="s">
        <v>13</v>
      </c>
      <c r="H77">
        <v>70</v>
      </c>
      <c r="I77" s="7">
        <v>2.0485E-2</v>
      </c>
      <c r="J77" s="7">
        <v>2.0277E-2</v>
      </c>
      <c r="K77" s="8">
        <v>82113.7</v>
      </c>
      <c r="L77" s="8">
        <v>1665</v>
      </c>
      <c r="M77" s="6">
        <v>14.68</v>
      </c>
    </row>
    <row r="78" spans="1:13">
      <c r="A78">
        <v>71</v>
      </c>
      <c r="B78" s="7">
        <v>3.8352999999999998E-2</v>
      </c>
      <c r="C78" s="7">
        <v>3.7630999999999998E-2</v>
      </c>
      <c r="D78" s="8">
        <v>69505.5</v>
      </c>
      <c r="E78" s="8">
        <v>2615.6</v>
      </c>
      <c r="F78" s="6">
        <v>11.27</v>
      </c>
      <c r="G78" t="s">
        <v>13</v>
      </c>
      <c r="H78">
        <v>71</v>
      </c>
      <c r="I78" s="7">
        <v>2.2995999999999999E-2</v>
      </c>
      <c r="J78" s="7">
        <v>2.2734000000000001E-2</v>
      </c>
      <c r="K78" s="8">
        <v>80448.7</v>
      </c>
      <c r="L78" s="8">
        <v>1828.9</v>
      </c>
      <c r="M78" s="6">
        <v>13.98</v>
      </c>
    </row>
    <row r="79" spans="1:13">
      <c r="A79">
        <v>72</v>
      </c>
      <c r="B79" s="7">
        <v>4.2228000000000002E-2</v>
      </c>
      <c r="C79" s="7">
        <v>4.1355000000000003E-2</v>
      </c>
      <c r="D79" s="8">
        <v>66889.899999999994</v>
      </c>
      <c r="E79" s="8">
        <v>2766.2</v>
      </c>
      <c r="F79" s="6">
        <v>10.69</v>
      </c>
      <c r="G79" t="s">
        <v>13</v>
      </c>
      <c r="H79">
        <v>72</v>
      </c>
      <c r="I79" s="7">
        <v>2.5772E-2</v>
      </c>
      <c r="J79" s="7">
        <v>2.5444000000000001E-2</v>
      </c>
      <c r="K79" s="8">
        <v>78619.7</v>
      </c>
      <c r="L79" s="8">
        <v>2000.4</v>
      </c>
      <c r="M79" s="6">
        <v>13.29</v>
      </c>
    </row>
    <row r="80" spans="1:13">
      <c r="A80">
        <v>73</v>
      </c>
      <c r="B80" s="7">
        <v>4.6736E-2</v>
      </c>
      <c r="C80" s="7">
        <v>4.5669000000000001E-2</v>
      </c>
      <c r="D80" s="8">
        <v>64123.7</v>
      </c>
      <c r="E80" s="8">
        <v>2928.4</v>
      </c>
      <c r="F80" s="6">
        <v>10.130000000000001</v>
      </c>
      <c r="G80" t="s">
        <v>13</v>
      </c>
      <c r="H80">
        <v>73</v>
      </c>
      <c r="I80" s="7">
        <v>2.8561E-2</v>
      </c>
      <c r="J80" s="7">
        <v>2.8159E-2</v>
      </c>
      <c r="K80" s="8">
        <v>76619.3</v>
      </c>
      <c r="L80" s="8">
        <v>2157.5</v>
      </c>
      <c r="M80" s="6">
        <v>12.62</v>
      </c>
    </row>
    <row r="81" spans="1:13">
      <c r="A81">
        <v>74</v>
      </c>
      <c r="B81" s="7">
        <v>5.2003000000000001E-2</v>
      </c>
      <c r="C81" s="7">
        <v>5.0686000000000002E-2</v>
      </c>
      <c r="D81" s="8">
        <v>61195.199999999997</v>
      </c>
      <c r="E81" s="8">
        <v>3101.7</v>
      </c>
      <c r="F81" s="6">
        <v>9.59</v>
      </c>
      <c r="G81" t="s">
        <v>13</v>
      </c>
      <c r="H81">
        <v>74</v>
      </c>
      <c r="I81" s="7">
        <v>3.1288000000000003E-2</v>
      </c>
      <c r="J81" s="7">
        <v>3.0806E-2</v>
      </c>
      <c r="K81" s="8">
        <v>74461.8</v>
      </c>
      <c r="L81" s="8">
        <v>2293.8000000000002</v>
      </c>
      <c r="M81" s="6">
        <v>11.98</v>
      </c>
    </row>
    <row r="82" spans="1:13">
      <c r="A82">
        <v>75</v>
      </c>
      <c r="B82" s="7">
        <v>5.6515999999999997E-2</v>
      </c>
      <c r="C82" s="7">
        <v>5.4961999999999997E-2</v>
      </c>
      <c r="D82" s="8">
        <v>58093.5</v>
      </c>
      <c r="E82" s="8">
        <v>3193</v>
      </c>
      <c r="F82" s="6">
        <v>9.07</v>
      </c>
      <c r="G82" t="s">
        <v>13</v>
      </c>
      <c r="H82">
        <v>75</v>
      </c>
      <c r="I82" s="7">
        <v>3.4315999999999999E-2</v>
      </c>
      <c r="J82" s="7">
        <v>3.3737000000000003E-2</v>
      </c>
      <c r="K82" s="8">
        <v>72167.899999999994</v>
      </c>
      <c r="L82" s="8">
        <v>2434.6999999999998</v>
      </c>
      <c r="M82" s="6">
        <v>11.34</v>
      </c>
    </row>
    <row r="83" spans="1:13">
      <c r="A83">
        <v>76</v>
      </c>
      <c r="B83" s="7">
        <v>6.2630000000000005E-2</v>
      </c>
      <c r="C83" s="7">
        <v>6.0728999999999998E-2</v>
      </c>
      <c r="D83" s="8">
        <v>54900.6</v>
      </c>
      <c r="E83" s="8">
        <v>3334</v>
      </c>
      <c r="F83" s="6">
        <v>8.57</v>
      </c>
      <c r="G83" t="s">
        <v>13</v>
      </c>
      <c r="H83">
        <v>76</v>
      </c>
      <c r="I83" s="7">
        <v>3.8422999999999999E-2</v>
      </c>
      <c r="J83" s="7">
        <v>3.7699000000000003E-2</v>
      </c>
      <c r="K83" s="8">
        <v>69733.2</v>
      </c>
      <c r="L83" s="8">
        <v>2628.8</v>
      </c>
      <c r="M83" s="6">
        <v>10.72</v>
      </c>
    </row>
    <row r="84" spans="1:13">
      <c r="A84">
        <v>77</v>
      </c>
      <c r="B84" s="7">
        <v>6.7674999999999999E-2</v>
      </c>
      <c r="C84" s="7">
        <v>6.5460000000000004E-2</v>
      </c>
      <c r="D84" s="8">
        <v>51566.5</v>
      </c>
      <c r="E84" s="8">
        <v>3375.5</v>
      </c>
      <c r="F84" s="6">
        <v>8.09</v>
      </c>
      <c r="G84" t="s">
        <v>13</v>
      </c>
      <c r="H84">
        <v>77</v>
      </c>
      <c r="I84" s="7">
        <v>4.1815999999999999E-2</v>
      </c>
      <c r="J84" s="7">
        <v>4.0960000000000003E-2</v>
      </c>
      <c r="K84" s="8">
        <v>67104.399999999994</v>
      </c>
      <c r="L84" s="8">
        <v>2748.6</v>
      </c>
      <c r="M84" s="6">
        <v>10.119999999999999</v>
      </c>
    </row>
    <row r="85" spans="1:13">
      <c r="A85">
        <v>78</v>
      </c>
      <c r="B85" s="7">
        <v>7.3843000000000006E-2</v>
      </c>
      <c r="C85" s="7">
        <v>7.1214E-2</v>
      </c>
      <c r="D85" s="8">
        <v>48191</v>
      </c>
      <c r="E85" s="8">
        <v>3431.9</v>
      </c>
      <c r="F85" s="6">
        <v>7.63</v>
      </c>
      <c r="G85" t="s">
        <v>13</v>
      </c>
      <c r="H85">
        <v>78</v>
      </c>
      <c r="I85" s="7">
        <v>4.6726999999999998E-2</v>
      </c>
      <c r="J85" s="7">
        <v>4.5659999999999999E-2</v>
      </c>
      <c r="K85" s="8">
        <v>64355.8</v>
      </c>
      <c r="L85" s="8">
        <v>2938.5</v>
      </c>
      <c r="M85" s="6">
        <v>9.5299999999999994</v>
      </c>
    </row>
    <row r="86" spans="1:13">
      <c r="A86">
        <v>79</v>
      </c>
      <c r="B86" s="7">
        <v>8.1633999999999998E-2</v>
      </c>
      <c r="C86" s="7">
        <v>7.8433000000000003E-2</v>
      </c>
      <c r="D86" s="8">
        <v>44759.1</v>
      </c>
      <c r="E86" s="8">
        <v>3510.6</v>
      </c>
      <c r="F86" s="6">
        <v>7.17</v>
      </c>
      <c r="G86" t="s">
        <v>13</v>
      </c>
      <c r="H86">
        <v>79</v>
      </c>
      <c r="I86" s="7">
        <v>5.1184E-2</v>
      </c>
      <c r="J86" s="7">
        <v>4.9907E-2</v>
      </c>
      <c r="K86" s="8">
        <v>61417.3</v>
      </c>
      <c r="L86" s="8">
        <v>3065.1</v>
      </c>
      <c r="M86" s="6">
        <v>8.9600000000000009</v>
      </c>
    </row>
    <row r="87" spans="1:13">
      <c r="A87">
        <v>80</v>
      </c>
      <c r="B87" s="7">
        <v>8.9427999999999994E-2</v>
      </c>
      <c r="C87" s="7">
        <v>8.5600999999999997E-2</v>
      </c>
      <c r="D87" s="8">
        <v>41248.5</v>
      </c>
      <c r="E87" s="8">
        <v>3530.9</v>
      </c>
      <c r="F87" s="6">
        <v>6.74</v>
      </c>
      <c r="G87" t="s">
        <v>13</v>
      </c>
      <c r="H87">
        <v>80</v>
      </c>
      <c r="I87" s="7">
        <v>5.8068000000000002E-2</v>
      </c>
      <c r="J87" s="7">
        <v>5.6429E-2</v>
      </c>
      <c r="K87" s="8">
        <v>58352.2</v>
      </c>
      <c r="L87" s="8">
        <v>3292.8</v>
      </c>
      <c r="M87" s="6">
        <v>8.41</v>
      </c>
    </row>
    <row r="88" spans="1:13">
      <c r="A88">
        <v>81</v>
      </c>
      <c r="B88" s="7">
        <v>9.9443000000000004E-2</v>
      </c>
      <c r="C88" s="7">
        <v>9.4732999999999998E-2</v>
      </c>
      <c r="D88" s="8">
        <v>37717.599999999999</v>
      </c>
      <c r="E88" s="8">
        <v>3573.1</v>
      </c>
      <c r="F88" s="6">
        <v>6.33</v>
      </c>
      <c r="G88" t="s">
        <v>13</v>
      </c>
      <c r="H88">
        <v>81</v>
      </c>
      <c r="I88" s="7">
        <v>6.5271999999999997E-2</v>
      </c>
      <c r="J88" s="7">
        <v>6.3209000000000001E-2</v>
      </c>
      <c r="K88" s="8">
        <v>55059.4</v>
      </c>
      <c r="L88" s="8">
        <v>3480.3</v>
      </c>
      <c r="M88" s="6">
        <v>7.88</v>
      </c>
    </row>
    <row r="89" spans="1:13">
      <c r="A89">
        <v>82</v>
      </c>
      <c r="B89" s="7">
        <v>0.11068500000000001</v>
      </c>
      <c r="C89" s="7">
        <v>0.10488</v>
      </c>
      <c r="D89" s="8">
        <v>34144.5</v>
      </c>
      <c r="E89" s="8">
        <v>3581.1</v>
      </c>
      <c r="F89" s="6">
        <v>5.93</v>
      </c>
      <c r="G89" t="s">
        <v>13</v>
      </c>
      <c r="H89">
        <v>82</v>
      </c>
      <c r="I89" s="7">
        <v>7.3660000000000003E-2</v>
      </c>
      <c r="J89" s="7">
        <v>7.1042999999999995E-2</v>
      </c>
      <c r="K89" s="8">
        <v>51579.1</v>
      </c>
      <c r="L89" s="8">
        <v>3664.3</v>
      </c>
      <c r="M89" s="6">
        <v>7.38</v>
      </c>
    </row>
    <row r="90" spans="1:13">
      <c r="A90">
        <v>83</v>
      </c>
      <c r="B90" s="7">
        <v>0.122532</v>
      </c>
      <c r="C90" s="7">
        <v>0.11545900000000001</v>
      </c>
      <c r="D90" s="8">
        <v>30563.4</v>
      </c>
      <c r="E90" s="8">
        <v>3528.8</v>
      </c>
      <c r="F90" s="6">
        <v>5.57</v>
      </c>
      <c r="G90" t="s">
        <v>13</v>
      </c>
      <c r="H90">
        <v>83</v>
      </c>
      <c r="I90" s="7">
        <v>8.1060999999999994E-2</v>
      </c>
      <c r="J90" s="7">
        <v>7.7904000000000001E-2</v>
      </c>
      <c r="K90" s="8">
        <v>47914.8</v>
      </c>
      <c r="L90" s="8">
        <v>3732.7</v>
      </c>
      <c r="M90" s="6">
        <v>6.9</v>
      </c>
    </row>
    <row r="91" spans="1:13">
      <c r="A91">
        <v>84</v>
      </c>
      <c r="B91" s="7">
        <v>0.13339699999999999</v>
      </c>
      <c r="C91" s="7">
        <v>0.125056</v>
      </c>
      <c r="D91" s="8">
        <v>27034.6</v>
      </c>
      <c r="E91" s="8">
        <v>3380.9</v>
      </c>
      <c r="F91" s="6">
        <v>5.23</v>
      </c>
      <c r="G91" t="s">
        <v>13</v>
      </c>
      <c r="H91">
        <v>84</v>
      </c>
      <c r="I91" s="7">
        <v>9.0206999999999996E-2</v>
      </c>
      <c r="J91" s="7">
        <v>8.6314000000000002E-2</v>
      </c>
      <c r="K91" s="8">
        <v>44182.1</v>
      </c>
      <c r="L91" s="8">
        <v>3813.5</v>
      </c>
      <c r="M91" s="6">
        <v>6.44</v>
      </c>
    </row>
    <row r="92" spans="1:13">
      <c r="A92">
        <v>85</v>
      </c>
      <c r="B92" s="7">
        <v>0.146485</v>
      </c>
      <c r="C92" s="7">
        <v>0.136488</v>
      </c>
      <c r="D92" s="8">
        <v>23653.8</v>
      </c>
      <c r="E92" s="8">
        <v>3228.5</v>
      </c>
      <c r="F92" s="6">
        <v>4.91</v>
      </c>
      <c r="G92" t="s">
        <v>13</v>
      </c>
      <c r="H92">
        <v>85</v>
      </c>
      <c r="I92" s="7">
        <v>0.101311</v>
      </c>
      <c r="J92" s="7">
        <v>9.6425999999999998E-2</v>
      </c>
      <c r="K92" s="8">
        <v>40368.5</v>
      </c>
      <c r="L92" s="8">
        <v>3892.6</v>
      </c>
      <c r="M92" s="6">
        <v>6.01</v>
      </c>
    </row>
    <row r="93" spans="1:13">
      <c r="A93">
        <v>86</v>
      </c>
      <c r="B93" s="7">
        <v>0.15936600000000001</v>
      </c>
      <c r="C93" s="7">
        <v>0.14760499999999999</v>
      </c>
      <c r="D93" s="8">
        <v>20425.3</v>
      </c>
      <c r="E93" s="8">
        <v>3014.9</v>
      </c>
      <c r="F93" s="6">
        <v>4.6100000000000003</v>
      </c>
      <c r="G93" t="s">
        <v>13</v>
      </c>
      <c r="H93">
        <v>86</v>
      </c>
      <c r="I93" s="7">
        <v>0.11369600000000001</v>
      </c>
      <c r="J93" s="7">
        <v>0.10758</v>
      </c>
      <c r="K93" s="8">
        <v>36476</v>
      </c>
      <c r="L93" s="8">
        <v>3924.1</v>
      </c>
      <c r="M93" s="6">
        <v>5.59</v>
      </c>
    </row>
    <row r="94" spans="1:13">
      <c r="A94">
        <v>87</v>
      </c>
      <c r="B94" s="7">
        <v>0.175729</v>
      </c>
      <c r="C94" s="7">
        <v>0.16153600000000001</v>
      </c>
      <c r="D94" s="8">
        <v>17410.400000000001</v>
      </c>
      <c r="E94" s="8">
        <v>2812.4</v>
      </c>
      <c r="F94" s="6">
        <v>4.32</v>
      </c>
      <c r="G94" t="s">
        <v>13</v>
      </c>
      <c r="H94">
        <v>87</v>
      </c>
      <c r="I94" s="7">
        <v>0.12604299999999999</v>
      </c>
      <c r="J94" s="7">
        <v>0.118571</v>
      </c>
      <c r="K94" s="8">
        <v>32551.9</v>
      </c>
      <c r="L94" s="8">
        <v>3859.7</v>
      </c>
      <c r="M94" s="6">
        <v>5.21</v>
      </c>
    </row>
    <row r="95" spans="1:13">
      <c r="A95">
        <v>88</v>
      </c>
      <c r="B95" s="7">
        <v>0.192523</v>
      </c>
      <c r="C95" s="7">
        <v>0.175617</v>
      </c>
      <c r="D95" s="8">
        <v>14598</v>
      </c>
      <c r="E95" s="8">
        <v>2563.6999999999998</v>
      </c>
      <c r="F95" s="6">
        <v>4.05</v>
      </c>
      <c r="G95" t="s">
        <v>13</v>
      </c>
      <c r="H95">
        <v>88</v>
      </c>
      <c r="I95" s="7">
        <v>0.14086699999999999</v>
      </c>
      <c r="J95" s="7">
        <v>0.13159799999999999</v>
      </c>
      <c r="K95" s="8">
        <v>28692.2</v>
      </c>
      <c r="L95" s="8">
        <v>3775.8</v>
      </c>
      <c r="M95" s="6">
        <v>4.84</v>
      </c>
    </row>
    <row r="96" spans="1:13">
      <c r="A96">
        <v>89</v>
      </c>
      <c r="B96" s="7">
        <v>0.21051300000000001</v>
      </c>
      <c r="C96" s="7">
        <v>0.190465</v>
      </c>
      <c r="D96" s="8">
        <v>12034.4</v>
      </c>
      <c r="E96" s="8">
        <v>2292.1</v>
      </c>
      <c r="F96" s="6">
        <v>3.81</v>
      </c>
      <c r="G96" t="s">
        <v>13</v>
      </c>
      <c r="H96">
        <v>89</v>
      </c>
      <c r="I96" s="7">
        <v>0.157779</v>
      </c>
      <c r="J96" s="7">
        <v>0.14624200000000001</v>
      </c>
      <c r="K96" s="8">
        <v>24916.3</v>
      </c>
      <c r="L96" s="8">
        <v>3643.8</v>
      </c>
      <c r="M96" s="6">
        <v>4.5</v>
      </c>
    </row>
    <row r="97" spans="1:13">
      <c r="A97">
        <v>90</v>
      </c>
      <c r="B97" s="7">
        <v>0.22119900000000001</v>
      </c>
      <c r="C97" s="7">
        <v>0.19917099999999999</v>
      </c>
      <c r="D97" s="8">
        <v>9742.2000000000007</v>
      </c>
      <c r="E97" s="8">
        <v>1940.4</v>
      </c>
      <c r="F97" s="6">
        <v>3.59</v>
      </c>
      <c r="G97" t="s">
        <v>13</v>
      </c>
      <c r="H97">
        <v>90</v>
      </c>
      <c r="I97" s="7">
        <v>0.172068</v>
      </c>
      <c r="J97" s="7">
        <v>0.15843699999999999</v>
      </c>
      <c r="K97" s="8">
        <v>21272.5</v>
      </c>
      <c r="L97" s="8">
        <v>3370.3</v>
      </c>
      <c r="M97" s="6">
        <v>4.18</v>
      </c>
    </row>
    <row r="98" spans="1:13">
      <c r="A98">
        <v>91</v>
      </c>
      <c r="B98" s="7">
        <v>0.23990800000000001</v>
      </c>
      <c r="C98" s="7">
        <v>0.21421200000000001</v>
      </c>
      <c r="D98" s="8">
        <v>7801.9</v>
      </c>
      <c r="E98" s="8">
        <v>1671.3</v>
      </c>
      <c r="F98" s="6">
        <v>3.36</v>
      </c>
      <c r="G98" t="s">
        <v>13</v>
      </c>
      <c r="H98">
        <v>91</v>
      </c>
      <c r="I98" s="7">
        <v>0.192105</v>
      </c>
      <c r="J98" s="7">
        <v>0.17527000000000001</v>
      </c>
      <c r="K98" s="8">
        <v>17902.2</v>
      </c>
      <c r="L98" s="8">
        <v>3137.7</v>
      </c>
      <c r="M98" s="6">
        <v>3.88</v>
      </c>
    </row>
    <row r="99" spans="1:13">
      <c r="A99">
        <v>92</v>
      </c>
      <c r="B99" s="7">
        <v>0.262795</v>
      </c>
      <c r="C99" s="7">
        <v>0.23227400000000001</v>
      </c>
      <c r="D99" s="8">
        <v>6130.6</v>
      </c>
      <c r="E99" s="8">
        <v>1424</v>
      </c>
      <c r="F99" s="6">
        <v>3.14</v>
      </c>
      <c r="G99" t="s">
        <v>13</v>
      </c>
      <c r="H99">
        <v>92</v>
      </c>
      <c r="I99" s="7">
        <v>0.216007</v>
      </c>
      <c r="J99" s="7">
        <v>0.19495100000000001</v>
      </c>
      <c r="K99" s="8">
        <v>14764.5</v>
      </c>
      <c r="L99" s="8">
        <v>2878.3</v>
      </c>
      <c r="M99" s="6">
        <v>3.6</v>
      </c>
    </row>
    <row r="100" spans="1:13">
      <c r="A100">
        <v>93</v>
      </c>
      <c r="B100" s="7">
        <v>0.28630899999999998</v>
      </c>
      <c r="C100" s="7">
        <v>0.25045499999999998</v>
      </c>
      <c r="D100" s="8">
        <v>4706.6000000000004</v>
      </c>
      <c r="E100" s="8">
        <v>1178.8</v>
      </c>
      <c r="F100" s="6">
        <v>2.93</v>
      </c>
      <c r="G100" t="s">
        <v>13</v>
      </c>
      <c r="H100">
        <v>93</v>
      </c>
      <c r="I100" s="7">
        <v>0.23922399999999999</v>
      </c>
      <c r="J100" s="7">
        <v>0.213667</v>
      </c>
      <c r="K100" s="8">
        <v>11886.1</v>
      </c>
      <c r="L100" s="8">
        <v>2539.6999999999998</v>
      </c>
      <c r="M100" s="6">
        <v>3.35</v>
      </c>
    </row>
    <row r="101" spans="1:13">
      <c r="A101">
        <v>94</v>
      </c>
      <c r="B101" s="7">
        <v>0.31086799999999998</v>
      </c>
      <c r="C101" s="7">
        <v>0.26904899999999998</v>
      </c>
      <c r="D101" s="8">
        <v>3527.8</v>
      </c>
      <c r="E101" s="8">
        <v>949.2</v>
      </c>
      <c r="F101" s="6">
        <v>2.75</v>
      </c>
      <c r="G101" t="s">
        <v>13</v>
      </c>
      <c r="H101">
        <v>94</v>
      </c>
      <c r="I101" s="7">
        <v>0.26258199999999998</v>
      </c>
      <c r="J101" s="7">
        <v>0.23210900000000001</v>
      </c>
      <c r="K101" s="8">
        <v>9346.4</v>
      </c>
      <c r="L101" s="8">
        <v>2169.4</v>
      </c>
      <c r="M101" s="6">
        <v>3.12</v>
      </c>
    </row>
    <row r="102" spans="1:13">
      <c r="A102">
        <v>95</v>
      </c>
      <c r="B102" s="7">
        <v>0.34065000000000001</v>
      </c>
      <c r="C102" s="7">
        <v>0.29107300000000003</v>
      </c>
      <c r="D102" s="8">
        <v>2578.6999999999998</v>
      </c>
      <c r="E102" s="8">
        <v>750.6</v>
      </c>
      <c r="F102" s="6">
        <v>2.58</v>
      </c>
      <c r="G102" t="s">
        <v>13</v>
      </c>
      <c r="H102">
        <v>95</v>
      </c>
      <c r="I102" s="7">
        <v>0.28296100000000002</v>
      </c>
      <c r="J102" s="7">
        <v>0.24789</v>
      </c>
      <c r="K102" s="8">
        <v>7177.1</v>
      </c>
      <c r="L102" s="8">
        <v>1779.1</v>
      </c>
      <c r="M102" s="6">
        <v>2.91</v>
      </c>
    </row>
    <row r="103" spans="1:13">
      <c r="A103">
        <v>96</v>
      </c>
      <c r="B103" s="7">
        <v>0.359153</v>
      </c>
      <c r="C103" s="7">
        <v>0.30447600000000002</v>
      </c>
      <c r="D103" s="8">
        <v>1828.1</v>
      </c>
      <c r="E103" s="8">
        <v>556.6</v>
      </c>
      <c r="F103" s="6">
        <v>2.4300000000000002</v>
      </c>
      <c r="G103" t="s">
        <v>13</v>
      </c>
      <c r="H103">
        <v>96</v>
      </c>
      <c r="I103" s="7">
        <v>0.31288500000000002</v>
      </c>
      <c r="J103" s="7">
        <v>0.27055800000000002</v>
      </c>
      <c r="K103" s="8">
        <v>5397.9</v>
      </c>
      <c r="L103" s="8">
        <v>1460.5</v>
      </c>
      <c r="M103" s="6">
        <v>2.7</v>
      </c>
    </row>
    <row r="104" spans="1:13">
      <c r="A104">
        <v>97</v>
      </c>
      <c r="B104" s="7">
        <v>0.38938099999999998</v>
      </c>
      <c r="C104" s="7">
        <v>0.32592599999999999</v>
      </c>
      <c r="D104" s="8">
        <v>1271.5</v>
      </c>
      <c r="E104" s="8">
        <v>414.4</v>
      </c>
      <c r="F104" s="6">
        <v>2.27</v>
      </c>
      <c r="G104" t="s">
        <v>13</v>
      </c>
      <c r="H104">
        <v>97</v>
      </c>
      <c r="I104" s="7">
        <v>0.34231</v>
      </c>
      <c r="J104" s="7">
        <v>0.29228399999999999</v>
      </c>
      <c r="K104" s="8">
        <v>3937.5</v>
      </c>
      <c r="L104" s="8">
        <v>1150.9000000000001</v>
      </c>
      <c r="M104" s="6">
        <v>2.52</v>
      </c>
    </row>
    <row r="105" spans="1:13">
      <c r="A105">
        <v>98</v>
      </c>
      <c r="B105" s="7">
        <v>0.41366399999999998</v>
      </c>
      <c r="C105" s="7">
        <v>0.34276800000000002</v>
      </c>
      <c r="D105" s="8">
        <v>857.1</v>
      </c>
      <c r="E105" s="8">
        <v>293.8</v>
      </c>
      <c r="F105" s="6">
        <v>2.13</v>
      </c>
      <c r="G105" t="s">
        <v>13</v>
      </c>
      <c r="H105">
        <v>98</v>
      </c>
      <c r="I105" s="7">
        <v>0.36762099999999998</v>
      </c>
      <c r="J105" s="7">
        <v>0.31054100000000001</v>
      </c>
      <c r="K105" s="8">
        <v>2786.6</v>
      </c>
      <c r="L105" s="8">
        <v>865.4</v>
      </c>
      <c r="M105" s="6">
        <v>2.36</v>
      </c>
    </row>
    <row r="106" spans="1:13">
      <c r="A106">
        <v>99</v>
      </c>
      <c r="B106" s="7">
        <v>0.45062099999999999</v>
      </c>
      <c r="C106" s="7">
        <v>0.367761</v>
      </c>
      <c r="D106" s="8">
        <v>563.29999999999995</v>
      </c>
      <c r="E106" s="8">
        <v>207.2</v>
      </c>
      <c r="F106" s="6">
        <v>1.98</v>
      </c>
      <c r="G106" t="s">
        <v>13</v>
      </c>
      <c r="H106">
        <v>99</v>
      </c>
      <c r="I106" s="7">
        <v>0.39261200000000002</v>
      </c>
      <c r="J106" s="7">
        <v>0.32818700000000001</v>
      </c>
      <c r="K106" s="8">
        <v>1921.3</v>
      </c>
      <c r="L106" s="8">
        <v>630.5</v>
      </c>
      <c r="M106" s="6">
        <v>2.2000000000000002</v>
      </c>
    </row>
    <row r="107" spans="1:13">
      <c r="A107">
        <v>100</v>
      </c>
      <c r="B107">
        <v>0.48117599999999999</v>
      </c>
      <c r="C107">
        <v>0.38786199999999998</v>
      </c>
      <c r="D107">
        <v>356.1</v>
      </c>
      <c r="E107">
        <v>138.1</v>
      </c>
      <c r="F107">
        <v>1.84</v>
      </c>
      <c r="G107" t="s">
        <v>13</v>
      </c>
      <c r="H107">
        <v>100</v>
      </c>
      <c r="I107">
        <v>0.45213500000000001</v>
      </c>
      <c r="J107">
        <v>0.36876799999999998</v>
      </c>
      <c r="K107">
        <v>1290.7</v>
      </c>
      <c r="L107">
        <v>476</v>
      </c>
      <c r="M107">
        <v>2.02</v>
      </c>
    </row>
  </sheetData>
  <pageMargins left="0.7" right="0.7" top="0.75" bottom="0.75" header="0.3" footer="0.3"/>
  <pageSetup paperSize="9" orientation="portrait" horizontalDpi="300" verticalDpi="30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M107"/>
  <sheetViews>
    <sheetView workbookViewId="0"/>
  </sheetViews>
  <sheetFormatPr defaultColWidth="10.90625" defaultRowHeight="12.5"/>
  <sheetData>
    <row r="1" spans="1:13" ht="19.5">
      <c r="A1" s="3" t="s">
        <v>29</v>
      </c>
      <c r="B1" s="2"/>
      <c r="C1" s="2"/>
      <c r="D1" s="2"/>
      <c r="E1" s="2"/>
      <c r="F1" s="2"/>
      <c r="G1" s="2"/>
      <c r="H1" s="2"/>
      <c r="I1" s="2"/>
      <c r="J1" s="2"/>
      <c r="K1" s="2"/>
      <c r="L1" s="2"/>
    </row>
    <row r="2" spans="1:13">
      <c r="A2" t="s">
        <v>3</v>
      </c>
    </row>
    <row r="3" spans="1:13">
      <c r="A3" t="s">
        <v>4</v>
      </c>
    </row>
    <row r="4" spans="1:13">
      <c r="A4" s="1" t="str">
        <f>HYPERLINK("#'Contents'!A1", "Back to contents")</f>
        <v>Back to contents</v>
      </c>
    </row>
    <row r="5" spans="1:13" ht="17">
      <c r="A5" s="4" t="s">
        <v>5</v>
      </c>
      <c r="B5" s="4"/>
      <c r="C5" s="4"/>
      <c r="D5" s="4"/>
      <c r="E5" s="4"/>
      <c r="F5" s="4"/>
      <c r="G5" s="4"/>
      <c r="H5" s="4" t="s">
        <v>6</v>
      </c>
    </row>
    <row r="6" spans="1:13" ht="30" customHeight="1">
      <c r="A6" s="5" t="s">
        <v>7</v>
      </c>
      <c r="B6" s="5" t="s">
        <v>8</v>
      </c>
      <c r="C6" s="5" t="s">
        <v>9</v>
      </c>
      <c r="D6" s="5" t="s">
        <v>10</v>
      </c>
      <c r="E6" s="5" t="s">
        <v>11</v>
      </c>
      <c r="F6" s="5" t="s">
        <v>12</v>
      </c>
      <c r="G6" t="s">
        <v>13</v>
      </c>
      <c r="H6" s="5" t="s">
        <v>7</v>
      </c>
      <c r="I6" s="5" t="s">
        <v>8</v>
      </c>
      <c r="J6" s="5" t="s">
        <v>9</v>
      </c>
      <c r="K6" s="5" t="s">
        <v>10</v>
      </c>
      <c r="L6" s="5" t="s">
        <v>11</v>
      </c>
      <c r="M6" s="5" t="s">
        <v>12</v>
      </c>
    </row>
    <row r="7" spans="1:13">
      <c r="A7">
        <v>0</v>
      </c>
      <c r="B7" s="7">
        <v>6.5620000000000001E-3</v>
      </c>
      <c r="C7" s="7">
        <v>6.5409999999999999E-3</v>
      </c>
      <c r="D7" s="8">
        <v>100000</v>
      </c>
      <c r="E7" s="8">
        <v>654.1</v>
      </c>
      <c r="F7" s="6">
        <v>74.489999999999995</v>
      </c>
      <c r="G7" t="s">
        <v>13</v>
      </c>
      <c r="H7">
        <v>0</v>
      </c>
      <c r="I7" s="7">
        <v>5.2230000000000002E-3</v>
      </c>
      <c r="J7" s="7">
        <v>5.2090000000000001E-3</v>
      </c>
      <c r="K7" s="8">
        <v>100000</v>
      </c>
      <c r="L7" s="8">
        <v>520.9</v>
      </c>
      <c r="M7" s="6">
        <v>79.55</v>
      </c>
    </row>
    <row r="8" spans="1:13">
      <c r="A8">
        <v>1</v>
      </c>
      <c r="B8" s="7">
        <v>5.1199999999999998E-4</v>
      </c>
      <c r="C8" s="7">
        <v>5.1199999999999998E-4</v>
      </c>
      <c r="D8" s="8">
        <v>99345.9</v>
      </c>
      <c r="E8" s="8">
        <v>50.9</v>
      </c>
      <c r="F8" s="6">
        <v>73.98</v>
      </c>
      <c r="G8" t="s">
        <v>13</v>
      </c>
      <c r="H8">
        <v>1</v>
      </c>
      <c r="I8" s="7">
        <v>4.1300000000000001E-4</v>
      </c>
      <c r="J8" s="7">
        <v>4.1300000000000001E-4</v>
      </c>
      <c r="K8" s="8">
        <v>99479.1</v>
      </c>
      <c r="L8" s="8">
        <v>41.1</v>
      </c>
      <c r="M8" s="6">
        <v>78.959999999999994</v>
      </c>
    </row>
    <row r="9" spans="1:13">
      <c r="A9">
        <v>2</v>
      </c>
      <c r="B9" s="7">
        <v>3.1399999999999999E-4</v>
      </c>
      <c r="C9" s="7">
        <v>3.1399999999999999E-4</v>
      </c>
      <c r="D9" s="8">
        <v>99295.1</v>
      </c>
      <c r="E9" s="8">
        <v>31.2</v>
      </c>
      <c r="F9" s="6">
        <v>73.02</v>
      </c>
      <c r="G9" t="s">
        <v>13</v>
      </c>
      <c r="H9">
        <v>2</v>
      </c>
      <c r="I9" s="7">
        <v>2.6499999999999999E-4</v>
      </c>
      <c r="J9" s="7">
        <v>2.6499999999999999E-4</v>
      </c>
      <c r="K9" s="8">
        <v>99438</v>
      </c>
      <c r="L9" s="8">
        <v>26.3</v>
      </c>
      <c r="M9" s="6">
        <v>78</v>
      </c>
    </row>
    <row r="10" spans="1:13">
      <c r="A10">
        <v>3</v>
      </c>
      <c r="B10" s="7">
        <v>2.1800000000000001E-4</v>
      </c>
      <c r="C10" s="7">
        <v>2.1800000000000001E-4</v>
      </c>
      <c r="D10" s="8">
        <v>99263.8</v>
      </c>
      <c r="E10" s="8">
        <v>21.7</v>
      </c>
      <c r="F10" s="6">
        <v>72.040000000000006</v>
      </c>
      <c r="G10" t="s">
        <v>13</v>
      </c>
      <c r="H10">
        <v>3</v>
      </c>
      <c r="I10" s="7">
        <v>1.6699999999999999E-4</v>
      </c>
      <c r="J10" s="7">
        <v>1.6699999999999999E-4</v>
      </c>
      <c r="K10" s="8">
        <v>99411.6</v>
      </c>
      <c r="L10" s="8">
        <v>16.600000000000001</v>
      </c>
      <c r="M10" s="6">
        <v>77.02</v>
      </c>
    </row>
    <row r="11" spans="1:13">
      <c r="A11">
        <v>4</v>
      </c>
      <c r="B11" s="7">
        <v>2.02E-4</v>
      </c>
      <c r="C11" s="7">
        <v>2.0100000000000001E-4</v>
      </c>
      <c r="D11" s="8">
        <v>99242.2</v>
      </c>
      <c r="E11" s="8">
        <v>20</v>
      </c>
      <c r="F11" s="6">
        <v>71.05</v>
      </c>
      <c r="G11" t="s">
        <v>13</v>
      </c>
      <c r="H11">
        <v>4</v>
      </c>
      <c r="I11" s="7">
        <v>1.21E-4</v>
      </c>
      <c r="J11" s="7">
        <v>1.21E-4</v>
      </c>
      <c r="K11" s="8">
        <v>99395</v>
      </c>
      <c r="L11" s="8">
        <v>12</v>
      </c>
      <c r="M11" s="6">
        <v>76.03</v>
      </c>
    </row>
    <row r="12" spans="1:13">
      <c r="A12">
        <v>5</v>
      </c>
      <c r="B12" s="7">
        <v>1.63E-4</v>
      </c>
      <c r="C12" s="7">
        <v>1.63E-4</v>
      </c>
      <c r="D12" s="8">
        <v>99222.2</v>
      </c>
      <c r="E12" s="8">
        <v>16.2</v>
      </c>
      <c r="F12" s="6">
        <v>70.069999999999993</v>
      </c>
      <c r="G12" t="s">
        <v>13</v>
      </c>
      <c r="H12">
        <v>5</v>
      </c>
      <c r="I12" s="7">
        <v>1.37E-4</v>
      </c>
      <c r="J12" s="7">
        <v>1.37E-4</v>
      </c>
      <c r="K12" s="8">
        <v>99383</v>
      </c>
      <c r="L12" s="8">
        <v>13.6</v>
      </c>
      <c r="M12" s="6">
        <v>75.040000000000006</v>
      </c>
    </row>
    <row r="13" spans="1:13">
      <c r="A13">
        <v>6</v>
      </c>
      <c r="B13" s="7">
        <v>1.4200000000000001E-4</v>
      </c>
      <c r="C13" s="7">
        <v>1.4200000000000001E-4</v>
      </c>
      <c r="D13" s="8">
        <v>99206</v>
      </c>
      <c r="E13" s="8">
        <v>14.1</v>
      </c>
      <c r="F13" s="6">
        <v>69.08</v>
      </c>
      <c r="G13" t="s">
        <v>13</v>
      </c>
      <c r="H13">
        <v>6</v>
      </c>
      <c r="I13" s="7">
        <v>1.2999999999999999E-4</v>
      </c>
      <c r="J13" s="7">
        <v>1.2999999999999999E-4</v>
      </c>
      <c r="K13" s="8">
        <v>99369.4</v>
      </c>
      <c r="L13" s="8">
        <v>12.9</v>
      </c>
      <c r="M13" s="6">
        <v>74.05</v>
      </c>
    </row>
    <row r="14" spans="1:13">
      <c r="A14">
        <v>7</v>
      </c>
      <c r="B14" s="7">
        <v>1.35E-4</v>
      </c>
      <c r="C14" s="7">
        <v>1.35E-4</v>
      </c>
      <c r="D14" s="8">
        <v>99192</v>
      </c>
      <c r="E14" s="8">
        <v>13.4</v>
      </c>
      <c r="F14" s="6">
        <v>68.09</v>
      </c>
      <c r="G14" t="s">
        <v>13</v>
      </c>
      <c r="H14">
        <v>7</v>
      </c>
      <c r="I14" s="7">
        <v>1.05E-4</v>
      </c>
      <c r="J14" s="7">
        <v>1.05E-4</v>
      </c>
      <c r="K14" s="8">
        <v>99356.5</v>
      </c>
      <c r="L14" s="8">
        <v>10.5</v>
      </c>
      <c r="M14" s="6">
        <v>73.06</v>
      </c>
    </row>
    <row r="15" spans="1:13">
      <c r="A15">
        <v>8</v>
      </c>
      <c r="B15" s="7">
        <v>1.44E-4</v>
      </c>
      <c r="C15" s="7">
        <v>1.44E-4</v>
      </c>
      <c r="D15" s="8">
        <v>99178.6</v>
      </c>
      <c r="E15" s="8">
        <v>14.2</v>
      </c>
      <c r="F15" s="6">
        <v>67.099999999999994</v>
      </c>
      <c r="G15" t="s">
        <v>13</v>
      </c>
      <c r="H15">
        <v>8</v>
      </c>
      <c r="I15" s="7">
        <v>9.2E-5</v>
      </c>
      <c r="J15" s="7">
        <v>9.2E-5</v>
      </c>
      <c r="K15" s="8">
        <v>99346</v>
      </c>
      <c r="L15" s="8">
        <v>9.1999999999999993</v>
      </c>
      <c r="M15" s="6">
        <v>72.069999999999993</v>
      </c>
    </row>
    <row r="16" spans="1:13">
      <c r="A16">
        <v>9</v>
      </c>
      <c r="B16" s="7">
        <v>1.44E-4</v>
      </c>
      <c r="C16" s="7">
        <v>1.44E-4</v>
      </c>
      <c r="D16" s="8">
        <v>99164.4</v>
      </c>
      <c r="E16" s="8">
        <v>14.3</v>
      </c>
      <c r="F16" s="6">
        <v>66.11</v>
      </c>
      <c r="G16" t="s">
        <v>13</v>
      </c>
      <c r="H16">
        <v>9</v>
      </c>
      <c r="I16" s="7">
        <v>1.18E-4</v>
      </c>
      <c r="J16" s="7">
        <v>1.18E-4</v>
      </c>
      <c r="K16" s="8">
        <v>99336.8</v>
      </c>
      <c r="L16" s="8">
        <v>11.7</v>
      </c>
      <c r="M16" s="6">
        <v>71.069999999999993</v>
      </c>
    </row>
    <row r="17" spans="1:13">
      <c r="A17">
        <v>10</v>
      </c>
      <c r="B17" s="7">
        <v>1.46E-4</v>
      </c>
      <c r="C17" s="7">
        <v>1.46E-4</v>
      </c>
      <c r="D17" s="8">
        <v>99150.1</v>
      </c>
      <c r="E17" s="8">
        <v>14.5</v>
      </c>
      <c r="F17" s="6">
        <v>65.12</v>
      </c>
      <c r="G17" t="s">
        <v>13</v>
      </c>
      <c r="H17">
        <v>10</v>
      </c>
      <c r="I17" s="7">
        <v>1.02E-4</v>
      </c>
      <c r="J17" s="7">
        <v>1.02E-4</v>
      </c>
      <c r="K17" s="8">
        <v>99325.1</v>
      </c>
      <c r="L17" s="8">
        <v>10.1</v>
      </c>
      <c r="M17" s="6">
        <v>70.08</v>
      </c>
    </row>
    <row r="18" spans="1:13">
      <c r="A18">
        <v>11</v>
      </c>
      <c r="B18" s="7">
        <v>1.66E-4</v>
      </c>
      <c r="C18" s="7">
        <v>1.66E-4</v>
      </c>
      <c r="D18" s="8">
        <v>99135.6</v>
      </c>
      <c r="E18" s="8">
        <v>16.5</v>
      </c>
      <c r="F18" s="6">
        <v>64.13</v>
      </c>
      <c r="G18" t="s">
        <v>13</v>
      </c>
      <c r="H18">
        <v>11</v>
      </c>
      <c r="I18" s="7">
        <v>1.01E-4</v>
      </c>
      <c r="J18" s="7">
        <v>1.01E-4</v>
      </c>
      <c r="K18" s="8">
        <v>99315</v>
      </c>
      <c r="L18" s="8">
        <v>10</v>
      </c>
      <c r="M18" s="6">
        <v>69.09</v>
      </c>
    </row>
    <row r="19" spans="1:13">
      <c r="A19">
        <v>12</v>
      </c>
      <c r="B19" s="7">
        <v>1.83E-4</v>
      </c>
      <c r="C19" s="7">
        <v>1.83E-4</v>
      </c>
      <c r="D19" s="8">
        <v>99119.1</v>
      </c>
      <c r="E19" s="8">
        <v>18.100000000000001</v>
      </c>
      <c r="F19" s="6">
        <v>63.14</v>
      </c>
      <c r="G19" t="s">
        <v>13</v>
      </c>
      <c r="H19">
        <v>12</v>
      </c>
      <c r="I19" s="7">
        <v>1.21E-4</v>
      </c>
      <c r="J19" s="7">
        <v>1.21E-4</v>
      </c>
      <c r="K19" s="8">
        <v>99305</v>
      </c>
      <c r="L19" s="8">
        <v>12</v>
      </c>
      <c r="M19" s="6">
        <v>68.09</v>
      </c>
    </row>
    <row r="20" spans="1:13">
      <c r="A20">
        <v>13</v>
      </c>
      <c r="B20" s="7">
        <v>2.0900000000000001E-4</v>
      </c>
      <c r="C20" s="7">
        <v>2.0900000000000001E-4</v>
      </c>
      <c r="D20" s="8">
        <v>99101</v>
      </c>
      <c r="E20" s="8">
        <v>20.7</v>
      </c>
      <c r="F20" s="6">
        <v>62.15</v>
      </c>
      <c r="G20" t="s">
        <v>13</v>
      </c>
      <c r="H20">
        <v>13</v>
      </c>
      <c r="I20" s="7">
        <v>1.3899999999999999E-4</v>
      </c>
      <c r="J20" s="7">
        <v>1.3899999999999999E-4</v>
      </c>
      <c r="K20" s="8">
        <v>99292.9</v>
      </c>
      <c r="L20" s="8">
        <v>13.8</v>
      </c>
      <c r="M20" s="6">
        <v>67.099999999999994</v>
      </c>
    </row>
    <row r="21" spans="1:13">
      <c r="A21">
        <v>14</v>
      </c>
      <c r="B21" s="7">
        <v>2.5999999999999998E-4</v>
      </c>
      <c r="C21" s="7">
        <v>2.5999999999999998E-4</v>
      </c>
      <c r="D21" s="8">
        <v>99080.3</v>
      </c>
      <c r="E21" s="8">
        <v>25.8</v>
      </c>
      <c r="F21" s="6">
        <v>61.16</v>
      </c>
      <c r="G21" t="s">
        <v>13</v>
      </c>
      <c r="H21">
        <v>14</v>
      </c>
      <c r="I21" s="7">
        <v>1.6899999999999999E-4</v>
      </c>
      <c r="J21" s="7">
        <v>1.6899999999999999E-4</v>
      </c>
      <c r="K21" s="8">
        <v>99279.2</v>
      </c>
      <c r="L21" s="8">
        <v>16.8</v>
      </c>
      <c r="M21" s="6">
        <v>66.11</v>
      </c>
    </row>
    <row r="22" spans="1:13">
      <c r="A22">
        <v>15</v>
      </c>
      <c r="B22" s="7">
        <v>3.1599999999999998E-4</v>
      </c>
      <c r="C22" s="7">
        <v>3.1599999999999998E-4</v>
      </c>
      <c r="D22" s="8">
        <v>99054.6</v>
      </c>
      <c r="E22" s="8">
        <v>31.3</v>
      </c>
      <c r="F22" s="6">
        <v>60.18</v>
      </c>
      <c r="G22" t="s">
        <v>13</v>
      </c>
      <c r="H22">
        <v>15</v>
      </c>
      <c r="I22" s="7">
        <v>2.2000000000000001E-4</v>
      </c>
      <c r="J22" s="7">
        <v>2.2000000000000001E-4</v>
      </c>
      <c r="K22" s="8">
        <v>99262.399999999994</v>
      </c>
      <c r="L22" s="8">
        <v>21.8</v>
      </c>
      <c r="M22" s="6">
        <v>65.12</v>
      </c>
    </row>
    <row r="23" spans="1:13">
      <c r="A23">
        <v>16</v>
      </c>
      <c r="B23" s="7">
        <v>4.6500000000000003E-4</v>
      </c>
      <c r="C23" s="7">
        <v>4.6500000000000003E-4</v>
      </c>
      <c r="D23" s="8">
        <v>99023.3</v>
      </c>
      <c r="E23" s="8">
        <v>46</v>
      </c>
      <c r="F23" s="6">
        <v>59.2</v>
      </c>
      <c r="G23" t="s">
        <v>13</v>
      </c>
      <c r="H23">
        <v>16</v>
      </c>
      <c r="I23" s="7">
        <v>2.7099999999999997E-4</v>
      </c>
      <c r="J23" s="7">
        <v>2.7099999999999997E-4</v>
      </c>
      <c r="K23" s="8">
        <v>99240.6</v>
      </c>
      <c r="L23" s="8">
        <v>26.9</v>
      </c>
      <c r="M23" s="6">
        <v>64.14</v>
      </c>
    </row>
    <row r="24" spans="1:13">
      <c r="A24">
        <v>17</v>
      </c>
      <c r="B24" s="7">
        <v>6.2699999999999995E-4</v>
      </c>
      <c r="C24" s="7">
        <v>6.2600000000000004E-4</v>
      </c>
      <c r="D24" s="8">
        <v>98977.3</v>
      </c>
      <c r="E24" s="8">
        <v>62</v>
      </c>
      <c r="F24" s="6">
        <v>58.22</v>
      </c>
      <c r="G24" t="s">
        <v>13</v>
      </c>
      <c r="H24">
        <v>17</v>
      </c>
      <c r="I24" s="7">
        <v>3.0800000000000001E-4</v>
      </c>
      <c r="J24" s="7">
        <v>3.0800000000000001E-4</v>
      </c>
      <c r="K24" s="8">
        <v>99213.7</v>
      </c>
      <c r="L24" s="8">
        <v>30.6</v>
      </c>
      <c r="M24" s="6">
        <v>63.15</v>
      </c>
    </row>
    <row r="25" spans="1:13">
      <c r="A25">
        <v>18</v>
      </c>
      <c r="B25" s="7">
        <v>8.5700000000000001E-4</v>
      </c>
      <c r="C25" s="7">
        <v>8.5700000000000001E-4</v>
      </c>
      <c r="D25" s="8">
        <v>98915.3</v>
      </c>
      <c r="E25" s="8">
        <v>84.8</v>
      </c>
      <c r="F25" s="6">
        <v>57.26</v>
      </c>
      <c r="G25" t="s">
        <v>13</v>
      </c>
      <c r="H25">
        <v>18</v>
      </c>
      <c r="I25" s="7">
        <v>3.1100000000000002E-4</v>
      </c>
      <c r="J25" s="7">
        <v>3.1100000000000002E-4</v>
      </c>
      <c r="K25" s="8">
        <v>99183.1</v>
      </c>
      <c r="L25" s="8">
        <v>30.9</v>
      </c>
      <c r="M25" s="6">
        <v>62.17</v>
      </c>
    </row>
    <row r="26" spans="1:13">
      <c r="A26">
        <v>19</v>
      </c>
      <c r="B26" s="7">
        <v>9.01E-4</v>
      </c>
      <c r="C26" s="7">
        <v>8.9999999999999998E-4</v>
      </c>
      <c r="D26" s="8">
        <v>98830.5</v>
      </c>
      <c r="E26" s="8">
        <v>89</v>
      </c>
      <c r="F26" s="6">
        <v>56.31</v>
      </c>
      <c r="G26" t="s">
        <v>13</v>
      </c>
      <c r="H26">
        <v>19</v>
      </c>
      <c r="I26" s="7">
        <v>3.0899999999999998E-4</v>
      </c>
      <c r="J26" s="7">
        <v>3.0899999999999998E-4</v>
      </c>
      <c r="K26" s="8">
        <v>99152.2</v>
      </c>
      <c r="L26" s="8">
        <v>30.7</v>
      </c>
      <c r="M26" s="6">
        <v>61.19</v>
      </c>
    </row>
    <row r="27" spans="1:13">
      <c r="A27">
        <v>20</v>
      </c>
      <c r="B27" s="7">
        <v>8.8699999999999998E-4</v>
      </c>
      <c r="C27" s="7">
        <v>8.8699999999999998E-4</v>
      </c>
      <c r="D27" s="8">
        <v>98741.5</v>
      </c>
      <c r="E27" s="8">
        <v>87.6</v>
      </c>
      <c r="F27" s="6">
        <v>55.36</v>
      </c>
      <c r="G27" t="s">
        <v>13</v>
      </c>
      <c r="H27">
        <v>20</v>
      </c>
      <c r="I27" s="7">
        <v>3.1199999999999999E-4</v>
      </c>
      <c r="J27" s="7">
        <v>3.1199999999999999E-4</v>
      </c>
      <c r="K27" s="8">
        <v>99121.5</v>
      </c>
      <c r="L27" s="8">
        <v>30.9</v>
      </c>
      <c r="M27" s="6">
        <v>60.21</v>
      </c>
    </row>
    <row r="28" spans="1:13">
      <c r="A28">
        <v>21</v>
      </c>
      <c r="B28" s="7">
        <v>9.7799999999999992E-4</v>
      </c>
      <c r="C28" s="7">
        <v>9.7799999999999992E-4</v>
      </c>
      <c r="D28" s="8">
        <v>98653.9</v>
      </c>
      <c r="E28" s="8">
        <v>96.5</v>
      </c>
      <c r="F28" s="6">
        <v>54.41</v>
      </c>
      <c r="G28" t="s">
        <v>13</v>
      </c>
      <c r="H28">
        <v>21</v>
      </c>
      <c r="I28" s="7">
        <v>3.4299999999999999E-4</v>
      </c>
      <c r="J28" s="7">
        <v>3.4299999999999999E-4</v>
      </c>
      <c r="K28" s="8">
        <v>99090.7</v>
      </c>
      <c r="L28" s="8">
        <v>33.9</v>
      </c>
      <c r="M28" s="6">
        <v>59.23</v>
      </c>
    </row>
    <row r="29" spans="1:13">
      <c r="A29">
        <v>22</v>
      </c>
      <c r="B29" s="7">
        <v>9.3999999999999997E-4</v>
      </c>
      <c r="C29" s="7">
        <v>9.3999999999999997E-4</v>
      </c>
      <c r="D29" s="8">
        <v>98557.5</v>
      </c>
      <c r="E29" s="8">
        <v>92.6</v>
      </c>
      <c r="F29" s="6">
        <v>53.46</v>
      </c>
      <c r="G29" t="s">
        <v>13</v>
      </c>
      <c r="H29">
        <v>22</v>
      </c>
      <c r="I29" s="7">
        <v>3.1300000000000002E-4</v>
      </c>
      <c r="J29" s="7">
        <v>3.1300000000000002E-4</v>
      </c>
      <c r="K29" s="8">
        <v>99056.7</v>
      </c>
      <c r="L29" s="8">
        <v>31</v>
      </c>
      <c r="M29" s="6">
        <v>58.25</v>
      </c>
    </row>
    <row r="30" spans="1:13">
      <c r="A30">
        <v>23</v>
      </c>
      <c r="B30" s="7">
        <v>9.2900000000000003E-4</v>
      </c>
      <c r="C30" s="7">
        <v>9.2900000000000003E-4</v>
      </c>
      <c r="D30" s="8">
        <v>98464.9</v>
      </c>
      <c r="E30" s="8">
        <v>91.5</v>
      </c>
      <c r="F30" s="6">
        <v>52.51</v>
      </c>
      <c r="G30" t="s">
        <v>13</v>
      </c>
      <c r="H30">
        <v>23</v>
      </c>
      <c r="I30" s="7">
        <v>3.1399999999999999E-4</v>
      </c>
      <c r="J30" s="7">
        <v>3.1300000000000002E-4</v>
      </c>
      <c r="K30" s="8">
        <v>99025.7</v>
      </c>
      <c r="L30" s="8">
        <v>31</v>
      </c>
      <c r="M30" s="6">
        <v>57.27</v>
      </c>
    </row>
    <row r="31" spans="1:13">
      <c r="A31">
        <v>24</v>
      </c>
      <c r="B31" s="7">
        <v>9.3999999999999997E-4</v>
      </c>
      <c r="C31" s="7">
        <v>9.3899999999999995E-4</v>
      </c>
      <c r="D31" s="8">
        <v>98373.4</v>
      </c>
      <c r="E31" s="8">
        <v>92.4</v>
      </c>
      <c r="F31" s="6">
        <v>51.56</v>
      </c>
      <c r="G31" t="s">
        <v>13</v>
      </c>
      <c r="H31">
        <v>24</v>
      </c>
      <c r="I31" s="7">
        <v>3.3799999999999998E-4</v>
      </c>
      <c r="J31" s="7">
        <v>3.3799999999999998E-4</v>
      </c>
      <c r="K31" s="8">
        <v>98994.6</v>
      </c>
      <c r="L31" s="8">
        <v>33.4</v>
      </c>
      <c r="M31" s="6">
        <v>56.29</v>
      </c>
    </row>
    <row r="32" spans="1:13">
      <c r="A32">
        <v>25</v>
      </c>
      <c r="B32" s="7">
        <v>9.810000000000001E-4</v>
      </c>
      <c r="C32" s="7">
        <v>9.810000000000001E-4</v>
      </c>
      <c r="D32" s="8">
        <v>98281</v>
      </c>
      <c r="E32" s="8">
        <v>96.4</v>
      </c>
      <c r="F32" s="6">
        <v>50.61</v>
      </c>
      <c r="G32" t="s">
        <v>13</v>
      </c>
      <c r="H32">
        <v>25</v>
      </c>
      <c r="I32" s="7">
        <v>3.59E-4</v>
      </c>
      <c r="J32" s="7">
        <v>3.59E-4</v>
      </c>
      <c r="K32" s="8">
        <v>98961.2</v>
      </c>
      <c r="L32" s="8">
        <v>35.5</v>
      </c>
      <c r="M32" s="6">
        <v>55.3</v>
      </c>
    </row>
    <row r="33" spans="1:13">
      <c r="A33">
        <v>26</v>
      </c>
      <c r="B33" s="7">
        <v>9.3400000000000004E-4</v>
      </c>
      <c r="C33" s="7">
        <v>9.3400000000000004E-4</v>
      </c>
      <c r="D33" s="8">
        <v>98184.6</v>
      </c>
      <c r="E33" s="8">
        <v>91.7</v>
      </c>
      <c r="F33" s="6">
        <v>49.66</v>
      </c>
      <c r="G33" t="s">
        <v>13</v>
      </c>
      <c r="H33">
        <v>26</v>
      </c>
      <c r="I33" s="7">
        <v>3.4099999999999999E-4</v>
      </c>
      <c r="J33" s="7">
        <v>3.4099999999999999E-4</v>
      </c>
      <c r="K33" s="8">
        <v>98925.7</v>
      </c>
      <c r="L33" s="8">
        <v>33.799999999999997</v>
      </c>
      <c r="M33" s="6">
        <v>54.32</v>
      </c>
    </row>
    <row r="34" spans="1:13">
      <c r="A34">
        <v>27</v>
      </c>
      <c r="B34" s="7">
        <v>9.3099999999999997E-4</v>
      </c>
      <c r="C34" s="7">
        <v>9.3099999999999997E-4</v>
      </c>
      <c r="D34" s="8">
        <v>98092.9</v>
      </c>
      <c r="E34" s="8">
        <v>91.3</v>
      </c>
      <c r="F34" s="6">
        <v>48.7</v>
      </c>
      <c r="G34" t="s">
        <v>13</v>
      </c>
      <c r="H34">
        <v>27</v>
      </c>
      <c r="I34" s="7">
        <v>3.6699999999999998E-4</v>
      </c>
      <c r="J34" s="7">
        <v>3.6600000000000001E-4</v>
      </c>
      <c r="K34" s="8">
        <v>98891.9</v>
      </c>
      <c r="L34" s="8">
        <v>36.200000000000003</v>
      </c>
      <c r="M34" s="6">
        <v>53.34</v>
      </c>
    </row>
    <row r="35" spans="1:13">
      <c r="A35">
        <v>28</v>
      </c>
      <c r="B35" s="7">
        <v>9.9200000000000004E-4</v>
      </c>
      <c r="C35" s="7">
        <v>9.9099999999999991E-4</v>
      </c>
      <c r="D35" s="8">
        <v>98001.600000000006</v>
      </c>
      <c r="E35" s="8">
        <v>97.2</v>
      </c>
      <c r="F35" s="6">
        <v>47.75</v>
      </c>
      <c r="G35" t="s">
        <v>13</v>
      </c>
      <c r="H35">
        <v>28</v>
      </c>
      <c r="I35" s="7">
        <v>3.9100000000000002E-4</v>
      </c>
      <c r="J35" s="7">
        <v>3.9100000000000002E-4</v>
      </c>
      <c r="K35" s="8">
        <v>98855.7</v>
      </c>
      <c r="L35" s="8">
        <v>38.6</v>
      </c>
      <c r="M35" s="6">
        <v>52.36</v>
      </c>
    </row>
    <row r="36" spans="1:13">
      <c r="A36">
        <v>29</v>
      </c>
      <c r="B36" s="7">
        <v>1.023E-3</v>
      </c>
      <c r="C36" s="7">
        <v>1.0219999999999999E-3</v>
      </c>
      <c r="D36" s="8">
        <v>97904.4</v>
      </c>
      <c r="E36" s="8">
        <v>100.1</v>
      </c>
      <c r="F36" s="6">
        <v>46.79</v>
      </c>
      <c r="G36" t="s">
        <v>13</v>
      </c>
      <c r="H36">
        <v>29</v>
      </c>
      <c r="I36" s="7">
        <v>4.2499999999999998E-4</v>
      </c>
      <c r="J36" s="7">
        <v>4.2499999999999998E-4</v>
      </c>
      <c r="K36" s="8">
        <v>98817.1</v>
      </c>
      <c r="L36" s="8">
        <v>42</v>
      </c>
      <c r="M36" s="6">
        <v>51.38</v>
      </c>
    </row>
    <row r="37" spans="1:13">
      <c r="A37">
        <v>30</v>
      </c>
      <c r="B37" s="7">
        <v>1.0380000000000001E-3</v>
      </c>
      <c r="C37" s="7">
        <v>1.0369999999999999E-3</v>
      </c>
      <c r="D37" s="8">
        <v>97804.4</v>
      </c>
      <c r="E37" s="8">
        <v>101.4</v>
      </c>
      <c r="F37" s="6">
        <v>45.84</v>
      </c>
      <c r="G37" t="s">
        <v>13</v>
      </c>
      <c r="H37">
        <v>30</v>
      </c>
      <c r="I37" s="7">
        <v>4.5899999999999999E-4</v>
      </c>
      <c r="J37" s="7">
        <v>4.5899999999999999E-4</v>
      </c>
      <c r="K37" s="8">
        <v>98775</v>
      </c>
      <c r="L37" s="8">
        <v>45.4</v>
      </c>
      <c r="M37" s="6">
        <v>50.4</v>
      </c>
    </row>
    <row r="38" spans="1:13">
      <c r="A38">
        <v>31</v>
      </c>
      <c r="B38" s="7">
        <v>1.073E-3</v>
      </c>
      <c r="C38" s="7">
        <v>1.073E-3</v>
      </c>
      <c r="D38" s="8">
        <v>97702.9</v>
      </c>
      <c r="E38" s="8">
        <v>104.8</v>
      </c>
      <c r="F38" s="6">
        <v>44.89</v>
      </c>
      <c r="G38" t="s">
        <v>13</v>
      </c>
      <c r="H38">
        <v>31</v>
      </c>
      <c r="I38" s="7">
        <v>4.8099999999999998E-4</v>
      </c>
      <c r="J38" s="7">
        <v>4.8099999999999998E-4</v>
      </c>
      <c r="K38" s="8">
        <v>98729.7</v>
      </c>
      <c r="L38" s="8">
        <v>47.5</v>
      </c>
      <c r="M38" s="6">
        <v>49.43</v>
      </c>
    </row>
    <row r="39" spans="1:13">
      <c r="A39">
        <v>32</v>
      </c>
      <c r="B39" s="7">
        <v>1.124E-3</v>
      </c>
      <c r="C39" s="7">
        <v>1.1230000000000001E-3</v>
      </c>
      <c r="D39" s="8">
        <v>97598.1</v>
      </c>
      <c r="E39" s="8">
        <v>109.6</v>
      </c>
      <c r="F39" s="6">
        <v>43.93</v>
      </c>
      <c r="G39" t="s">
        <v>13</v>
      </c>
      <c r="H39">
        <v>32</v>
      </c>
      <c r="I39" s="7">
        <v>5.0500000000000002E-4</v>
      </c>
      <c r="J39" s="7">
        <v>5.0500000000000002E-4</v>
      </c>
      <c r="K39" s="8">
        <v>98682.2</v>
      </c>
      <c r="L39" s="8">
        <v>49.8</v>
      </c>
      <c r="M39" s="6">
        <v>48.45</v>
      </c>
    </row>
    <row r="40" spans="1:13">
      <c r="A40">
        <v>33</v>
      </c>
      <c r="B40" s="7">
        <v>1.152E-3</v>
      </c>
      <c r="C40" s="7">
        <v>1.152E-3</v>
      </c>
      <c r="D40" s="8">
        <v>97488.5</v>
      </c>
      <c r="E40" s="8">
        <v>112.3</v>
      </c>
      <c r="F40" s="6">
        <v>42.98</v>
      </c>
      <c r="G40" t="s">
        <v>13</v>
      </c>
      <c r="H40">
        <v>33</v>
      </c>
      <c r="I40" s="7">
        <v>5.5699999999999999E-4</v>
      </c>
      <c r="J40" s="7">
        <v>5.5699999999999999E-4</v>
      </c>
      <c r="K40" s="8">
        <v>98632.4</v>
      </c>
      <c r="L40" s="8">
        <v>54.9</v>
      </c>
      <c r="M40" s="6">
        <v>47.47</v>
      </c>
    </row>
    <row r="41" spans="1:13">
      <c r="A41">
        <v>34</v>
      </c>
      <c r="B41" s="7">
        <v>1.1410000000000001E-3</v>
      </c>
      <c r="C41" s="7">
        <v>1.14E-3</v>
      </c>
      <c r="D41" s="8">
        <v>97376.2</v>
      </c>
      <c r="E41" s="8">
        <v>111</v>
      </c>
      <c r="F41" s="6">
        <v>42.03</v>
      </c>
      <c r="G41" t="s">
        <v>13</v>
      </c>
      <c r="H41">
        <v>34</v>
      </c>
      <c r="I41" s="7">
        <v>5.8100000000000003E-4</v>
      </c>
      <c r="J41" s="7">
        <v>5.8100000000000003E-4</v>
      </c>
      <c r="K41" s="8">
        <v>98577.4</v>
      </c>
      <c r="L41" s="8">
        <v>57.2</v>
      </c>
      <c r="M41" s="6">
        <v>46.5</v>
      </c>
    </row>
    <row r="42" spans="1:13">
      <c r="A42">
        <v>35</v>
      </c>
      <c r="B42" s="7">
        <v>1.1969999999999999E-3</v>
      </c>
      <c r="C42" s="7">
        <v>1.196E-3</v>
      </c>
      <c r="D42" s="8">
        <v>97265.2</v>
      </c>
      <c r="E42" s="8">
        <v>116.4</v>
      </c>
      <c r="F42" s="6">
        <v>41.08</v>
      </c>
      <c r="G42" t="s">
        <v>13</v>
      </c>
      <c r="H42">
        <v>35</v>
      </c>
      <c r="I42" s="7">
        <v>6.87E-4</v>
      </c>
      <c r="J42" s="7">
        <v>6.8599999999999998E-4</v>
      </c>
      <c r="K42" s="8">
        <v>98520.2</v>
      </c>
      <c r="L42" s="8">
        <v>67.599999999999994</v>
      </c>
      <c r="M42" s="6">
        <v>45.53</v>
      </c>
    </row>
    <row r="43" spans="1:13">
      <c r="A43">
        <v>36</v>
      </c>
      <c r="B43" s="7">
        <v>1.2110000000000001E-3</v>
      </c>
      <c r="C43" s="7">
        <v>1.2099999999999999E-3</v>
      </c>
      <c r="D43" s="8">
        <v>97148.800000000003</v>
      </c>
      <c r="E43" s="8">
        <v>117.6</v>
      </c>
      <c r="F43" s="6">
        <v>40.130000000000003</v>
      </c>
      <c r="G43" t="s">
        <v>13</v>
      </c>
      <c r="H43">
        <v>36</v>
      </c>
      <c r="I43" s="7">
        <v>7.5299999999999998E-4</v>
      </c>
      <c r="J43" s="7">
        <v>7.5299999999999998E-4</v>
      </c>
      <c r="K43" s="8">
        <v>98452.6</v>
      </c>
      <c r="L43" s="8">
        <v>74.2</v>
      </c>
      <c r="M43" s="6">
        <v>44.56</v>
      </c>
    </row>
    <row r="44" spans="1:13">
      <c r="A44">
        <v>37</v>
      </c>
      <c r="B44" s="7">
        <v>1.3600000000000001E-3</v>
      </c>
      <c r="C44" s="7">
        <v>1.359E-3</v>
      </c>
      <c r="D44" s="8">
        <v>97031.2</v>
      </c>
      <c r="E44" s="8">
        <v>131.9</v>
      </c>
      <c r="F44" s="6">
        <v>39.18</v>
      </c>
      <c r="G44" t="s">
        <v>13</v>
      </c>
      <c r="H44">
        <v>37</v>
      </c>
      <c r="I44" s="7">
        <v>8.0999999999999996E-4</v>
      </c>
      <c r="J44" s="7">
        <v>8.0900000000000004E-4</v>
      </c>
      <c r="K44" s="8">
        <v>98378.4</v>
      </c>
      <c r="L44" s="8">
        <v>79.599999999999994</v>
      </c>
      <c r="M44" s="6">
        <v>43.59</v>
      </c>
    </row>
    <row r="45" spans="1:13">
      <c r="A45">
        <v>38</v>
      </c>
      <c r="B45" s="7">
        <v>1.4220000000000001E-3</v>
      </c>
      <c r="C45" s="7">
        <v>1.421E-3</v>
      </c>
      <c r="D45" s="8">
        <v>96899.4</v>
      </c>
      <c r="E45" s="8">
        <v>137.69999999999999</v>
      </c>
      <c r="F45" s="6">
        <v>38.229999999999997</v>
      </c>
      <c r="G45" t="s">
        <v>13</v>
      </c>
      <c r="H45">
        <v>38</v>
      </c>
      <c r="I45" s="7">
        <v>9.0399999999999996E-4</v>
      </c>
      <c r="J45" s="7">
        <v>9.0399999999999996E-4</v>
      </c>
      <c r="K45" s="8">
        <v>98298.8</v>
      </c>
      <c r="L45" s="8">
        <v>88.8</v>
      </c>
      <c r="M45" s="6">
        <v>42.63</v>
      </c>
    </row>
    <row r="46" spans="1:13">
      <c r="A46">
        <v>39</v>
      </c>
      <c r="B46" s="7">
        <v>1.6080000000000001E-3</v>
      </c>
      <c r="C46" s="7">
        <v>1.606E-3</v>
      </c>
      <c r="D46" s="8">
        <v>96761.600000000006</v>
      </c>
      <c r="E46" s="8">
        <v>155.4</v>
      </c>
      <c r="F46" s="6">
        <v>37.28</v>
      </c>
      <c r="G46" t="s">
        <v>13</v>
      </c>
      <c r="H46">
        <v>39</v>
      </c>
      <c r="I46" s="7">
        <v>9.5799999999999998E-4</v>
      </c>
      <c r="J46" s="7">
        <v>9.5699999999999995E-4</v>
      </c>
      <c r="K46" s="8">
        <v>98210</v>
      </c>
      <c r="L46" s="8">
        <v>94</v>
      </c>
      <c r="M46" s="6">
        <v>41.66</v>
      </c>
    </row>
    <row r="47" spans="1:13">
      <c r="A47">
        <v>40</v>
      </c>
      <c r="B47" s="7">
        <v>1.709E-3</v>
      </c>
      <c r="C47" s="7">
        <v>1.7080000000000001E-3</v>
      </c>
      <c r="D47" s="8">
        <v>96606.2</v>
      </c>
      <c r="E47" s="8">
        <v>165</v>
      </c>
      <c r="F47" s="6">
        <v>36.340000000000003</v>
      </c>
      <c r="G47" t="s">
        <v>13</v>
      </c>
      <c r="H47">
        <v>40</v>
      </c>
      <c r="I47" s="7">
        <v>1.044E-3</v>
      </c>
      <c r="J47" s="7">
        <v>1.0430000000000001E-3</v>
      </c>
      <c r="K47" s="8">
        <v>98116</v>
      </c>
      <c r="L47" s="8">
        <v>102.4</v>
      </c>
      <c r="M47" s="6">
        <v>40.700000000000003</v>
      </c>
    </row>
    <row r="48" spans="1:13">
      <c r="A48">
        <v>41</v>
      </c>
      <c r="B48" s="7">
        <v>1.8649999999999999E-3</v>
      </c>
      <c r="C48" s="7">
        <v>1.8630000000000001E-3</v>
      </c>
      <c r="D48" s="8">
        <v>96441.2</v>
      </c>
      <c r="E48" s="8">
        <v>179.7</v>
      </c>
      <c r="F48" s="6">
        <v>35.4</v>
      </c>
      <c r="G48" t="s">
        <v>13</v>
      </c>
      <c r="H48">
        <v>41</v>
      </c>
      <c r="I48" s="7">
        <v>1.163E-3</v>
      </c>
      <c r="J48" s="7">
        <v>1.163E-3</v>
      </c>
      <c r="K48" s="8">
        <v>98013.6</v>
      </c>
      <c r="L48" s="8">
        <v>113.9</v>
      </c>
      <c r="M48" s="6">
        <v>39.75</v>
      </c>
    </row>
    <row r="49" spans="1:13">
      <c r="A49">
        <v>42</v>
      </c>
      <c r="B49" s="7">
        <v>2.0119999999999999E-3</v>
      </c>
      <c r="C49" s="7">
        <v>2.0100000000000001E-3</v>
      </c>
      <c r="D49" s="8">
        <v>96261.5</v>
      </c>
      <c r="E49" s="8">
        <v>193.5</v>
      </c>
      <c r="F49" s="6">
        <v>34.47</v>
      </c>
      <c r="G49" t="s">
        <v>13</v>
      </c>
      <c r="H49">
        <v>42</v>
      </c>
      <c r="I49" s="7">
        <v>1.276E-3</v>
      </c>
      <c r="J49" s="7">
        <v>1.2750000000000001E-3</v>
      </c>
      <c r="K49" s="8">
        <v>97899.7</v>
      </c>
      <c r="L49" s="8">
        <v>124.8</v>
      </c>
      <c r="M49" s="6">
        <v>38.79</v>
      </c>
    </row>
    <row r="50" spans="1:13">
      <c r="A50">
        <v>43</v>
      </c>
      <c r="B50" s="7">
        <v>2.2880000000000001E-3</v>
      </c>
      <c r="C50" s="7">
        <v>2.2850000000000001E-3</v>
      </c>
      <c r="D50" s="8">
        <v>96068</v>
      </c>
      <c r="E50" s="8">
        <v>219.5</v>
      </c>
      <c r="F50" s="6">
        <v>33.54</v>
      </c>
      <c r="G50" t="s">
        <v>13</v>
      </c>
      <c r="H50">
        <v>43</v>
      </c>
      <c r="I50" s="7">
        <v>1.485E-3</v>
      </c>
      <c r="J50" s="7">
        <v>1.4829999999999999E-3</v>
      </c>
      <c r="K50" s="8">
        <v>97774.8</v>
      </c>
      <c r="L50" s="8">
        <v>145</v>
      </c>
      <c r="M50" s="6">
        <v>37.840000000000003</v>
      </c>
    </row>
    <row r="51" spans="1:13">
      <c r="A51">
        <v>44</v>
      </c>
      <c r="B51" s="7">
        <v>2.431E-3</v>
      </c>
      <c r="C51" s="7">
        <v>2.428E-3</v>
      </c>
      <c r="D51" s="8">
        <v>95848.5</v>
      </c>
      <c r="E51" s="8">
        <v>232.7</v>
      </c>
      <c r="F51" s="6">
        <v>32.61</v>
      </c>
      <c r="G51" t="s">
        <v>13</v>
      </c>
      <c r="H51">
        <v>44</v>
      </c>
      <c r="I51" s="7">
        <v>1.586E-3</v>
      </c>
      <c r="J51" s="7">
        <v>1.585E-3</v>
      </c>
      <c r="K51" s="8">
        <v>97629.8</v>
      </c>
      <c r="L51" s="8">
        <v>154.69999999999999</v>
      </c>
      <c r="M51" s="6">
        <v>36.9</v>
      </c>
    </row>
    <row r="52" spans="1:13">
      <c r="A52">
        <v>45</v>
      </c>
      <c r="B52" s="7">
        <v>2.7399999999999998E-3</v>
      </c>
      <c r="C52" s="7">
        <v>2.7360000000000002E-3</v>
      </c>
      <c r="D52" s="8">
        <v>95615.8</v>
      </c>
      <c r="E52" s="8">
        <v>261.60000000000002</v>
      </c>
      <c r="F52" s="6">
        <v>31.69</v>
      </c>
      <c r="G52" t="s">
        <v>13</v>
      </c>
      <c r="H52">
        <v>45</v>
      </c>
      <c r="I52" s="7">
        <v>1.7309999999999999E-3</v>
      </c>
      <c r="J52" s="7">
        <v>1.73E-3</v>
      </c>
      <c r="K52" s="8">
        <v>97475</v>
      </c>
      <c r="L52" s="8">
        <v>168.6</v>
      </c>
      <c r="M52" s="6">
        <v>35.950000000000003</v>
      </c>
    </row>
    <row r="53" spans="1:13">
      <c r="A53">
        <v>46</v>
      </c>
      <c r="B53" s="7">
        <v>2.8709999999999999E-3</v>
      </c>
      <c r="C53" s="7">
        <v>2.8670000000000002E-3</v>
      </c>
      <c r="D53" s="8">
        <v>95354.1</v>
      </c>
      <c r="E53" s="8">
        <v>273.39999999999998</v>
      </c>
      <c r="F53" s="6">
        <v>30.78</v>
      </c>
      <c r="G53" t="s">
        <v>13</v>
      </c>
      <c r="H53">
        <v>46</v>
      </c>
      <c r="I53" s="7">
        <v>1.8420000000000001E-3</v>
      </c>
      <c r="J53" s="7">
        <v>1.8400000000000001E-3</v>
      </c>
      <c r="K53" s="8">
        <v>97306.4</v>
      </c>
      <c r="L53" s="8">
        <v>179</v>
      </c>
      <c r="M53" s="6">
        <v>35.020000000000003</v>
      </c>
    </row>
    <row r="54" spans="1:13">
      <c r="A54">
        <v>47</v>
      </c>
      <c r="B54" s="7">
        <v>3.2179999999999999E-3</v>
      </c>
      <c r="C54" s="7">
        <v>3.2130000000000001E-3</v>
      </c>
      <c r="D54" s="8">
        <v>95080.8</v>
      </c>
      <c r="E54" s="8">
        <v>305.5</v>
      </c>
      <c r="F54" s="6">
        <v>29.86</v>
      </c>
      <c r="G54" t="s">
        <v>13</v>
      </c>
      <c r="H54">
        <v>47</v>
      </c>
      <c r="I54" s="7">
        <v>2.1050000000000001E-3</v>
      </c>
      <c r="J54" s="7">
        <v>2.1029999999999998E-3</v>
      </c>
      <c r="K54" s="8">
        <v>97127.4</v>
      </c>
      <c r="L54" s="8">
        <v>204.2</v>
      </c>
      <c r="M54" s="6">
        <v>34.08</v>
      </c>
    </row>
    <row r="55" spans="1:13">
      <c r="A55">
        <v>48</v>
      </c>
      <c r="B55" s="7">
        <v>3.388E-3</v>
      </c>
      <c r="C55" s="7">
        <v>3.3830000000000002E-3</v>
      </c>
      <c r="D55" s="8">
        <v>94775.3</v>
      </c>
      <c r="E55" s="8">
        <v>320.60000000000002</v>
      </c>
      <c r="F55" s="6">
        <v>28.96</v>
      </c>
      <c r="G55" t="s">
        <v>13</v>
      </c>
      <c r="H55">
        <v>48</v>
      </c>
      <c r="I55" s="7">
        <v>2.2529999999999998E-3</v>
      </c>
      <c r="J55" s="7">
        <v>2.251E-3</v>
      </c>
      <c r="K55" s="8">
        <v>96923.1</v>
      </c>
      <c r="L55" s="8">
        <v>218.1</v>
      </c>
      <c r="M55" s="6">
        <v>33.15</v>
      </c>
    </row>
    <row r="56" spans="1:13">
      <c r="A56">
        <v>49</v>
      </c>
      <c r="B56" s="7">
        <v>3.7230000000000002E-3</v>
      </c>
      <c r="C56" s="7">
        <v>3.7160000000000001E-3</v>
      </c>
      <c r="D56" s="8">
        <v>94454.7</v>
      </c>
      <c r="E56" s="8">
        <v>351</v>
      </c>
      <c r="F56" s="6">
        <v>28.05</v>
      </c>
      <c r="G56" t="s">
        <v>13</v>
      </c>
      <c r="H56">
        <v>49</v>
      </c>
      <c r="I56" s="7">
        <v>2.4320000000000001E-3</v>
      </c>
      <c r="J56" s="7">
        <v>2.4290000000000002E-3</v>
      </c>
      <c r="K56" s="8">
        <v>96705</v>
      </c>
      <c r="L56" s="8">
        <v>234.9</v>
      </c>
      <c r="M56" s="6">
        <v>32.22</v>
      </c>
    </row>
    <row r="57" spans="1:13">
      <c r="A57">
        <v>50</v>
      </c>
      <c r="B57" s="7">
        <v>4.0070000000000001E-3</v>
      </c>
      <c r="C57" s="7">
        <v>3.999E-3</v>
      </c>
      <c r="D57" s="8">
        <v>94103.7</v>
      </c>
      <c r="E57" s="8">
        <v>376.3</v>
      </c>
      <c r="F57" s="6">
        <v>27.16</v>
      </c>
      <c r="G57" t="s">
        <v>13</v>
      </c>
      <c r="H57">
        <v>50</v>
      </c>
      <c r="I57" s="7">
        <v>2.7789999999999998E-3</v>
      </c>
      <c r="J57" s="7">
        <v>2.7750000000000001E-3</v>
      </c>
      <c r="K57" s="8">
        <v>96470.1</v>
      </c>
      <c r="L57" s="8">
        <v>267.7</v>
      </c>
      <c r="M57" s="6">
        <v>31.3</v>
      </c>
    </row>
    <row r="58" spans="1:13">
      <c r="A58">
        <v>51</v>
      </c>
      <c r="B58" s="7">
        <v>4.5570000000000003E-3</v>
      </c>
      <c r="C58" s="7">
        <v>4.5459999999999997E-3</v>
      </c>
      <c r="D58" s="8">
        <v>93727.4</v>
      </c>
      <c r="E58" s="8">
        <v>426.1</v>
      </c>
      <c r="F58" s="6">
        <v>26.26</v>
      </c>
      <c r="G58" t="s">
        <v>13</v>
      </c>
      <c r="H58">
        <v>51</v>
      </c>
      <c r="I58" s="7">
        <v>3.127E-3</v>
      </c>
      <c r="J58" s="7">
        <v>3.1220000000000002E-3</v>
      </c>
      <c r="K58" s="8">
        <v>96202.4</v>
      </c>
      <c r="L58" s="8">
        <v>300.3</v>
      </c>
      <c r="M58" s="6">
        <v>30.39</v>
      </c>
    </row>
    <row r="59" spans="1:13">
      <c r="A59">
        <v>52</v>
      </c>
      <c r="B59" s="7">
        <v>5.2639999999999996E-3</v>
      </c>
      <c r="C59" s="7">
        <v>5.2500000000000003E-3</v>
      </c>
      <c r="D59" s="8">
        <v>93301.3</v>
      </c>
      <c r="E59" s="8">
        <v>489.9</v>
      </c>
      <c r="F59" s="6">
        <v>25.38</v>
      </c>
      <c r="G59" t="s">
        <v>13</v>
      </c>
      <c r="H59">
        <v>52</v>
      </c>
      <c r="I59" s="7">
        <v>3.4060000000000002E-3</v>
      </c>
      <c r="J59" s="7">
        <v>3.3999999999999998E-3</v>
      </c>
      <c r="K59" s="8">
        <v>95902.1</v>
      </c>
      <c r="L59" s="8">
        <v>326.10000000000002</v>
      </c>
      <c r="M59" s="6">
        <v>29.48</v>
      </c>
    </row>
    <row r="60" spans="1:13">
      <c r="A60">
        <v>53</v>
      </c>
      <c r="B60" s="7">
        <v>5.8279999999999998E-3</v>
      </c>
      <c r="C60" s="7">
        <v>5.8110000000000002E-3</v>
      </c>
      <c r="D60" s="8">
        <v>92811.4</v>
      </c>
      <c r="E60" s="8">
        <v>539.29999999999995</v>
      </c>
      <c r="F60" s="6">
        <v>24.51</v>
      </c>
      <c r="G60" t="s">
        <v>13</v>
      </c>
      <c r="H60">
        <v>53</v>
      </c>
      <c r="I60" s="7">
        <v>3.6589999999999999E-3</v>
      </c>
      <c r="J60" s="7">
        <v>3.6519999999999999E-3</v>
      </c>
      <c r="K60" s="8">
        <v>95576</v>
      </c>
      <c r="L60" s="8">
        <v>349.1</v>
      </c>
      <c r="M60" s="6">
        <v>28.58</v>
      </c>
    </row>
    <row r="61" spans="1:13">
      <c r="A61">
        <v>54</v>
      </c>
      <c r="B61" s="7">
        <v>6.5510000000000004E-3</v>
      </c>
      <c r="C61" s="7">
        <v>6.5290000000000001E-3</v>
      </c>
      <c r="D61" s="8">
        <v>92272.1</v>
      </c>
      <c r="E61" s="8">
        <v>602.5</v>
      </c>
      <c r="F61" s="6">
        <v>23.65</v>
      </c>
      <c r="G61" t="s">
        <v>13</v>
      </c>
      <c r="H61">
        <v>54</v>
      </c>
      <c r="I61" s="7">
        <v>4.045E-3</v>
      </c>
      <c r="J61" s="7">
        <v>4.0369999999999998E-3</v>
      </c>
      <c r="K61" s="8">
        <v>95226.9</v>
      </c>
      <c r="L61" s="8">
        <v>384.4</v>
      </c>
      <c r="M61" s="6">
        <v>27.68</v>
      </c>
    </row>
    <row r="62" spans="1:13">
      <c r="A62">
        <v>55</v>
      </c>
      <c r="B62" s="7">
        <v>7.2659999999999999E-3</v>
      </c>
      <c r="C62" s="7">
        <v>7.2399999999999999E-3</v>
      </c>
      <c r="D62" s="8">
        <v>91669.6</v>
      </c>
      <c r="E62" s="8">
        <v>663.7</v>
      </c>
      <c r="F62" s="6">
        <v>22.81</v>
      </c>
      <c r="G62" t="s">
        <v>13</v>
      </c>
      <c r="H62">
        <v>55</v>
      </c>
      <c r="I62" s="7">
        <v>4.4770000000000001E-3</v>
      </c>
      <c r="J62" s="7">
        <v>4.4669999999999996E-3</v>
      </c>
      <c r="K62" s="8">
        <v>94842.5</v>
      </c>
      <c r="L62" s="8">
        <v>423.7</v>
      </c>
      <c r="M62" s="6">
        <v>26.79</v>
      </c>
    </row>
    <row r="63" spans="1:13">
      <c r="A63">
        <v>56</v>
      </c>
      <c r="B63" s="7">
        <v>8.0789999999999994E-3</v>
      </c>
      <c r="C63" s="7">
        <v>8.0459999999999993E-3</v>
      </c>
      <c r="D63" s="8">
        <v>91005.9</v>
      </c>
      <c r="E63" s="8">
        <v>732.3</v>
      </c>
      <c r="F63" s="6">
        <v>21.97</v>
      </c>
      <c r="G63" t="s">
        <v>13</v>
      </c>
      <c r="H63">
        <v>56</v>
      </c>
      <c r="I63" s="7">
        <v>4.7600000000000003E-3</v>
      </c>
      <c r="J63" s="7">
        <v>4.7479999999999996E-3</v>
      </c>
      <c r="K63" s="8">
        <v>94418.8</v>
      </c>
      <c r="L63" s="8">
        <v>448.3</v>
      </c>
      <c r="M63" s="6">
        <v>25.91</v>
      </c>
    </row>
    <row r="64" spans="1:13">
      <c r="A64">
        <v>57</v>
      </c>
      <c r="B64" s="7">
        <v>8.9870000000000002E-3</v>
      </c>
      <c r="C64" s="7">
        <v>8.9470000000000001E-3</v>
      </c>
      <c r="D64" s="8">
        <v>90273.7</v>
      </c>
      <c r="E64" s="8">
        <v>807.6</v>
      </c>
      <c r="F64" s="6">
        <v>21.14</v>
      </c>
      <c r="G64" t="s">
        <v>13</v>
      </c>
      <c r="H64">
        <v>57</v>
      </c>
      <c r="I64" s="7">
        <v>5.5269999999999998E-3</v>
      </c>
      <c r="J64" s="7">
        <v>5.5110000000000003E-3</v>
      </c>
      <c r="K64" s="8">
        <v>93970.5</v>
      </c>
      <c r="L64" s="8">
        <v>517.9</v>
      </c>
      <c r="M64" s="6">
        <v>25.03</v>
      </c>
    </row>
    <row r="65" spans="1:13">
      <c r="A65">
        <v>58</v>
      </c>
      <c r="B65" s="7">
        <v>9.9019999999999993E-3</v>
      </c>
      <c r="C65" s="7">
        <v>9.8530000000000006E-3</v>
      </c>
      <c r="D65" s="8">
        <v>89466</v>
      </c>
      <c r="E65" s="8">
        <v>881.5</v>
      </c>
      <c r="F65" s="6">
        <v>20.329999999999998</v>
      </c>
      <c r="G65" t="s">
        <v>13</v>
      </c>
      <c r="H65">
        <v>58</v>
      </c>
      <c r="I65" s="7">
        <v>5.9740000000000001E-3</v>
      </c>
      <c r="J65" s="7">
        <v>5.9560000000000004E-3</v>
      </c>
      <c r="K65" s="8">
        <v>93452.6</v>
      </c>
      <c r="L65" s="8">
        <v>556.6</v>
      </c>
      <c r="M65" s="6">
        <v>24.17</v>
      </c>
    </row>
    <row r="66" spans="1:13">
      <c r="A66">
        <v>59</v>
      </c>
      <c r="B66" s="7">
        <v>1.0893999999999999E-2</v>
      </c>
      <c r="C66" s="7">
        <v>1.0834999999999999E-2</v>
      </c>
      <c r="D66" s="8">
        <v>88584.5</v>
      </c>
      <c r="E66" s="8">
        <v>959.8</v>
      </c>
      <c r="F66" s="6">
        <v>19.53</v>
      </c>
      <c r="G66" t="s">
        <v>13</v>
      </c>
      <c r="H66">
        <v>59</v>
      </c>
      <c r="I66" s="7">
        <v>6.5970000000000004E-3</v>
      </c>
      <c r="J66" s="7">
        <v>6.5750000000000001E-3</v>
      </c>
      <c r="K66" s="8">
        <v>92896</v>
      </c>
      <c r="L66" s="8">
        <v>610.79999999999995</v>
      </c>
      <c r="M66" s="6">
        <v>23.31</v>
      </c>
    </row>
    <row r="67" spans="1:13">
      <c r="A67">
        <v>60</v>
      </c>
      <c r="B67" s="7">
        <v>1.2029E-2</v>
      </c>
      <c r="C67" s="7">
        <v>1.1957000000000001E-2</v>
      </c>
      <c r="D67" s="8">
        <v>87624.7</v>
      </c>
      <c r="E67" s="8">
        <v>1047.7</v>
      </c>
      <c r="F67" s="6">
        <v>18.739999999999998</v>
      </c>
      <c r="G67" t="s">
        <v>13</v>
      </c>
      <c r="H67">
        <v>60</v>
      </c>
      <c r="I67" s="7">
        <v>7.3109999999999998E-3</v>
      </c>
      <c r="J67" s="7">
        <v>7.2839999999999997E-3</v>
      </c>
      <c r="K67" s="8">
        <v>92285.2</v>
      </c>
      <c r="L67" s="8">
        <v>672.2</v>
      </c>
      <c r="M67" s="6">
        <v>22.46</v>
      </c>
    </row>
    <row r="68" spans="1:13">
      <c r="A68">
        <v>61</v>
      </c>
      <c r="B68" s="7">
        <v>1.3475000000000001E-2</v>
      </c>
      <c r="C68" s="7">
        <v>1.3384999999999999E-2</v>
      </c>
      <c r="D68" s="8">
        <v>86577</v>
      </c>
      <c r="E68" s="8">
        <v>1158.8</v>
      </c>
      <c r="F68" s="6">
        <v>17.96</v>
      </c>
      <c r="G68" t="s">
        <v>13</v>
      </c>
      <c r="H68">
        <v>61</v>
      </c>
      <c r="I68" s="7">
        <v>8.0180000000000008E-3</v>
      </c>
      <c r="J68" s="7">
        <v>7.986E-3</v>
      </c>
      <c r="K68" s="8">
        <v>91613</v>
      </c>
      <c r="L68" s="8">
        <v>731.6</v>
      </c>
      <c r="M68" s="6">
        <v>21.62</v>
      </c>
    </row>
    <row r="69" spans="1:13">
      <c r="A69">
        <v>62</v>
      </c>
      <c r="B69" s="7">
        <v>1.4933E-2</v>
      </c>
      <c r="C69" s="7">
        <v>1.4822E-2</v>
      </c>
      <c r="D69" s="8">
        <v>85418.2</v>
      </c>
      <c r="E69" s="8">
        <v>1266.0999999999999</v>
      </c>
      <c r="F69" s="6">
        <v>17.190000000000001</v>
      </c>
      <c r="G69" t="s">
        <v>13</v>
      </c>
      <c r="H69">
        <v>62</v>
      </c>
      <c r="I69" s="7">
        <v>8.9990000000000001E-3</v>
      </c>
      <c r="J69" s="7">
        <v>8.9589999999999999E-3</v>
      </c>
      <c r="K69" s="8">
        <v>90881.4</v>
      </c>
      <c r="L69" s="8">
        <v>814.2</v>
      </c>
      <c r="M69" s="6">
        <v>20.79</v>
      </c>
    </row>
    <row r="70" spans="1:13">
      <c r="A70">
        <v>63</v>
      </c>
      <c r="B70" s="7">
        <v>1.6796999999999999E-2</v>
      </c>
      <c r="C70" s="7">
        <v>1.6657999999999999E-2</v>
      </c>
      <c r="D70" s="8">
        <v>84152.1</v>
      </c>
      <c r="E70" s="8">
        <v>1401.8</v>
      </c>
      <c r="F70" s="6">
        <v>16.440000000000001</v>
      </c>
      <c r="G70" t="s">
        <v>13</v>
      </c>
      <c r="H70">
        <v>63</v>
      </c>
      <c r="I70" s="7">
        <v>9.4900000000000002E-3</v>
      </c>
      <c r="J70" s="7">
        <v>9.4450000000000003E-3</v>
      </c>
      <c r="K70" s="8">
        <v>90067.199999999997</v>
      </c>
      <c r="L70" s="8">
        <v>850.7</v>
      </c>
      <c r="M70" s="6">
        <v>19.97</v>
      </c>
    </row>
    <row r="71" spans="1:13">
      <c r="A71">
        <v>64</v>
      </c>
      <c r="B71" s="7">
        <v>1.8796E-2</v>
      </c>
      <c r="C71" s="7">
        <v>1.8620999999999999E-2</v>
      </c>
      <c r="D71" s="8">
        <v>82750.3</v>
      </c>
      <c r="E71" s="8">
        <v>1540.9</v>
      </c>
      <c r="F71" s="6">
        <v>15.71</v>
      </c>
      <c r="G71" t="s">
        <v>13</v>
      </c>
      <c r="H71">
        <v>64</v>
      </c>
      <c r="I71" s="7">
        <v>1.0911000000000001E-2</v>
      </c>
      <c r="J71" s="7">
        <v>1.0852000000000001E-2</v>
      </c>
      <c r="K71" s="8">
        <v>89216.4</v>
      </c>
      <c r="L71" s="8">
        <v>968.2</v>
      </c>
      <c r="M71" s="6">
        <v>19.16</v>
      </c>
    </row>
    <row r="72" spans="1:13">
      <c r="A72">
        <v>65</v>
      </c>
      <c r="B72" s="7">
        <v>2.0982000000000001E-2</v>
      </c>
      <c r="C72" s="7">
        <v>2.0764000000000001E-2</v>
      </c>
      <c r="D72" s="8">
        <v>81209.399999999994</v>
      </c>
      <c r="E72" s="8">
        <v>1686.2</v>
      </c>
      <c r="F72" s="6">
        <v>15</v>
      </c>
      <c r="G72" t="s">
        <v>13</v>
      </c>
      <c r="H72">
        <v>65</v>
      </c>
      <c r="I72" s="7">
        <v>1.2144E-2</v>
      </c>
      <c r="J72" s="7">
        <v>1.2070000000000001E-2</v>
      </c>
      <c r="K72" s="8">
        <v>88248.3</v>
      </c>
      <c r="L72" s="8">
        <v>1065.2</v>
      </c>
      <c r="M72" s="6">
        <v>18.37</v>
      </c>
    </row>
    <row r="73" spans="1:13">
      <c r="A73">
        <v>66</v>
      </c>
      <c r="B73" s="7">
        <v>2.2862E-2</v>
      </c>
      <c r="C73" s="7">
        <v>2.2603000000000002E-2</v>
      </c>
      <c r="D73" s="8">
        <v>79523.199999999997</v>
      </c>
      <c r="E73" s="8">
        <v>1797.5</v>
      </c>
      <c r="F73" s="6">
        <v>14.31</v>
      </c>
      <c r="G73" t="s">
        <v>13</v>
      </c>
      <c r="H73">
        <v>66</v>
      </c>
      <c r="I73" s="7">
        <v>1.3513000000000001E-2</v>
      </c>
      <c r="J73" s="7">
        <v>1.3422999999999999E-2</v>
      </c>
      <c r="K73" s="8">
        <v>87183.1</v>
      </c>
      <c r="L73" s="8">
        <v>1170.2</v>
      </c>
      <c r="M73" s="6">
        <v>17.579999999999998</v>
      </c>
    </row>
    <row r="74" spans="1:13">
      <c r="A74">
        <v>67</v>
      </c>
      <c r="B74" s="7">
        <v>2.5746999999999999E-2</v>
      </c>
      <c r="C74" s="7">
        <v>2.5420000000000002E-2</v>
      </c>
      <c r="D74" s="8">
        <v>77725.7</v>
      </c>
      <c r="E74" s="8">
        <v>1975.8</v>
      </c>
      <c r="F74" s="6">
        <v>13.63</v>
      </c>
      <c r="G74" t="s">
        <v>13</v>
      </c>
      <c r="H74">
        <v>67</v>
      </c>
      <c r="I74" s="7">
        <v>1.5183E-2</v>
      </c>
      <c r="J74" s="7">
        <v>1.5068E-2</v>
      </c>
      <c r="K74" s="8">
        <v>86012.9</v>
      </c>
      <c r="L74" s="8">
        <v>1296.0999999999999</v>
      </c>
      <c r="M74" s="6">
        <v>16.82</v>
      </c>
    </row>
    <row r="75" spans="1:13">
      <c r="A75">
        <v>68</v>
      </c>
      <c r="B75" s="7">
        <v>2.8830000000000001E-2</v>
      </c>
      <c r="C75" s="7">
        <v>2.8420000000000001E-2</v>
      </c>
      <c r="D75" s="8">
        <v>75749.899999999994</v>
      </c>
      <c r="E75" s="8">
        <v>2152.8000000000002</v>
      </c>
      <c r="F75" s="6">
        <v>12.97</v>
      </c>
      <c r="G75" t="s">
        <v>13</v>
      </c>
      <c r="H75">
        <v>68</v>
      </c>
      <c r="I75" s="7">
        <v>1.6875999999999999E-2</v>
      </c>
      <c r="J75" s="7">
        <v>1.6735E-2</v>
      </c>
      <c r="K75" s="8">
        <v>84716.800000000003</v>
      </c>
      <c r="L75" s="8">
        <v>1417.8</v>
      </c>
      <c r="M75" s="6">
        <v>16.07</v>
      </c>
    </row>
    <row r="76" spans="1:13">
      <c r="A76">
        <v>69</v>
      </c>
      <c r="B76" s="7">
        <v>3.1850000000000003E-2</v>
      </c>
      <c r="C76" s="7">
        <v>3.1350000000000003E-2</v>
      </c>
      <c r="D76" s="8">
        <v>73597.100000000006</v>
      </c>
      <c r="E76" s="8">
        <v>2307.3000000000002</v>
      </c>
      <c r="F76" s="6">
        <v>12.34</v>
      </c>
      <c r="G76" t="s">
        <v>13</v>
      </c>
      <c r="H76">
        <v>69</v>
      </c>
      <c r="I76" s="7">
        <v>1.8946999999999999E-2</v>
      </c>
      <c r="J76" s="7">
        <v>1.8769000000000001E-2</v>
      </c>
      <c r="K76" s="8">
        <v>83299</v>
      </c>
      <c r="L76" s="8">
        <v>1563.5</v>
      </c>
      <c r="M76" s="6">
        <v>15.33</v>
      </c>
    </row>
    <row r="77" spans="1:13">
      <c r="A77">
        <v>70</v>
      </c>
      <c r="B77" s="7">
        <v>3.5858000000000001E-2</v>
      </c>
      <c r="C77" s="7">
        <v>3.5226E-2</v>
      </c>
      <c r="D77" s="8">
        <v>71289.8</v>
      </c>
      <c r="E77" s="8">
        <v>2511.3000000000002</v>
      </c>
      <c r="F77" s="6">
        <v>11.72</v>
      </c>
      <c r="G77" t="s">
        <v>13</v>
      </c>
      <c r="H77">
        <v>70</v>
      </c>
      <c r="I77" s="7">
        <v>2.1118999999999999E-2</v>
      </c>
      <c r="J77" s="7">
        <v>2.0899000000000001E-2</v>
      </c>
      <c r="K77" s="8">
        <v>81735.600000000006</v>
      </c>
      <c r="L77" s="8">
        <v>1708.2</v>
      </c>
      <c r="M77" s="6">
        <v>14.61</v>
      </c>
    </row>
    <row r="78" spans="1:13">
      <c r="A78">
        <v>71</v>
      </c>
      <c r="B78" s="7">
        <v>3.9365999999999998E-2</v>
      </c>
      <c r="C78" s="7">
        <v>3.8606000000000001E-2</v>
      </c>
      <c r="D78" s="8">
        <v>68778.5</v>
      </c>
      <c r="E78" s="8">
        <v>2655.3</v>
      </c>
      <c r="F78" s="6">
        <v>11.13</v>
      </c>
      <c r="G78" t="s">
        <v>13</v>
      </c>
      <c r="H78">
        <v>71</v>
      </c>
      <c r="I78" s="7">
        <v>2.3441E-2</v>
      </c>
      <c r="J78" s="7">
        <v>2.3168999999999999E-2</v>
      </c>
      <c r="K78" s="8">
        <v>80027.399999999994</v>
      </c>
      <c r="L78" s="8">
        <v>1854.2</v>
      </c>
      <c r="M78" s="6">
        <v>13.92</v>
      </c>
    </row>
    <row r="79" spans="1:13">
      <c r="A79">
        <v>72</v>
      </c>
      <c r="B79" s="7">
        <v>4.3740000000000001E-2</v>
      </c>
      <c r="C79" s="7">
        <v>4.2804000000000002E-2</v>
      </c>
      <c r="D79" s="8">
        <v>66123.3</v>
      </c>
      <c r="E79" s="8">
        <v>2830.3</v>
      </c>
      <c r="F79" s="6">
        <v>10.56</v>
      </c>
      <c r="G79" t="s">
        <v>13</v>
      </c>
      <c r="H79">
        <v>72</v>
      </c>
      <c r="I79" s="7">
        <v>2.6213E-2</v>
      </c>
      <c r="J79" s="7">
        <v>2.5874000000000001E-2</v>
      </c>
      <c r="K79" s="8">
        <v>78173.3</v>
      </c>
      <c r="L79" s="8">
        <v>2022.7</v>
      </c>
      <c r="M79" s="6">
        <v>13.23</v>
      </c>
    </row>
    <row r="80" spans="1:13">
      <c r="A80">
        <v>73</v>
      </c>
      <c r="B80" s="7">
        <v>4.7883000000000002E-2</v>
      </c>
      <c r="C80" s="7">
        <v>4.6762999999999999E-2</v>
      </c>
      <c r="D80" s="8">
        <v>63292.9</v>
      </c>
      <c r="E80" s="8">
        <v>2959.8</v>
      </c>
      <c r="F80" s="6">
        <v>10.01</v>
      </c>
      <c r="G80" t="s">
        <v>13</v>
      </c>
      <c r="H80">
        <v>73</v>
      </c>
      <c r="I80" s="7">
        <v>2.9076999999999999E-2</v>
      </c>
      <c r="J80" s="7">
        <v>2.8660000000000001E-2</v>
      </c>
      <c r="K80" s="8">
        <v>76150.600000000006</v>
      </c>
      <c r="L80" s="8">
        <v>2182.5</v>
      </c>
      <c r="M80" s="6">
        <v>12.57</v>
      </c>
    </row>
    <row r="81" spans="1:13">
      <c r="A81">
        <v>74</v>
      </c>
      <c r="B81" s="7">
        <v>5.3635000000000002E-2</v>
      </c>
      <c r="C81" s="7">
        <v>5.2234000000000003E-2</v>
      </c>
      <c r="D81" s="8">
        <v>60333.2</v>
      </c>
      <c r="E81" s="8">
        <v>3151.5</v>
      </c>
      <c r="F81" s="6">
        <v>9.4700000000000006</v>
      </c>
      <c r="G81" t="s">
        <v>13</v>
      </c>
      <c r="H81">
        <v>74</v>
      </c>
      <c r="I81" s="7">
        <v>3.1553999999999999E-2</v>
      </c>
      <c r="J81" s="7">
        <v>3.1064000000000001E-2</v>
      </c>
      <c r="K81" s="8">
        <v>73968.100000000006</v>
      </c>
      <c r="L81" s="8">
        <v>2297.6999999999998</v>
      </c>
      <c r="M81" s="6">
        <v>11.93</v>
      </c>
    </row>
    <row r="82" spans="1:13">
      <c r="A82">
        <v>75</v>
      </c>
      <c r="B82" s="7">
        <v>5.8027000000000002E-2</v>
      </c>
      <c r="C82" s="7">
        <v>5.6390999999999997E-2</v>
      </c>
      <c r="D82" s="8">
        <v>57181.7</v>
      </c>
      <c r="E82" s="8">
        <v>3224.5</v>
      </c>
      <c r="F82" s="6">
        <v>8.9700000000000006</v>
      </c>
      <c r="G82" t="s">
        <v>13</v>
      </c>
      <c r="H82">
        <v>75</v>
      </c>
      <c r="I82" s="7">
        <v>3.4796000000000001E-2</v>
      </c>
      <c r="J82" s="7">
        <v>3.4201000000000002E-2</v>
      </c>
      <c r="K82" s="8">
        <v>71670.399999999994</v>
      </c>
      <c r="L82" s="8">
        <v>2451.1999999999998</v>
      </c>
      <c r="M82" s="6">
        <v>11.29</v>
      </c>
    </row>
    <row r="83" spans="1:13">
      <c r="A83">
        <v>76</v>
      </c>
      <c r="B83" s="7">
        <v>6.3274999999999998E-2</v>
      </c>
      <c r="C83" s="7">
        <v>6.1334E-2</v>
      </c>
      <c r="D83" s="8">
        <v>53957.2</v>
      </c>
      <c r="E83" s="8">
        <v>3309.4</v>
      </c>
      <c r="F83" s="6">
        <v>8.4700000000000006</v>
      </c>
      <c r="G83" t="s">
        <v>13</v>
      </c>
      <c r="H83">
        <v>76</v>
      </c>
      <c r="I83" s="7">
        <v>3.8419000000000002E-2</v>
      </c>
      <c r="J83" s="7">
        <v>3.7694999999999999E-2</v>
      </c>
      <c r="K83" s="8">
        <v>69219.100000000006</v>
      </c>
      <c r="L83" s="8">
        <v>2609.1999999999998</v>
      </c>
      <c r="M83" s="6">
        <v>10.68</v>
      </c>
    </row>
    <row r="84" spans="1:13">
      <c r="A84">
        <v>77</v>
      </c>
      <c r="B84" s="7">
        <v>6.8362999999999993E-2</v>
      </c>
      <c r="C84" s="7">
        <v>6.6103999999999996E-2</v>
      </c>
      <c r="D84" s="8">
        <v>50647.8</v>
      </c>
      <c r="E84" s="8">
        <v>3348</v>
      </c>
      <c r="F84" s="6">
        <v>7.99</v>
      </c>
      <c r="G84" t="s">
        <v>13</v>
      </c>
      <c r="H84">
        <v>77</v>
      </c>
      <c r="I84" s="7">
        <v>4.2433999999999999E-2</v>
      </c>
      <c r="J84" s="7">
        <v>4.1551999999999999E-2</v>
      </c>
      <c r="K84" s="8">
        <v>66610</v>
      </c>
      <c r="L84" s="8">
        <v>2767.8</v>
      </c>
      <c r="M84" s="6">
        <v>10.08</v>
      </c>
    </row>
    <row r="85" spans="1:13">
      <c r="A85">
        <v>78</v>
      </c>
      <c r="B85" s="7">
        <v>7.5500999999999999E-2</v>
      </c>
      <c r="C85" s="7">
        <v>7.2755E-2</v>
      </c>
      <c r="D85" s="8">
        <v>47299.8</v>
      </c>
      <c r="E85" s="8">
        <v>3441.3</v>
      </c>
      <c r="F85" s="6">
        <v>7.52</v>
      </c>
      <c r="G85" t="s">
        <v>13</v>
      </c>
      <c r="H85">
        <v>78</v>
      </c>
      <c r="I85" s="7">
        <v>4.7354E-2</v>
      </c>
      <c r="J85" s="7">
        <v>4.6259000000000002E-2</v>
      </c>
      <c r="K85" s="8">
        <v>63842.2</v>
      </c>
      <c r="L85" s="8">
        <v>2953.3</v>
      </c>
      <c r="M85" s="6">
        <v>9.49</v>
      </c>
    </row>
    <row r="86" spans="1:13">
      <c r="A86">
        <v>79</v>
      </c>
      <c r="B86" s="7">
        <v>8.4338999999999997E-2</v>
      </c>
      <c r="C86" s="7">
        <v>8.0926999999999999E-2</v>
      </c>
      <c r="D86" s="8">
        <v>43858.5</v>
      </c>
      <c r="E86" s="8">
        <v>3549.3</v>
      </c>
      <c r="F86" s="6">
        <v>7.08</v>
      </c>
      <c r="G86" t="s">
        <v>13</v>
      </c>
      <c r="H86">
        <v>79</v>
      </c>
      <c r="I86" s="7">
        <v>5.2652999999999998E-2</v>
      </c>
      <c r="J86" s="7">
        <v>5.1302E-2</v>
      </c>
      <c r="K86" s="8">
        <v>60888.9</v>
      </c>
      <c r="L86" s="8">
        <v>3123.7</v>
      </c>
      <c r="M86" s="6">
        <v>8.93</v>
      </c>
    </row>
    <row r="87" spans="1:13">
      <c r="A87">
        <v>80</v>
      </c>
      <c r="B87" s="7">
        <v>9.4218999999999997E-2</v>
      </c>
      <c r="C87" s="7">
        <v>8.9980000000000004E-2</v>
      </c>
      <c r="D87" s="8">
        <v>40309.199999999997</v>
      </c>
      <c r="E87" s="8">
        <v>3627</v>
      </c>
      <c r="F87" s="6">
        <v>6.65</v>
      </c>
      <c r="G87" t="s">
        <v>13</v>
      </c>
      <c r="H87">
        <v>80</v>
      </c>
      <c r="I87" s="7">
        <v>5.9316000000000001E-2</v>
      </c>
      <c r="J87" s="7">
        <v>5.7607999999999999E-2</v>
      </c>
      <c r="K87" s="8">
        <v>57765.2</v>
      </c>
      <c r="L87" s="8">
        <v>3327.7</v>
      </c>
      <c r="M87" s="6">
        <v>8.3800000000000008</v>
      </c>
    </row>
    <row r="88" spans="1:13">
      <c r="A88">
        <v>81</v>
      </c>
      <c r="B88" s="7">
        <v>0.10158399999999999</v>
      </c>
      <c r="C88" s="7">
        <v>9.6673999999999996E-2</v>
      </c>
      <c r="D88" s="8">
        <v>36682.1</v>
      </c>
      <c r="E88" s="8">
        <v>3546.2</v>
      </c>
      <c r="F88" s="6">
        <v>6.26</v>
      </c>
      <c r="G88" t="s">
        <v>13</v>
      </c>
      <c r="H88">
        <v>81</v>
      </c>
      <c r="I88" s="7">
        <v>6.5775E-2</v>
      </c>
      <c r="J88" s="7">
        <v>6.3681000000000001E-2</v>
      </c>
      <c r="K88" s="8">
        <v>54437.5</v>
      </c>
      <c r="L88" s="8">
        <v>3466.6</v>
      </c>
      <c r="M88" s="6">
        <v>7.86</v>
      </c>
    </row>
    <row r="89" spans="1:13">
      <c r="A89">
        <v>82</v>
      </c>
      <c r="B89" s="7">
        <v>0.112391</v>
      </c>
      <c r="C89" s="7">
        <v>0.10641100000000001</v>
      </c>
      <c r="D89" s="8">
        <v>33135.9</v>
      </c>
      <c r="E89" s="8">
        <v>3526</v>
      </c>
      <c r="F89" s="6">
        <v>5.88</v>
      </c>
      <c r="G89" t="s">
        <v>13</v>
      </c>
      <c r="H89">
        <v>82</v>
      </c>
      <c r="I89" s="7">
        <v>7.3977000000000001E-2</v>
      </c>
      <c r="J89" s="7">
        <v>7.1337999999999999E-2</v>
      </c>
      <c r="K89" s="8">
        <v>50970.8</v>
      </c>
      <c r="L89" s="8">
        <v>3636.2</v>
      </c>
      <c r="M89" s="6">
        <v>7.36</v>
      </c>
    </row>
    <row r="90" spans="1:13">
      <c r="A90">
        <v>83</v>
      </c>
      <c r="B90" s="7">
        <v>0.12391000000000001</v>
      </c>
      <c r="C90" s="7">
        <v>0.11668100000000001</v>
      </c>
      <c r="D90" s="8">
        <v>29609.9</v>
      </c>
      <c r="E90" s="8">
        <v>3454.9</v>
      </c>
      <c r="F90" s="6">
        <v>5.52</v>
      </c>
      <c r="G90" t="s">
        <v>13</v>
      </c>
      <c r="H90">
        <v>83</v>
      </c>
      <c r="I90" s="7">
        <v>8.2254999999999995E-2</v>
      </c>
      <c r="J90" s="7">
        <v>7.9006000000000007E-2</v>
      </c>
      <c r="K90" s="8">
        <v>47334.7</v>
      </c>
      <c r="L90" s="8">
        <v>3739.7</v>
      </c>
      <c r="M90" s="6">
        <v>6.89</v>
      </c>
    </row>
    <row r="91" spans="1:13">
      <c r="A91">
        <v>84</v>
      </c>
      <c r="B91" s="7">
        <v>0.13476299999999999</v>
      </c>
      <c r="C91" s="7">
        <v>0.12625600000000001</v>
      </c>
      <c r="D91" s="8">
        <v>26155</v>
      </c>
      <c r="E91" s="8">
        <v>3302.2</v>
      </c>
      <c r="F91" s="6">
        <v>5.18</v>
      </c>
      <c r="G91" t="s">
        <v>13</v>
      </c>
      <c r="H91">
        <v>84</v>
      </c>
      <c r="I91" s="7">
        <v>9.1344999999999996E-2</v>
      </c>
      <c r="J91" s="7">
        <v>8.7356000000000003E-2</v>
      </c>
      <c r="K91" s="8">
        <v>43595</v>
      </c>
      <c r="L91" s="8">
        <v>3808.3</v>
      </c>
      <c r="M91" s="6">
        <v>6.44</v>
      </c>
    </row>
    <row r="92" spans="1:13">
      <c r="A92">
        <v>85</v>
      </c>
      <c r="B92" s="7">
        <v>0.149284</v>
      </c>
      <c r="C92" s="7">
        <v>0.13891500000000001</v>
      </c>
      <c r="D92" s="8">
        <v>22852.799999999999</v>
      </c>
      <c r="E92" s="8">
        <v>3174.6</v>
      </c>
      <c r="F92" s="6">
        <v>4.8600000000000003</v>
      </c>
      <c r="G92" t="s">
        <v>13</v>
      </c>
      <c r="H92">
        <v>85</v>
      </c>
      <c r="I92" s="7">
        <v>0.101298</v>
      </c>
      <c r="J92" s="7">
        <v>9.6415000000000001E-2</v>
      </c>
      <c r="K92" s="8">
        <v>39786.699999999997</v>
      </c>
      <c r="L92" s="8">
        <v>3836</v>
      </c>
      <c r="M92" s="6">
        <v>6.01</v>
      </c>
    </row>
    <row r="93" spans="1:13">
      <c r="A93">
        <v>86</v>
      </c>
      <c r="B93" s="7">
        <v>0.16247600000000001</v>
      </c>
      <c r="C93" s="7">
        <v>0.15026800000000001</v>
      </c>
      <c r="D93" s="8">
        <v>19678.2</v>
      </c>
      <c r="E93" s="8">
        <v>2957</v>
      </c>
      <c r="F93" s="6">
        <v>4.5599999999999996</v>
      </c>
      <c r="G93" t="s">
        <v>13</v>
      </c>
      <c r="H93">
        <v>86</v>
      </c>
      <c r="I93" s="7">
        <v>0.114954</v>
      </c>
      <c r="J93" s="7">
        <v>0.108706</v>
      </c>
      <c r="K93" s="8">
        <v>35950.699999999997</v>
      </c>
      <c r="L93" s="8">
        <v>3908</v>
      </c>
      <c r="M93" s="6">
        <v>5.6</v>
      </c>
    </row>
    <row r="94" spans="1:13">
      <c r="A94">
        <v>87</v>
      </c>
      <c r="B94" s="7">
        <v>0.17844199999999999</v>
      </c>
      <c r="C94" s="7">
        <v>0.163825</v>
      </c>
      <c r="D94" s="8">
        <v>16721.2</v>
      </c>
      <c r="E94" s="8">
        <v>2739.4</v>
      </c>
      <c r="F94" s="6">
        <v>4.28</v>
      </c>
      <c r="G94" t="s">
        <v>13</v>
      </c>
      <c r="H94">
        <v>87</v>
      </c>
      <c r="I94" s="7">
        <v>0.12643499999999999</v>
      </c>
      <c r="J94" s="7">
        <v>0.11891699999999999</v>
      </c>
      <c r="K94" s="8">
        <v>32042.6</v>
      </c>
      <c r="L94" s="8">
        <v>3810.4</v>
      </c>
      <c r="M94" s="6">
        <v>5.22</v>
      </c>
    </row>
    <row r="95" spans="1:13">
      <c r="A95">
        <v>88</v>
      </c>
      <c r="B95" s="7">
        <v>0.19234000000000001</v>
      </c>
      <c r="C95" s="7">
        <v>0.17546600000000001</v>
      </c>
      <c r="D95" s="8">
        <v>13981.8</v>
      </c>
      <c r="E95" s="8">
        <v>2453.3000000000002</v>
      </c>
      <c r="F95" s="6">
        <v>4.0199999999999996</v>
      </c>
      <c r="G95" t="s">
        <v>13</v>
      </c>
      <c r="H95">
        <v>88</v>
      </c>
      <c r="I95" s="7">
        <v>0.14119799999999999</v>
      </c>
      <c r="J95" s="7">
        <v>0.131887</v>
      </c>
      <c r="K95" s="8">
        <v>28232.2</v>
      </c>
      <c r="L95" s="8">
        <v>3723.5</v>
      </c>
      <c r="M95" s="6">
        <v>4.8600000000000003</v>
      </c>
    </row>
    <row r="96" spans="1:13">
      <c r="A96">
        <v>89</v>
      </c>
      <c r="B96" s="7">
        <v>0.21318300000000001</v>
      </c>
      <c r="C96" s="7">
        <v>0.19264800000000001</v>
      </c>
      <c r="D96" s="8">
        <v>11528.5</v>
      </c>
      <c r="E96" s="8">
        <v>2220.9</v>
      </c>
      <c r="F96" s="6">
        <v>3.77</v>
      </c>
      <c r="G96" t="s">
        <v>13</v>
      </c>
      <c r="H96">
        <v>89</v>
      </c>
      <c r="I96" s="7">
        <v>0.157694</v>
      </c>
      <c r="J96" s="7">
        <v>0.14616899999999999</v>
      </c>
      <c r="K96" s="8">
        <v>24508.7</v>
      </c>
      <c r="L96" s="8">
        <v>3582.4</v>
      </c>
      <c r="M96" s="6">
        <v>4.5199999999999996</v>
      </c>
    </row>
    <row r="97" spans="1:13">
      <c r="A97">
        <v>90</v>
      </c>
      <c r="B97" s="7">
        <v>0.22251499999999999</v>
      </c>
      <c r="C97" s="7">
        <v>0.200237</v>
      </c>
      <c r="D97" s="8">
        <v>9307.6</v>
      </c>
      <c r="E97" s="8">
        <v>1863.7</v>
      </c>
      <c r="F97" s="6">
        <v>3.55</v>
      </c>
      <c r="G97" t="s">
        <v>13</v>
      </c>
      <c r="H97">
        <v>90</v>
      </c>
      <c r="I97" s="7">
        <v>0.172045</v>
      </c>
      <c r="J97" s="7">
        <v>0.158417</v>
      </c>
      <c r="K97" s="8">
        <v>20926.3</v>
      </c>
      <c r="L97" s="8">
        <v>3315.1</v>
      </c>
      <c r="M97" s="6">
        <v>4.2</v>
      </c>
    </row>
    <row r="98" spans="1:13">
      <c r="A98">
        <v>91</v>
      </c>
      <c r="B98" s="7">
        <v>0.24208099999999999</v>
      </c>
      <c r="C98" s="7">
        <v>0.215943</v>
      </c>
      <c r="D98" s="8">
        <v>7443.8</v>
      </c>
      <c r="E98" s="8">
        <v>1607.4</v>
      </c>
      <c r="F98" s="6">
        <v>3.32</v>
      </c>
      <c r="G98" t="s">
        <v>13</v>
      </c>
      <c r="H98">
        <v>91</v>
      </c>
      <c r="I98" s="7">
        <v>0.19198100000000001</v>
      </c>
      <c r="J98" s="7">
        <v>0.17516699999999999</v>
      </c>
      <c r="K98" s="8">
        <v>17611.2</v>
      </c>
      <c r="L98" s="8">
        <v>3084.9</v>
      </c>
      <c r="M98" s="6">
        <v>3.9</v>
      </c>
    </row>
    <row r="99" spans="1:13">
      <c r="A99">
        <v>92</v>
      </c>
      <c r="B99" s="7">
        <v>0.268901</v>
      </c>
      <c r="C99" s="7">
        <v>0.23703199999999999</v>
      </c>
      <c r="D99" s="8">
        <v>5836.4</v>
      </c>
      <c r="E99" s="8">
        <v>1383.4</v>
      </c>
      <c r="F99" s="6">
        <v>3.1</v>
      </c>
      <c r="G99" t="s">
        <v>13</v>
      </c>
      <c r="H99">
        <v>92</v>
      </c>
      <c r="I99" s="7">
        <v>0.213561</v>
      </c>
      <c r="J99" s="7">
        <v>0.19295699999999999</v>
      </c>
      <c r="K99" s="8">
        <v>14526.3</v>
      </c>
      <c r="L99" s="8">
        <v>2803</v>
      </c>
      <c r="M99" s="6">
        <v>3.62</v>
      </c>
    </row>
    <row r="100" spans="1:13">
      <c r="A100">
        <v>93</v>
      </c>
      <c r="B100" s="7">
        <v>0.29141299999999998</v>
      </c>
      <c r="C100" s="7">
        <v>0.25435200000000002</v>
      </c>
      <c r="D100" s="8">
        <v>4453</v>
      </c>
      <c r="E100" s="8">
        <v>1132.5999999999999</v>
      </c>
      <c r="F100" s="6">
        <v>2.9</v>
      </c>
      <c r="G100" t="s">
        <v>13</v>
      </c>
      <c r="H100">
        <v>93</v>
      </c>
      <c r="I100" s="7">
        <v>0.235676</v>
      </c>
      <c r="J100" s="7">
        <v>0.21083199999999999</v>
      </c>
      <c r="K100" s="8">
        <v>11723.4</v>
      </c>
      <c r="L100" s="8">
        <v>2471.6999999999998</v>
      </c>
      <c r="M100" s="6">
        <v>3.37</v>
      </c>
    </row>
    <row r="101" spans="1:13">
      <c r="A101">
        <v>94</v>
      </c>
      <c r="B101" s="7">
        <v>0.31319000000000002</v>
      </c>
      <c r="C101" s="7">
        <v>0.27078600000000003</v>
      </c>
      <c r="D101" s="8">
        <v>3320.4</v>
      </c>
      <c r="E101" s="8">
        <v>899.1</v>
      </c>
      <c r="F101" s="6">
        <v>2.72</v>
      </c>
      <c r="G101" t="s">
        <v>13</v>
      </c>
      <c r="H101">
        <v>94</v>
      </c>
      <c r="I101" s="7">
        <v>0.26150099999999998</v>
      </c>
      <c r="J101" s="7">
        <v>0.231263</v>
      </c>
      <c r="K101" s="8">
        <v>9251.7000000000007</v>
      </c>
      <c r="L101" s="8">
        <v>2139.6</v>
      </c>
      <c r="M101" s="6">
        <v>3.14</v>
      </c>
    </row>
    <row r="102" spans="1:13">
      <c r="A102">
        <v>95</v>
      </c>
      <c r="B102" s="7">
        <v>0.34343000000000001</v>
      </c>
      <c r="C102" s="7">
        <v>0.29310000000000003</v>
      </c>
      <c r="D102" s="8">
        <v>2421.3000000000002</v>
      </c>
      <c r="E102" s="8">
        <v>709.7</v>
      </c>
      <c r="F102" s="6">
        <v>2.5499999999999998</v>
      </c>
      <c r="G102" t="s">
        <v>13</v>
      </c>
      <c r="H102">
        <v>95</v>
      </c>
      <c r="I102" s="7">
        <v>0.28303299999999998</v>
      </c>
      <c r="J102" s="7">
        <v>0.247945</v>
      </c>
      <c r="K102" s="8">
        <v>7112.1</v>
      </c>
      <c r="L102" s="8">
        <v>1763.4</v>
      </c>
      <c r="M102" s="6">
        <v>2.93</v>
      </c>
    </row>
    <row r="103" spans="1:13">
      <c r="A103">
        <v>96</v>
      </c>
      <c r="B103" s="7">
        <v>0.36662699999999998</v>
      </c>
      <c r="C103" s="7">
        <v>0.30983100000000002</v>
      </c>
      <c r="D103" s="8">
        <v>1711.6</v>
      </c>
      <c r="E103" s="8">
        <v>530.29999999999995</v>
      </c>
      <c r="F103" s="6">
        <v>2.39</v>
      </c>
      <c r="G103" t="s">
        <v>13</v>
      </c>
      <c r="H103">
        <v>96</v>
      </c>
      <c r="I103" s="7">
        <v>0.31032300000000002</v>
      </c>
      <c r="J103" s="7">
        <v>0.26863999999999999</v>
      </c>
      <c r="K103" s="8">
        <v>5348.7</v>
      </c>
      <c r="L103" s="8">
        <v>1436.9</v>
      </c>
      <c r="M103" s="6">
        <v>2.73</v>
      </c>
    </row>
    <row r="104" spans="1:13">
      <c r="A104">
        <v>97</v>
      </c>
      <c r="B104" s="7">
        <v>0.39838800000000002</v>
      </c>
      <c r="C104" s="7">
        <v>0.33221299999999998</v>
      </c>
      <c r="D104" s="8">
        <v>1181.3</v>
      </c>
      <c r="E104" s="8">
        <v>392.4</v>
      </c>
      <c r="F104" s="6">
        <v>2.2400000000000002</v>
      </c>
      <c r="G104" t="s">
        <v>13</v>
      </c>
      <c r="H104">
        <v>97</v>
      </c>
      <c r="I104" s="7">
        <v>0.33657500000000001</v>
      </c>
      <c r="J104" s="7">
        <v>0.28809299999999999</v>
      </c>
      <c r="K104" s="8">
        <v>3911.8</v>
      </c>
      <c r="L104" s="8">
        <v>1127</v>
      </c>
      <c r="M104" s="6">
        <v>2.5499999999999998</v>
      </c>
    </row>
    <row r="105" spans="1:13">
      <c r="A105">
        <v>98</v>
      </c>
      <c r="B105" s="7">
        <v>0.40467399999999998</v>
      </c>
      <c r="C105" s="7">
        <v>0.33657300000000001</v>
      </c>
      <c r="D105" s="8">
        <v>788.8</v>
      </c>
      <c r="E105" s="8">
        <v>265.5</v>
      </c>
      <c r="F105" s="6">
        <v>2.11</v>
      </c>
      <c r="G105" t="s">
        <v>13</v>
      </c>
      <c r="H105">
        <v>98</v>
      </c>
      <c r="I105" s="7">
        <v>0.35795700000000003</v>
      </c>
      <c r="J105" s="7">
        <v>0.303616</v>
      </c>
      <c r="K105" s="8">
        <v>2784.9</v>
      </c>
      <c r="L105" s="8">
        <v>845.5</v>
      </c>
      <c r="M105" s="6">
        <v>2.38</v>
      </c>
    </row>
    <row r="106" spans="1:13">
      <c r="A106">
        <v>99</v>
      </c>
      <c r="B106" s="7">
        <v>0.45783099999999999</v>
      </c>
      <c r="C106" s="7">
        <v>0.37254900000000002</v>
      </c>
      <c r="D106" s="8">
        <v>523.29999999999995</v>
      </c>
      <c r="E106" s="8">
        <v>195</v>
      </c>
      <c r="F106" s="6">
        <v>1.93</v>
      </c>
      <c r="G106" t="s">
        <v>13</v>
      </c>
      <c r="H106">
        <v>99</v>
      </c>
      <c r="I106" s="7">
        <v>0.39419100000000001</v>
      </c>
      <c r="J106" s="7">
        <v>0.329289</v>
      </c>
      <c r="K106" s="8">
        <v>1939.3</v>
      </c>
      <c r="L106" s="8">
        <v>638.6</v>
      </c>
      <c r="M106" s="6">
        <v>2.21</v>
      </c>
    </row>
    <row r="107" spans="1:13">
      <c r="A107">
        <v>100</v>
      </c>
      <c r="B107">
        <v>0.49815999999999999</v>
      </c>
      <c r="C107">
        <v>0.39882099999999998</v>
      </c>
      <c r="D107">
        <v>328.4</v>
      </c>
      <c r="E107">
        <v>131</v>
      </c>
      <c r="F107">
        <v>1.77</v>
      </c>
      <c r="G107" t="s">
        <v>13</v>
      </c>
      <c r="H107">
        <v>100</v>
      </c>
      <c r="I107">
        <v>0.45008500000000001</v>
      </c>
      <c r="J107">
        <v>0.36740299999999998</v>
      </c>
      <c r="K107">
        <v>1300.7</v>
      </c>
      <c r="L107">
        <v>477.9</v>
      </c>
      <c r="M107">
        <v>2.04</v>
      </c>
    </row>
  </sheetData>
  <pageMargins left="0.7" right="0.7" top="0.75" bottom="0.75" header="0.3" footer="0.3"/>
  <pageSetup paperSize="9" orientation="portrait" horizontalDpi="300" verticalDpi="30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M107"/>
  <sheetViews>
    <sheetView workbookViewId="0"/>
  </sheetViews>
  <sheetFormatPr defaultColWidth="10.90625" defaultRowHeight="12.5"/>
  <sheetData>
    <row r="1" spans="1:13" ht="19.5">
      <c r="A1" s="3" t="s">
        <v>28</v>
      </c>
      <c r="B1" s="2"/>
      <c r="C1" s="2"/>
      <c r="D1" s="2"/>
      <c r="E1" s="2"/>
      <c r="F1" s="2"/>
      <c r="G1" s="2"/>
      <c r="H1" s="2"/>
      <c r="I1" s="2"/>
      <c r="J1" s="2"/>
      <c r="K1" s="2"/>
      <c r="L1" s="2"/>
    </row>
    <row r="2" spans="1:13">
      <c r="A2" t="s">
        <v>3</v>
      </c>
    </row>
    <row r="3" spans="1:13">
      <c r="A3" t="s">
        <v>4</v>
      </c>
    </row>
    <row r="4" spans="1:13">
      <c r="A4" s="1" t="str">
        <f>HYPERLINK("#'Contents'!A1", "Back to contents")</f>
        <v>Back to contents</v>
      </c>
    </row>
    <row r="5" spans="1:13" ht="17">
      <c r="A5" s="4" t="s">
        <v>5</v>
      </c>
      <c r="B5" s="4"/>
      <c r="C5" s="4"/>
      <c r="D5" s="4"/>
      <c r="E5" s="4"/>
      <c r="F5" s="4"/>
      <c r="G5" s="4"/>
      <c r="H5" s="4" t="s">
        <v>6</v>
      </c>
    </row>
    <row r="6" spans="1:13" ht="30" customHeight="1">
      <c r="A6" s="5" t="s">
        <v>7</v>
      </c>
      <c r="B6" s="5" t="s">
        <v>8</v>
      </c>
      <c r="C6" s="5" t="s">
        <v>9</v>
      </c>
      <c r="D6" s="5" t="s">
        <v>10</v>
      </c>
      <c r="E6" s="5" t="s">
        <v>11</v>
      </c>
      <c r="F6" s="5" t="s">
        <v>12</v>
      </c>
      <c r="G6" t="s">
        <v>13</v>
      </c>
      <c r="H6" s="5" t="s">
        <v>7</v>
      </c>
      <c r="I6" s="5" t="s">
        <v>8</v>
      </c>
      <c r="J6" s="5" t="s">
        <v>9</v>
      </c>
      <c r="K6" s="5" t="s">
        <v>10</v>
      </c>
      <c r="L6" s="5" t="s">
        <v>11</v>
      </c>
      <c r="M6" s="5" t="s">
        <v>12</v>
      </c>
    </row>
    <row r="7" spans="1:13">
      <c r="A7">
        <v>0</v>
      </c>
      <c r="B7" s="7">
        <v>6.744E-3</v>
      </c>
      <c r="C7" s="7">
        <v>6.7219999999999997E-3</v>
      </c>
      <c r="D7" s="8">
        <v>100000</v>
      </c>
      <c r="E7" s="8">
        <v>672.2</v>
      </c>
      <c r="F7" s="6">
        <v>74.239999999999995</v>
      </c>
      <c r="G7" t="s">
        <v>13</v>
      </c>
      <c r="H7">
        <v>0</v>
      </c>
      <c r="I7" s="7">
        <v>5.3670000000000002E-3</v>
      </c>
      <c r="J7" s="7">
        <v>5.3530000000000001E-3</v>
      </c>
      <c r="K7" s="8">
        <v>100000</v>
      </c>
      <c r="L7" s="8">
        <v>535.29999999999995</v>
      </c>
      <c r="M7" s="6">
        <v>79.38</v>
      </c>
    </row>
    <row r="8" spans="1:13">
      <c r="A8">
        <v>1</v>
      </c>
      <c r="B8" s="7">
        <v>4.9600000000000002E-4</v>
      </c>
      <c r="C8" s="7">
        <v>4.9600000000000002E-4</v>
      </c>
      <c r="D8" s="8">
        <v>99327.8</v>
      </c>
      <c r="E8" s="8">
        <v>49.2</v>
      </c>
      <c r="F8" s="6">
        <v>73.739999999999995</v>
      </c>
      <c r="G8" t="s">
        <v>13</v>
      </c>
      <c r="H8">
        <v>1</v>
      </c>
      <c r="I8" s="7">
        <v>4.2499999999999998E-4</v>
      </c>
      <c r="J8" s="7">
        <v>4.2499999999999998E-4</v>
      </c>
      <c r="K8" s="8">
        <v>99464.7</v>
      </c>
      <c r="L8" s="8">
        <v>42.3</v>
      </c>
      <c r="M8" s="6">
        <v>78.8</v>
      </c>
    </row>
    <row r="9" spans="1:13">
      <c r="A9">
        <v>2</v>
      </c>
      <c r="B9" s="7">
        <v>3.0499999999999999E-4</v>
      </c>
      <c r="C9" s="7">
        <v>3.0499999999999999E-4</v>
      </c>
      <c r="D9" s="8">
        <v>99278.6</v>
      </c>
      <c r="E9" s="8">
        <v>30.3</v>
      </c>
      <c r="F9" s="6">
        <v>72.78</v>
      </c>
      <c r="G9" t="s">
        <v>13</v>
      </c>
      <c r="H9">
        <v>2</v>
      </c>
      <c r="I9" s="7">
        <v>2.5300000000000002E-4</v>
      </c>
      <c r="J9" s="7">
        <v>2.5300000000000002E-4</v>
      </c>
      <c r="K9" s="8">
        <v>99422.5</v>
      </c>
      <c r="L9" s="8">
        <v>25.2</v>
      </c>
      <c r="M9" s="6">
        <v>77.84</v>
      </c>
    </row>
    <row r="10" spans="1:13">
      <c r="A10">
        <v>3</v>
      </c>
      <c r="B10" s="7">
        <v>2.2699999999999999E-4</v>
      </c>
      <c r="C10" s="7">
        <v>2.2699999999999999E-4</v>
      </c>
      <c r="D10" s="8">
        <v>99248.3</v>
      </c>
      <c r="E10" s="8">
        <v>22.5</v>
      </c>
      <c r="F10" s="6">
        <v>71.8</v>
      </c>
      <c r="G10" t="s">
        <v>13</v>
      </c>
      <c r="H10">
        <v>3</v>
      </c>
      <c r="I10" s="7">
        <v>1.74E-4</v>
      </c>
      <c r="J10" s="7">
        <v>1.74E-4</v>
      </c>
      <c r="K10" s="8">
        <v>99397.3</v>
      </c>
      <c r="L10" s="8">
        <v>17.3</v>
      </c>
      <c r="M10" s="6">
        <v>76.86</v>
      </c>
    </row>
    <row r="11" spans="1:13">
      <c r="A11">
        <v>4</v>
      </c>
      <c r="B11" s="7">
        <v>1.9100000000000001E-4</v>
      </c>
      <c r="C11" s="7">
        <v>1.9100000000000001E-4</v>
      </c>
      <c r="D11" s="8">
        <v>99225.8</v>
      </c>
      <c r="E11" s="8">
        <v>18.899999999999999</v>
      </c>
      <c r="F11" s="6">
        <v>70.819999999999993</v>
      </c>
      <c r="G11" t="s">
        <v>13</v>
      </c>
      <c r="H11">
        <v>4</v>
      </c>
      <c r="I11" s="7">
        <v>1.3300000000000001E-4</v>
      </c>
      <c r="J11" s="7">
        <v>1.3300000000000001E-4</v>
      </c>
      <c r="K11" s="8">
        <v>99380</v>
      </c>
      <c r="L11" s="8">
        <v>13.2</v>
      </c>
      <c r="M11" s="6">
        <v>75.87</v>
      </c>
    </row>
    <row r="12" spans="1:13">
      <c r="A12">
        <v>5</v>
      </c>
      <c r="B12" s="7">
        <v>1.6799999999999999E-4</v>
      </c>
      <c r="C12" s="7">
        <v>1.6799999999999999E-4</v>
      </c>
      <c r="D12" s="8">
        <v>99206.8</v>
      </c>
      <c r="E12" s="8">
        <v>16.7</v>
      </c>
      <c r="F12" s="6">
        <v>69.83</v>
      </c>
      <c r="G12" t="s">
        <v>13</v>
      </c>
      <c r="H12">
        <v>5</v>
      </c>
      <c r="I12" s="7">
        <v>1.4799999999999999E-4</v>
      </c>
      <c r="J12" s="7">
        <v>1.4799999999999999E-4</v>
      </c>
      <c r="K12" s="8">
        <v>99366.8</v>
      </c>
      <c r="L12" s="8">
        <v>14.7</v>
      </c>
      <c r="M12" s="6">
        <v>74.88</v>
      </c>
    </row>
    <row r="13" spans="1:13">
      <c r="A13">
        <v>6</v>
      </c>
      <c r="B13" s="7">
        <v>1.5100000000000001E-4</v>
      </c>
      <c r="C13" s="7">
        <v>1.5100000000000001E-4</v>
      </c>
      <c r="D13" s="8">
        <v>99190.1</v>
      </c>
      <c r="E13" s="8">
        <v>15</v>
      </c>
      <c r="F13" s="6">
        <v>68.84</v>
      </c>
      <c r="G13" t="s">
        <v>13</v>
      </c>
      <c r="H13">
        <v>6</v>
      </c>
      <c r="I13" s="7">
        <v>1.27E-4</v>
      </c>
      <c r="J13" s="7">
        <v>1.27E-4</v>
      </c>
      <c r="K13" s="8">
        <v>99352.1</v>
      </c>
      <c r="L13" s="8">
        <v>12.6</v>
      </c>
      <c r="M13" s="6">
        <v>73.89</v>
      </c>
    </row>
    <row r="14" spans="1:13">
      <c r="A14">
        <v>7</v>
      </c>
      <c r="B14" s="7">
        <v>1.2300000000000001E-4</v>
      </c>
      <c r="C14" s="7">
        <v>1.2300000000000001E-4</v>
      </c>
      <c r="D14" s="8">
        <v>99175.1</v>
      </c>
      <c r="E14" s="8">
        <v>12.2</v>
      </c>
      <c r="F14" s="6">
        <v>67.849999999999994</v>
      </c>
      <c r="G14" t="s">
        <v>13</v>
      </c>
      <c r="H14">
        <v>7</v>
      </c>
      <c r="I14" s="7">
        <v>1.03E-4</v>
      </c>
      <c r="J14" s="7">
        <v>1.03E-4</v>
      </c>
      <c r="K14" s="8">
        <v>99339.5</v>
      </c>
      <c r="L14" s="8">
        <v>10.199999999999999</v>
      </c>
      <c r="M14" s="6">
        <v>72.900000000000006</v>
      </c>
    </row>
    <row r="15" spans="1:13">
      <c r="A15">
        <v>8</v>
      </c>
      <c r="B15" s="7">
        <v>1.5200000000000001E-4</v>
      </c>
      <c r="C15" s="7">
        <v>1.5200000000000001E-4</v>
      </c>
      <c r="D15" s="8">
        <v>99163</v>
      </c>
      <c r="E15" s="8">
        <v>15.1</v>
      </c>
      <c r="F15" s="6">
        <v>66.86</v>
      </c>
      <c r="G15" t="s">
        <v>13</v>
      </c>
      <c r="H15">
        <v>8</v>
      </c>
      <c r="I15" s="7">
        <v>9.3999999999999994E-5</v>
      </c>
      <c r="J15" s="7">
        <v>9.3999999999999994E-5</v>
      </c>
      <c r="K15" s="8">
        <v>99329.3</v>
      </c>
      <c r="L15" s="8">
        <v>9.3000000000000007</v>
      </c>
      <c r="M15" s="6">
        <v>71.91</v>
      </c>
    </row>
    <row r="16" spans="1:13">
      <c r="A16">
        <v>9</v>
      </c>
      <c r="B16" s="7">
        <v>1.5699999999999999E-4</v>
      </c>
      <c r="C16" s="7">
        <v>1.5699999999999999E-4</v>
      </c>
      <c r="D16" s="8">
        <v>99147.9</v>
      </c>
      <c r="E16" s="8">
        <v>15.6</v>
      </c>
      <c r="F16" s="6">
        <v>65.87</v>
      </c>
      <c r="G16" t="s">
        <v>13</v>
      </c>
      <c r="H16">
        <v>9</v>
      </c>
      <c r="I16" s="7">
        <v>1.11E-4</v>
      </c>
      <c r="J16" s="7">
        <v>1.11E-4</v>
      </c>
      <c r="K16" s="8">
        <v>99319.9</v>
      </c>
      <c r="L16" s="8">
        <v>11</v>
      </c>
      <c r="M16" s="6">
        <v>70.91</v>
      </c>
    </row>
    <row r="17" spans="1:13">
      <c r="A17">
        <v>10</v>
      </c>
      <c r="B17" s="7">
        <v>1.63E-4</v>
      </c>
      <c r="C17" s="7">
        <v>1.63E-4</v>
      </c>
      <c r="D17" s="8">
        <v>99132.3</v>
      </c>
      <c r="E17" s="8">
        <v>16.2</v>
      </c>
      <c r="F17" s="6">
        <v>64.88</v>
      </c>
      <c r="G17" t="s">
        <v>13</v>
      </c>
      <c r="H17">
        <v>10</v>
      </c>
      <c r="I17" s="7">
        <v>1.21E-4</v>
      </c>
      <c r="J17" s="7">
        <v>1.21E-4</v>
      </c>
      <c r="K17" s="8">
        <v>99308.9</v>
      </c>
      <c r="L17" s="8">
        <v>12</v>
      </c>
      <c r="M17" s="6">
        <v>69.92</v>
      </c>
    </row>
    <row r="18" spans="1:13">
      <c r="A18">
        <v>11</v>
      </c>
      <c r="B18" s="7">
        <v>1.5899999999999999E-4</v>
      </c>
      <c r="C18" s="7">
        <v>1.5899999999999999E-4</v>
      </c>
      <c r="D18" s="8">
        <v>99116.1</v>
      </c>
      <c r="E18" s="8">
        <v>15.7</v>
      </c>
      <c r="F18" s="6">
        <v>63.89</v>
      </c>
      <c r="G18" t="s">
        <v>13</v>
      </c>
      <c r="H18">
        <v>11</v>
      </c>
      <c r="I18" s="7">
        <v>1.05E-4</v>
      </c>
      <c r="J18" s="7">
        <v>1.05E-4</v>
      </c>
      <c r="K18" s="8">
        <v>99296.9</v>
      </c>
      <c r="L18" s="8">
        <v>10.4</v>
      </c>
      <c r="M18" s="6">
        <v>68.930000000000007</v>
      </c>
    </row>
    <row r="19" spans="1:13">
      <c r="A19">
        <v>12</v>
      </c>
      <c r="B19" s="7">
        <v>1.9599999999999999E-4</v>
      </c>
      <c r="C19" s="7">
        <v>1.9599999999999999E-4</v>
      </c>
      <c r="D19" s="8">
        <v>99100.4</v>
      </c>
      <c r="E19" s="8">
        <v>19.399999999999999</v>
      </c>
      <c r="F19" s="6">
        <v>62.9</v>
      </c>
      <c r="G19" t="s">
        <v>13</v>
      </c>
      <c r="H19">
        <v>12</v>
      </c>
      <c r="I19" s="7">
        <v>1.13E-4</v>
      </c>
      <c r="J19" s="7">
        <v>1.13E-4</v>
      </c>
      <c r="K19" s="8">
        <v>99286.5</v>
      </c>
      <c r="L19" s="8">
        <v>11.2</v>
      </c>
      <c r="M19" s="6">
        <v>67.94</v>
      </c>
    </row>
    <row r="20" spans="1:13">
      <c r="A20">
        <v>13</v>
      </c>
      <c r="B20" s="7">
        <v>2.13E-4</v>
      </c>
      <c r="C20" s="7">
        <v>2.13E-4</v>
      </c>
      <c r="D20" s="8">
        <v>99081</v>
      </c>
      <c r="E20" s="8">
        <v>21.1</v>
      </c>
      <c r="F20" s="6">
        <v>61.92</v>
      </c>
      <c r="G20" t="s">
        <v>13</v>
      </c>
      <c r="H20">
        <v>13</v>
      </c>
      <c r="I20" s="7">
        <v>1.45E-4</v>
      </c>
      <c r="J20" s="7">
        <v>1.45E-4</v>
      </c>
      <c r="K20" s="8">
        <v>99275.3</v>
      </c>
      <c r="L20" s="8">
        <v>14.4</v>
      </c>
      <c r="M20" s="6">
        <v>66.95</v>
      </c>
    </row>
    <row r="21" spans="1:13">
      <c r="A21">
        <v>14</v>
      </c>
      <c r="B21" s="7">
        <v>2.5999999999999998E-4</v>
      </c>
      <c r="C21" s="7">
        <v>2.5999999999999998E-4</v>
      </c>
      <c r="D21" s="8">
        <v>99059.8</v>
      </c>
      <c r="E21" s="8">
        <v>25.8</v>
      </c>
      <c r="F21" s="6">
        <v>60.93</v>
      </c>
      <c r="G21" t="s">
        <v>13</v>
      </c>
      <c r="H21">
        <v>14</v>
      </c>
      <c r="I21" s="7">
        <v>1.84E-4</v>
      </c>
      <c r="J21" s="7">
        <v>1.84E-4</v>
      </c>
      <c r="K21" s="8">
        <v>99260.9</v>
      </c>
      <c r="L21" s="8">
        <v>18.2</v>
      </c>
      <c r="M21" s="6">
        <v>65.95</v>
      </c>
    </row>
    <row r="22" spans="1:13">
      <c r="A22">
        <v>15</v>
      </c>
      <c r="B22" s="7">
        <v>3.2400000000000001E-4</v>
      </c>
      <c r="C22" s="7">
        <v>3.2400000000000001E-4</v>
      </c>
      <c r="D22" s="8">
        <v>99034.1</v>
      </c>
      <c r="E22" s="8">
        <v>32.1</v>
      </c>
      <c r="F22" s="6">
        <v>59.95</v>
      </c>
      <c r="G22" t="s">
        <v>13</v>
      </c>
      <c r="H22">
        <v>15</v>
      </c>
      <c r="I22" s="7">
        <v>2.3499999999999999E-4</v>
      </c>
      <c r="J22" s="7">
        <v>2.3499999999999999E-4</v>
      </c>
      <c r="K22" s="8">
        <v>99242.6</v>
      </c>
      <c r="L22" s="8">
        <v>23.3</v>
      </c>
      <c r="M22" s="6">
        <v>64.97</v>
      </c>
    </row>
    <row r="23" spans="1:13">
      <c r="A23">
        <v>16</v>
      </c>
      <c r="B23" s="7">
        <v>4.2700000000000002E-4</v>
      </c>
      <c r="C23" s="7">
        <v>4.26E-4</v>
      </c>
      <c r="D23" s="8">
        <v>99002</v>
      </c>
      <c r="E23" s="8">
        <v>42.2</v>
      </c>
      <c r="F23" s="6">
        <v>58.96</v>
      </c>
      <c r="G23" t="s">
        <v>13</v>
      </c>
      <c r="H23">
        <v>16</v>
      </c>
      <c r="I23" s="7">
        <v>2.4899999999999998E-4</v>
      </c>
      <c r="J23" s="7">
        <v>2.4899999999999998E-4</v>
      </c>
      <c r="K23" s="8">
        <v>99219.3</v>
      </c>
      <c r="L23" s="8">
        <v>24.7</v>
      </c>
      <c r="M23" s="6">
        <v>63.98</v>
      </c>
    </row>
    <row r="24" spans="1:13">
      <c r="A24">
        <v>17</v>
      </c>
      <c r="B24" s="7">
        <v>6.7299999999999999E-4</v>
      </c>
      <c r="C24" s="7">
        <v>6.7299999999999999E-4</v>
      </c>
      <c r="D24" s="8">
        <v>98959.8</v>
      </c>
      <c r="E24" s="8">
        <v>66.599999999999994</v>
      </c>
      <c r="F24" s="6">
        <v>57.99</v>
      </c>
      <c r="G24" t="s">
        <v>13</v>
      </c>
      <c r="H24">
        <v>17</v>
      </c>
      <c r="I24" s="7">
        <v>2.9E-4</v>
      </c>
      <c r="J24" s="7">
        <v>2.9E-4</v>
      </c>
      <c r="K24" s="8">
        <v>99194.6</v>
      </c>
      <c r="L24" s="8">
        <v>28.8</v>
      </c>
      <c r="M24" s="6">
        <v>63</v>
      </c>
    </row>
    <row r="25" spans="1:13">
      <c r="A25">
        <v>18</v>
      </c>
      <c r="B25" s="7">
        <v>8.7100000000000003E-4</v>
      </c>
      <c r="C25" s="7">
        <v>8.7000000000000001E-4</v>
      </c>
      <c r="D25" s="8">
        <v>98893.2</v>
      </c>
      <c r="E25" s="8">
        <v>86.1</v>
      </c>
      <c r="F25" s="6">
        <v>57.03</v>
      </c>
      <c r="G25" t="s">
        <v>13</v>
      </c>
      <c r="H25">
        <v>18</v>
      </c>
      <c r="I25" s="7">
        <v>3.0699999999999998E-4</v>
      </c>
      <c r="J25" s="7">
        <v>3.0699999999999998E-4</v>
      </c>
      <c r="K25" s="8">
        <v>99165.8</v>
      </c>
      <c r="L25" s="8">
        <v>30.4</v>
      </c>
      <c r="M25" s="6">
        <v>62.02</v>
      </c>
    </row>
    <row r="26" spans="1:13">
      <c r="A26">
        <v>19</v>
      </c>
      <c r="B26" s="7">
        <v>8.9300000000000002E-4</v>
      </c>
      <c r="C26" s="7">
        <v>8.9300000000000002E-4</v>
      </c>
      <c r="D26" s="8">
        <v>98807.1</v>
      </c>
      <c r="E26" s="8">
        <v>88.2</v>
      </c>
      <c r="F26" s="6">
        <v>56.08</v>
      </c>
      <c r="G26" t="s">
        <v>13</v>
      </c>
      <c r="H26">
        <v>19</v>
      </c>
      <c r="I26" s="7">
        <v>3.1599999999999998E-4</v>
      </c>
      <c r="J26" s="7">
        <v>3.1599999999999998E-4</v>
      </c>
      <c r="K26" s="8">
        <v>99135.4</v>
      </c>
      <c r="L26" s="8">
        <v>31.3</v>
      </c>
      <c r="M26" s="6">
        <v>61.03</v>
      </c>
    </row>
    <row r="27" spans="1:13">
      <c r="A27">
        <v>20</v>
      </c>
      <c r="B27" s="7">
        <v>9.0499999999999999E-4</v>
      </c>
      <c r="C27" s="7">
        <v>9.0399999999999996E-4</v>
      </c>
      <c r="D27" s="8">
        <v>98718.8</v>
      </c>
      <c r="E27" s="8">
        <v>89.3</v>
      </c>
      <c r="F27" s="6">
        <v>55.13</v>
      </c>
      <c r="G27" t="s">
        <v>13</v>
      </c>
      <c r="H27">
        <v>20</v>
      </c>
      <c r="I27" s="7">
        <v>3.0299999999999999E-4</v>
      </c>
      <c r="J27" s="7">
        <v>3.0299999999999999E-4</v>
      </c>
      <c r="K27" s="8">
        <v>99104.1</v>
      </c>
      <c r="L27" s="8">
        <v>30</v>
      </c>
      <c r="M27" s="6">
        <v>60.05</v>
      </c>
    </row>
    <row r="28" spans="1:13">
      <c r="A28">
        <v>21</v>
      </c>
      <c r="B28" s="7">
        <v>1.0200000000000001E-3</v>
      </c>
      <c r="C28" s="7">
        <v>1.0189999999999999E-3</v>
      </c>
      <c r="D28" s="8">
        <v>98629.6</v>
      </c>
      <c r="E28" s="8">
        <v>100.5</v>
      </c>
      <c r="F28" s="6">
        <v>54.18</v>
      </c>
      <c r="G28" t="s">
        <v>13</v>
      </c>
      <c r="H28">
        <v>21</v>
      </c>
      <c r="I28" s="7">
        <v>3.4900000000000003E-4</v>
      </c>
      <c r="J28" s="7">
        <v>3.4900000000000003E-4</v>
      </c>
      <c r="K28" s="8">
        <v>99074.1</v>
      </c>
      <c r="L28" s="8">
        <v>34.6</v>
      </c>
      <c r="M28" s="6">
        <v>59.07</v>
      </c>
    </row>
    <row r="29" spans="1:13">
      <c r="A29">
        <v>22</v>
      </c>
      <c r="B29" s="7">
        <v>9.1500000000000001E-4</v>
      </c>
      <c r="C29" s="7">
        <v>9.1399999999999999E-4</v>
      </c>
      <c r="D29" s="8">
        <v>98529.1</v>
      </c>
      <c r="E29" s="8">
        <v>90.1</v>
      </c>
      <c r="F29" s="6">
        <v>53.23</v>
      </c>
      <c r="G29" t="s">
        <v>13</v>
      </c>
      <c r="H29">
        <v>22</v>
      </c>
      <c r="I29" s="7">
        <v>3.0800000000000001E-4</v>
      </c>
      <c r="J29" s="7">
        <v>3.0800000000000001E-4</v>
      </c>
      <c r="K29" s="8">
        <v>99039.5</v>
      </c>
      <c r="L29" s="8">
        <v>30.5</v>
      </c>
      <c r="M29" s="6">
        <v>58.09</v>
      </c>
    </row>
    <row r="30" spans="1:13">
      <c r="A30">
        <v>23</v>
      </c>
      <c r="B30" s="7">
        <v>8.9499999999999996E-4</v>
      </c>
      <c r="C30" s="7">
        <v>8.9499999999999996E-4</v>
      </c>
      <c r="D30" s="8">
        <v>98439</v>
      </c>
      <c r="E30" s="8">
        <v>88.1</v>
      </c>
      <c r="F30" s="6">
        <v>52.28</v>
      </c>
      <c r="G30" t="s">
        <v>13</v>
      </c>
      <c r="H30">
        <v>23</v>
      </c>
      <c r="I30" s="7">
        <v>3.0600000000000001E-4</v>
      </c>
      <c r="J30" s="7">
        <v>3.0499999999999999E-4</v>
      </c>
      <c r="K30" s="8">
        <v>99009</v>
      </c>
      <c r="L30" s="8">
        <v>30.2</v>
      </c>
      <c r="M30" s="6">
        <v>57.11</v>
      </c>
    </row>
    <row r="31" spans="1:13">
      <c r="A31">
        <v>24</v>
      </c>
      <c r="B31" s="7">
        <v>9.1200000000000005E-4</v>
      </c>
      <c r="C31" s="7">
        <v>9.1100000000000003E-4</v>
      </c>
      <c r="D31" s="8">
        <v>98350.9</v>
      </c>
      <c r="E31" s="8">
        <v>89.6</v>
      </c>
      <c r="F31" s="6">
        <v>51.33</v>
      </c>
      <c r="G31" t="s">
        <v>13</v>
      </c>
      <c r="H31">
        <v>24</v>
      </c>
      <c r="I31" s="7">
        <v>3.39E-4</v>
      </c>
      <c r="J31" s="7">
        <v>3.39E-4</v>
      </c>
      <c r="K31" s="8">
        <v>98978.8</v>
      </c>
      <c r="L31" s="8">
        <v>33.6</v>
      </c>
      <c r="M31" s="6">
        <v>56.13</v>
      </c>
    </row>
    <row r="32" spans="1:13">
      <c r="A32">
        <v>25</v>
      </c>
      <c r="B32" s="7">
        <v>9.6000000000000002E-4</v>
      </c>
      <c r="C32" s="7">
        <v>9.6000000000000002E-4</v>
      </c>
      <c r="D32" s="8">
        <v>98261.3</v>
      </c>
      <c r="E32" s="8">
        <v>94.3</v>
      </c>
      <c r="F32" s="6">
        <v>50.37</v>
      </c>
      <c r="G32" t="s">
        <v>13</v>
      </c>
      <c r="H32">
        <v>25</v>
      </c>
      <c r="I32" s="7">
        <v>3.3399999999999999E-4</v>
      </c>
      <c r="J32" s="7">
        <v>3.3399999999999999E-4</v>
      </c>
      <c r="K32" s="8">
        <v>98945.2</v>
      </c>
      <c r="L32" s="8">
        <v>33</v>
      </c>
      <c r="M32" s="6">
        <v>55.15</v>
      </c>
    </row>
    <row r="33" spans="1:13">
      <c r="A33">
        <v>26</v>
      </c>
      <c r="B33" s="7">
        <v>8.9899999999999995E-4</v>
      </c>
      <c r="C33" s="7">
        <v>8.9800000000000004E-4</v>
      </c>
      <c r="D33" s="8">
        <v>98167</v>
      </c>
      <c r="E33" s="8">
        <v>88.2</v>
      </c>
      <c r="F33" s="6">
        <v>49.42</v>
      </c>
      <c r="G33" t="s">
        <v>13</v>
      </c>
      <c r="H33">
        <v>26</v>
      </c>
      <c r="I33" s="7">
        <v>3.4400000000000001E-4</v>
      </c>
      <c r="J33" s="7">
        <v>3.4400000000000001E-4</v>
      </c>
      <c r="K33" s="8">
        <v>98912.1</v>
      </c>
      <c r="L33" s="8">
        <v>34</v>
      </c>
      <c r="M33" s="6">
        <v>54.16</v>
      </c>
    </row>
    <row r="34" spans="1:13">
      <c r="A34">
        <v>27</v>
      </c>
      <c r="B34" s="7">
        <v>9.3999999999999997E-4</v>
      </c>
      <c r="C34" s="7">
        <v>9.3999999999999997E-4</v>
      </c>
      <c r="D34" s="8">
        <v>98078.8</v>
      </c>
      <c r="E34" s="8">
        <v>92.2</v>
      </c>
      <c r="F34" s="6">
        <v>48.46</v>
      </c>
      <c r="G34" t="s">
        <v>13</v>
      </c>
      <c r="H34">
        <v>27</v>
      </c>
      <c r="I34" s="7">
        <v>3.9599999999999998E-4</v>
      </c>
      <c r="J34" s="7">
        <v>3.9599999999999998E-4</v>
      </c>
      <c r="K34" s="8">
        <v>98878.1</v>
      </c>
      <c r="L34" s="8">
        <v>39.1</v>
      </c>
      <c r="M34" s="6">
        <v>53.18</v>
      </c>
    </row>
    <row r="35" spans="1:13">
      <c r="A35">
        <v>28</v>
      </c>
      <c r="B35" s="7">
        <v>9.8200000000000002E-4</v>
      </c>
      <c r="C35" s="7">
        <v>9.8200000000000002E-4</v>
      </c>
      <c r="D35" s="8">
        <v>97986.6</v>
      </c>
      <c r="E35" s="8">
        <v>96.2</v>
      </c>
      <c r="F35" s="6">
        <v>47.51</v>
      </c>
      <c r="G35" t="s">
        <v>13</v>
      </c>
      <c r="H35">
        <v>28</v>
      </c>
      <c r="I35" s="7">
        <v>3.8000000000000002E-4</v>
      </c>
      <c r="J35" s="7">
        <v>3.8000000000000002E-4</v>
      </c>
      <c r="K35" s="8">
        <v>98839</v>
      </c>
      <c r="L35" s="8">
        <v>37.5</v>
      </c>
      <c r="M35" s="6">
        <v>52.2</v>
      </c>
    </row>
    <row r="36" spans="1:13">
      <c r="A36">
        <v>29</v>
      </c>
      <c r="B36" s="7">
        <v>1.024E-3</v>
      </c>
      <c r="C36" s="7">
        <v>1.024E-3</v>
      </c>
      <c r="D36" s="8">
        <v>97890.4</v>
      </c>
      <c r="E36" s="8">
        <v>100.2</v>
      </c>
      <c r="F36" s="6">
        <v>46.56</v>
      </c>
      <c r="G36" t="s">
        <v>13</v>
      </c>
      <c r="H36">
        <v>29</v>
      </c>
      <c r="I36" s="7">
        <v>4.2200000000000001E-4</v>
      </c>
      <c r="J36" s="7">
        <v>4.2200000000000001E-4</v>
      </c>
      <c r="K36" s="8">
        <v>98801.5</v>
      </c>
      <c r="L36" s="8">
        <v>41.7</v>
      </c>
      <c r="M36" s="6">
        <v>51.22</v>
      </c>
    </row>
    <row r="37" spans="1:13">
      <c r="A37">
        <v>30</v>
      </c>
      <c r="B37" s="7">
        <v>1.0280000000000001E-3</v>
      </c>
      <c r="C37" s="7">
        <v>1.0269999999999999E-3</v>
      </c>
      <c r="D37" s="8">
        <v>97790.2</v>
      </c>
      <c r="E37" s="8">
        <v>100.4</v>
      </c>
      <c r="F37" s="6">
        <v>45.6</v>
      </c>
      <c r="G37" t="s">
        <v>13</v>
      </c>
      <c r="H37">
        <v>30</v>
      </c>
      <c r="I37" s="7">
        <v>4.4499999999999997E-4</v>
      </c>
      <c r="J37" s="7">
        <v>4.4499999999999997E-4</v>
      </c>
      <c r="K37" s="8">
        <v>98759.8</v>
      </c>
      <c r="L37" s="8">
        <v>43.9</v>
      </c>
      <c r="M37" s="6">
        <v>50.25</v>
      </c>
    </row>
    <row r="38" spans="1:13">
      <c r="A38">
        <v>31</v>
      </c>
      <c r="B38" s="7">
        <v>1.096E-3</v>
      </c>
      <c r="C38" s="7">
        <v>1.096E-3</v>
      </c>
      <c r="D38" s="8">
        <v>97689.8</v>
      </c>
      <c r="E38" s="8">
        <v>107</v>
      </c>
      <c r="F38" s="6">
        <v>44.65</v>
      </c>
      <c r="G38" t="s">
        <v>13</v>
      </c>
      <c r="H38">
        <v>31</v>
      </c>
      <c r="I38" s="7">
        <v>4.7600000000000002E-4</v>
      </c>
      <c r="J38" s="7">
        <v>4.7600000000000002E-4</v>
      </c>
      <c r="K38" s="8">
        <v>98715.9</v>
      </c>
      <c r="L38" s="8">
        <v>47</v>
      </c>
      <c r="M38" s="6">
        <v>49.27</v>
      </c>
    </row>
    <row r="39" spans="1:13">
      <c r="A39">
        <v>32</v>
      </c>
      <c r="B39" s="7">
        <v>1.108E-3</v>
      </c>
      <c r="C39" s="7">
        <v>1.1069999999999999E-3</v>
      </c>
      <c r="D39" s="8">
        <v>97582.7</v>
      </c>
      <c r="E39" s="8">
        <v>108</v>
      </c>
      <c r="F39" s="6">
        <v>43.7</v>
      </c>
      <c r="G39" t="s">
        <v>13</v>
      </c>
      <c r="H39">
        <v>32</v>
      </c>
      <c r="I39" s="7">
        <v>5.3899999999999998E-4</v>
      </c>
      <c r="J39" s="7">
        <v>5.3899999999999998E-4</v>
      </c>
      <c r="K39" s="8">
        <v>98668.9</v>
      </c>
      <c r="L39" s="8">
        <v>53.2</v>
      </c>
      <c r="M39" s="6">
        <v>48.29</v>
      </c>
    </row>
    <row r="40" spans="1:13">
      <c r="A40">
        <v>33</v>
      </c>
      <c r="B40" s="7">
        <v>1.132E-3</v>
      </c>
      <c r="C40" s="7">
        <v>1.1310000000000001E-3</v>
      </c>
      <c r="D40" s="8">
        <v>97474.7</v>
      </c>
      <c r="E40" s="8">
        <v>110.2</v>
      </c>
      <c r="F40" s="6">
        <v>42.75</v>
      </c>
      <c r="G40" t="s">
        <v>13</v>
      </c>
      <c r="H40">
        <v>33</v>
      </c>
      <c r="I40" s="7">
        <v>5.7499999999999999E-4</v>
      </c>
      <c r="J40" s="7">
        <v>5.7499999999999999E-4</v>
      </c>
      <c r="K40" s="8">
        <v>98615.7</v>
      </c>
      <c r="L40" s="8">
        <v>56.7</v>
      </c>
      <c r="M40" s="6">
        <v>47.32</v>
      </c>
    </row>
    <row r="41" spans="1:13">
      <c r="A41">
        <v>34</v>
      </c>
      <c r="B41" s="7">
        <v>1.168E-3</v>
      </c>
      <c r="C41" s="7">
        <v>1.1670000000000001E-3</v>
      </c>
      <c r="D41" s="8">
        <v>97364.5</v>
      </c>
      <c r="E41" s="8">
        <v>113.6</v>
      </c>
      <c r="F41" s="6">
        <v>41.79</v>
      </c>
      <c r="G41" t="s">
        <v>13</v>
      </c>
      <c r="H41">
        <v>34</v>
      </c>
      <c r="I41" s="7">
        <v>6.1499999999999999E-4</v>
      </c>
      <c r="J41" s="7">
        <v>6.1499999999999999E-4</v>
      </c>
      <c r="K41" s="8">
        <v>98559</v>
      </c>
      <c r="L41" s="8">
        <v>60.6</v>
      </c>
      <c r="M41" s="6">
        <v>46.34</v>
      </c>
    </row>
    <row r="42" spans="1:13">
      <c r="A42">
        <v>35</v>
      </c>
      <c r="B42" s="7">
        <v>1.1800000000000001E-3</v>
      </c>
      <c r="C42" s="7">
        <v>1.1789999999999999E-3</v>
      </c>
      <c r="D42" s="8">
        <v>97250.8</v>
      </c>
      <c r="E42" s="8">
        <v>114.7</v>
      </c>
      <c r="F42" s="6">
        <v>40.840000000000003</v>
      </c>
      <c r="G42" t="s">
        <v>13</v>
      </c>
      <c r="H42">
        <v>35</v>
      </c>
      <c r="I42" s="7">
        <v>7.0899999999999999E-4</v>
      </c>
      <c r="J42" s="7">
        <v>7.0899999999999999E-4</v>
      </c>
      <c r="K42" s="8">
        <v>98498.4</v>
      </c>
      <c r="L42" s="8">
        <v>69.8</v>
      </c>
      <c r="M42" s="6">
        <v>45.37</v>
      </c>
    </row>
    <row r="43" spans="1:13">
      <c r="A43">
        <v>36</v>
      </c>
      <c r="B43" s="7">
        <v>1.2359999999999999E-3</v>
      </c>
      <c r="C43" s="7">
        <v>1.235E-3</v>
      </c>
      <c r="D43" s="8">
        <v>97136.1</v>
      </c>
      <c r="E43" s="8">
        <v>120</v>
      </c>
      <c r="F43" s="6">
        <v>39.89</v>
      </c>
      <c r="G43" t="s">
        <v>13</v>
      </c>
      <c r="H43">
        <v>36</v>
      </c>
      <c r="I43" s="7">
        <v>7.3999999999999999E-4</v>
      </c>
      <c r="J43" s="7">
        <v>7.3999999999999999E-4</v>
      </c>
      <c r="K43" s="8">
        <v>98428.6</v>
      </c>
      <c r="L43" s="8">
        <v>72.8</v>
      </c>
      <c r="M43" s="6">
        <v>44.4</v>
      </c>
    </row>
    <row r="44" spans="1:13">
      <c r="A44">
        <v>37</v>
      </c>
      <c r="B44" s="7">
        <v>1.343E-3</v>
      </c>
      <c r="C44" s="7">
        <v>1.3420000000000001E-3</v>
      </c>
      <c r="D44" s="8">
        <v>97016.2</v>
      </c>
      <c r="E44" s="8">
        <v>130.19999999999999</v>
      </c>
      <c r="F44" s="6">
        <v>38.94</v>
      </c>
      <c r="G44" t="s">
        <v>13</v>
      </c>
      <c r="H44">
        <v>37</v>
      </c>
      <c r="I44" s="7">
        <v>7.94E-4</v>
      </c>
      <c r="J44" s="7">
        <v>7.94E-4</v>
      </c>
      <c r="K44" s="8">
        <v>98355.8</v>
      </c>
      <c r="L44" s="8">
        <v>78.099999999999994</v>
      </c>
      <c r="M44" s="6">
        <v>43.44</v>
      </c>
    </row>
    <row r="45" spans="1:13">
      <c r="A45">
        <v>38</v>
      </c>
      <c r="B45" s="7">
        <v>1.467E-3</v>
      </c>
      <c r="C45" s="7">
        <v>1.4660000000000001E-3</v>
      </c>
      <c r="D45" s="8">
        <v>96886</v>
      </c>
      <c r="E45" s="8">
        <v>142</v>
      </c>
      <c r="F45" s="6">
        <v>37.99</v>
      </c>
      <c r="G45" t="s">
        <v>13</v>
      </c>
      <c r="H45">
        <v>38</v>
      </c>
      <c r="I45" s="7">
        <v>9.1299999999999997E-4</v>
      </c>
      <c r="J45" s="7">
        <v>9.1200000000000005E-4</v>
      </c>
      <c r="K45" s="8">
        <v>98277.7</v>
      </c>
      <c r="L45" s="8">
        <v>89.7</v>
      </c>
      <c r="M45" s="6">
        <v>42.47</v>
      </c>
    </row>
    <row r="46" spans="1:13">
      <c r="A46">
        <v>39</v>
      </c>
      <c r="B46" s="7">
        <v>1.6100000000000001E-3</v>
      </c>
      <c r="C46" s="7">
        <v>1.609E-3</v>
      </c>
      <c r="D46" s="8">
        <v>96743.9</v>
      </c>
      <c r="E46" s="8">
        <v>155.6</v>
      </c>
      <c r="F46" s="6">
        <v>37.04</v>
      </c>
      <c r="G46" t="s">
        <v>13</v>
      </c>
      <c r="H46">
        <v>39</v>
      </c>
      <c r="I46" s="7">
        <v>9.7599999999999998E-4</v>
      </c>
      <c r="J46" s="7">
        <v>9.7599999999999998E-4</v>
      </c>
      <c r="K46" s="8">
        <v>98188</v>
      </c>
      <c r="L46" s="8">
        <v>95.8</v>
      </c>
      <c r="M46" s="6">
        <v>41.51</v>
      </c>
    </row>
    <row r="47" spans="1:13">
      <c r="A47">
        <v>40</v>
      </c>
      <c r="B47" s="7">
        <v>1.7700000000000001E-3</v>
      </c>
      <c r="C47" s="7">
        <v>1.769E-3</v>
      </c>
      <c r="D47" s="8">
        <v>96588.3</v>
      </c>
      <c r="E47" s="8">
        <v>170.8</v>
      </c>
      <c r="F47" s="6">
        <v>36.1</v>
      </c>
      <c r="G47" t="s">
        <v>13</v>
      </c>
      <c r="H47">
        <v>40</v>
      </c>
      <c r="I47" s="7">
        <v>1.07E-3</v>
      </c>
      <c r="J47" s="7">
        <v>1.0690000000000001E-3</v>
      </c>
      <c r="K47" s="8">
        <v>98092.2</v>
      </c>
      <c r="L47" s="8">
        <v>104.9</v>
      </c>
      <c r="M47" s="6">
        <v>40.549999999999997</v>
      </c>
    </row>
    <row r="48" spans="1:13">
      <c r="A48">
        <v>41</v>
      </c>
      <c r="B48" s="7">
        <v>1.8929999999999999E-3</v>
      </c>
      <c r="C48" s="7">
        <v>1.8910000000000001E-3</v>
      </c>
      <c r="D48" s="8">
        <v>96417.5</v>
      </c>
      <c r="E48" s="8">
        <v>182.3</v>
      </c>
      <c r="F48" s="6">
        <v>35.17</v>
      </c>
      <c r="G48" t="s">
        <v>13</v>
      </c>
      <c r="H48">
        <v>41</v>
      </c>
      <c r="I48" s="7">
        <v>1.1640000000000001E-3</v>
      </c>
      <c r="J48" s="7">
        <v>1.163E-3</v>
      </c>
      <c r="K48" s="8">
        <v>97987.3</v>
      </c>
      <c r="L48" s="8">
        <v>114</v>
      </c>
      <c r="M48" s="6">
        <v>39.590000000000003</v>
      </c>
    </row>
    <row r="49" spans="1:13">
      <c r="A49">
        <v>42</v>
      </c>
      <c r="B49" s="7">
        <v>2.065E-3</v>
      </c>
      <c r="C49" s="7">
        <v>2.062E-3</v>
      </c>
      <c r="D49" s="8">
        <v>96235.199999999997</v>
      </c>
      <c r="E49" s="8">
        <v>198.5</v>
      </c>
      <c r="F49" s="6">
        <v>34.229999999999997</v>
      </c>
      <c r="G49" t="s">
        <v>13</v>
      </c>
      <c r="H49">
        <v>42</v>
      </c>
      <c r="I49" s="7">
        <v>1.3010000000000001E-3</v>
      </c>
      <c r="J49" s="7">
        <v>1.2999999999999999E-3</v>
      </c>
      <c r="K49" s="8">
        <v>97873.3</v>
      </c>
      <c r="L49" s="8">
        <v>127.2</v>
      </c>
      <c r="M49" s="6">
        <v>38.64</v>
      </c>
    </row>
    <row r="50" spans="1:13">
      <c r="A50">
        <v>43</v>
      </c>
      <c r="B50" s="7">
        <v>2.2980000000000001E-3</v>
      </c>
      <c r="C50" s="7">
        <v>2.2959999999999999E-3</v>
      </c>
      <c r="D50" s="8">
        <v>96036.7</v>
      </c>
      <c r="E50" s="8">
        <v>220.5</v>
      </c>
      <c r="F50" s="6">
        <v>33.299999999999997</v>
      </c>
      <c r="G50" t="s">
        <v>13</v>
      </c>
      <c r="H50">
        <v>43</v>
      </c>
      <c r="I50" s="7">
        <v>1.4809999999999999E-3</v>
      </c>
      <c r="J50" s="7">
        <v>1.48E-3</v>
      </c>
      <c r="K50" s="8">
        <v>97746.1</v>
      </c>
      <c r="L50" s="8">
        <v>144.69999999999999</v>
      </c>
      <c r="M50" s="6">
        <v>37.69</v>
      </c>
    </row>
    <row r="51" spans="1:13">
      <c r="A51">
        <v>44</v>
      </c>
      <c r="B51" s="7">
        <v>2.3869999999999998E-3</v>
      </c>
      <c r="C51" s="7">
        <v>2.385E-3</v>
      </c>
      <c r="D51" s="8">
        <v>95816.2</v>
      </c>
      <c r="E51" s="8">
        <v>228.5</v>
      </c>
      <c r="F51" s="6">
        <v>32.380000000000003</v>
      </c>
      <c r="G51" t="s">
        <v>13</v>
      </c>
      <c r="H51">
        <v>44</v>
      </c>
      <c r="I51" s="7">
        <v>1.6050000000000001E-3</v>
      </c>
      <c r="J51" s="7">
        <v>1.604E-3</v>
      </c>
      <c r="K51" s="8">
        <v>97601.4</v>
      </c>
      <c r="L51" s="8">
        <v>156.6</v>
      </c>
      <c r="M51" s="6">
        <v>36.74</v>
      </c>
    </row>
    <row r="52" spans="1:13">
      <c r="A52">
        <v>45</v>
      </c>
      <c r="B52" s="7">
        <v>2.7330000000000002E-3</v>
      </c>
      <c r="C52" s="7">
        <v>2.7290000000000001E-3</v>
      </c>
      <c r="D52" s="8">
        <v>95587.7</v>
      </c>
      <c r="E52" s="8">
        <v>260.89999999999998</v>
      </c>
      <c r="F52" s="6">
        <v>31.45</v>
      </c>
      <c r="G52" t="s">
        <v>13</v>
      </c>
      <c r="H52">
        <v>45</v>
      </c>
      <c r="I52" s="7">
        <v>1.7669999999999999E-3</v>
      </c>
      <c r="J52" s="7">
        <v>1.7650000000000001E-3</v>
      </c>
      <c r="K52" s="8">
        <v>97444.800000000003</v>
      </c>
      <c r="L52" s="8">
        <v>172</v>
      </c>
      <c r="M52" s="6">
        <v>35.799999999999997</v>
      </c>
    </row>
    <row r="53" spans="1:13">
      <c r="A53">
        <v>46</v>
      </c>
      <c r="B53" s="7">
        <v>2.8930000000000002E-3</v>
      </c>
      <c r="C53" s="7">
        <v>2.8879999999999999E-3</v>
      </c>
      <c r="D53" s="8">
        <v>95326.8</v>
      </c>
      <c r="E53" s="8">
        <v>275.3</v>
      </c>
      <c r="F53" s="6">
        <v>30.54</v>
      </c>
      <c r="G53" t="s">
        <v>13</v>
      </c>
      <c r="H53">
        <v>46</v>
      </c>
      <c r="I53" s="7">
        <v>1.8890000000000001E-3</v>
      </c>
      <c r="J53" s="7">
        <v>1.887E-3</v>
      </c>
      <c r="K53" s="8">
        <v>97272.8</v>
      </c>
      <c r="L53" s="8">
        <v>183.6</v>
      </c>
      <c r="M53" s="6">
        <v>34.86</v>
      </c>
    </row>
    <row r="54" spans="1:13">
      <c r="A54">
        <v>47</v>
      </c>
      <c r="B54" s="7">
        <v>3.1459999999999999E-3</v>
      </c>
      <c r="C54" s="7">
        <v>3.1410000000000001E-3</v>
      </c>
      <c r="D54" s="8">
        <v>95051.5</v>
      </c>
      <c r="E54" s="8">
        <v>298.60000000000002</v>
      </c>
      <c r="F54" s="6">
        <v>29.63</v>
      </c>
      <c r="G54" t="s">
        <v>13</v>
      </c>
      <c r="H54">
        <v>47</v>
      </c>
      <c r="I54" s="7">
        <v>2.1299999999999999E-3</v>
      </c>
      <c r="J54" s="7">
        <v>2.127E-3</v>
      </c>
      <c r="K54" s="8">
        <v>97089.3</v>
      </c>
      <c r="L54" s="8">
        <v>206.5</v>
      </c>
      <c r="M54" s="6">
        <v>33.93</v>
      </c>
    </row>
    <row r="55" spans="1:13">
      <c r="A55">
        <v>48</v>
      </c>
      <c r="B55" s="7">
        <v>3.388E-3</v>
      </c>
      <c r="C55" s="7">
        <v>3.382E-3</v>
      </c>
      <c r="D55" s="8">
        <v>94752.9</v>
      </c>
      <c r="E55" s="8">
        <v>320.39999999999998</v>
      </c>
      <c r="F55" s="6">
        <v>28.72</v>
      </c>
      <c r="G55" t="s">
        <v>13</v>
      </c>
      <c r="H55">
        <v>48</v>
      </c>
      <c r="I55" s="7">
        <v>2.2599999999999999E-3</v>
      </c>
      <c r="J55" s="7">
        <v>2.2569999999999999E-3</v>
      </c>
      <c r="K55" s="8">
        <v>96882.7</v>
      </c>
      <c r="L55" s="8">
        <v>218.7</v>
      </c>
      <c r="M55" s="6">
        <v>33</v>
      </c>
    </row>
    <row r="56" spans="1:13">
      <c r="A56">
        <v>49</v>
      </c>
      <c r="B56" s="7">
        <v>3.8159999999999999E-3</v>
      </c>
      <c r="C56" s="7">
        <v>3.8080000000000002E-3</v>
      </c>
      <c r="D56" s="8">
        <v>94432.5</v>
      </c>
      <c r="E56" s="8">
        <v>359.6</v>
      </c>
      <c r="F56" s="6">
        <v>27.81</v>
      </c>
      <c r="G56" t="s">
        <v>13</v>
      </c>
      <c r="H56">
        <v>49</v>
      </c>
      <c r="I56" s="7">
        <v>2.4719999999999998E-3</v>
      </c>
      <c r="J56" s="7">
        <v>2.4689999999999998E-3</v>
      </c>
      <c r="K56" s="8">
        <v>96664.1</v>
      </c>
      <c r="L56" s="8">
        <v>238.7</v>
      </c>
      <c r="M56" s="6">
        <v>32.07</v>
      </c>
    </row>
    <row r="57" spans="1:13">
      <c r="A57">
        <v>50</v>
      </c>
      <c r="B57" s="7">
        <v>4.1780000000000003E-3</v>
      </c>
      <c r="C57" s="7">
        <v>4.1700000000000001E-3</v>
      </c>
      <c r="D57" s="8">
        <v>94072.8</v>
      </c>
      <c r="E57" s="8">
        <v>392.3</v>
      </c>
      <c r="F57" s="6">
        <v>26.92</v>
      </c>
      <c r="G57" t="s">
        <v>13</v>
      </c>
      <c r="H57">
        <v>50</v>
      </c>
      <c r="I57" s="7">
        <v>2.8509999999999998E-3</v>
      </c>
      <c r="J57" s="7">
        <v>2.8470000000000001E-3</v>
      </c>
      <c r="K57" s="8">
        <v>96425.4</v>
      </c>
      <c r="L57" s="8">
        <v>274.5</v>
      </c>
      <c r="M57" s="6">
        <v>31.15</v>
      </c>
    </row>
    <row r="58" spans="1:13">
      <c r="A58">
        <v>51</v>
      </c>
      <c r="B58" s="7">
        <v>4.6969999999999998E-3</v>
      </c>
      <c r="C58" s="7">
        <v>4.6860000000000001E-3</v>
      </c>
      <c r="D58" s="8">
        <v>93680.6</v>
      </c>
      <c r="E58" s="8">
        <v>439</v>
      </c>
      <c r="F58" s="6">
        <v>26.03</v>
      </c>
      <c r="G58" t="s">
        <v>13</v>
      </c>
      <c r="H58">
        <v>51</v>
      </c>
      <c r="I58" s="7">
        <v>3.2490000000000002E-3</v>
      </c>
      <c r="J58" s="7">
        <v>3.2439999999999999E-3</v>
      </c>
      <c r="K58" s="8">
        <v>96150.8</v>
      </c>
      <c r="L58" s="8">
        <v>311.89999999999998</v>
      </c>
      <c r="M58" s="6">
        <v>30.24</v>
      </c>
    </row>
    <row r="59" spans="1:13">
      <c r="A59">
        <v>52</v>
      </c>
      <c r="B59" s="7">
        <v>5.3140000000000001E-3</v>
      </c>
      <c r="C59" s="7">
        <v>5.3E-3</v>
      </c>
      <c r="D59" s="8">
        <v>93241.600000000006</v>
      </c>
      <c r="E59" s="8">
        <v>494.2</v>
      </c>
      <c r="F59" s="6">
        <v>25.15</v>
      </c>
      <c r="G59" t="s">
        <v>13</v>
      </c>
      <c r="H59">
        <v>52</v>
      </c>
      <c r="I59" s="7">
        <v>3.4680000000000002E-3</v>
      </c>
      <c r="J59" s="7">
        <v>3.4619999999999998E-3</v>
      </c>
      <c r="K59" s="8">
        <v>95839</v>
      </c>
      <c r="L59" s="8">
        <v>331.8</v>
      </c>
      <c r="M59" s="6">
        <v>29.33</v>
      </c>
    </row>
    <row r="60" spans="1:13">
      <c r="A60">
        <v>53</v>
      </c>
      <c r="B60" s="7">
        <v>6.0099999999999997E-3</v>
      </c>
      <c r="C60" s="7">
        <v>5.9919999999999999E-3</v>
      </c>
      <c r="D60" s="8">
        <v>92747.4</v>
      </c>
      <c r="E60" s="8">
        <v>555.70000000000005</v>
      </c>
      <c r="F60" s="6">
        <v>24.28</v>
      </c>
      <c r="G60" t="s">
        <v>13</v>
      </c>
      <c r="H60">
        <v>53</v>
      </c>
      <c r="I60" s="7">
        <v>3.7729999999999999E-3</v>
      </c>
      <c r="J60" s="7">
        <v>3.7659999999999998E-3</v>
      </c>
      <c r="K60" s="8">
        <v>95507.1</v>
      </c>
      <c r="L60" s="8">
        <v>359.7</v>
      </c>
      <c r="M60" s="6">
        <v>28.43</v>
      </c>
    </row>
    <row r="61" spans="1:13">
      <c r="A61">
        <v>54</v>
      </c>
      <c r="B61" s="7">
        <v>6.646E-3</v>
      </c>
      <c r="C61" s="7">
        <v>6.6239999999999997E-3</v>
      </c>
      <c r="D61" s="8">
        <v>92191.7</v>
      </c>
      <c r="E61" s="8">
        <v>610.70000000000005</v>
      </c>
      <c r="F61" s="6">
        <v>23.42</v>
      </c>
      <c r="G61" t="s">
        <v>13</v>
      </c>
      <c r="H61">
        <v>54</v>
      </c>
      <c r="I61" s="7">
        <v>4.0940000000000004E-3</v>
      </c>
      <c r="J61" s="7">
        <v>4.0850000000000001E-3</v>
      </c>
      <c r="K61" s="8">
        <v>95147.5</v>
      </c>
      <c r="L61" s="8">
        <v>388.7</v>
      </c>
      <c r="M61" s="6">
        <v>27.54</v>
      </c>
    </row>
    <row r="62" spans="1:13">
      <c r="A62">
        <v>55</v>
      </c>
      <c r="B62" s="7">
        <v>7.4260000000000003E-3</v>
      </c>
      <c r="C62" s="7">
        <v>7.3980000000000001E-3</v>
      </c>
      <c r="D62" s="8">
        <v>91581.1</v>
      </c>
      <c r="E62" s="8">
        <v>677.6</v>
      </c>
      <c r="F62" s="6">
        <v>22.58</v>
      </c>
      <c r="G62" t="s">
        <v>13</v>
      </c>
      <c r="H62">
        <v>55</v>
      </c>
      <c r="I62" s="7">
        <v>4.5739999999999999E-3</v>
      </c>
      <c r="J62" s="7">
        <v>4.5640000000000003E-3</v>
      </c>
      <c r="K62" s="8">
        <v>94758.8</v>
      </c>
      <c r="L62" s="8">
        <v>432.5</v>
      </c>
      <c r="M62" s="6">
        <v>26.65</v>
      </c>
    </row>
    <row r="63" spans="1:13">
      <c r="A63">
        <v>56</v>
      </c>
      <c r="B63" s="7">
        <v>8.2629999999999995E-3</v>
      </c>
      <c r="C63" s="7">
        <v>8.2290000000000002E-3</v>
      </c>
      <c r="D63" s="8">
        <v>90903.5</v>
      </c>
      <c r="E63" s="8">
        <v>748</v>
      </c>
      <c r="F63" s="6">
        <v>21.74</v>
      </c>
      <c r="G63" t="s">
        <v>13</v>
      </c>
      <c r="H63">
        <v>56</v>
      </c>
      <c r="I63" s="7">
        <v>4.921E-3</v>
      </c>
      <c r="J63" s="7">
        <v>4.9090000000000002E-3</v>
      </c>
      <c r="K63" s="8">
        <v>94326.3</v>
      </c>
      <c r="L63" s="8">
        <v>463</v>
      </c>
      <c r="M63" s="6">
        <v>25.77</v>
      </c>
    </row>
    <row r="64" spans="1:13">
      <c r="A64">
        <v>57</v>
      </c>
      <c r="B64" s="7">
        <v>9.1529999999999997E-3</v>
      </c>
      <c r="C64" s="7">
        <v>9.1109999999999993E-3</v>
      </c>
      <c r="D64" s="8">
        <v>90155.5</v>
      </c>
      <c r="E64" s="8">
        <v>821.4</v>
      </c>
      <c r="F64" s="6">
        <v>20.92</v>
      </c>
      <c r="G64" t="s">
        <v>13</v>
      </c>
      <c r="H64">
        <v>57</v>
      </c>
      <c r="I64" s="7">
        <v>5.5409999999999999E-3</v>
      </c>
      <c r="J64" s="7">
        <v>5.5259999999999997E-3</v>
      </c>
      <c r="K64" s="8">
        <v>93863.3</v>
      </c>
      <c r="L64" s="8">
        <v>518.70000000000005</v>
      </c>
      <c r="M64" s="6">
        <v>24.9</v>
      </c>
    </row>
    <row r="65" spans="1:13">
      <c r="A65">
        <v>58</v>
      </c>
      <c r="B65" s="7">
        <v>9.9659999999999992E-3</v>
      </c>
      <c r="C65" s="7">
        <v>9.9170000000000005E-3</v>
      </c>
      <c r="D65" s="8">
        <v>89334</v>
      </c>
      <c r="E65" s="8">
        <v>885.9</v>
      </c>
      <c r="F65" s="6">
        <v>20.100000000000001</v>
      </c>
      <c r="G65" t="s">
        <v>13</v>
      </c>
      <c r="H65">
        <v>58</v>
      </c>
      <c r="I65" s="7">
        <v>6.0949999999999997E-3</v>
      </c>
      <c r="J65" s="7">
        <v>6.0759999999999998E-3</v>
      </c>
      <c r="K65" s="8">
        <v>93344.6</v>
      </c>
      <c r="L65" s="8">
        <v>567.20000000000005</v>
      </c>
      <c r="M65" s="6">
        <v>24.03</v>
      </c>
    </row>
    <row r="66" spans="1:13">
      <c r="A66">
        <v>59</v>
      </c>
      <c r="B66" s="7">
        <v>1.1136E-2</v>
      </c>
      <c r="C66" s="7">
        <v>1.1074000000000001E-2</v>
      </c>
      <c r="D66" s="8">
        <v>88448.1</v>
      </c>
      <c r="E66" s="8">
        <v>979.5</v>
      </c>
      <c r="F66" s="6">
        <v>19.3</v>
      </c>
      <c r="G66" t="s">
        <v>13</v>
      </c>
      <c r="H66">
        <v>59</v>
      </c>
      <c r="I66" s="7">
        <v>6.6299999999999996E-3</v>
      </c>
      <c r="J66" s="7">
        <v>6.6080000000000002E-3</v>
      </c>
      <c r="K66" s="8">
        <v>92777.4</v>
      </c>
      <c r="L66" s="8">
        <v>613.1</v>
      </c>
      <c r="M66" s="6">
        <v>23.17</v>
      </c>
    </row>
    <row r="67" spans="1:13">
      <c r="A67">
        <v>60</v>
      </c>
      <c r="B67" s="7">
        <v>1.2481000000000001E-2</v>
      </c>
      <c r="C67" s="7">
        <v>1.2403000000000001E-2</v>
      </c>
      <c r="D67" s="8">
        <v>87468.6</v>
      </c>
      <c r="E67" s="8">
        <v>1084.9000000000001</v>
      </c>
      <c r="F67" s="6">
        <v>18.510000000000002</v>
      </c>
      <c r="G67" t="s">
        <v>13</v>
      </c>
      <c r="H67">
        <v>60</v>
      </c>
      <c r="I67" s="7">
        <v>7.4669999999999997E-3</v>
      </c>
      <c r="J67" s="7">
        <v>7.4400000000000004E-3</v>
      </c>
      <c r="K67" s="8">
        <v>92164.3</v>
      </c>
      <c r="L67" s="8">
        <v>685.7</v>
      </c>
      <c r="M67" s="6">
        <v>22.33</v>
      </c>
    </row>
    <row r="68" spans="1:13">
      <c r="A68">
        <v>61</v>
      </c>
      <c r="B68" s="7">
        <v>1.3801000000000001E-2</v>
      </c>
      <c r="C68" s="7">
        <v>1.3705999999999999E-2</v>
      </c>
      <c r="D68" s="8">
        <v>86383.7</v>
      </c>
      <c r="E68" s="8">
        <v>1184</v>
      </c>
      <c r="F68" s="6">
        <v>17.739999999999998</v>
      </c>
      <c r="G68" t="s">
        <v>13</v>
      </c>
      <c r="H68">
        <v>61</v>
      </c>
      <c r="I68" s="7">
        <v>8.2439999999999996E-3</v>
      </c>
      <c r="J68" s="7">
        <v>8.2100000000000003E-3</v>
      </c>
      <c r="K68" s="8">
        <v>91478.7</v>
      </c>
      <c r="L68" s="8">
        <v>751</v>
      </c>
      <c r="M68" s="6">
        <v>21.49</v>
      </c>
    </row>
    <row r="69" spans="1:13">
      <c r="A69">
        <v>62</v>
      </c>
      <c r="B69" s="7">
        <v>1.5391999999999999E-2</v>
      </c>
      <c r="C69" s="7">
        <v>1.5275E-2</v>
      </c>
      <c r="D69" s="8">
        <v>85199.7</v>
      </c>
      <c r="E69" s="8">
        <v>1301.4000000000001</v>
      </c>
      <c r="F69" s="6">
        <v>16.98</v>
      </c>
      <c r="G69" t="s">
        <v>13</v>
      </c>
      <c r="H69">
        <v>62</v>
      </c>
      <c r="I69" s="7">
        <v>9.1260000000000004E-3</v>
      </c>
      <c r="J69" s="7">
        <v>9.0840000000000001E-3</v>
      </c>
      <c r="K69" s="8">
        <v>90727.6</v>
      </c>
      <c r="L69" s="8">
        <v>824.2</v>
      </c>
      <c r="M69" s="6">
        <v>20.66</v>
      </c>
    </row>
    <row r="70" spans="1:13">
      <c r="A70">
        <v>63</v>
      </c>
      <c r="B70" s="7">
        <v>1.7312000000000001E-2</v>
      </c>
      <c r="C70" s="7">
        <v>1.7163999999999999E-2</v>
      </c>
      <c r="D70" s="8">
        <v>83898.4</v>
      </c>
      <c r="E70" s="8">
        <v>1440</v>
      </c>
      <c r="F70" s="6">
        <v>16.23</v>
      </c>
      <c r="G70" t="s">
        <v>13</v>
      </c>
      <c r="H70">
        <v>63</v>
      </c>
      <c r="I70" s="7">
        <v>9.8720000000000006E-3</v>
      </c>
      <c r="J70" s="7">
        <v>9.8239999999999994E-3</v>
      </c>
      <c r="K70" s="8">
        <v>89903.4</v>
      </c>
      <c r="L70" s="8">
        <v>883.2</v>
      </c>
      <c r="M70" s="6">
        <v>19.850000000000001</v>
      </c>
    </row>
    <row r="71" spans="1:13">
      <c r="A71">
        <v>64</v>
      </c>
      <c r="B71" s="7">
        <v>1.9470999999999999E-2</v>
      </c>
      <c r="C71" s="7">
        <v>1.9283000000000002E-2</v>
      </c>
      <c r="D71" s="8">
        <v>82458.399999999994</v>
      </c>
      <c r="E71" s="8">
        <v>1590</v>
      </c>
      <c r="F71" s="6">
        <v>15.51</v>
      </c>
      <c r="G71" t="s">
        <v>13</v>
      </c>
      <c r="H71">
        <v>64</v>
      </c>
      <c r="I71" s="7">
        <v>1.1169999999999999E-2</v>
      </c>
      <c r="J71" s="7">
        <v>1.1108E-2</v>
      </c>
      <c r="K71" s="8">
        <v>89020.2</v>
      </c>
      <c r="L71" s="8">
        <v>988.8</v>
      </c>
      <c r="M71" s="6">
        <v>19.04</v>
      </c>
    </row>
    <row r="72" spans="1:13">
      <c r="A72">
        <v>65</v>
      </c>
      <c r="B72" s="7">
        <v>2.1708999999999999E-2</v>
      </c>
      <c r="C72" s="7">
        <v>2.1475999999999999E-2</v>
      </c>
      <c r="D72" s="8">
        <v>80868.3</v>
      </c>
      <c r="E72" s="8">
        <v>1736.7</v>
      </c>
      <c r="F72" s="6">
        <v>14.8</v>
      </c>
      <c r="G72" t="s">
        <v>13</v>
      </c>
      <c r="H72">
        <v>65</v>
      </c>
      <c r="I72" s="7">
        <v>1.2729000000000001E-2</v>
      </c>
      <c r="J72" s="7">
        <v>1.2648E-2</v>
      </c>
      <c r="K72" s="8">
        <v>88031.4</v>
      </c>
      <c r="L72" s="8">
        <v>1113.5</v>
      </c>
      <c r="M72" s="6">
        <v>18.25</v>
      </c>
    </row>
    <row r="73" spans="1:13">
      <c r="A73">
        <v>66</v>
      </c>
      <c r="B73" s="7">
        <v>2.3844000000000001E-2</v>
      </c>
      <c r="C73" s="7">
        <v>2.3563000000000001E-2</v>
      </c>
      <c r="D73" s="8">
        <v>79131.600000000006</v>
      </c>
      <c r="E73" s="8">
        <v>1864.6</v>
      </c>
      <c r="F73" s="6">
        <v>14.12</v>
      </c>
      <c r="G73" t="s">
        <v>13</v>
      </c>
      <c r="H73">
        <v>66</v>
      </c>
      <c r="I73" s="7">
        <v>1.4008E-2</v>
      </c>
      <c r="J73" s="7">
        <v>1.3911E-2</v>
      </c>
      <c r="K73" s="8">
        <v>86918</v>
      </c>
      <c r="L73" s="8">
        <v>1209.0999999999999</v>
      </c>
      <c r="M73" s="6">
        <v>17.48</v>
      </c>
    </row>
    <row r="74" spans="1:13">
      <c r="A74">
        <v>67</v>
      </c>
      <c r="B74" s="7">
        <v>2.6834E-2</v>
      </c>
      <c r="C74" s="7">
        <v>2.6478999999999999E-2</v>
      </c>
      <c r="D74" s="8">
        <v>77267</v>
      </c>
      <c r="E74" s="8">
        <v>2045.9</v>
      </c>
      <c r="F74" s="6">
        <v>13.44</v>
      </c>
      <c r="G74" t="s">
        <v>13</v>
      </c>
      <c r="H74">
        <v>67</v>
      </c>
      <c r="I74" s="7">
        <v>1.5422999999999999E-2</v>
      </c>
      <c r="J74" s="7">
        <v>1.5304999999999999E-2</v>
      </c>
      <c r="K74" s="8">
        <v>85708.9</v>
      </c>
      <c r="L74" s="8">
        <v>1311.7</v>
      </c>
      <c r="M74" s="6">
        <v>16.71</v>
      </c>
    </row>
    <row r="75" spans="1:13">
      <c r="A75">
        <v>68</v>
      </c>
      <c r="B75" s="7">
        <v>2.9864000000000002E-2</v>
      </c>
      <c r="C75" s="7">
        <v>2.9423999999999999E-2</v>
      </c>
      <c r="D75" s="8">
        <v>75221.100000000006</v>
      </c>
      <c r="E75" s="8">
        <v>2213.3000000000002</v>
      </c>
      <c r="F75" s="6">
        <v>12.8</v>
      </c>
      <c r="G75" t="s">
        <v>13</v>
      </c>
      <c r="H75">
        <v>68</v>
      </c>
      <c r="I75" s="7">
        <v>1.7505E-2</v>
      </c>
      <c r="J75" s="7">
        <v>1.7353E-2</v>
      </c>
      <c r="K75" s="8">
        <v>84397.1</v>
      </c>
      <c r="L75" s="8">
        <v>1464.5</v>
      </c>
      <c r="M75" s="6">
        <v>15.97</v>
      </c>
    </row>
    <row r="76" spans="1:13">
      <c r="A76">
        <v>69</v>
      </c>
      <c r="B76" s="7">
        <v>3.3066999999999999E-2</v>
      </c>
      <c r="C76" s="7">
        <v>3.2529000000000002E-2</v>
      </c>
      <c r="D76" s="8">
        <v>73007.8</v>
      </c>
      <c r="E76" s="8">
        <v>2374.8000000000002</v>
      </c>
      <c r="F76" s="6">
        <v>12.17</v>
      </c>
      <c r="G76" t="s">
        <v>13</v>
      </c>
      <c r="H76">
        <v>69</v>
      </c>
      <c r="I76" s="7">
        <v>1.9282000000000001E-2</v>
      </c>
      <c r="J76" s="7">
        <v>1.9098E-2</v>
      </c>
      <c r="K76" s="8">
        <v>82932.600000000006</v>
      </c>
      <c r="L76" s="8">
        <v>1583.8</v>
      </c>
      <c r="M76" s="6">
        <v>15.24</v>
      </c>
    </row>
    <row r="77" spans="1:13">
      <c r="A77">
        <v>70</v>
      </c>
      <c r="B77" s="7">
        <v>3.6811999999999998E-2</v>
      </c>
      <c r="C77" s="7">
        <v>3.6146999999999999E-2</v>
      </c>
      <c r="D77" s="8">
        <v>70632.899999999994</v>
      </c>
      <c r="E77" s="8">
        <v>2553.1999999999998</v>
      </c>
      <c r="F77" s="6">
        <v>11.56</v>
      </c>
      <c r="G77" t="s">
        <v>13</v>
      </c>
      <c r="H77">
        <v>70</v>
      </c>
      <c r="I77" s="7">
        <v>2.1611999999999999E-2</v>
      </c>
      <c r="J77" s="7">
        <v>2.1381000000000001E-2</v>
      </c>
      <c r="K77" s="8">
        <v>81348.800000000003</v>
      </c>
      <c r="L77" s="8">
        <v>1739.3</v>
      </c>
      <c r="M77" s="6">
        <v>14.53</v>
      </c>
    </row>
    <row r="78" spans="1:13">
      <c r="A78">
        <v>71</v>
      </c>
      <c r="B78" s="7">
        <v>4.0624E-2</v>
      </c>
      <c r="C78" s="7">
        <v>3.9815000000000003E-2</v>
      </c>
      <c r="D78" s="8">
        <v>68079.8</v>
      </c>
      <c r="E78" s="8">
        <v>2710.6</v>
      </c>
      <c r="F78" s="6">
        <v>10.98</v>
      </c>
      <c r="G78" t="s">
        <v>13</v>
      </c>
      <c r="H78">
        <v>71</v>
      </c>
      <c r="I78" s="7">
        <v>2.385E-2</v>
      </c>
      <c r="J78" s="7">
        <v>2.3569E-2</v>
      </c>
      <c r="K78" s="8">
        <v>79609.399999999994</v>
      </c>
      <c r="L78" s="8">
        <v>1876.3</v>
      </c>
      <c r="M78" s="6">
        <v>13.83</v>
      </c>
    </row>
    <row r="79" spans="1:13">
      <c r="A79">
        <v>72</v>
      </c>
      <c r="B79" s="7">
        <v>4.5019999999999998E-2</v>
      </c>
      <c r="C79" s="7">
        <v>4.4028999999999999E-2</v>
      </c>
      <c r="D79" s="8">
        <v>65369.2</v>
      </c>
      <c r="E79" s="8">
        <v>2878.1</v>
      </c>
      <c r="F79" s="6">
        <v>10.41</v>
      </c>
      <c r="G79" t="s">
        <v>13</v>
      </c>
      <c r="H79">
        <v>72</v>
      </c>
      <c r="I79" s="7">
        <v>2.6623999999999998E-2</v>
      </c>
      <c r="J79" s="7">
        <v>2.6273999999999999E-2</v>
      </c>
      <c r="K79" s="8">
        <v>77733.2</v>
      </c>
      <c r="L79" s="8">
        <v>2042.4</v>
      </c>
      <c r="M79" s="6">
        <v>13.16</v>
      </c>
    </row>
    <row r="80" spans="1:13">
      <c r="A80">
        <v>73</v>
      </c>
      <c r="B80" s="7">
        <v>4.9391999999999998E-2</v>
      </c>
      <c r="C80" s="7">
        <v>4.8201000000000001E-2</v>
      </c>
      <c r="D80" s="8">
        <v>62491</v>
      </c>
      <c r="E80" s="8">
        <v>3012.1</v>
      </c>
      <c r="F80" s="6">
        <v>9.8699999999999992</v>
      </c>
      <c r="G80" t="s">
        <v>13</v>
      </c>
      <c r="H80">
        <v>73</v>
      </c>
      <c r="I80" s="7">
        <v>2.9524999999999999E-2</v>
      </c>
      <c r="J80" s="7">
        <v>2.9094999999999999E-2</v>
      </c>
      <c r="K80" s="8">
        <v>75690.8</v>
      </c>
      <c r="L80" s="8">
        <v>2202.1999999999998</v>
      </c>
      <c r="M80" s="6">
        <v>12.5</v>
      </c>
    </row>
    <row r="81" spans="1:13">
      <c r="A81">
        <v>74</v>
      </c>
      <c r="B81" s="7">
        <v>5.4733999999999998E-2</v>
      </c>
      <c r="C81" s="7">
        <v>5.3275999999999997E-2</v>
      </c>
      <c r="D81" s="8">
        <v>59478.9</v>
      </c>
      <c r="E81" s="8">
        <v>3168.8</v>
      </c>
      <c r="F81" s="6">
        <v>9.34</v>
      </c>
      <c r="G81" t="s">
        <v>13</v>
      </c>
      <c r="H81">
        <v>74</v>
      </c>
      <c r="I81" s="7">
        <v>3.1966000000000001E-2</v>
      </c>
      <c r="J81" s="7">
        <v>3.1462999999999998E-2</v>
      </c>
      <c r="K81" s="8">
        <v>73488.5</v>
      </c>
      <c r="L81" s="8">
        <v>2312.1</v>
      </c>
      <c r="M81" s="6">
        <v>11.86</v>
      </c>
    </row>
    <row r="82" spans="1:13">
      <c r="A82">
        <v>75</v>
      </c>
      <c r="B82" s="7">
        <v>5.8742999999999997E-2</v>
      </c>
      <c r="C82" s="7">
        <v>5.7067E-2</v>
      </c>
      <c r="D82" s="8">
        <v>56310.1</v>
      </c>
      <c r="E82" s="8">
        <v>3213.5</v>
      </c>
      <c r="F82" s="6">
        <v>8.84</v>
      </c>
      <c r="G82" t="s">
        <v>13</v>
      </c>
      <c r="H82">
        <v>75</v>
      </c>
      <c r="I82" s="7">
        <v>3.5256000000000003E-2</v>
      </c>
      <c r="J82" s="7">
        <v>3.4645000000000002E-2</v>
      </c>
      <c r="K82" s="8">
        <v>71176.399999999994</v>
      </c>
      <c r="L82" s="8">
        <v>2465.9</v>
      </c>
      <c r="M82" s="6">
        <v>11.23</v>
      </c>
    </row>
    <row r="83" spans="1:13">
      <c r="A83">
        <v>76</v>
      </c>
      <c r="B83" s="7">
        <v>6.4837000000000006E-2</v>
      </c>
      <c r="C83" s="7">
        <v>6.2801999999999997E-2</v>
      </c>
      <c r="D83" s="8">
        <v>53096.7</v>
      </c>
      <c r="E83" s="8">
        <v>3334.6</v>
      </c>
      <c r="F83" s="6">
        <v>8.34</v>
      </c>
      <c r="G83" t="s">
        <v>13</v>
      </c>
      <c r="H83">
        <v>76</v>
      </c>
      <c r="I83" s="7">
        <v>3.8892000000000003E-2</v>
      </c>
      <c r="J83" s="7">
        <v>3.8150000000000003E-2</v>
      </c>
      <c r="K83" s="8">
        <v>68710.399999999994</v>
      </c>
      <c r="L83" s="8">
        <v>2621.3000000000002</v>
      </c>
      <c r="M83" s="6">
        <v>10.61</v>
      </c>
    </row>
    <row r="84" spans="1:13">
      <c r="A84">
        <v>77</v>
      </c>
      <c r="B84" s="7">
        <v>7.0343000000000003E-2</v>
      </c>
      <c r="C84" s="7">
        <v>6.7953E-2</v>
      </c>
      <c r="D84" s="8">
        <v>49762.1</v>
      </c>
      <c r="E84" s="8">
        <v>3381.5</v>
      </c>
      <c r="F84" s="6">
        <v>7.87</v>
      </c>
      <c r="G84" t="s">
        <v>13</v>
      </c>
      <c r="H84">
        <v>77</v>
      </c>
      <c r="I84" s="7">
        <v>4.3041999999999997E-2</v>
      </c>
      <c r="J84" s="7">
        <v>4.2134999999999999E-2</v>
      </c>
      <c r="K84" s="8">
        <v>66089.100000000006</v>
      </c>
      <c r="L84" s="8">
        <v>2784.7</v>
      </c>
      <c r="M84" s="6">
        <v>10.01</v>
      </c>
    </row>
    <row r="85" spans="1:13">
      <c r="A85">
        <v>78</v>
      </c>
      <c r="B85" s="7">
        <v>7.8928999999999999E-2</v>
      </c>
      <c r="C85" s="7">
        <v>7.5933E-2</v>
      </c>
      <c r="D85" s="8">
        <v>46380.6</v>
      </c>
      <c r="E85" s="8">
        <v>3521.8</v>
      </c>
      <c r="F85" s="6">
        <v>7.41</v>
      </c>
      <c r="G85" t="s">
        <v>13</v>
      </c>
      <c r="H85">
        <v>78</v>
      </c>
      <c r="I85" s="7">
        <v>4.8460999999999997E-2</v>
      </c>
      <c r="J85" s="7">
        <v>4.7315000000000003E-2</v>
      </c>
      <c r="K85" s="8">
        <v>63304.5</v>
      </c>
      <c r="L85" s="8">
        <v>2995.2</v>
      </c>
      <c r="M85" s="6">
        <v>9.43</v>
      </c>
    </row>
    <row r="86" spans="1:13">
      <c r="A86">
        <v>79</v>
      </c>
      <c r="B86" s="7">
        <v>8.7452000000000002E-2</v>
      </c>
      <c r="C86" s="7">
        <v>8.3788000000000001E-2</v>
      </c>
      <c r="D86" s="8">
        <v>42858.8</v>
      </c>
      <c r="E86" s="8">
        <v>3591.1</v>
      </c>
      <c r="F86" s="6">
        <v>6.97</v>
      </c>
      <c r="G86" t="s">
        <v>13</v>
      </c>
      <c r="H86">
        <v>79</v>
      </c>
      <c r="I86" s="7">
        <v>5.4059000000000003E-2</v>
      </c>
      <c r="J86" s="7">
        <v>5.2637000000000003E-2</v>
      </c>
      <c r="K86" s="8">
        <v>60309.2</v>
      </c>
      <c r="L86" s="8">
        <v>3174.5</v>
      </c>
      <c r="M86" s="6">
        <v>8.8699999999999992</v>
      </c>
    </row>
    <row r="87" spans="1:13">
      <c r="A87">
        <v>80</v>
      </c>
      <c r="B87" s="7">
        <v>9.6113000000000004E-2</v>
      </c>
      <c r="C87" s="7">
        <v>9.1705999999999996E-2</v>
      </c>
      <c r="D87" s="8">
        <v>39267.800000000003</v>
      </c>
      <c r="E87" s="8">
        <v>3601.1</v>
      </c>
      <c r="F87" s="6">
        <v>6.57</v>
      </c>
      <c r="G87" t="s">
        <v>13</v>
      </c>
      <c r="H87">
        <v>80</v>
      </c>
      <c r="I87" s="7">
        <v>5.9823000000000001E-2</v>
      </c>
      <c r="J87" s="7">
        <v>5.8085999999999999E-2</v>
      </c>
      <c r="K87" s="8">
        <v>57134.8</v>
      </c>
      <c r="L87" s="8">
        <v>3318.7</v>
      </c>
      <c r="M87" s="6">
        <v>8.34</v>
      </c>
    </row>
    <row r="88" spans="1:13">
      <c r="A88">
        <v>81</v>
      </c>
      <c r="B88" s="7">
        <v>0.104293</v>
      </c>
      <c r="C88" s="7">
        <v>9.9124000000000004E-2</v>
      </c>
      <c r="D88" s="8">
        <v>35666.699999999997</v>
      </c>
      <c r="E88" s="8">
        <v>3535.4</v>
      </c>
      <c r="F88" s="6">
        <v>6.18</v>
      </c>
      <c r="G88" t="s">
        <v>13</v>
      </c>
      <c r="H88">
        <v>81</v>
      </c>
      <c r="I88" s="7">
        <v>6.6589999999999996E-2</v>
      </c>
      <c r="J88" s="7">
        <v>6.4445000000000002E-2</v>
      </c>
      <c r="K88" s="8">
        <v>53816</v>
      </c>
      <c r="L88" s="8">
        <v>3468.1</v>
      </c>
      <c r="M88" s="6">
        <v>7.82</v>
      </c>
    </row>
    <row r="89" spans="1:13">
      <c r="A89">
        <v>82</v>
      </c>
      <c r="B89" s="7">
        <v>0.115379</v>
      </c>
      <c r="C89" s="7">
        <v>0.109086</v>
      </c>
      <c r="D89" s="8">
        <v>32131.200000000001</v>
      </c>
      <c r="E89" s="8">
        <v>3505.1</v>
      </c>
      <c r="F89" s="6">
        <v>5.8</v>
      </c>
      <c r="G89" t="s">
        <v>13</v>
      </c>
      <c r="H89">
        <v>82</v>
      </c>
      <c r="I89" s="7">
        <v>7.4458999999999997E-2</v>
      </c>
      <c r="J89" s="7">
        <v>7.1787000000000004E-2</v>
      </c>
      <c r="K89" s="8">
        <v>50347.9</v>
      </c>
      <c r="L89" s="8">
        <v>3614.3</v>
      </c>
      <c r="M89" s="6">
        <v>7.33</v>
      </c>
    </row>
    <row r="90" spans="1:13">
      <c r="A90">
        <v>83</v>
      </c>
      <c r="B90" s="7">
        <v>0.126466</v>
      </c>
      <c r="C90" s="7">
        <v>0.118945</v>
      </c>
      <c r="D90" s="8">
        <v>28626.2</v>
      </c>
      <c r="E90" s="8">
        <v>3404.9</v>
      </c>
      <c r="F90" s="6">
        <v>5.45</v>
      </c>
      <c r="G90" t="s">
        <v>13</v>
      </c>
      <c r="H90">
        <v>83</v>
      </c>
      <c r="I90" s="7">
        <v>8.3085000000000006E-2</v>
      </c>
      <c r="J90" s="7">
        <v>7.9770999999999995E-2</v>
      </c>
      <c r="K90" s="8">
        <v>46733.599999999999</v>
      </c>
      <c r="L90" s="8">
        <v>3728</v>
      </c>
      <c r="M90" s="6">
        <v>6.85</v>
      </c>
    </row>
    <row r="91" spans="1:13">
      <c r="A91">
        <v>84</v>
      </c>
      <c r="B91" s="7">
        <v>0.136883</v>
      </c>
      <c r="C91" s="7">
        <v>0.12811500000000001</v>
      </c>
      <c r="D91" s="8">
        <v>25221.200000000001</v>
      </c>
      <c r="E91" s="8">
        <v>3231.2</v>
      </c>
      <c r="F91" s="6">
        <v>5.12</v>
      </c>
      <c r="G91" t="s">
        <v>13</v>
      </c>
      <c r="H91">
        <v>84</v>
      </c>
      <c r="I91" s="7">
        <v>9.2643000000000003E-2</v>
      </c>
      <c r="J91" s="7">
        <v>8.8541999999999996E-2</v>
      </c>
      <c r="K91" s="8">
        <v>43005.599999999999</v>
      </c>
      <c r="L91" s="8">
        <v>3807.8</v>
      </c>
      <c r="M91" s="6">
        <v>6.4</v>
      </c>
    </row>
    <row r="92" spans="1:13">
      <c r="A92">
        <v>85</v>
      </c>
      <c r="B92" s="7">
        <v>0.151479</v>
      </c>
      <c r="C92" s="7">
        <v>0.14081399999999999</v>
      </c>
      <c r="D92" s="8">
        <v>21990</v>
      </c>
      <c r="E92" s="8">
        <v>3096.5</v>
      </c>
      <c r="F92" s="6">
        <v>4.8</v>
      </c>
      <c r="G92" t="s">
        <v>13</v>
      </c>
      <c r="H92">
        <v>85</v>
      </c>
      <c r="I92" s="7">
        <v>0.103075</v>
      </c>
      <c r="J92" s="7">
        <v>9.8022999999999999E-2</v>
      </c>
      <c r="K92" s="8">
        <v>39197.800000000003</v>
      </c>
      <c r="L92" s="8">
        <v>3842.3</v>
      </c>
      <c r="M92" s="6">
        <v>5.98</v>
      </c>
    </row>
    <row r="93" spans="1:13">
      <c r="A93">
        <v>86</v>
      </c>
      <c r="B93" s="7">
        <v>0.166078</v>
      </c>
      <c r="C93" s="7">
        <v>0.15334500000000001</v>
      </c>
      <c r="D93" s="8">
        <v>18893.5</v>
      </c>
      <c r="E93" s="8">
        <v>2897.2</v>
      </c>
      <c r="F93" s="6">
        <v>4.51</v>
      </c>
      <c r="G93" t="s">
        <v>13</v>
      </c>
      <c r="H93">
        <v>86</v>
      </c>
      <c r="I93" s="7">
        <v>0.11584899999999999</v>
      </c>
      <c r="J93" s="7">
        <v>0.10950600000000001</v>
      </c>
      <c r="K93" s="8">
        <v>35355.5</v>
      </c>
      <c r="L93" s="8">
        <v>3871.6</v>
      </c>
      <c r="M93" s="6">
        <v>5.57</v>
      </c>
    </row>
    <row r="94" spans="1:13">
      <c r="A94">
        <v>87</v>
      </c>
      <c r="B94" s="7">
        <v>0.18046200000000001</v>
      </c>
      <c r="C94" s="7">
        <v>0.16552600000000001</v>
      </c>
      <c r="D94" s="8">
        <v>15996.3</v>
      </c>
      <c r="E94" s="8">
        <v>2647.8</v>
      </c>
      <c r="F94" s="6">
        <v>4.2300000000000004</v>
      </c>
      <c r="G94" t="s">
        <v>13</v>
      </c>
      <c r="H94">
        <v>87</v>
      </c>
      <c r="I94" s="7">
        <v>0.12723599999999999</v>
      </c>
      <c r="J94" s="7">
        <v>0.119626</v>
      </c>
      <c r="K94" s="8">
        <v>31483.8</v>
      </c>
      <c r="L94" s="8">
        <v>3766.3</v>
      </c>
      <c r="M94" s="6">
        <v>5.2</v>
      </c>
    </row>
    <row r="95" spans="1:13">
      <c r="A95">
        <v>88</v>
      </c>
      <c r="B95" s="7">
        <v>0.196461</v>
      </c>
      <c r="C95" s="7">
        <v>0.17888899999999999</v>
      </c>
      <c r="D95" s="8">
        <v>13348.5</v>
      </c>
      <c r="E95" s="8">
        <v>2387.9</v>
      </c>
      <c r="F95" s="6">
        <v>3.97</v>
      </c>
      <c r="G95" t="s">
        <v>13</v>
      </c>
      <c r="H95">
        <v>88</v>
      </c>
      <c r="I95" s="7">
        <v>0.14188100000000001</v>
      </c>
      <c r="J95" s="7">
        <v>0.13248299999999999</v>
      </c>
      <c r="K95" s="8">
        <v>27717.599999999999</v>
      </c>
      <c r="L95" s="8">
        <v>3672.1</v>
      </c>
      <c r="M95" s="6">
        <v>4.84</v>
      </c>
    </row>
    <row r="96" spans="1:13">
      <c r="A96">
        <v>89</v>
      </c>
      <c r="B96" s="7">
        <v>0.21493899999999999</v>
      </c>
      <c r="C96" s="7">
        <v>0.194081</v>
      </c>
      <c r="D96" s="8">
        <v>10960.6</v>
      </c>
      <c r="E96" s="8">
        <v>2127.1999999999998</v>
      </c>
      <c r="F96" s="6">
        <v>3.73</v>
      </c>
      <c r="G96" t="s">
        <v>13</v>
      </c>
      <c r="H96">
        <v>89</v>
      </c>
      <c r="I96" s="7">
        <v>0.15853400000000001</v>
      </c>
      <c r="J96" s="7">
        <v>0.14688999999999999</v>
      </c>
      <c r="K96" s="8">
        <v>24045.5</v>
      </c>
      <c r="L96" s="8">
        <v>3532</v>
      </c>
      <c r="M96" s="6">
        <v>4.5</v>
      </c>
    </row>
    <row r="97" spans="1:13">
      <c r="A97">
        <v>90</v>
      </c>
      <c r="B97" s="7">
        <v>0.22506499999999999</v>
      </c>
      <c r="C97" s="7">
        <v>0.20230000000000001</v>
      </c>
      <c r="D97" s="8">
        <v>8833.2999999999993</v>
      </c>
      <c r="E97" s="8">
        <v>1787</v>
      </c>
      <c r="F97" s="6">
        <v>3.5</v>
      </c>
      <c r="G97" t="s">
        <v>13</v>
      </c>
      <c r="H97">
        <v>90</v>
      </c>
      <c r="I97" s="7">
        <v>0.17424100000000001</v>
      </c>
      <c r="J97" s="7">
        <v>0.160278</v>
      </c>
      <c r="K97" s="8">
        <v>20513.400000000001</v>
      </c>
      <c r="L97" s="8">
        <v>3287.8</v>
      </c>
      <c r="M97" s="6">
        <v>4.1900000000000004</v>
      </c>
    </row>
    <row r="98" spans="1:13">
      <c r="A98">
        <v>91</v>
      </c>
      <c r="B98" s="7">
        <v>0.245141</v>
      </c>
      <c r="C98" s="7">
        <v>0.21837500000000001</v>
      </c>
      <c r="D98" s="8">
        <v>7046.4</v>
      </c>
      <c r="E98" s="8">
        <v>1538.7</v>
      </c>
      <c r="F98" s="6">
        <v>3.27</v>
      </c>
      <c r="G98" t="s">
        <v>13</v>
      </c>
      <c r="H98">
        <v>91</v>
      </c>
      <c r="I98" s="7">
        <v>0.19345399999999999</v>
      </c>
      <c r="J98" s="7">
        <v>0.17639199999999999</v>
      </c>
      <c r="K98" s="8">
        <v>17225.599999999999</v>
      </c>
      <c r="L98" s="8">
        <v>3038.5</v>
      </c>
      <c r="M98" s="6">
        <v>3.89</v>
      </c>
    </row>
    <row r="99" spans="1:13">
      <c r="A99">
        <v>92</v>
      </c>
      <c r="B99" s="7">
        <v>0.27605400000000002</v>
      </c>
      <c r="C99" s="7">
        <v>0.24257300000000001</v>
      </c>
      <c r="D99" s="8">
        <v>5507.6</v>
      </c>
      <c r="E99" s="8">
        <v>1336</v>
      </c>
      <c r="F99" s="6">
        <v>3.04</v>
      </c>
      <c r="G99" t="s">
        <v>13</v>
      </c>
      <c r="H99">
        <v>92</v>
      </c>
      <c r="I99" s="7">
        <v>0.21335200000000001</v>
      </c>
      <c r="J99" s="7">
        <v>0.19278600000000001</v>
      </c>
      <c r="K99" s="8">
        <v>14187.1</v>
      </c>
      <c r="L99" s="8">
        <v>2735.1</v>
      </c>
      <c r="M99" s="6">
        <v>3.62</v>
      </c>
    </row>
    <row r="100" spans="1:13">
      <c r="A100">
        <v>93</v>
      </c>
      <c r="B100" s="7">
        <v>0.29851899999999998</v>
      </c>
      <c r="C100" s="7">
        <v>0.25974900000000001</v>
      </c>
      <c r="D100" s="8">
        <v>4171.6000000000004</v>
      </c>
      <c r="E100" s="8">
        <v>1083.5999999999999</v>
      </c>
      <c r="F100" s="6">
        <v>2.85</v>
      </c>
      <c r="G100" t="s">
        <v>13</v>
      </c>
      <c r="H100">
        <v>93</v>
      </c>
      <c r="I100" s="7">
        <v>0.23513000000000001</v>
      </c>
      <c r="J100" s="7">
        <v>0.210395</v>
      </c>
      <c r="K100" s="8">
        <v>11452</v>
      </c>
      <c r="L100" s="8">
        <v>2409.4</v>
      </c>
      <c r="M100" s="6">
        <v>3.36</v>
      </c>
    </row>
    <row r="101" spans="1:13">
      <c r="A101">
        <v>94</v>
      </c>
      <c r="B101" s="7">
        <v>0.31970300000000001</v>
      </c>
      <c r="C101" s="7">
        <v>0.27564100000000002</v>
      </c>
      <c r="D101" s="8">
        <v>3088</v>
      </c>
      <c r="E101" s="8">
        <v>851.2</v>
      </c>
      <c r="F101" s="6">
        <v>2.68</v>
      </c>
      <c r="G101" t="s">
        <v>13</v>
      </c>
      <c r="H101">
        <v>94</v>
      </c>
      <c r="I101" s="7">
        <v>0.26524599999999998</v>
      </c>
      <c r="J101" s="7">
        <v>0.23418700000000001</v>
      </c>
      <c r="K101" s="8">
        <v>9042.6</v>
      </c>
      <c r="L101" s="8">
        <v>2117.6999999999998</v>
      </c>
      <c r="M101" s="6">
        <v>3.12</v>
      </c>
    </row>
    <row r="102" spans="1:13">
      <c r="A102">
        <v>95</v>
      </c>
      <c r="B102" s="7">
        <v>0.348804</v>
      </c>
      <c r="C102" s="7">
        <v>0.29700599999999999</v>
      </c>
      <c r="D102" s="8">
        <v>2236.9</v>
      </c>
      <c r="E102" s="8">
        <v>664.4</v>
      </c>
      <c r="F102" s="6">
        <v>2.5099999999999998</v>
      </c>
      <c r="G102" t="s">
        <v>13</v>
      </c>
      <c r="H102">
        <v>95</v>
      </c>
      <c r="I102" s="7">
        <v>0.28479500000000002</v>
      </c>
      <c r="J102" s="7">
        <v>0.24929599999999999</v>
      </c>
      <c r="K102" s="8">
        <v>6924.9</v>
      </c>
      <c r="L102" s="8">
        <v>1726.4</v>
      </c>
      <c r="M102" s="6">
        <v>2.92</v>
      </c>
    </row>
    <row r="103" spans="1:13">
      <c r="A103">
        <v>96</v>
      </c>
      <c r="B103" s="7">
        <v>0.38029099999999999</v>
      </c>
      <c r="C103" s="7">
        <v>0.31953300000000001</v>
      </c>
      <c r="D103" s="8">
        <v>1572.5</v>
      </c>
      <c r="E103" s="8">
        <v>502.5</v>
      </c>
      <c r="F103" s="6">
        <v>2.36</v>
      </c>
      <c r="G103" t="s">
        <v>13</v>
      </c>
      <c r="H103">
        <v>96</v>
      </c>
      <c r="I103" s="7">
        <v>0.31507800000000002</v>
      </c>
      <c r="J103" s="7">
        <v>0.27219700000000002</v>
      </c>
      <c r="K103" s="8">
        <v>5198.6000000000004</v>
      </c>
      <c r="L103" s="8">
        <v>1415</v>
      </c>
      <c r="M103" s="6">
        <v>2.73</v>
      </c>
    </row>
    <row r="104" spans="1:13">
      <c r="A104">
        <v>97</v>
      </c>
      <c r="B104" s="7">
        <v>0.40580100000000002</v>
      </c>
      <c r="C104" s="7">
        <v>0.33735199999999999</v>
      </c>
      <c r="D104" s="8">
        <v>1070</v>
      </c>
      <c r="E104" s="8">
        <v>361</v>
      </c>
      <c r="F104" s="6">
        <v>2.23</v>
      </c>
      <c r="G104" t="s">
        <v>13</v>
      </c>
      <c r="H104">
        <v>97</v>
      </c>
      <c r="I104" s="7">
        <v>0.33496199999999998</v>
      </c>
      <c r="J104" s="7">
        <v>0.28691</v>
      </c>
      <c r="K104" s="8">
        <v>3783.5</v>
      </c>
      <c r="L104" s="8">
        <v>1085.5</v>
      </c>
      <c r="M104" s="6">
        <v>2.56</v>
      </c>
    </row>
    <row r="105" spans="1:13">
      <c r="A105">
        <v>98</v>
      </c>
      <c r="B105" s="7">
        <v>0.40984300000000001</v>
      </c>
      <c r="C105" s="7">
        <v>0.34014100000000003</v>
      </c>
      <c r="D105" s="8">
        <v>709.1</v>
      </c>
      <c r="E105" s="8">
        <v>241.2</v>
      </c>
      <c r="F105" s="6">
        <v>2.11</v>
      </c>
      <c r="G105" t="s">
        <v>13</v>
      </c>
      <c r="H105">
        <v>98</v>
      </c>
      <c r="I105" s="7">
        <v>0.36097200000000002</v>
      </c>
      <c r="J105" s="7">
        <v>0.305782</v>
      </c>
      <c r="K105" s="8">
        <v>2698</v>
      </c>
      <c r="L105" s="8">
        <v>825</v>
      </c>
      <c r="M105" s="6">
        <v>2.39</v>
      </c>
    </row>
    <row r="106" spans="1:13">
      <c r="A106">
        <v>99</v>
      </c>
      <c r="B106" s="7">
        <v>0.46046900000000002</v>
      </c>
      <c r="C106" s="7">
        <v>0.37429299999999999</v>
      </c>
      <c r="D106" s="8">
        <v>467.9</v>
      </c>
      <c r="E106" s="8">
        <v>175.1</v>
      </c>
      <c r="F106" s="6">
        <v>1.94</v>
      </c>
      <c r="G106" t="s">
        <v>13</v>
      </c>
      <c r="H106">
        <v>99</v>
      </c>
      <c r="I106" s="7">
        <v>0.39843699999999999</v>
      </c>
      <c r="J106" s="7">
        <v>0.33224700000000001</v>
      </c>
      <c r="K106" s="8">
        <v>1873</v>
      </c>
      <c r="L106" s="8">
        <v>622.29999999999995</v>
      </c>
      <c r="M106" s="6">
        <v>2.2200000000000002</v>
      </c>
    </row>
    <row r="107" spans="1:13">
      <c r="A107">
        <v>100</v>
      </c>
      <c r="B107">
        <v>0.48922700000000002</v>
      </c>
      <c r="C107">
        <v>0.39307500000000001</v>
      </c>
      <c r="D107">
        <v>292.8</v>
      </c>
      <c r="E107">
        <v>115.1</v>
      </c>
      <c r="F107">
        <v>1.8</v>
      </c>
      <c r="G107" t="s">
        <v>13</v>
      </c>
      <c r="H107">
        <v>100</v>
      </c>
      <c r="I107">
        <v>0.43561800000000001</v>
      </c>
      <c r="J107">
        <v>0.35770600000000002</v>
      </c>
      <c r="K107">
        <v>1250.7</v>
      </c>
      <c r="L107">
        <v>447.4</v>
      </c>
      <c r="M107">
        <v>2.08</v>
      </c>
    </row>
  </sheetData>
  <pageMargins left="0.7" right="0.7" top="0.75" bottom="0.75" header="0.3" footer="0.3"/>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6DBB0F-4665-4272-9257-E96F4DD43A50}">
  <dimension ref="A1:B13"/>
  <sheetViews>
    <sheetView workbookViewId="0"/>
  </sheetViews>
  <sheetFormatPr defaultRowHeight="12.5"/>
  <cols>
    <col min="1" max="1" width="12.453125" customWidth="1"/>
    <col min="2" max="2" width="95.1796875" customWidth="1"/>
  </cols>
  <sheetData>
    <row r="1" spans="1:2" ht="13">
      <c r="A1" s="2" t="s">
        <v>99</v>
      </c>
    </row>
    <row r="2" spans="1:2" ht="13">
      <c r="A2" s="2" t="s">
        <v>100</v>
      </c>
      <c r="B2" s="2" t="s">
        <v>101</v>
      </c>
    </row>
    <row r="3" spans="1:2" ht="25">
      <c r="A3" s="37">
        <v>1</v>
      </c>
      <c r="B3" s="20" t="s">
        <v>102</v>
      </c>
    </row>
    <row r="4" spans="1:2" ht="62.5">
      <c r="A4" s="37">
        <v>2</v>
      </c>
      <c r="B4" s="38" t="s">
        <v>103</v>
      </c>
    </row>
    <row r="5" spans="1:2" ht="25">
      <c r="A5" s="37"/>
      <c r="B5" s="39" t="s">
        <v>104</v>
      </c>
    </row>
    <row r="6" spans="1:2" ht="25">
      <c r="A6" s="37">
        <v>3</v>
      </c>
      <c r="B6" s="40" t="s">
        <v>105</v>
      </c>
    </row>
    <row r="7" spans="1:2" ht="37.5">
      <c r="A7" s="37">
        <v>4</v>
      </c>
      <c r="B7" s="41" t="s">
        <v>106</v>
      </c>
    </row>
    <row r="8" spans="1:2" ht="25">
      <c r="A8" s="37">
        <v>5</v>
      </c>
      <c r="B8" s="42" t="s">
        <v>107</v>
      </c>
    </row>
    <row r="9" spans="1:2" ht="25">
      <c r="A9" s="37">
        <v>6</v>
      </c>
      <c r="B9" s="40" t="s">
        <v>108</v>
      </c>
    </row>
    <row r="10" spans="1:2" ht="50">
      <c r="A10" s="37">
        <v>7</v>
      </c>
      <c r="B10" s="22" t="s">
        <v>109</v>
      </c>
    </row>
    <row r="11" spans="1:2" ht="50">
      <c r="A11" s="37">
        <v>8</v>
      </c>
      <c r="B11" s="43" t="s">
        <v>110</v>
      </c>
    </row>
    <row r="12" spans="1:2" ht="37.5">
      <c r="A12" s="37">
        <v>9</v>
      </c>
      <c r="B12" s="24" t="s">
        <v>157</v>
      </c>
    </row>
    <row r="13" spans="1:2">
      <c r="B13" s="25" t="s">
        <v>111</v>
      </c>
    </row>
  </sheetData>
  <hyperlinks>
    <hyperlink ref="B5" r:id="rId1" xr:uid="{F6EC4FD2-D3F3-4078-A2BF-CFBE1F09A3A8}"/>
    <hyperlink ref="B13" r:id="rId2" xr:uid="{77BDFEAE-8F0E-4831-B299-CDA744D0EC84}"/>
  </hyperlink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M107"/>
  <sheetViews>
    <sheetView workbookViewId="0"/>
  </sheetViews>
  <sheetFormatPr defaultColWidth="10.90625" defaultRowHeight="12.5"/>
  <sheetData>
    <row r="1" spans="1:13" ht="19.5">
      <c r="A1" s="3" t="s">
        <v>27</v>
      </c>
      <c r="B1" s="2"/>
      <c r="C1" s="2"/>
      <c r="D1" s="2"/>
      <c r="E1" s="2"/>
      <c r="F1" s="2"/>
      <c r="G1" s="2"/>
      <c r="H1" s="2"/>
      <c r="I1" s="2"/>
      <c r="J1" s="2"/>
      <c r="K1" s="2"/>
      <c r="L1" s="2"/>
    </row>
    <row r="2" spans="1:13">
      <c r="A2" t="s">
        <v>3</v>
      </c>
    </row>
    <row r="3" spans="1:13">
      <c r="A3" t="s">
        <v>4</v>
      </c>
    </row>
    <row r="4" spans="1:13">
      <c r="A4" s="1" t="str">
        <f>HYPERLINK("#'Contents'!A1", "Back to contents")</f>
        <v>Back to contents</v>
      </c>
    </row>
    <row r="5" spans="1:13" ht="17">
      <c r="A5" s="4" t="s">
        <v>5</v>
      </c>
      <c r="B5" s="4"/>
      <c r="C5" s="4"/>
      <c r="D5" s="4"/>
      <c r="E5" s="4"/>
      <c r="F5" s="4"/>
      <c r="G5" s="4"/>
      <c r="H5" s="4" t="s">
        <v>6</v>
      </c>
    </row>
    <row r="6" spans="1:13" ht="30" customHeight="1">
      <c r="A6" s="5" t="s">
        <v>7</v>
      </c>
      <c r="B6" s="5" t="s">
        <v>8</v>
      </c>
      <c r="C6" s="5" t="s">
        <v>9</v>
      </c>
      <c r="D6" s="5" t="s">
        <v>10</v>
      </c>
      <c r="E6" s="5" t="s">
        <v>11</v>
      </c>
      <c r="F6" s="5" t="s">
        <v>12</v>
      </c>
      <c r="G6" t="s">
        <v>13</v>
      </c>
      <c r="H6" s="5" t="s">
        <v>7</v>
      </c>
      <c r="I6" s="5" t="s">
        <v>8</v>
      </c>
      <c r="J6" s="5" t="s">
        <v>9</v>
      </c>
      <c r="K6" s="5" t="s">
        <v>10</v>
      </c>
      <c r="L6" s="5" t="s">
        <v>11</v>
      </c>
      <c r="M6" s="5" t="s">
        <v>12</v>
      </c>
    </row>
    <row r="7" spans="1:13">
      <c r="A7">
        <v>0</v>
      </c>
      <c r="B7" s="7">
        <v>6.8719999999999996E-3</v>
      </c>
      <c r="C7" s="7">
        <v>6.8490000000000001E-3</v>
      </c>
      <c r="D7" s="8">
        <v>100000</v>
      </c>
      <c r="E7" s="8">
        <v>684.9</v>
      </c>
      <c r="F7" s="6">
        <v>74.08</v>
      </c>
      <c r="G7" t="s">
        <v>13</v>
      </c>
      <c r="H7">
        <v>0</v>
      </c>
      <c r="I7" s="7">
        <v>5.4200000000000003E-3</v>
      </c>
      <c r="J7" s="7">
        <v>5.4050000000000001E-3</v>
      </c>
      <c r="K7" s="8">
        <v>100000</v>
      </c>
      <c r="L7" s="8">
        <v>540.5</v>
      </c>
      <c r="M7" s="6">
        <v>79.31</v>
      </c>
    </row>
    <row r="8" spans="1:13">
      <c r="A8">
        <v>1</v>
      </c>
      <c r="B8" s="7">
        <v>5.0199999999999995E-4</v>
      </c>
      <c r="C8" s="7">
        <v>5.0199999999999995E-4</v>
      </c>
      <c r="D8" s="8">
        <v>99315.1</v>
      </c>
      <c r="E8" s="8">
        <v>49.9</v>
      </c>
      <c r="F8" s="6">
        <v>73.59</v>
      </c>
      <c r="G8" t="s">
        <v>13</v>
      </c>
      <c r="H8">
        <v>1</v>
      </c>
      <c r="I8" s="7">
        <v>4.5399999999999998E-4</v>
      </c>
      <c r="J8" s="7">
        <v>4.5399999999999998E-4</v>
      </c>
      <c r="K8" s="8">
        <v>99459.5</v>
      </c>
      <c r="L8" s="8">
        <v>45.1</v>
      </c>
      <c r="M8" s="6">
        <v>78.739999999999995</v>
      </c>
    </row>
    <row r="9" spans="1:13">
      <c r="A9">
        <v>2</v>
      </c>
      <c r="B9" s="7">
        <v>3.0699999999999998E-4</v>
      </c>
      <c r="C9" s="7">
        <v>3.0699999999999998E-4</v>
      </c>
      <c r="D9" s="8">
        <v>99265.3</v>
      </c>
      <c r="E9" s="8">
        <v>30.5</v>
      </c>
      <c r="F9" s="6">
        <v>72.63</v>
      </c>
      <c r="G9" t="s">
        <v>13</v>
      </c>
      <c r="H9">
        <v>2</v>
      </c>
      <c r="I9" s="7">
        <v>2.6600000000000001E-4</v>
      </c>
      <c r="J9" s="7">
        <v>2.6600000000000001E-4</v>
      </c>
      <c r="K9" s="8">
        <v>99414.399999999994</v>
      </c>
      <c r="L9" s="8">
        <v>26.4</v>
      </c>
      <c r="M9" s="6">
        <v>77.77</v>
      </c>
    </row>
    <row r="10" spans="1:13">
      <c r="A10">
        <v>3</v>
      </c>
      <c r="B10" s="7">
        <v>2.3000000000000001E-4</v>
      </c>
      <c r="C10" s="7">
        <v>2.3000000000000001E-4</v>
      </c>
      <c r="D10" s="8">
        <v>99234.8</v>
      </c>
      <c r="E10" s="8">
        <v>22.8</v>
      </c>
      <c r="F10" s="6">
        <v>71.650000000000006</v>
      </c>
      <c r="G10" t="s">
        <v>13</v>
      </c>
      <c r="H10">
        <v>3</v>
      </c>
      <c r="I10" s="7">
        <v>1.7899999999999999E-4</v>
      </c>
      <c r="J10" s="7">
        <v>1.7899999999999999E-4</v>
      </c>
      <c r="K10" s="8">
        <v>99387.9</v>
      </c>
      <c r="L10" s="8">
        <v>17.8</v>
      </c>
      <c r="M10" s="6">
        <v>76.790000000000006</v>
      </c>
    </row>
    <row r="11" spans="1:13">
      <c r="A11">
        <v>4</v>
      </c>
      <c r="B11" s="7">
        <v>1.95E-4</v>
      </c>
      <c r="C11" s="7">
        <v>1.95E-4</v>
      </c>
      <c r="D11" s="8">
        <v>99212</v>
      </c>
      <c r="E11" s="8">
        <v>19.399999999999999</v>
      </c>
      <c r="F11" s="6">
        <v>70.67</v>
      </c>
      <c r="G11" t="s">
        <v>13</v>
      </c>
      <c r="H11">
        <v>4</v>
      </c>
      <c r="I11" s="7">
        <v>1.3799999999999999E-4</v>
      </c>
      <c r="J11" s="7">
        <v>1.3799999999999999E-4</v>
      </c>
      <c r="K11" s="8">
        <v>99370.1</v>
      </c>
      <c r="L11" s="8">
        <v>13.7</v>
      </c>
      <c r="M11" s="6">
        <v>75.81</v>
      </c>
    </row>
    <row r="12" spans="1:13">
      <c r="A12">
        <v>5</v>
      </c>
      <c r="B12" s="7">
        <v>1.6000000000000001E-4</v>
      </c>
      <c r="C12" s="7">
        <v>1.6000000000000001E-4</v>
      </c>
      <c r="D12" s="8">
        <v>99192.6</v>
      </c>
      <c r="E12" s="8">
        <v>15.8</v>
      </c>
      <c r="F12" s="6">
        <v>69.680000000000007</v>
      </c>
      <c r="G12" t="s">
        <v>13</v>
      </c>
      <c r="H12">
        <v>5</v>
      </c>
      <c r="I12" s="7">
        <v>1.4999999999999999E-4</v>
      </c>
      <c r="J12" s="7">
        <v>1.4999999999999999E-4</v>
      </c>
      <c r="K12" s="8">
        <v>99356.4</v>
      </c>
      <c r="L12" s="8">
        <v>14.9</v>
      </c>
      <c r="M12" s="6">
        <v>74.819999999999993</v>
      </c>
    </row>
    <row r="13" spans="1:13">
      <c r="A13">
        <v>6</v>
      </c>
      <c r="B13" s="7">
        <v>1.5699999999999999E-4</v>
      </c>
      <c r="C13" s="7">
        <v>1.5699999999999999E-4</v>
      </c>
      <c r="D13" s="8">
        <v>99176.8</v>
      </c>
      <c r="E13" s="8">
        <v>15.6</v>
      </c>
      <c r="F13" s="6">
        <v>68.69</v>
      </c>
      <c r="G13" t="s">
        <v>13</v>
      </c>
      <c r="H13">
        <v>6</v>
      </c>
      <c r="I13" s="7">
        <v>1.2999999999999999E-4</v>
      </c>
      <c r="J13" s="7">
        <v>1.2999999999999999E-4</v>
      </c>
      <c r="K13" s="8">
        <v>99341.5</v>
      </c>
      <c r="L13" s="8">
        <v>13</v>
      </c>
      <c r="M13" s="6">
        <v>73.83</v>
      </c>
    </row>
    <row r="14" spans="1:13">
      <c r="A14">
        <v>7</v>
      </c>
      <c r="B14" s="7">
        <v>1.35E-4</v>
      </c>
      <c r="C14" s="7">
        <v>1.35E-4</v>
      </c>
      <c r="D14" s="8">
        <v>99161.2</v>
      </c>
      <c r="E14" s="8">
        <v>13.4</v>
      </c>
      <c r="F14" s="6">
        <v>67.7</v>
      </c>
      <c r="G14" t="s">
        <v>13</v>
      </c>
      <c r="H14">
        <v>7</v>
      </c>
      <c r="I14" s="7">
        <v>9.7E-5</v>
      </c>
      <c r="J14" s="7">
        <v>9.7E-5</v>
      </c>
      <c r="K14" s="8">
        <v>99328.6</v>
      </c>
      <c r="L14" s="8">
        <v>9.6</v>
      </c>
      <c r="M14" s="6">
        <v>72.84</v>
      </c>
    </row>
    <row r="15" spans="1:13">
      <c r="A15">
        <v>8</v>
      </c>
      <c r="B15" s="7">
        <v>1.56E-4</v>
      </c>
      <c r="C15" s="7">
        <v>1.56E-4</v>
      </c>
      <c r="D15" s="8">
        <v>99147.8</v>
      </c>
      <c r="E15" s="8">
        <v>15.5</v>
      </c>
      <c r="F15" s="6">
        <v>66.709999999999994</v>
      </c>
      <c r="G15" t="s">
        <v>13</v>
      </c>
      <c r="H15">
        <v>8</v>
      </c>
      <c r="I15" s="7">
        <v>9.3999999999999994E-5</v>
      </c>
      <c r="J15" s="7">
        <v>9.3999999999999994E-5</v>
      </c>
      <c r="K15" s="8">
        <v>99319</v>
      </c>
      <c r="L15" s="8">
        <v>9.3000000000000007</v>
      </c>
      <c r="M15" s="6">
        <v>71.849999999999994</v>
      </c>
    </row>
    <row r="16" spans="1:13">
      <c r="A16">
        <v>9</v>
      </c>
      <c r="B16" s="7">
        <v>1.6200000000000001E-4</v>
      </c>
      <c r="C16" s="7">
        <v>1.6200000000000001E-4</v>
      </c>
      <c r="D16" s="8">
        <v>99132.3</v>
      </c>
      <c r="E16" s="8">
        <v>16</v>
      </c>
      <c r="F16" s="6">
        <v>65.72</v>
      </c>
      <c r="G16" t="s">
        <v>13</v>
      </c>
      <c r="H16">
        <v>9</v>
      </c>
      <c r="I16" s="7">
        <v>1.0900000000000001E-4</v>
      </c>
      <c r="J16" s="7">
        <v>1.0900000000000001E-4</v>
      </c>
      <c r="K16" s="8">
        <v>99309.7</v>
      </c>
      <c r="L16" s="8">
        <v>10.8</v>
      </c>
      <c r="M16" s="6">
        <v>70.849999999999994</v>
      </c>
    </row>
    <row r="17" spans="1:13">
      <c r="A17">
        <v>10</v>
      </c>
      <c r="B17" s="7">
        <v>1.4899999999999999E-4</v>
      </c>
      <c r="C17" s="7">
        <v>1.4899999999999999E-4</v>
      </c>
      <c r="D17" s="8">
        <v>99116.3</v>
      </c>
      <c r="E17" s="8">
        <v>14.8</v>
      </c>
      <c r="F17" s="6">
        <v>64.73</v>
      </c>
      <c r="G17" t="s">
        <v>13</v>
      </c>
      <c r="H17">
        <v>10</v>
      </c>
      <c r="I17" s="7">
        <v>1.13E-4</v>
      </c>
      <c r="J17" s="7">
        <v>1.13E-4</v>
      </c>
      <c r="K17" s="8">
        <v>99298.9</v>
      </c>
      <c r="L17" s="8">
        <v>11.3</v>
      </c>
      <c r="M17" s="6">
        <v>69.86</v>
      </c>
    </row>
    <row r="18" spans="1:13">
      <c r="A18">
        <v>11</v>
      </c>
      <c r="B18" s="7">
        <v>1.66E-4</v>
      </c>
      <c r="C18" s="7">
        <v>1.66E-4</v>
      </c>
      <c r="D18" s="8">
        <v>99101.5</v>
      </c>
      <c r="E18" s="8">
        <v>16.399999999999999</v>
      </c>
      <c r="F18" s="6">
        <v>63.74</v>
      </c>
      <c r="G18" t="s">
        <v>13</v>
      </c>
      <c r="H18">
        <v>11</v>
      </c>
      <c r="I18" s="7">
        <v>1.06E-4</v>
      </c>
      <c r="J18" s="7">
        <v>1.06E-4</v>
      </c>
      <c r="K18" s="8">
        <v>99287.6</v>
      </c>
      <c r="L18" s="8">
        <v>10.6</v>
      </c>
      <c r="M18" s="6">
        <v>68.87</v>
      </c>
    </row>
    <row r="19" spans="1:13">
      <c r="A19">
        <v>12</v>
      </c>
      <c r="B19" s="7">
        <v>2.12E-4</v>
      </c>
      <c r="C19" s="7">
        <v>2.12E-4</v>
      </c>
      <c r="D19" s="8">
        <v>99085.1</v>
      </c>
      <c r="E19" s="8">
        <v>21</v>
      </c>
      <c r="F19" s="6">
        <v>62.75</v>
      </c>
      <c r="G19" t="s">
        <v>13</v>
      </c>
      <c r="H19">
        <v>12</v>
      </c>
      <c r="I19" s="7">
        <v>1.18E-4</v>
      </c>
      <c r="J19" s="7">
        <v>1.18E-4</v>
      </c>
      <c r="K19" s="8">
        <v>99277.1</v>
      </c>
      <c r="L19" s="8">
        <v>11.7</v>
      </c>
      <c r="M19" s="6">
        <v>67.88</v>
      </c>
    </row>
    <row r="20" spans="1:13">
      <c r="A20">
        <v>13</v>
      </c>
      <c r="B20" s="7">
        <v>2.1699999999999999E-4</v>
      </c>
      <c r="C20" s="7">
        <v>2.1699999999999999E-4</v>
      </c>
      <c r="D20" s="8">
        <v>99064.1</v>
      </c>
      <c r="E20" s="8">
        <v>21.5</v>
      </c>
      <c r="F20" s="6">
        <v>61.77</v>
      </c>
      <c r="G20" t="s">
        <v>13</v>
      </c>
      <c r="H20">
        <v>13</v>
      </c>
      <c r="I20" s="7">
        <v>1.4300000000000001E-4</v>
      </c>
      <c r="J20" s="7">
        <v>1.4300000000000001E-4</v>
      </c>
      <c r="K20" s="8">
        <v>99265.3</v>
      </c>
      <c r="L20" s="8">
        <v>14.2</v>
      </c>
      <c r="M20" s="6">
        <v>66.88</v>
      </c>
    </row>
    <row r="21" spans="1:13">
      <c r="A21">
        <v>14</v>
      </c>
      <c r="B21" s="7">
        <v>2.7799999999999998E-4</v>
      </c>
      <c r="C21" s="7">
        <v>2.7799999999999998E-4</v>
      </c>
      <c r="D21" s="8">
        <v>99042.6</v>
      </c>
      <c r="E21" s="8">
        <v>27.5</v>
      </c>
      <c r="F21" s="6">
        <v>60.78</v>
      </c>
      <c r="G21" t="s">
        <v>13</v>
      </c>
      <c r="H21">
        <v>14</v>
      </c>
      <c r="I21" s="7">
        <v>1.92E-4</v>
      </c>
      <c r="J21" s="7">
        <v>1.92E-4</v>
      </c>
      <c r="K21" s="8">
        <v>99251.199999999997</v>
      </c>
      <c r="L21" s="8">
        <v>19</v>
      </c>
      <c r="M21" s="6">
        <v>65.89</v>
      </c>
    </row>
    <row r="22" spans="1:13">
      <c r="A22">
        <v>15</v>
      </c>
      <c r="B22" s="7">
        <v>3.3300000000000002E-4</v>
      </c>
      <c r="C22" s="7">
        <v>3.3300000000000002E-4</v>
      </c>
      <c r="D22" s="8">
        <v>99015.1</v>
      </c>
      <c r="E22" s="8">
        <v>33</v>
      </c>
      <c r="F22" s="6">
        <v>59.8</v>
      </c>
      <c r="G22" t="s">
        <v>13</v>
      </c>
      <c r="H22">
        <v>15</v>
      </c>
      <c r="I22" s="7">
        <v>2.04E-4</v>
      </c>
      <c r="J22" s="7">
        <v>2.04E-4</v>
      </c>
      <c r="K22" s="8">
        <v>99232.2</v>
      </c>
      <c r="L22" s="8">
        <v>20.2</v>
      </c>
      <c r="M22" s="6">
        <v>64.91</v>
      </c>
    </row>
    <row r="23" spans="1:13">
      <c r="A23">
        <v>16</v>
      </c>
      <c r="B23" s="7">
        <v>4.0900000000000002E-4</v>
      </c>
      <c r="C23" s="7">
        <v>4.0900000000000002E-4</v>
      </c>
      <c r="D23" s="8">
        <v>98982.1</v>
      </c>
      <c r="E23" s="8">
        <v>40.5</v>
      </c>
      <c r="F23" s="6">
        <v>58.82</v>
      </c>
      <c r="G23" t="s">
        <v>13</v>
      </c>
      <c r="H23">
        <v>16</v>
      </c>
      <c r="I23" s="7">
        <v>2.41E-4</v>
      </c>
      <c r="J23" s="7">
        <v>2.41E-4</v>
      </c>
      <c r="K23" s="8">
        <v>99212</v>
      </c>
      <c r="L23" s="8">
        <v>23.9</v>
      </c>
      <c r="M23" s="6">
        <v>63.92</v>
      </c>
    </row>
    <row r="24" spans="1:13">
      <c r="A24">
        <v>17</v>
      </c>
      <c r="B24" s="7">
        <v>6.9399999999999996E-4</v>
      </c>
      <c r="C24" s="7">
        <v>6.9399999999999996E-4</v>
      </c>
      <c r="D24" s="8">
        <v>98941.6</v>
      </c>
      <c r="E24" s="8">
        <v>68.7</v>
      </c>
      <c r="F24" s="6">
        <v>57.84</v>
      </c>
      <c r="G24" t="s">
        <v>13</v>
      </c>
      <c r="H24">
        <v>17</v>
      </c>
      <c r="I24" s="7">
        <v>2.7700000000000001E-4</v>
      </c>
      <c r="J24" s="7">
        <v>2.7700000000000001E-4</v>
      </c>
      <c r="K24" s="8">
        <v>99188.1</v>
      </c>
      <c r="L24" s="8">
        <v>27.5</v>
      </c>
      <c r="M24" s="6">
        <v>62.93</v>
      </c>
    </row>
    <row r="25" spans="1:13">
      <c r="A25">
        <v>18</v>
      </c>
      <c r="B25" s="7">
        <v>8.3199999999999995E-4</v>
      </c>
      <c r="C25" s="7">
        <v>8.3199999999999995E-4</v>
      </c>
      <c r="D25" s="8">
        <v>98873</v>
      </c>
      <c r="E25" s="8">
        <v>82.3</v>
      </c>
      <c r="F25" s="6">
        <v>56.88</v>
      </c>
      <c r="G25" t="s">
        <v>13</v>
      </c>
      <c r="H25">
        <v>18</v>
      </c>
      <c r="I25" s="7">
        <v>2.9500000000000001E-4</v>
      </c>
      <c r="J25" s="7">
        <v>2.9500000000000001E-4</v>
      </c>
      <c r="K25" s="8">
        <v>99160.6</v>
      </c>
      <c r="L25" s="8">
        <v>29.2</v>
      </c>
      <c r="M25" s="6">
        <v>61.95</v>
      </c>
    </row>
    <row r="26" spans="1:13">
      <c r="A26">
        <v>19</v>
      </c>
      <c r="B26" s="7">
        <v>8.5499999999999997E-4</v>
      </c>
      <c r="C26" s="7">
        <v>8.5499999999999997E-4</v>
      </c>
      <c r="D26" s="8">
        <v>98790.7</v>
      </c>
      <c r="E26" s="8">
        <v>84.4</v>
      </c>
      <c r="F26" s="6">
        <v>55.93</v>
      </c>
      <c r="G26" t="s">
        <v>13</v>
      </c>
      <c r="H26">
        <v>19</v>
      </c>
      <c r="I26" s="7">
        <v>3.1500000000000001E-4</v>
      </c>
      <c r="J26" s="7">
        <v>3.1500000000000001E-4</v>
      </c>
      <c r="K26" s="8">
        <v>99131.3</v>
      </c>
      <c r="L26" s="8">
        <v>31.2</v>
      </c>
      <c r="M26" s="6">
        <v>60.97</v>
      </c>
    </row>
    <row r="27" spans="1:13">
      <c r="A27">
        <v>20</v>
      </c>
      <c r="B27" s="7">
        <v>8.8500000000000004E-4</v>
      </c>
      <c r="C27" s="7">
        <v>8.8500000000000004E-4</v>
      </c>
      <c r="D27" s="8">
        <v>98706.3</v>
      </c>
      <c r="E27" s="8">
        <v>87.3</v>
      </c>
      <c r="F27" s="6">
        <v>54.97</v>
      </c>
      <c r="G27" t="s">
        <v>13</v>
      </c>
      <c r="H27">
        <v>20</v>
      </c>
      <c r="I27" s="7">
        <v>2.8800000000000001E-4</v>
      </c>
      <c r="J27" s="7">
        <v>2.8800000000000001E-4</v>
      </c>
      <c r="K27" s="8">
        <v>99100.1</v>
      </c>
      <c r="L27" s="8">
        <v>28.5</v>
      </c>
      <c r="M27" s="6">
        <v>59.99</v>
      </c>
    </row>
    <row r="28" spans="1:13">
      <c r="A28">
        <v>21</v>
      </c>
      <c r="B28" s="7">
        <v>9.4399999999999996E-4</v>
      </c>
      <c r="C28" s="7">
        <v>9.4300000000000004E-4</v>
      </c>
      <c r="D28" s="8">
        <v>98619</v>
      </c>
      <c r="E28" s="8">
        <v>93</v>
      </c>
      <c r="F28" s="6">
        <v>54.02</v>
      </c>
      <c r="G28" t="s">
        <v>13</v>
      </c>
      <c r="H28">
        <v>21</v>
      </c>
      <c r="I28" s="7">
        <v>3.3399999999999999E-4</v>
      </c>
      <c r="J28" s="7">
        <v>3.3399999999999999E-4</v>
      </c>
      <c r="K28" s="8">
        <v>99071.6</v>
      </c>
      <c r="L28" s="8">
        <v>33</v>
      </c>
      <c r="M28" s="6">
        <v>59.01</v>
      </c>
    </row>
    <row r="29" spans="1:13">
      <c r="A29">
        <v>22</v>
      </c>
      <c r="B29" s="7">
        <v>9.0700000000000004E-4</v>
      </c>
      <c r="C29" s="7">
        <v>9.0700000000000004E-4</v>
      </c>
      <c r="D29" s="8">
        <v>98525.9</v>
      </c>
      <c r="E29" s="8">
        <v>89.3</v>
      </c>
      <c r="F29" s="6">
        <v>53.07</v>
      </c>
      <c r="G29" t="s">
        <v>13</v>
      </c>
      <c r="H29">
        <v>22</v>
      </c>
      <c r="I29" s="7">
        <v>3.0499999999999999E-4</v>
      </c>
      <c r="J29" s="7">
        <v>3.0499999999999999E-4</v>
      </c>
      <c r="K29" s="8">
        <v>99038.6</v>
      </c>
      <c r="L29" s="8">
        <v>30.2</v>
      </c>
      <c r="M29" s="6">
        <v>58.03</v>
      </c>
    </row>
    <row r="30" spans="1:13">
      <c r="A30">
        <v>23</v>
      </c>
      <c r="B30" s="7">
        <v>8.7799999999999998E-4</v>
      </c>
      <c r="C30" s="7">
        <v>8.7699999999999996E-4</v>
      </c>
      <c r="D30" s="8">
        <v>98436.6</v>
      </c>
      <c r="E30" s="8">
        <v>86.3</v>
      </c>
      <c r="F30" s="6">
        <v>52.12</v>
      </c>
      <c r="G30" t="s">
        <v>13</v>
      </c>
      <c r="H30">
        <v>23</v>
      </c>
      <c r="I30" s="7">
        <v>3.19E-4</v>
      </c>
      <c r="J30" s="7">
        <v>3.1799999999999998E-4</v>
      </c>
      <c r="K30" s="8">
        <v>99008.4</v>
      </c>
      <c r="L30" s="8">
        <v>31.5</v>
      </c>
      <c r="M30" s="6">
        <v>57.04</v>
      </c>
    </row>
    <row r="31" spans="1:13">
      <c r="A31">
        <v>24</v>
      </c>
      <c r="B31" s="7">
        <v>8.92E-4</v>
      </c>
      <c r="C31" s="7">
        <v>8.9099999999999997E-4</v>
      </c>
      <c r="D31" s="8">
        <v>98350.3</v>
      </c>
      <c r="E31" s="8">
        <v>87.7</v>
      </c>
      <c r="F31" s="6">
        <v>51.17</v>
      </c>
      <c r="G31" t="s">
        <v>13</v>
      </c>
      <c r="H31">
        <v>24</v>
      </c>
      <c r="I31" s="7">
        <v>3.19E-4</v>
      </c>
      <c r="J31" s="7">
        <v>3.19E-4</v>
      </c>
      <c r="K31" s="8">
        <v>98976.8</v>
      </c>
      <c r="L31" s="8">
        <v>31.6</v>
      </c>
      <c r="M31" s="6">
        <v>56.06</v>
      </c>
    </row>
    <row r="32" spans="1:13">
      <c r="A32">
        <v>25</v>
      </c>
      <c r="B32" s="7">
        <v>9.1399999999999999E-4</v>
      </c>
      <c r="C32" s="7">
        <v>9.1299999999999997E-4</v>
      </c>
      <c r="D32" s="8">
        <v>98262.6</v>
      </c>
      <c r="E32" s="8">
        <v>89.7</v>
      </c>
      <c r="F32" s="6">
        <v>50.21</v>
      </c>
      <c r="G32" t="s">
        <v>13</v>
      </c>
      <c r="H32">
        <v>25</v>
      </c>
      <c r="I32" s="7">
        <v>3.2600000000000001E-4</v>
      </c>
      <c r="J32" s="7">
        <v>3.2600000000000001E-4</v>
      </c>
      <c r="K32" s="8">
        <v>98945.2</v>
      </c>
      <c r="L32" s="8">
        <v>32.299999999999997</v>
      </c>
      <c r="M32" s="6">
        <v>55.08</v>
      </c>
    </row>
    <row r="33" spans="1:13">
      <c r="A33">
        <v>26</v>
      </c>
      <c r="B33" s="7">
        <v>9.2100000000000005E-4</v>
      </c>
      <c r="C33" s="7">
        <v>9.2100000000000005E-4</v>
      </c>
      <c r="D33" s="8">
        <v>98172.9</v>
      </c>
      <c r="E33" s="8">
        <v>90.4</v>
      </c>
      <c r="F33" s="6">
        <v>49.26</v>
      </c>
      <c r="G33" t="s">
        <v>13</v>
      </c>
      <c r="H33">
        <v>26</v>
      </c>
      <c r="I33" s="7">
        <v>3.5799999999999997E-4</v>
      </c>
      <c r="J33" s="7">
        <v>3.5799999999999997E-4</v>
      </c>
      <c r="K33" s="8">
        <v>98913</v>
      </c>
      <c r="L33" s="8">
        <v>35.4</v>
      </c>
      <c r="M33" s="6">
        <v>54.1</v>
      </c>
    </row>
    <row r="34" spans="1:13">
      <c r="A34">
        <v>27</v>
      </c>
      <c r="B34" s="7">
        <v>9.5399999999999999E-4</v>
      </c>
      <c r="C34" s="7">
        <v>9.5399999999999999E-4</v>
      </c>
      <c r="D34" s="8">
        <v>98082.5</v>
      </c>
      <c r="E34" s="8">
        <v>93.5</v>
      </c>
      <c r="F34" s="6">
        <v>48.3</v>
      </c>
      <c r="G34" t="s">
        <v>13</v>
      </c>
      <c r="H34">
        <v>27</v>
      </c>
      <c r="I34" s="7">
        <v>4.15E-4</v>
      </c>
      <c r="J34" s="7">
        <v>4.15E-4</v>
      </c>
      <c r="K34" s="8">
        <v>98877.6</v>
      </c>
      <c r="L34" s="8">
        <v>41.1</v>
      </c>
      <c r="M34" s="6">
        <v>53.12</v>
      </c>
    </row>
    <row r="35" spans="1:13">
      <c r="A35">
        <v>28</v>
      </c>
      <c r="B35" s="7">
        <v>9.8799999999999995E-4</v>
      </c>
      <c r="C35" s="7">
        <v>9.8700000000000003E-4</v>
      </c>
      <c r="D35" s="8">
        <v>97989</v>
      </c>
      <c r="E35" s="8">
        <v>96.7</v>
      </c>
      <c r="F35" s="6">
        <v>47.35</v>
      </c>
      <c r="G35" t="s">
        <v>13</v>
      </c>
      <c r="H35">
        <v>28</v>
      </c>
      <c r="I35" s="7">
        <v>3.88E-4</v>
      </c>
      <c r="J35" s="7">
        <v>3.8699999999999997E-4</v>
      </c>
      <c r="K35" s="8">
        <v>98836.5</v>
      </c>
      <c r="L35" s="8">
        <v>38.299999999999997</v>
      </c>
      <c r="M35" s="6">
        <v>52.14</v>
      </c>
    </row>
    <row r="36" spans="1:13">
      <c r="A36">
        <v>29</v>
      </c>
      <c r="B36" s="7">
        <v>9.7799999999999992E-4</v>
      </c>
      <c r="C36" s="7">
        <v>9.77E-4</v>
      </c>
      <c r="D36" s="8">
        <v>97892.2</v>
      </c>
      <c r="E36" s="8">
        <v>95.7</v>
      </c>
      <c r="F36" s="6">
        <v>46.39</v>
      </c>
      <c r="G36" t="s">
        <v>13</v>
      </c>
      <c r="H36">
        <v>29</v>
      </c>
      <c r="I36" s="7">
        <v>4.1399999999999998E-4</v>
      </c>
      <c r="J36" s="7">
        <v>4.1399999999999998E-4</v>
      </c>
      <c r="K36" s="8">
        <v>98798.2</v>
      </c>
      <c r="L36" s="8">
        <v>40.9</v>
      </c>
      <c r="M36" s="6">
        <v>51.16</v>
      </c>
    </row>
    <row r="37" spans="1:13">
      <c r="A37">
        <v>30</v>
      </c>
      <c r="B37" s="7">
        <v>1.0430000000000001E-3</v>
      </c>
      <c r="C37" s="7">
        <v>1.042E-3</v>
      </c>
      <c r="D37" s="8">
        <v>97796.6</v>
      </c>
      <c r="E37" s="8">
        <v>102</v>
      </c>
      <c r="F37" s="6">
        <v>45.44</v>
      </c>
      <c r="G37" t="s">
        <v>13</v>
      </c>
      <c r="H37">
        <v>30</v>
      </c>
      <c r="I37" s="7">
        <v>4.5300000000000001E-4</v>
      </c>
      <c r="J37" s="7">
        <v>4.5300000000000001E-4</v>
      </c>
      <c r="K37" s="8">
        <v>98757.3</v>
      </c>
      <c r="L37" s="8">
        <v>44.8</v>
      </c>
      <c r="M37" s="6">
        <v>50.18</v>
      </c>
    </row>
    <row r="38" spans="1:13">
      <c r="A38">
        <v>31</v>
      </c>
      <c r="B38" s="7">
        <v>1.109E-3</v>
      </c>
      <c r="C38" s="7">
        <v>1.108E-3</v>
      </c>
      <c r="D38" s="8">
        <v>97694.6</v>
      </c>
      <c r="E38" s="8">
        <v>108.2</v>
      </c>
      <c r="F38" s="6">
        <v>44.48</v>
      </c>
      <c r="G38" t="s">
        <v>13</v>
      </c>
      <c r="H38">
        <v>31</v>
      </c>
      <c r="I38" s="7">
        <v>4.66E-4</v>
      </c>
      <c r="J38" s="7">
        <v>4.66E-4</v>
      </c>
      <c r="K38" s="8">
        <v>98712.6</v>
      </c>
      <c r="L38" s="8">
        <v>46</v>
      </c>
      <c r="M38" s="6">
        <v>49.2</v>
      </c>
    </row>
    <row r="39" spans="1:13">
      <c r="A39">
        <v>32</v>
      </c>
      <c r="B39" s="7">
        <v>1.1249999999999999E-3</v>
      </c>
      <c r="C39" s="7">
        <v>1.124E-3</v>
      </c>
      <c r="D39" s="8">
        <v>97586.4</v>
      </c>
      <c r="E39" s="8">
        <v>109.7</v>
      </c>
      <c r="F39" s="6">
        <v>43.53</v>
      </c>
      <c r="G39" t="s">
        <v>13</v>
      </c>
      <c r="H39">
        <v>32</v>
      </c>
      <c r="I39" s="7">
        <v>5.6300000000000002E-4</v>
      </c>
      <c r="J39" s="7">
        <v>5.6300000000000002E-4</v>
      </c>
      <c r="K39" s="8">
        <v>98666.6</v>
      </c>
      <c r="L39" s="8">
        <v>55.5</v>
      </c>
      <c r="M39" s="6">
        <v>48.22</v>
      </c>
    </row>
    <row r="40" spans="1:13">
      <c r="A40">
        <v>33</v>
      </c>
      <c r="B40" s="7">
        <v>1.1559999999999999E-3</v>
      </c>
      <c r="C40" s="7">
        <v>1.155E-3</v>
      </c>
      <c r="D40" s="8">
        <v>97476.7</v>
      </c>
      <c r="E40" s="8">
        <v>112.6</v>
      </c>
      <c r="F40" s="6">
        <v>42.58</v>
      </c>
      <c r="G40" t="s">
        <v>13</v>
      </c>
      <c r="H40">
        <v>33</v>
      </c>
      <c r="I40" s="7">
        <v>6.0300000000000002E-4</v>
      </c>
      <c r="J40" s="7">
        <v>6.0300000000000002E-4</v>
      </c>
      <c r="K40" s="8">
        <v>98611.1</v>
      </c>
      <c r="L40" s="8">
        <v>59.4</v>
      </c>
      <c r="M40" s="6">
        <v>47.25</v>
      </c>
    </row>
    <row r="41" spans="1:13">
      <c r="A41">
        <v>34</v>
      </c>
      <c r="B41" s="7">
        <v>1.1900000000000001E-3</v>
      </c>
      <c r="C41" s="7">
        <v>1.189E-3</v>
      </c>
      <c r="D41" s="8">
        <v>97364.1</v>
      </c>
      <c r="E41" s="8">
        <v>115.8</v>
      </c>
      <c r="F41" s="6">
        <v>41.63</v>
      </c>
      <c r="G41" t="s">
        <v>13</v>
      </c>
      <c r="H41">
        <v>34</v>
      </c>
      <c r="I41" s="7">
        <v>6.1899999999999998E-4</v>
      </c>
      <c r="J41" s="7">
        <v>6.1899999999999998E-4</v>
      </c>
      <c r="K41" s="8">
        <v>98551.6</v>
      </c>
      <c r="L41" s="8">
        <v>61</v>
      </c>
      <c r="M41" s="6">
        <v>46.28</v>
      </c>
    </row>
    <row r="42" spans="1:13">
      <c r="A42">
        <v>35</v>
      </c>
      <c r="B42" s="7">
        <v>1.214E-3</v>
      </c>
      <c r="C42" s="7">
        <v>1.2130000000000001E-3</v>
      </c>
      <c r="D42" s="8">
        <v>97248.3</v>
      </c>
      <c r="E42" s="8">
        <v>118</v>
      </c>
      <c r="F42" s="6">
        <v>40.68</v>
      </c>
      <c r="G42" t="s">
        <v>13</v>
      </c>
      <c r="H42">
        <v>35</v>
      </c>
      <c r="I42" s="7">
        <v>6.9499999999999998E-4</v>
      </c>
      <c r="J42" s="7">
        <v>6.9499999999999998E-4</v>
      </c>
      <c r="K42" s="8">
        <v>98490.6</v>
      </c>
      <c r="L42" s="8">
        <v>68.400000000000006</v>
      </c>
      <c r="M42" s="6">
        <v>45.31</v>
      </c>
    </row>
    <row r="43" spans="1:13">
      <c r="A43">
        <v>36</v>
      </c>
      <c r="B43" s="7">
        <v>1.2979999999999999E-3</v>
      </c>
      <c r="C43" s="7">
        <v>1.2979999999999999E-3</v>
      </c>
      <c r="D43" s="8">
        <v>97130.3</v>
      </c>
      <c r="E43" s="8">
        <v>126</v>
      </c>
      <c r="F43" s="6">
        <v>39.729999999999997</v>
      </c>
      <c r="G43" t="s">
        <v>13</v>
      </c>
      <c r="H43">
        <v>36</v>
      </c>
      <c r="I43" s="7">
        <v>7.3899999999999997E-4</v>
      </c>
      <c r="J43" s="7">
        <v>7.3899999999999997E-4</v>
      </c>
      <c r="K43" s="8">
        <v>98422.2</v>
      </c>
      <c r="L43" s="8">
        <v>72.7</v>
      </c>
      <c r="M43" s="6">
        <v>44.34</v>
      </c>
    </row>
    <row r="44" spans="1:13">
      <c r="A44">
        <v>37</v>
      </c>
      <c r="B44" s="7">
        <v>1.3389999999999999E-3</v>
      </c>
      <c r="C44" s="7">
        <v>1.338E-3</v>
      </c>
      <c r="D44" s="8">
        <v>97004.3</v>
      </c>
      <c r="E44" s="8">
        <v>129.80000000000001</v>
      </c>
      <c r="F44" s="6">
        <v>38.78</v>
      </c>
      <c r="G44" t="s">
        <v>13</v>
      </c>
      <c r="H44">
        <v>37</v>
      </c>
      <c r="I44" s="7">
        <v>7.9799999999999999E-4</v>
      </c>
      <c r="J44" s="7">
        <v>7.9799999999999999E-4</v>
      </c>
      <c r="K44" s="8">
        <v>98349.5</v>
      </c>
      <c r="L44" s="8">
        <v>78.5</v>
      </c>
      <c r="M44" s="6">
        <v>43.37</v>
      </c>
    </row>
    <row r="45" spans="1:13">
      <c r="A45">
        <v>38</v>
      </c>
      <c r="B45" s="7">
        <v>1.4480000000000001E-3</v>
      </c>
      <c r="C45" s="7">
        <v>1.4469999999999999E-3</v>
      </c>
      <c r="D45" s="8">
        <v>96874.4</v>
      </c>
      <c r="E45" s="8">
        <v>140.19999999999999</v>
      </c>
      <c r="F45" s="6">
        <v>37.83</v>
      </c>
      <c r="G45" t="s">
        <v>13</v>
      </c>
      <c r="H45">
        <v>38</v>
      </c>
      <c r="I45" s="7">
        <v>9.0499999999999999E-4</v>
      </c>
      <c r="J45" s="7">
        <v>9.0499999999999999E-4</v>
      </c>
      <c r="K45" s="8">
        <v>98271</v>
      </c>
      <c r="L45" s="8">
        <v>88.9</v>
      </c>
      <c r="M45" s="6">
        <v>42.4</v>
      </c>
    </row>
    <row r="46" spans="1:13">
      <c r="A46">
        <v>39</v>
      </c>
      <c r="B46" s="7">
        <v>1.645E-3</v>
      </c>
      <c r="C46" s="7">
        <v>1.6440000000000001E-3</v>
      </c>
      <c r="D46" s="8">
        <v>96734.2</v>
      </c>
      <c r="E46" s="8">
        <v>159</v>
      </c>
      <c r="F46" s="6">
        <v>36.880000000000003</v>
      </c>
      <c r="G46" t="s">
        <v>13</v>
      </c>
      <c r="H46">
        <v>39</v>
      </c>
      <c r="I46" s="7">
        <v>9.990000000000001E-4</v>
      </c>
      <c r="J46" s="7">
        <v>9.990000000000001E-4</v>
      </c>
      <c r="K46" s="8">
        <v>98182.1</v>
      </c>
      <c r="L46" s="8">
        <v>98.1</v>
      </c>
      <c r="M46" s="6">
        <v>41.44</v>
      </c>
    </row>
    <row r="47" spans="1:13">
      <c r="A47">
        <v>40</v>
      </c>
      <c r="B47" s="7">
        <v>1.774E-3</v>
      </c>
      <c r="C47" s="7">
        <v>1.7730000000000001E-3</v>
      </c>
      <c r="D47" s="8">
        <v>96575.2</v>
      </c>
      <c r="E47" s="8">
        <v>171.2</v>
      </c>
      <c r="F47" s="6">
        <v>35.94</v>
      </c>
      <c r="G47" t="s">
        <v>13</v>
      </c>
      <c r="H47">
        <v>40</v>
      </c>
      <c r="I47" s="7">
        <v>1.114E-3</v>
      </c>
      <c r="J47" s="7">
        <v>1.114E-3</v>
      </c>
      <c r="K47" s="8">
        <v>98084</v>
      </c>
      <c r="L47" s="8">
        <v>109.2</v>
      </c>
      <c r="M47" s="6">
        <v>40.479999999999997</v>
      </c>
    </row>
    <row r="48" spans="1:13">
      <c r="A48">
        <v>41</v>
      </c>
      <c r="B48" s="7">
        <v>1.9090000000000001E-3</v>
      </c>
      <c r="C48" s="7">
        <v>1.9070000000000001E-3</v>
      </c>
      <c r="D48" s="8">
        <v>96404</v>
      </c>
      <c r="E48" s="8">
        <v>183.8</v>
      </c>
      <c r="F48" s="6">
        <v>35.01</v>
      </c>
      <c r="G48" t="s">
        <v>13</v>
      </c>
      <c r="H48">
        <v>41</v>
      </c>
      <c r="I48" s="7">
        <v>1.23E-3</v>
      </c>
      <c r="J48" s="7">
        <v>1.2290000000000001E-3</v>
      </c>
      <c r="K48" s="8">
        <v>97974.8</v>
      </c>
      <c r="L48" s="8">
        <v>120.4</v>
      </c>
      <c r="M48" s="6">
        <v>39.53</v>
      </c>
    </row>
    <row r="49" spans="1:13">
      <c r="A49">
        <v>42</v>
      </c>
      <c r="B49" s="7">
        <v>2.049E-3</v>
      </c>
      <c r="C49" s="7">
        <v>2.0470000000000002E-3</v>
      </c>
      <c r="D49" s="8">
        <v>96220.2</v>
      </c>
      <c r="E49" s="8">
        <v>196.9</v>
      </c>
      <c r="F49" s="6">
        <v>34.07</v>
      </c>
      <c r="G49" t="s">
        <v>13</v>
      </c>
      <c r="H49">
        <v>42</v>
      </c>
      <c r="I49" s="7">
        <v>1.3129999999999999E-3</v>
      </c>
      <c r="J49" s="7">
        <v>1.312E-3</v>
      </c>
      <c r="K49" s="8">
        <v>97854.399999999994</v>
      </c>
      <c r="L49" s="8">
        <v>128.4</v>
      </c>
      <c r="M49" s="6">
        <v>38.58</v>
      </c>
    </row>
    <row r="50" spans="1:13">
      <c r="A50">
        <v>43</v>
      </c>
      <c r="B50" s="7">
        <v>2.3149999999999998E-3</v>
      </c>
      <c r="C50" s="7">
        <v>2.3119999999999998E-3</v>
      </c>
      <c r="D50" s="8">
        <v>96023.3</v>
      </c>
      <c r="E50" s="8">
        <v>222</v>
      </c>
      <c r="F50" s="6">
        <v>33.14</v>
      </c>
      <c r="G50" t="s">
        <v>13</v>
      </c>
      <c r="H50">
        <v>43</v>
      </c>
      <c r="I50" s="7">
        <v>1.482E-3</v>
      </c>
      <c r="J50" s="7">
        <v>1.4809999999999999E-3</v>
      </c>
      <c r="K50" s="8">
        <v>97726</v>
      </c>
      <c r="L50" s="8">
        <v>144.69999999999999</v>
      </c>
      <c r="M50" s="6">
        <v>37.630000000000003</v>
      </c>
    </row>
    <row r="51" spans="1:13">
      <c r="A51">
        <v>44</v>
      </c>
      <c r="B51" s="7">
        <v>2.398E-3</v>
      </c>
      <c r="C51" s="7">
        <v>2.395E-3</v>
      </c>
      <c r="D51" s="8">
        <v>95801.3</v>
      </c>
      <c r="E51" s="8">
        <v>229.4</v>
      </c>
      <c r="F51" s="6">
        <v>32.22</v>
      </c>
      <c r="G51" t="s">
        <v>13</v>
      </c>
      <c r="H51">
        <v>44</v>
      </c>
      <c r="I51" s="7">
        <v>1.5950000000000001E-3</v>
      </c>
      <c r="J51" s="7">
        <v>1.593E-3</v>
      </c>
      <c r="K51" s="8">
        <v>97581.3</v>
      </c>
      <c r="L51" s="8">
        <v>155.5</v>
      </c>
      <c r="M51" s="6">
        <v>36.68</v>
      </c>
    </row>
    <row r="52" spans="1:13">
      <c r="A52">
        <v>45</v>
      </c>
      <c r="B52" s="7">
        <v>2.6830000000000001E-3</v>
      </c>
      <c r="C52" s="7">
        <v>2.6800000000000001E-3</v>
      </c>
      <c r="D52" s="8">
        <v>95571.8</v>
      </c>
      <c r="E52" s="8">
        <v>256.10000000000002</v>
      </c>
      <c r="F52" s="6">
        <v>31.29</v>
      </c>
      <c r="G52" t="s">
        <v>13</v>
      </c>
      <c r="H52">
        <v>45</v>
      </c>
      <c r="I52" s="7">
        <v>1.8060000000000001E-3</v>
      </c>
      <c r="J52" s="7">
        <v>1.804E-3</v>
      </c>
      <c r="K52" s="8">
        <v>97425.8</v>
      </c>
      <c r="L52" s="8">
        <v>175.7</v>
      </c>
      <c r="M52" s="6">
        <v>35.74</v>
      </c>
    </row>
    <row r="53" spans="1:13">
      <c r="A53">
        <v>46</v>
      </c>
      <c r="B53" s="7">
        <v>2.8969999999999998E-3</v>
      </c>
      <c r="C53" s="7">
        <v>2.8930000000000002E-3</v>
      </c>
      <c r="D53" s="8">
        <v>95315.7</v>
      </c>
      <c r="E53" s="8">
        <v>275.7</v>
      </c>
      <c r="F53" s="6">
        <v>30.38</v>
      </c>
      <c r="G53" t="s">
        <v>13</v>
      </c>
      <c r="H53">
        <v>46</v>
      </c>
      <c r="I53" s="7">
        <v>1.9419999999999999E-3</v>
      </c>
      <c r="J53" s="7">
        <v>1.941E-3</v>
      </c>
      <c r="K53" s="8">
        <v>97250.1</v>
      </c>
      <c r="L53" s="8">
        <v>188.7</v>
      </c>
      <c r="M53" s="6">
        <v>34.799999999999997</v>
      </c>
    </row>
    <row r="54" spans="1:13">
      <c r="A54">
        <v>47</v>
      </c>
      <c r="B54" s="7">
        <v>3.0279999999999999E-3</v>
      </c>
      <c r="C54" s="7">
        <v>3.0240000000000002E-3</v>
      </c>
      <c r="D54" s="8">
        <v>95040</v>
      </c>
      <c r="E54" s="8">
        <v>287.39999999999998</v>
      </c>
      <c r="F54" s="6">
        <v>29.46</v>
      </c>
      <c r="G54" t="s">
        <v>13</v>
      </c>
      <c r="H54">
        <v>47</v>
      </c>
      <c r="I54" s="7">
        <v>2.0960000000000002E-3</v>
      </c>
      <c r="J54" s="7">
        <v>2.0939999999999999E-3</v>
      </c>
      <c r="K54" s="8">
        <v>97061.3</v>
      </c>
      <c r="L54" s="8">
        <v>203.2</v>
      </c>
      <c r="M54" s="6">
        <v>33.869999999999997</v>
      </c>
    </row>
    <row r="55" spans="1:13">
      <c r="A55">
        <v>48</v>
      </c>
      <c r="B55" s="7">
        <v>3.3530000000000001E-3</v>
      </c>
      <c r="C55" s="7">
        <v>3.3479999999999998E-3</v>
      </c>
      <c r="D55" s="8">
        <v>94752.6</v>
      </c>
      <c r="E55" s="8">
        <v>317.2</v>
      </c>
      <c r="F55" s="6">
        <v>28.55</v>
      </c>
      <c r="G55" t="s">
        <v>13</v>
      </c>
      <c r="H55">
        <v>48</v>
      </c>
      <c r="I55" s="7">
        <v>2.2659999999999998E-3</v>
      </c>
      <c r="J55" s="7">
        <v>2.2629999999999998E-3</v>
      </c>
      <c r="K55" s="8">
        <v>96858.1</v>
      </c>
      <c r="L55" s="8">
        <v>219.2</v>
      </c>
      <c r="M55" s="6">
        <v>32.94</v>
      </c>
    </row>
    <row r="56" spans="1:13">
      <c r="A56">
        <v>49</v>
      </c>
      <c r="B56" s="7">
        <v>3.898E-3</v>
      </c>
      <c r="C56" s="7">
        <v>3.8909999999999999E-3</v>
      </c>
      <c r="D56" s="8">
        <v>94435.4</v>
      </c>
      <c r="E56" s="8">
        <v>367.4</v>
      </c>
      <c r="F56" s="6">
        <v>27.65</v>
      </c>
      <c r="G56" t="s">
        <v>13</v>
      </c>
      <c r="H56">
        <v>49</v>
      </c>
      <c r="I56" s="7">
        <v>2.5349999999999999E-3</v>
      </c>
      <c r="J56" s="7">
        <v>2.532E-3</v>
      </c>
      <c r="K56" s="8">
        <v>96638.9</v>
      </c>
      <c r="L56" s="8">
        <v>244.7</v>
      </c>
      <c r="M56" s="6">
        <v>32.01</v>
      </c>
    </row>
    <row r="57" spans="1:13">
      <c r="A57">
        <v>50</v>
      </c>
      <c r="B57" s="7">
        <v>4.28E-3</v>
      </c>
      <c r="C57" s="7">
        <v>4.2709999999999996E-3</v>
      </c>
      <c r="D57" s="8">
        <v>94068</v>
      </c>
      <c r="E57" s="8">
        <v>401.8</v>
      </c>
      <c r="F57" s="6">
        <v>26.75</v>
      </c>
      <c r="G57" t="s">
        <v>13</v>
      </c>
      <c r="H57">
        <v>50</v>
      </c>
      <c r="I57" s="7">
        <v>2.9499999999999999E-3</v>
      </c>
      <c r="J57" s="7">
        <v>2.9459999999999998E-3</v>
      </c>
      <c r="K57" s="8">
        <v>96394.2</v>
      </c>
      <c r="L57" s="8">
        <v>284</v>
      </c>
      <c r="M57" s="6">
        <v>31.09</v>
      </c>
    </row>
    <row r="58" spans="1:13">
      <c r="A58">
        <v>51</v>
      </c>
      <c r="B58" s="7">
        <v>4.7609999999999996E-3</v>
      </c>
      <c r="C58" s="7">
        <v>4.7499999999999999E-3</v>
      </c>
      <c r="D58" s="8">
        <v>93666.2</v>
      </c>
      <c r="E58" s="8">
        <v>444.9</v>
      </c>
      <c r="F58" s="6">
        <v>25.86</v>
      </c>
      <c r="G58" t="s">
        <v>13</v>
      </c>
      <c r="H58">
        <v>51</v>
      </c>
      <c r="I58" s="7">
        <v>3.2260000000000001E-3</v>
      </c>
      <c r="J58" s="7">
        <v>3.2200000000000002E-3</v>
      </c>
      <c r="K58" s="8">
        <v>96110.3</v>
      </c>
      <c r="L58" s="8">
        <v>309.5</v>
      </c>
      <c r="M58" s="6">
        <v>30.18</v>
      </c>
    </row>
    <row r="59" spans="1:13">
      <c r="A59">
        <v>52</v>
      </c>
      <c r="B59" s="7">
        <v>5.4949999999999999E-3</v>
      </c>
      <c r="C59" s="7">
        <v>5.4799999999999996E-3</v>
      </c>
      <c r="D59" s="8">
        <v>93221.3</v>
      </c>
      <c r="E59" s="8">
        <v>510.9</v>
      </c>
      <c r="F59" s="6">
        <v>24.99</v>
      </c>
      <c r="G59" t="s">
        <v>13</v>
      </c>
      <c r="H59">
        <v>52</v>
      </c>
      <c r="I59" s="7">
        <v>3.4689999999999999E-3</v>
      </c>
      <c r="J59" s="7">
        <v>3.4629999999999999E-3</v>
      </c>
      <c r="K59" s="8">
        <v>95800.7</v>
      </c>
      <c r="L59" s="8">
        <v>331.7</v>
      </c>
      <c r="M59" s="6">
        <v>29.28</v>
      </c>
    </row>
    <row r="60" spans="1:13">
      <c r="A60">
        <v>53</v>
      </c>
      <c r="B60" s="7">
        <v>6.0939999999999996E-3</v>
      </c>
      <c r="C60" s="7">
        <v>6.0749999999999997E-3</v>
      </c>
      <c r="D60" s="8">
        <v>92710.399999999994</v>
      </c>
      <c r="E60" s="8">
        <v>563.29999999999995</v>
      </c>
      <c r="F60" s="6">
        <v>24.12</v>
      </c>
      <c r="G60" t="s">
        <v>13</v>
      </c>
      <c r="H60">
        <v>53</v>
      </c>
      <c r="I60" s="7">
        <v>3.9090000000000001E-3</v>
      </c>
      <c r="J60" s="7">
        <v>3.901E-3</v>
      </c>
      <c r="K60" s="8">
        <v>95469</v>
      </c>
      <c r="L60" s="8">
        <v>372.4</v>
      </c>
      <c r="M60" s="6">
        <v>28.38</v>
      </c>
    </row>
    <row r="61" spans="1:13">
      <c r="A61">
        <v>54</v>
      </c>
      <c r="B61" s="7">
        <v>6.711E-3</v>
      </c>
      <c r="C61" s="7">
        <v>6.6880000000000004E-3</v>
      </c>
      <c r="D61" s="8">
        <v>92147.199999999997</v>
      </c>
      <c r="E61" s="8">
        <v>616.29999999999995</v>
      </c>
      <c r="F61" s="6">
        <v>23.26</v>
      </c>
      <c r="G61" t="s">
        <v>13</v>
      </c>
      <c r="H61">
        <v>54</v>
      </c>
      <c r="I61" s="7">
        <v>4.1549999999999998E-3</v>
      </c>
      <c r="J61" s="7">
        <v>4.1460000000000004E-3</v>
      </c>
      <c r="K61" s="8">
        <v>95096.6</v>
      </c>
      <c r="L61" s="8">
        <v>394.3</v>
      </c>
      <c r="M61" s="6">
        <v>27.49</v>
      </c>
    </row>
    <row r="62" spans="1:13">
      <c r="A62">
        <v>55</v>
      </c>
      <c r="B62" s="7">
        <v>7.5469999999999999E-3</v>
      </c>
      <c r="C62" s="7">
        <v>7.5189999999999996E-3</v>
      </c>
      <c r="D62" s="8">
        <v>91530.9</v>
      </c>
      <c r="E62" s="8">
        <v>688.2</v>
      </c>
      <c r="F62" s="6">
        <v>22.42</v>
      </c>
      <c r="G62" t="s">
        <v>13</v>
      </c>
      <c r="H62">
        <v>55</v>
      </c>
      <c r="I62" s="7">
        <v>4.6369999999999996E-3</v>
      </c>
      <c r="J62" s="7">
        <v>4.6259999999999999E-3</v>
      </c>
      <c r="K62" s="8">
        <v>94702.3</v>
      </c>
      <c r="L62" s="8">
        <v>438.1</v>
      </c>
      <c r="M62" s="6">
        <v>26.6</v>
      </c>
    </row>
    <row r="63" spans="1:13">
      <c r="A63">
        <v>56</v>
      </c>
      <c r="B63" s="7">
        <v>8.2990000000000008E-3</v>
      </c>
      <c r="C63" s="7">
        <v>8.2649999999999998E-3</v>
      </c>
      <c r="D63" s="8">
        <v>90842.7</v>
      </c>
      <c r="E63" s="8">
        <v>750.8</v>
      </c>
      <c r="F63" s="6">
        <v>21.58</v>
      </c>
      <c r="G63" t="s">
        <v>13</v>
      </c>
      <c r="H63">
        <v>56</v>
      </c>
      <c r="I63" s="7">
        <v>4.96E-3</v>
      </c>
      <c r="J63" s="7">
        <v>4.9480000000000001E-3</v>
      </c>
      <c r="K63" s="8">
        <v>94264.2</v>
      </c>
      <c r="L63" s="8">
        <v>466.4</v>
      </c>
      <c r="M63" s="6">
        <v>25.72</v>
      </c>
    </row>
    <row r="64" spans="1:13">
      <c r="A64">
        <v>57</v>
      </c>
      <c r="B64" s="7">
        <v>9.2580000000000006E-3</v>
      </c>
      <c r="C64" s="7">
        <v>9.2149999999999992E-3</v>
      </c>
      <c r="D64" s="8">
        <v>90091.9</v>
      </c>
      <c r="E64" s="8">
        <v>830.2</v>
      </c>
      <c r="F64" s="6">
        <v>20.76</v>
      </c>
      <c r="G64" t="s">
        <v>13</v>
      </c>
      <c r="H64">
        <v>57</v>
      </c>
      <c r="I64" s="7">
        <v>5.5649999999999996E-3</v>
      </c>
      <c r="J64" s="7">
        <v>5.5490000000000001E-3</v>
      </c>
      <c r="K64" s="8">
        <v>93797.8</v>
      </c>
      <c r="L64" s="8">
        <v>520.5</v>
      </c>
      <c r="M64" s="6">
        <v>24.85</v>
      </c>
    </row>
    <row r="65" spans="1:13">
      <c r="A65">
        <v>58</v>
      </c>
      <c r="B65" s="7">
        <v>1.0118E-2</v>
      </c>
      <c r="C65" s="7">
        <v>1.0067E-2</v>
      </c>
      <c r="D65" s="8">
        <v>89261.7</v>
      </c>
      <c r="E65" s="8">
        <v>898.6</v>
      </c>
      <c r="F65" s="6">
        <v>19.95</v>
      </c>
      <c r="G65" t="s">
        <v>13</v>
      </c>
      <c r="H65">
        <v>58</v>
      </c>
      <c r="I65" s="7">
        <v>6.019E-3</v>
      </c>
      <c r="J65" s="7">
        <v>6.0010000000000003E-3</v>
      </c>
      <c r="K65" s="8">
        <v>93277.3</v>
      </c>
      <c r="L65" s="8">
        <v>559.70000000000005</v>
      </c>
      <c r="M65" s="6">
        <v>23.98</v>
      </c>
    </row>
    <row r="66" spans="1:13">
      <c r="A66">
        <v>59</v>
      </c>
      <c r="B66" s="7">
        <v>1.1379E-2</v>
      </c>
      <c r="C66" s="7">
        <v>1.1313999999999999E-2</v>
      </c>
      <c r="D66" s="8">
        <v>88363.1</v>
      </c>
      <c r="E66" s="8">
        <v>999.8</v>
      </c>
      <c r="F66" s="6">
        <v>19.149999999999999</v>
      </c>
      <c r="G66" t="s">
        <v>13</v>
      </c>
      <c r="H66">
        <v>59</v>
      </c>
      <c r="I66" s="7">
        <v>6.7530000000000003E-3</v>
      </c>
      <c r="J66" s="7">
        <v>6.7299999999999999E-3</v>
      </c>
      <c r="K66" s="8">
        <v>92717.6</v>
      </c>
      <c r="L66" s="8">
        <v>624</v>
      </c>
      <c r="M66" s="6">
        <v>23.13</v>
      </c>
    </row>
    <row r="67" spans="1:13">
      <c r="A67">
        <v>60</v>
      </c>
      <c r="B67" s="7">
        <v>1.2781000000000001E-2</v>
      </c>
      <c r="C67" s="7">
        <v>1.2699999999999999E-2</v>
      </c>
      <c r="D67" s="8">
        <v>87363.4</v>
      </c>
      <c r="E67" s="8">
        <v>1109.5</v>
      </c>
      <c r="F67" s="6">
        <v>18.36</v>
      </c>
      <c r="G67" t="s">
        <v>13</v>
      </c>
      <c r="H67">
        <v>60</v>
      </c>
      <c r="I67" s="7">
        <v>7.4999999999999997E-3</v>
      </c>
      <c r="J67" s="7">
        <v>7.4720000000000003E-3</v>
      </c>
      <c r="K67" s="8">
        <v>92093.6</v>
      </c>
      <c r="L67" s="8">
        <v>688.1</v>
      </c>
      <c r="M67" s="6">
        <v>22.28</v>
      </c>
    </row>
    <row r="68" spans="1:13">
      <c r="A68">
        <v>61</v>
      </c>
      <c r="B68" s="7">
        <v>1.4213E-2</v>
      </c>
      <c r="C68" s="7">
        <v>1.4113000000000001E-2</v>
      </c>
      <c r="D68" s="8">
        <v>86253.9</v>
      </c>
      <c r="E68" s="8">
        <v>1217.3</v>
      </c>
      <c r="F68" s="6">
        <v>17.59</v>
      </c>
      <c r="G68" t="s">
        <v>13</v>
      </c>
      <c r="H68">
        <v>61</v>
      </c>
      <c r="I68" s="7">
        <v>8.3660000000000002E-3</v>
      </c>
      <c r="J68" s="7">
        <v>8.3309999999999999E-3</v>
      </c>
      <c r="K68" s="8">
        <v>91405.5</v>
      </c>
      <c r="L68" s="8">
        <v>761.5</v>
      </c>
      <c r="M68" s="6">
        <v>21.44</v>
      </c>
    </row>
    <row r="69" spans="1:13">
      <c r="A69">
        <v>62</v>
      </c>
      <c r="B69" s="7">
        <v>1.5996E-2</v>
      </c>
      <c r="C69" s="7">
        <v>1.5869000000000001E-2</v>
      </c>
      <c r="D69" s="8">
        <v>85036.6</v>
      </c>
      <c r="E69" s="8">
        <v>1349.5</v>
      </c>
      <c r="F69" s="6">
        <v>16.829999999999998</v>
      </c>
      <c r="G69" t="s">
        <v>13</v>
      </c>
      <c r="H69">
        <v>62</v>
      </c>
      <c r="I69" s="7">
        <v>9.2750000000000003E-3</v>
      </c>
      <c r="J69" s="7">
        <v>9.2320000000000006E-3</v>
      </c>
      <c r="K69" s="8">
        <v>90644</v>
      </c>
      <c r="L69" s="8">
        <v>836.9</v>
      </c>
      <c r="M69" s="6">
        <v>20.62</v>
      </c>
    </row>
    <row r="70" spans="1:13">
      <c r="A70">
        <v>63</v>
      </c>
      <c r="B70" s="7">
        <v>1.7732999999999999E-2</v>
      </c>
      <c r="C70" s="7">
        <v>1.7576999999999999E-2</v>
      </c>
      <c r="D70" s="8">
        <v>83687.100000000006</v>
      </c>
      <c r="E70" s="8">
        <v>1471</v>
      </c>
      <c r="F70" s="6">
        <v>16.100000000000001</v>
      </c>
      <c r="G70" t="s">
        <v>13</v>
      </c>
      <c r="H70">
        <v>63</v>
      </c>
      <c r="I70" s="7">
        <v>1.0241999999999999E-2</v>
      </c>
      <c r="J70" s="7">
        <v>1.0189999999999999E-2</v>
      </c>
      <c r="K70" s="8">
        <v>89807.1</v>
      </c>
      <c r="L70" s="8">
        <v>915.1</v>
      </c>
      <c r="M70" s="6">
        <v>19.809999999999999</v>
      </c>
    </row>
    <row r="71" spans="1:13">
      <c r="A71">
        <v>64</v>
      </c>
      <c r="B71" s="7">
        <v>2.0153000000000001E-2</v>
      </c>
      <c r="C71" s="7">
        <v>1.9952000000000001E-2</v>
      </c>
      <c r="D71" s="8">
        <v>82216.100000000006</v>
      </c>
      <c r="E71" s="8">
        <v>1640.4</v>
      </c>
      <c r="F71" s="6">
        <v>15.38</v>
      </c>
      <c r="G71" t="s">
        <v>13</v>
      </c>
      <c r="H71">
        <v>64</v>
      </c>
      <c r="I71" s="7">
        <v>1.1532000000000001E-2</v>
      </c>
      <c r="J71" s="7">
        <v>1.1466E-2</v>
      </c>
      <c r="K71" s="8">
        <v>88892</v>
      </c>
      <c r="L71" s="8">
        <v>1019.2</v>
      </c>
      <c r="M71" s="6">
        <v>19</v>
      </c>
    </row>
    <row r="72" spans="1:13">
      <c r="A72">
        <v>65</v>
      </c>
      <c r="B72" s="7">
        <v>2.2492000000000002E-2</v>
      </c>
      <c r="C72" s="7">
        <v>2.2242000000000001E-2</v>
      </c>
      <c r="D72" s="8">
        <v>80575.7</v>
      </c>
      <c r="E72" s="8">
        <v>1792.1</v>
      </c>
      <c r="F72" s="6">
        <v>14.68</v>
      </c>
      <c r="G72" t="s">
        <v>13</v>
      </c>
      <c r="H72">
        <v>65</v>
      </c>
      <c r="I72" s="7">
        <v>1.3018E-2</v>
      </c>
      <c r="J72" s="7">
        <v>1.2933999999999999E-2</v>
      </c>
      <c r="K72" s="8">
        <v>87872.8</v>
      </c>
      <c r="L72" s="8">
        <v>1136.5</v>
      </c>
      <c r="M72" s="6">
        <v>18.22</v>
      </c>
    </row>
    <row r="73" spans="1:13">
      <c r="A73">
        <v>66</v>
      </c>
      <c r="B73" s="7">
        <v>2.4857000000000001E-2</v>
      </c>
      <c r="C73" s="7">
        <v>2.4552000000000001E-2</v>
      </c>
      <c r="D73" s="8">
        <v>78783.600000000006</v>
      </c>
      <c r="E73" s="8">
        <v>1934.3</v>
      </c>
      <c r="F73" s="6">
        <v>14</v>
      </c>
      <c r="G73" t="s">
        <v>13</v>
      </c>
      <c r="H73">
        <v>66</v>
      </c>
      <c r="I73" s="7">
        <v>1.4342000000000001E-2</v>
      </c>
      <c r="J73" s="7">
        <v>1.4239999999999999E-2</v>
      </c>
      <c r="K73" s="8">
        <v>86736.2</v>
      </c>
      <c r="L73" s="8">
        <v>1235.0999999999999</v>
      </c>
      <c r="M73" s="6">
        <v>17.45</v>
      </c>
    </row>
    <row r="74" spans="1:13">
      <c r="A74">
        <v>67</v>
      </c>
      <c r="B74" s="7">
        <v>2.7757E-2</v>
      </c>
      <c r="C74" s="7">
        <v>2.7376999999999999E-2</v>
      </c>
      <c r="D74" s="8">
        <v>76849.3</v>
      </c>
      <c r="E74" s="8">
        <v>2103.9</v>
      </c>
      <c r="F74" s="6">
        <v>13.34</v>
      </c>
      <c r="G74" t="s">
        <v>13</v>
      </c>
      <c r="H74">
        <v>67</v>
      </c>
      <c r="I74" s="7">
        <v>1.583E-2</v>
      </c>
      <c r="J74" s="7">
        <v>1.5705E-2</v>
      </c>
      <c r="K74" s="8">
        <v>85501.1</v>
      </c>
      <c r="L74" s="8">
        <v>1342.8</v>
      </c>
      <c r="M74" s="6">
        <v>16.7</v>
      </c>
    </row>
    <row r="75" spans="1:13">
      <c r="A75">
        <v>68</v>
      </c>
      <c r="B75" s="7">
        <v>3.0627999999999999E-2</v>
      </c>
      <c r="C75" s="7">
        <v>3.0166999999999999E-2</v>
      </c>
      <c r="D75" s="8">
        <v>74745.399999999994</v>
      </c>
      <c r="E75" s="8">
        <v>2254.8000000000002</v>
      </c>
      <c r="F75" s="6">
        <v>12.7</v>
      </c>
      <c r="G75" t="s">
        <v>13</v>
      </c>
      <c r="H75">
        <v>68</v>
      </c>
      <c r="I75" s="7">
        <v>1.7947000000000001E-2</v>
      </c>
      <c r="J75" s="7">
        <v>1.7787000000000001E-2</v>
      </c>
      <c r="K75" s="8">
        <v>84158.3</v>
      </c>
      <c r="L75" s="8">
        <v>1496.9</v>
      </c>
      <c r="M75" s="6">
        <v>15.95</v>
      </c>
    </row>
    <row r="76" spans="1:13">
      <c r="A76">
        <v>69</v>
      </c>
      <c r="B76" s="7">
        <v>3.3786999999999998E-2</v>
      </c>
      <c r="C76" s="7">
        <v>3.3224999999999998E-2</v>
      </c>
      <c r="D76" s="8">
        <v>72490.600000000006</v>
      </c>
      <c r="E76" s="8">
        <v>2408.5</v>
      </c>
      <c r="F76" s="6">
        <v>12.08</v>
      </c>
      <c r="G76" t="s">
        <v>13</v>
      </c>
      <c r="H76">
        <v>69</v>
      </c>
      <c r="I76" s="7">
        <v>1.9640000000000001E-2</v>
      </c>
      <c r="J76" s="7">
        <v>1.9449000000000001E-2</v>
      </c>
      <c r="K76" s="8">
        <v>82661.399999999994</v>
      </c>
      <c r="L76" s="8">
        <v>1607.7</v>
      </c>
      <c r="M76" s="6">
        <v>15.23</v>
      </c>
    </row>
    <row r="77" spans="1:13">
      <c r="A77">
        <v>70</v>
      </c>
      <c r="B77" s="7">
        <v>3.773E-2</v>
      </c>
      <c r="C77" s="7">
        <v>3.7032000000000002E-2</v>
      </c>
      <c r="D77" s="8">
        <v>70082.100000000006</v>
      </c>
      <c r="E77" s="8">
        <v>2595.3000000000002</v>
      </c>
      <c r="F77" s="6">
        <v>11.48</v>
      </c>
      <c r="G77" t="s">
        <v>13</v>
      </c>
      <c r="H77">
        <v>70</v>
      </c>
      <c r="I77" s="7">
        <v>2.2015E-2</v>
      </c>
      <c r="J77" s="7">
        <v>2.1774999999999999E-2</v>
      </c>
      <c r="K77" s="8">
        <v>81053.7</v>
      </c>
      <c r="L77" s="8">
        <v>1764.9</v>
      </c>
      <c r="M77" s="6">
        <v>14.53</v>
      </c>
    </row>
    <row r="78" spans="1:13">
      <c r="A78">
        <v>71</v>
      </c>
      <c r="B78" s="7">
        <v>4.1452000000000003E-2</v>
      </c>
      <c r="C78" s="7">
        <v>4.061E-2</v>
      </c>
      <c r="D78" s="8">
        <v>67486.8</v>
      </c>
      <c r="E78" s="8">
        <v>2740.6</v>
      </c>
      <c r="F78" s="6">
        <v>10.9</v>
      </c>
      <c r="G78" t="s">
        <v>13</v>
      </c>
      <c r="H78">
        <v>71</v>
      </c>
      <c r="I78" s="7">
        <v>2.4129999999999999E-2</v>
      </c>
      <c r="J78" s="7">
        <v>2.3841999999999999E-2</v>
      </c>
      <c r="K78" s="8">
        <v>79288.7</v>
      </c>
      <c r="L78" s="8">
        <v>1890.4</v>
      </c>
      <c r="M78" s="6">
        <v>13.84</v>
      </c>
    </row>
    <row r="79" spans="1:13">
      <c r="A79">
        <v>72</v>
      </c>
      <c r="B79" s="7">
        <v>4.5751E-2</v>
      </c>
      <c r="C79" s="7">
        <v>4.4727999999999997E-2</v>
      </c>
      <c r="D79" s="8">
        <v>64746.2</v>
      </c>
      <c r="E79" s="8">
        <v>2895.9</v>
      </c>
      <c r="F79" s="6">
        <v>10.34</v>
      </c>
      <c r="G79" t="s">
        <v>13</v>
      </c>
      <c r="H79">
        <v>72</v>
      </c>
      <c r="I79" s="7">
        <v>2.6654000000000001E-2</v>
      </c>
      <c r="J79" s="7">
        <v>2.6303E-2</v>
      </c>
      <c r="K79" s="8">
        <v>77398.3</v>
      </c>
      <c r="L79" s="8">
        <v>2035.8</v>
      </c>
      <c r="M79" s="6">
        <v>13.17</v>
      </c>
    </row>
    <row r="80" spans="1:13">
      <c r="A80">
        <v>73</v>
      </c>
      <c r="B80" s="7">
        <v>5.0644000000000002E-2</v>
      </c>
      <c r="C80" s="7">
        <v>4.9394E-2</v>
      </c>
      <c r="D80" s="8">
        <v>61850.2</v>
      </c>
      <c r="E80" s="8">
        <v>3055</v>
      </c>
      <c r="F80" s="6">
        <v>9.8000000000000007</v>
      </c>
      <c r="G80" t="s">
        <v>13</v>
      </c>
      <c r="H80">
        <v>73</v>
      </c>
      <c r="I80" s="7">
        <v>2.9454999999999999E-2</v>
      </c>
      <c r="J80" s="7">
        <v>2.9027000000000001E-2</v>
      </c>
      <c r="K80" s="8">
        <v>75362.5</v>
      </c>
      <c r="L80" s="8">
        <v>2187.6</v>
      </c>
      <c r="M80" s="6">
        <v>12.51</v>
      </c>
    </row>
    <row r="81" spans="1:13">
      <c r="A81">
        <v>74</v>
      </c>
      <c r="B81" s="7">
        <v>5.4489000000000003E-2</v>
      </c>
      <c r="C81" s="7">
        <v>5.3044000000000001E-2</v>
      </c>
      <c r="D81" s="8">
        <v>58795.199999999997</v>
      </c>
      <c r="E81" s="8">
        <v>3118.7</v>
      </c>
      <c r="F81" s="6">
        <v>9.2899999999999991</v>
      </c>
      <c r="G81" t="s">
        <v>13</v>
      </c>
      <c r="H81">
        <v>74</v>
      </c>
      <c r="I81" s="7">
        <v>3.1897000000000002E-2</v>
      </c>
      <c r="J81" s="7">
        <v>3.1396E-2</v>
      </c>
      <c r="K81" s="8">
        <v>73174.899999999994</v>
      </c>
      <c r="L81" s="8">
        <v>2297.4</v>
      </c>
      <c r="M81" s="6">
        <v>11.87</v>
      </c>
    </row>
    <row r="82" spans="1:13">
      <c r="A82">
        <v>75</v>
      </c>
      <c r="B82" s="7">
        <v>5.9872000000000002E-2</v>
      </c>
      <c r="C82" s="7">
        <v>5.8132000000000003E-2</v>
      </c>
      <c r="D82" s="8">
        <v>55676.5</v>
      </c>
      <c r="E82" s="8">
        <v>3236.6</v>
      </c>
      <c r="F82" s="6">
        <v>8.7799999999999994</v>
      </c>
      <c r="G82" t="s">
        <v>13</v>
      </c>
      <c r="H82">
        <v>75</v>
      </c>
      <c r="I82" s="7">
        <v>3.5441E-2</v>
      </c>
      <c r="J82" s="7">
        <v>3.4824000000000001E-2</v>
      </c>
      <c r="K82" s="8">
        <v>70877.5</v>
      </c>
      <c r="L82" s="8">
        <v>2468.1999999999998</v>
      </c>
      <c r="M82" s="6">
        <v>11.23</v>
      </c>
    </row>
    <row r="83" spans="1:13">
      <c r="A83">
        <v>76</v>
      </c>
      <c r="B83" s="7">
        <v>6.5709000000000004E-2</v>
      </c>
      <c r="C83" s="7">
        <v>6.3618999999999995E-2</v>
      </c>
      <c r="D83" s="8">
        <v>52439.9</v>
      </c>
      <c r="E83" s="8">
        <v>3336.2</v>
      </c>
      <c r="F83" s="6">
        <v>8.2899999999999991</v>
      </c>
      <c r="G83" t="s">
        <v>13</v>
      </c>
      <c r="H83">
        <v>76</v>
      </c>
      <c r="I83" s="7">
        <v>3.9072999999999997E-2</v>
      </c>
      <c r="J83" s="7">
        <v>3.8324999999999998E-2</v>
      </c>
      <c r="K83" s="8">
        <v>68409.3</v>
      </c>
      <c r="L83" s="8">
        <v>2621.8</v>
      </c>
      <c r="M83" s="6">
        <v>10.62</v>
      </c>
    </row>
    <row r="84" spans="1:13">
      <c r="A84">
        <v>77</v>
      </c>
      <c r="B84" s="7">
        <v>7.2374999999999995E-2</v>
      </c>
      <c r="C84" s="7">
        <v>6.9847999999999993E-2</v>
      </c>
      <c r="D84" s="8">
        <v>49103.8</v>
      </c>
      <c r="E84" s="8">
        <v>3429.8</v>
      </c>
      <c r="F84" s="6">
        <v>7.82</v>
      </c>
      <c r="G84" t="s">
        <v>13</v>
      </c>
      <c r="H84">
        <v>77</v>
      </c>
      <c r="I84" s="7">
        <v>4.3610999999999997E-2</v>
      </c>
      <c r="J84" s="7">
        <v>4.2680000000000003E-2</v>
      </c>
      <c r="K84" s="8">
        <v>65787.5</v>
      </c>
      <c r="L84" s="8">
        <v>2807.8</v>
      </c>
      <c r="M84" s="6">
        <v>10.029999999999999</v>
      </c>
    </row>
    <row r="85" spans="1:13">
      <c r="A85">
        <v>78</v>
      </c>
      <c r="B85" s="7">
        <v>8.0755999999999994E-2</v>
      </c>
      <c r="C85" s="7">
        <v>7.7621999999999997E-2</v>
      </c>
      <c r="D85" s="8">
        <v>45674</v>
      </c>
      <c r="E85" s="8">
        <v>3545.3</v>
      </c>
      <c r="F85" s="6">
        <v>7.37</v>
      </c>
      <c r="G85" t="s">
        <v>13</v>
      </c>
      <c r="H85">
        <v>78</v>
      </c>
      <c r="I85" s="7">
        <v>4.8561E-2</v>
      </c>
      <c r="J85" s="7">
        <v>4.7410000000000001E-2</v>
      </c>
      <c r="K85" s="8">
        <v>62979.7</v>
      </c>
      <c r="L85" s="8">
        <v>2985.8</v>
      </c>
      <c r="M85" s="6">
        <v>9.4499999999999993</v>
      </c>
    </row>
    <row r="86" spans="1:13">
      <c r="A86">
        <v>79</v>
      </c>
      <c r="B86" s="7">
        <v>8.7984999999999994E-2</v>
      </c>
      <c r="C86" s="7">
        <v>8.4278000000000006E-2</v>
      </c>
      <c r="D86" s="8">
        <v>42128.7</v>
      </c>
      <c r="E86" s="8">
        <v>3550.5</v>
      </c>
      <c r="F86" s="6">
        <v>6.95</v>
      </c>
      <c r="G86" t="s">
        <v>13</v>
      </c>
      <c r="H86">
        <v>79</v>
      </c>
      <c r="I86" s="7">
        <v>5.3656000000000002E-2</v>
      </c>
      <c r="J86" s="7">
        <v>5.2254000000000002E-2</v>
      </c>
      <c r="K86" s="8">
        <v>59993.9</v>
      </c>
      <c r="L86" s="8">
        <v>3134.9</v>
      </c>
      <c r="M86" s="6">
        <v>8.9</v>
      </c>
    </row>
    <row r="87" spans="1:13">
      <c r="A87">
        <v>80</v>
      </c>
      <c r="B87" s="7">
        <v>9.7306000000000004E-2</v>
      </c>
      <c r="C87" s="7">
        <v>9.2791999999999999E-2</v>
      </c>
      <c r="D87" s="8">
        <v>38578.199999999997</v>
      </c>
      <c r="E87" s="8">
        <v>3579.7</v>
      </c>
      <c r="F87" s="6">
        <v>6.54</v>
      </c>
      <c r="G87" t="s">
        <v>13</v>
      </c>
      <c r="H87">
        <v>80</v>
      </c>
      <c r="I87" s="7">
        <v>5.9978999999999998E-2</v>
      </c>
      <c r="J87" s="7">
        <v>5.8233E-2</v>
      </c>
      <c r="K87" s="8">
        <v>56859</v>
      </c>
      <c r="L87" s="8">
        <v>3311.1</v>
      </c>
      <c r="M87" s="6">
        <v>8.36</v>
      </c>
    </row>
    <row r="88" spans="1:13">
      <c r="A88">
        <v>81</v>
      </c>
      <c r="B88" s="7">
        <v>0.10543</v>
      </c>
      <c r="C88" s="7">
        <v>0.10015</v>
      </c>
      <c r="D88" s="8">
        <v>34998.400000000001</v>
      </c>
      <c r="E88" s="8">
        <v>3505.1</v>
      </c>
      <c r="F88" s="6">
        <v>6.16</v>
      </c>
      <c r="G88" t="s">
        <v>13</v>
      </c>
      <c r="H88">
        <v>81</v>
      </c>
      <c r="I88" s="7">
        <v>6.6656999999999994E-2</v>
      </c>
      <c r="J88" s="7">
        <v>6.4506999999999995E-2</v>
      </c>
      <c r="K88" s="8">
        <v>53547.9</v>
      </c>
      <c r="L88" s="8">
        <v>3454.2</v>
      </c>
      <c r="M88" s="6">
        <v>7.84</v>
      </c>
    </row>
    <row r="89" spans="1:13">
      <c r="A89">
        <v>82</v>
      </c>
      <c r="B89" s="7">
        <v>0.116301</v>
      </c>
      <c r="C89" s="7">
        <v>0.10990999999999999</v>
      </c>
      <c r="D89" s="8">
        <v>31493.3</v>
      </c>
      <c r="E89" s="8">
        <v>3461.4</v>
      </c>
      <c r="F89" s="6">
        <v>5.79</v>
      </c>
      <c r="G89" t="s">
        <v>13</v>
      </c>
      <c r="H89">
        <v>82</v>
      </c>
      <c r="I89" s="7">
        <v>7.4376999999999999E-2</v>
      </c>
      <c r="J89" s="7">
        <v>7.1709999999999996E-2</v>
      </c>
      <c r="K89" s="8">
        <v>50093.7</v>
      </c>
      <c r="L89" s="8">
        <v>3592.2</v>
      </c>
      <c r="M89" s="6">
        <v>7.35</v>
      </c>
    </row>
    <row r="90" spans="1:13">
      <c r="A90">
        <v>83</v>
      </c>
      <c r="B90" s="7">
        <v>0.12748499999999999</v>
      </c>
      <c r="C90" s="7">
        <v>0.11984499999999999</v>
      </c>
      <c r="D90" s="8">
        <v>28031.9</v>
      </c>
      <c r="E90" s="8">
        <v>3359.5</v>
      </c>
      <c r="F90" s="6">
        <v>5.44</v>
      </c>
      <c r="G90" t="s">
        <v>13</v>
      </c>
      <c r="H90">
        <v>83</v>
      </c>
      <c r="I90" s="7">
        <v>8.3148E-2</v>
      </c>
      <c r="J90" s="7">
        <v>7.9828999999999997E-2</v>
      </c>
      <c r="K90" s="8">
        <v>46501.4</v>
      </c>
      <c r="L90" s="8">
        <v>3712.2</v>
      </c>
      <c r="M90" s="6">
        <v>6.88</v>
      </c>
    </row>
    <row r="91" spans="1:13">
      <c r="A91">
        <v>84</v>
      </c>
      <c r="B91" s="7">
        <v>0.13938500000000001</v>
      </c>
      <c r="C91" s="7">
        <v>0.130304</v>
      </c>
      <c r="D91" s="8">
        <v>24672.400000000001</v>
      </c>
      <c r="E91" s="8">
        <v>3214.9</v>
      </c>
      <c r="F91" s="6">
        <v>5.1100000000000003</v>
      </c>
      <c r="G91" t="s">
        <v>13</v>
      </c>
      <c r="H91">
        <v>84</v>
      </c>
      <c r="I91" s="7">
        <v>9.2995999999999995E-2</v>
      </c>
      <c r="J91" s="7">
        <v>8.8863999999999999E-2</v>
      </c>
      <c r="K91" s="8">
        <v>42789.3</v>
      </c>
      <c r="L91" s="8">
        <v>3802.4</v>
      </c>
      <c r="M91" s="6">
        <v>6.43</v>
      </c>
    </row>
    <row r="92" spans="1:13">
      <c r="A92">
        <v>85</v>
      </c>
      <c r="B92" s="7">
        <v>0.15185799999999999</v>
      </c>
      <c r="C92" s="7">
        <v>0.14114099999999999</v>
      </c>
      <c r="D92" s="8">
        <v>21457.5</v>
      </c>
      <c r="E92" s="8">
        <v>3028.5</v>
      </c>
      <c r="F92" s="6">
        <v>4.8099999999999996</v>
      </c>
      <c r="G92" t="s">
        <v>13</v>
      </c>
      <c r="H92">
        <v>85</v>
      </c>
      <c r="I92" s="7">
        <v>0.102616</v>
      </c>
      <c r="J92" s="7">
        <v>9.7608E-2</v>
      </c>
      <c r="K92" s="8">
        <v>38986.800000000003</v>
      </c>
      <c r="L92" s="8">
        <v>3805.4</v>
      </c>
      <c r="M92" s="6">
        <v>6.01</v>
      </c>
    </row>
    <row r="93" spans="1:13">
      <c r="A93">
        <v>86</v>
      </c>
      <c r="B93" s="7">
        <v>0.16559399999999999</v>
      </c>
      <c r="C93" s="7">
        <v>0.15293200000000001</v>
      </c>
      <c r="D93" s="8">
        <v>18429</v>
      </c>
      <c r="E93" s="8">
        <v>2818.4</v>
      </c>
      <c r="F93" s="6">
        <v>4.51</v>
      </c>
      <c r="G93" t="s">
        <v>13</v>
      </c>
      <c r="H93">
        <v>86</v>
      </c>
      <c r="I93" s="7">
        <v>0.11504200000000001</v>
      </c>
      <c r="J93" s="7">
        <v>0.10878500000000001</v>
      </c>
      <c r="K93" s="8">
        <v>35181.4</v>
      </c>
      <c r="L93" s="8">
        <v>3827.2</v>
      </c>
      <c r="M93" s="6">
        <v>5.61</v>
      </c>
    </row>
    <row r="94" spans="1:13">
      <c r="A94">
        <v>87</v>
      </c>
      <c r="B94" s="7">
        <v>0.18025099999999999</v>
      </c>
      <c r="C94" s="7">
        <v>0.165349</v>
      </c>
      <c r="D94" s="8">
        <v>15610.6</v>
      </c>
      <c r="E94" s="8">
        <v>2581.1999999999998</v>
      </c>
      <c r="F94" s="6">
        <v>4.24</v>
      </c>
      <c r="G94" t="s">
        <v>13</v>
      </c>
      <c r="H94">
        <v>87</v>
      </c>
      <c r="I94" s="7">
        <v>0.126829</v>
      </c>
      <c r="J94" s="7">
        <v>0.119266</v>
      </c>
      <c r="K94" s="8">
        <v>31354.2</v>
      </c>
      <c r="L94" s="8">
        <v>3739.5</v>
      </c>
      <c r="M94" s="6">
        <v>5.23</v>
      </c>
    </row>
    <row r="95" spans="1:13">
      <c r="A95">
        <v>88</v>
      </c>
      <c r="B95" s="7">
        <v>0.19689899999999999</v>
      </c>
      <c r="C95" s="7">
        <v>0.17925199999999999</v>
      </c>
      <c r="D95" s="8">
        <v>13029.4</v>
      </c>
      <c r="E95" s="8">
        <v>2335.5</v>
      </c>
      <c r="F95" s="6">
        <v>3.98</v>
      </c>
      <c r="G95" t="s">
        <v>13</v>
      </c>
      <c r="H95">
        <v>88</v>
      </c>
      <c r="I95" s="7">
        <v>0.14177400000000001</v>
      </c>
      <c r="J95" s="7">
        <v>0.13238900000000001</v>
      </c>
      <c r="K95" s="8">
        <v>27614.7</v>
      </c>
      <c r="L95" s="8">
        <v>3655.9</v>
      </c>
      <c r="M95" s="6">
        <v>4.87</v>
      </c>
    </row>
    <row r="96" spans="1:13">
      <c r="A96">
        <v>89</v>
      </c>
      <c r="B96" s="7">
        <v>0.21399399999999999</v>
      </c>
      <c r="C96" s="7">
        <v>0.19331000000000001</v>
      </c>
      <c r="D96" s="8">
        <v>10693.9</v>
      </c>
      <c r="E96" s="8">
        <v>2067.1999999999998</v>
      </c>
      <c r="F96" s="6">
        <v>3.74</v>
      </c>
      <c r="G96" t="s">
        <v>13</v>
      </c>
      <c r="H96">
        <v>89</v>
      </c>
      <c r="I96" s="7">
        <v>0.15635099999999999</v>
      </c>
      <c r="J96" s="7">
        <v>0.145014</v>
      </c>
      <c r="K96" s="8">
        <v>23958.799999999999</v>
      </c>
      <c r="L96" s="8">
        <v>3474.4</v>
      </c>
      <c r="M96" s="6">
        <v>4.54</v>
      </c>
    </row>
    <row r="97" spans="1:13">
      <c r="A97">
        <v>90</v>
      </c>
      <c r="B97" s="7">
        <v>0.22626499999999999</v>
      </c>
      <c r="C97" s="7">
        <v>0.20326900000000001</v>
      </c>
      <c r="D97" s="8">
        <v>8626.6</v>
      </c>
      <c r="E97" s="8">
        <v>1753.5</v>
      </c>
      <c r="F97" s="6">
        <v>3.52</v>
      </c>
      <c r="G97" t="s">
        <v>13</v>
      </c>
      <c r="H97">
        <v>90</v>
      </c>
      <c r="I97" s="7">
        <v>0.17344399999999999</v>
      </c>
      <c r="J97" s="7">
        <v>0.15960299999999999</v>
      </c>
      <c r="K97" s="8">
        <v>20484.5</v>
      </c>
      <c r="L97" s="8">
        <v>3269.4</v>
      </c>
      <c r="M97" s="6">
        <v>4.22</v>
      </c>
    </row>
    <row r="98" spans="1:13">
      <c r="A98">
        <v>91</v>
      </c>
      <c r="B98" s="7">
        <v>0.242036</v>
      </c>
      <c r="C98" s="7">
        <v>0.21590699999999999</v>
      </c>
      <c r="D98" s="8">
        <v>6873.1</v>
      </c>
      <c r="E98" s="8">
        <v>1484</v>
      </c>
      <c r="F98" s="6">
        <v>3.28</v>
      </c>
      <c r="G98" t="s">
        <v>13</v>
      </c>
      <c r="H98">
        <v>91</v>
      </c>
      <c r="I98" s="7">
        <v>0.19059699999999999</v>
      </c>
      <c r="J98" s="7">
        <v>0.174014</v>
      </c>
      <c r="K98" s="8">
        <v>17215.099999999999</v>
      </c>
      <c r="L98" s="8">
        <v>2995.7</v>
      </c>
      <c r="M98" s="6">
        <v>3.93</v>
      </c>
    </row>
    <row r="99" spans="1:13">
      <c r="A99">
        <v>92</v>
      </c>
      <c r="B99" s="7">
        <v>0.27516800000000002</v>
      </c>
      <c r="C99" s="7">
        <v>0.24188799999999999</v>
      </c>
      <c r="D99" s="8">
        <v>5389.2</v>
      </c>
      <c r="E99" s="8">
        <v>1303.5999999999999</v>
      </c>
      <c r="F99" s="6">
        <v>3.05</v>
      </c>
      <c r="G99" t="s">
        <v>13</v>
      </c>
      <c r="H99">
        <v>92</v>
      </c>
      <c r="I99" s="7">
        <v>0.20966099999999999</v>
      </c>
      <c r="J99" s="7">
        <v>0.18976799999999999</v>
      </c>
      <c r="K99" s="8">
        <v>14219.4</v>
      </c>
      <c r="L99" s="8">
        <v>2698.4</v>
      </c>
      <c r="M99" s="6">
        <v>3.65</v>
      </c>
    </row>
    <row r="100" spans="1:13">
      <c r="A100">
        <v>93</v>
      </c>
      <c r="B100" s="7">
        <v>0.29737599999999997</v>
      </c>
      <c r="C100" s="7">
        <v>0.25888299999999997</v>
      </c>
      <c r="D100" s="8">
        <v>4085.6</v>
      </c>
      <c r="E100" s="8">
        <v>1057.7</v>
      </c>
      <c r="F100" s="6">
        <v>2.87</v>
      </c>
      <c r="G100" t="s">
        <v>13</v>
      </c>
      <c r="H100">
        <v>93</v>
      </c>
      <c r="I100" s="7">
        <v>0.23258699999999999</v>
      </c>
      <c r="J100" s="7">
        <v>0.20835600000000001</v>
      </c>
      <c r="K100" s="8">
        <v>11521</v>
      </c>
      <c r="L100" s="8">
        <v>2400.5</v>
      </c>
      <c r="M100" s="6">
        <v>3.39</v>
      </c>
    </row>
    <row r="101" spans="1:13">
      <c r="A101">
        <v>94</v>
      </c>
      <c r="B101" s="7">
        <v>0.314253</v>
      </c>
      <c r="C101" s="7">
        <v>0.27158100000000002</v>
      </c>
      <c r="D101" s="8">
        <v>3027.9</v>
      </c>
      <c r="E101" s="8">
        <v>822.3</v>
      </c>
      <c r="F101" s="6">
        <v>2.69</v>
      </c>
      <c r="G101" t="s">
        <v>13</v>
      </c>
      <c r="H101">
        <v>94</v>
      </c>
      <c r="I101" s="7">
        <v>0.26169100000000001</v>
      </c>
      <c r="J101" s="7">
        <v>0.23141200000000001</v>
      </c>
      <c r="K101" s="8">
        <v>9120.6</v>
      </c>
      <c r="L101" s="8">
        <v>2110.6</v>
      </c>
      <c r="M101" s="6">
        <v>3.16</v>
      </c>
    </row>
    <row r="102" spans="1:13">
      <c r="A102">
        <v>95</v>
      </c>
      <c r="B102" s="7">
        <v>0.34892499999999999</v>
      </c>
      <c r="C102" s="7">
        <v>0.297093</v>
      </c>
      <c r="D102" s="8">
        <v>2205.6</v>
      </c>
      <c r="E102" s="8">
        <v>655.29999999999995</v>
      </c>
      <c r="F102" s="6">
        <v>2.5099999999999998</v>
      </c>
      <c r="G102" t="s">
        <v>13</v>
      </c>
      <c r="H102">
        <v>95</v>
      </c>
      <c r="I102" s="7">
        <v>0.28096700000000002</v>
      </c>
      <c r="J102" s="7">
        <v>0.24635799999999999</v>
      </c>
      <c r="K102" s="8">
        <v>7010</v>
      </c>
      <c r="L102" s="8">
        <v>1727</v>
      </c>
      <c r="M102" s="6">
        <v>2.96</v>
      </c>
    </row>
    <row r="103" spans="1:13">
      <c r="A103">
        <v>96</v>
      </c>
      <c r="B103" s="7">
        <v>0.38103700000000001</v>
      </c>
      <c r="C103" s="7">
        <v>0.32005899999999998</v>
      </c>
      <c r="D103" s="8">
        <v>1550.3</v>
      </c>
      <c r="E103" s="8">
        <v>496.2</v>
      </c>
      <c r="F103" s="6">
        <v>2.36</v>
      </c>
      <c r="G103" t="s">
        <v>13</v>
      </c>
      <c r="H103">
        <v>96</v>
      </c>
      <c r="I103" s="7">
        <v>0.31246800000000002</v>
      </c>
      <c r="J103" s="7">
        <v>0.27024599999999999</v>
      </c>
      <c r="K103" s="8">
        <v>5283</v>
      </c>
      <c r="L103" s="8">
        <v>1427.7</v>
      </c>
      <c r="M103" s="6">
        <v>2.76</v>
      </c>
    </row>
    <row r="104" spans="1:13">
      <c r="A104">
        <v>97</v>
      </c>
      <c r="B104" s="7">
        <v>0.41318199999999999</v>
      </c>
      <c r="C104" s="7">
        <v>0.34243800000000002</v>
      </c>
      <c r="D104" s="8">
        <v>1054.0999999999999</v>
      </c>
      <c r="E104" s="8">
        <v>361</v>
      </c>
      <c r="F104" s="6">
        <v>2.23</v>
      </c>
      <c r="G104" t="s">
        <v>13</v>
      </c>
      <c r="H104">
        <v>97</v>
      </c>
      <c r="I104" s="7">
        <v>0.33456399999999997</v>
      </c>
      <c r="J104" s="7">
        <v>0.28661799999999998</v>
      </c>
      <c r="K104" s="8">
        <v>3855.3</v>
      </c>
      <c r="L104" s="8">
        <v>1105</v>
      </c>
      <c r="M104" s="6">
        <v>2.59</v>
      </c>
    </row>
    <row r="105" spans="1:13">
      <c r="A105">
        <v>98</v>
      </c>
      <c r="B105" s="7">
        <v>0.40870800000000002</v>
      </c>
      <c r="C105" s="7">
        <v>0.33935900000000002</v>
      </c>
      <c r="D105" s="8">
        <v>693.2</v>
      </c>
      <c r="E105" s="8">
        <v>235.2</v>
      </c>
      <c r="F105" s="6">
        <v>2.13</v>
      </c>
      <c r="G105" t="s">
        <v>13</v>
      </c>
      <c r="H105">
        <v>98</v>
      </c>
      <c r="I105" s="7">
        <v>0.36178199999999999</v>
      </c>
      <c r="J105" s="7">
        <v>0.30636400000000003</v>
      </c>
      <c r="K105" s="8">
        <v>2750.3</v>
      </c>
      <c r="L105" s="8">
        <v>842.6</v>
      </c>
      <c r="M105" s="6">
        <v>2.4300000000000002</v>
      </c>
    </row>
    <row r="106" spans="1:13">
      <c r="A106">
        <v>99</v>
      </c>
      <c r="B106" s="7">
        <v>0.45055800000000001</v>
      </c>
      <c r="C106" s="7">
        <v>0.36771799999999999</v>
      </c>
      <c r="D106" s="8">
        <v>457.9</v>
      </c>
      <c r="E106" s="8">
        <v>168.4</v>
      </c>
      <c r="F106" s="6">
        <v>1.97</v>
      </c>
      <c r="G106" t="s">
        <v>13</v>
      </c>
      <c r="H106">
        <v>99</v>
      </c>
      <c r="I106" s="7">
        <v>0.38553700000000002</v>
      </c>
      <c r="J106" s="7">
        <v>0.32322899999999999</v>
      </c>
      <c r="K106" s="8">
        <v>1907.7</v>
      </c>
      <c r="L106" s="8">
        <v>616.6</v>
      </c>
      <c r="M106" s="6">
        <v>2.29</v>
      </c>
    </row>
    <row r="107" spans="1:13">
      <c r="A107">
        <v>100</v>
      </c>
      <c r="B107">
        <v>0.48871199999999998</v>
      </c>
      <c r="C107">
        <v>0.39274300000000001</v>
      </c>
      <c r="D107">
        <v>289.5</v>
      </c>
      <c r="E107">
        <v>113.7</v>
      </c>
      <c r="F107">
        <v>1.83</v>
      </c>
      <c r="G107" t="s">
        <v>13</v>
      </c>
      <c r="H107">
        <v>100</v>
      </c>
      <c r="I107">
        <v>0.41593400000000003</v>
      </c>
      <c r="J107">
        <v>0.34432499999999999</v>
      </c>
      <c r="K107">
        <v>1291.0999999999999</v>
      </c>
      <c r="L107">
        <v>444.6</v>
      </c>
      <c r="M107">
        <v>2.14</v>
      </c>
    </row>
  </sheetData>
  <pageMargins left="0.7" right="0.7" top="0.75" bottom="0.75" header="0.3" footer="0.3"/>
  <pageSetup paperSize="9" orientation="portrait" horizontalDpi="300" verticalDpi="30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M107"/>
  <sheetViews>
    <sheetView workbookViewId="0"/>
  </sheetViews>
  <sheetFormatPr defaultColWidth="10.90625" defaultRowHeight="12.5"/>
  <sheetData>
    <row r="1" spans="1:13" ht="19.5">
      <c r="A1" s="3" t="s">
        <v>26</v>
      </c>
      <c r="B1" s="2"/>
      <c r="C1" s="2"/>
      <c r="D1" s="2"/>
      <c r="E1" s="2"/>
      <c r="F1" s="2"/>
      <c r="G1" s="2"/>
      <c r="H1" s="2"/>
      <c r="I1" s="2"/>
      <c r="J1" s="2"/>
      <c r="K1" s="2"/>
      <c r="L1" s="2"/>
    </row>
    <row r="2" spans="1:13">
      <c r="A2" t="s">
        <v>3</v>
      </c>
    </row>
    <row r="3" spans="1:13">
      <c r="A3" t="s">
        <v>4</v>
      </c>
    </row>
    <row r="4" spans="1:13">
      <c r="A4" s="1" t="str">
        <f>HYPERLINK("#'Contents'!A1", "Back to contents")</f>
        <v>Back to contents</v>
      </c>
    </row>
    <row r="5" spans="1:13" ht="17">
      <c r="A5" s="4" t="s">
        <v>5</v>
      </c>
      <c r="B5" s="4"/>
      <c r="C5" s="4"/>
      <c r="D5" s="4"/>
      <c r="E5" s="4"/>
      <c r="F5" s="4"/>
      <c r="G5" s="4"/>
      <c r="H5" s="4" t="s">
        <v>6</v>
      </c>
    </row>
    <row r="6" spans="1:13" ht="30" customHeight="1">
      <c r="A6" s="5" t="s">
        <v>7</v>
      </c>
      <c r="B6" s="5" t="s">
        <v>8</v>
      </c>
      <c r="C6" s="5" t="s">
        <v>9</v>
      </c>
      <c r="D6" s="5" t="s">
        <v>10</v>
      </c>
      <c r="E6" s="5" t="s">
        <v>11</v>
      </c>
      <c r="F6" s="5" t="s">
        <v>12</v>
      </c>
      <c r="G6" t="s">
        <v>13</v>
      </c>
      <c r="H6" s="5" t="s">
        <v>7</v>
      </c>
      <c r="I6" s="5" t="s">
        <v>8</v>
      </c>
      <c r="J6" s="5" t="s">
        <v>9</v>
      </c>
      <c r="K6" s="5" t="s">
        <v>10</v>
      </c>
      <c r="L6" s="5" t="s">
        <v>11</v>
      </c>
      <c r="M6" s="5" t="s">
        <v>12</v>
      </c>
    </row>
    <row r="7" spans="1:13">
      <c r="A7">
        <v>0</v>
      </c>
      <c r="B7" s="7">
        <v>6.9360000000000003E-3</v>
      </c>
      <c r="C7" s="7">
        <v>6.9119999999999997E-3</v>
      </c>
      <c r="D7" s="8">
        <v>100000</v>
      </c>
      <c r="E7" s="8">
        <v>691.2</v>
      </c>
      <c r="F7" s="6">
        <v>73.83</v>
      </c>
      <c r="G7" t="s">
        <v>13</v>
      </c>
      <c r="H7">
        <v>0</v>
      </c>
      <c r="I7" s="7">
        <v>5.4970000000000001E-3</v>
      </c>
      <c r="J7" s="7">
        <v>5.4819999999999999E-3</v>
      </c>
      <c r="K7" s="8">
        <v>100000</v>
      </c>
      <c r="L7" s="8">
        <v>548.20000000000005</v>
      </c>
      <c r="M7" s="6">
        <v>79.11</v>
      </c>
    </row>
    <row r="8" spans="1:13">
      <c r="A8">
        <v>1</v>
      </c>
      <c r="B8" s="7">
        <v>5.1699999999999999E-4</v>
      </c>
      <c r="C8" s="7">
        <v>5.1699999999999999E-4</v>
      </c>
      <c r="D8" s="8">
        <v>99308.800000000003</v>
      </c>
      <c r="E8" s="8">
        <v>51.4</v>
      </c>
      <c r="F8" s="6">
        <v>73.34</v>
      </c>
      <c r="G8" t="s">
        <v>13</v>
      </c>
      <c r="H8">
        <v>1</v>
      </c>
      <c r="I8" s="7">
        <v>4.6000000000000001E-4</v>
      </c>
      <c r="J8" s="7">
        <v>4.6000000000000001E-4</v>
      </c>
      <c r="K8" s="8">
        <v>99451.8</v>
      </c>
      <c r="L8" s="8">
        <v>45.7</v>
      </c>
      <c r="M8" s="6">
        <v>78.55</v>
      </c>
    </row>
    <row r="9" spans="1:13">
      <c r="A9">
        <v>2</v>
      </c>
      <c r="B9" s="7">
        <v>3.3500000000000001E-4</v>
      </c>
      <c r="C9" s="7">
        <v>3.3500000000000001E-4</v>
      </c>
      <c r="D9" s="8">
        <v>99257.5</v>
      </c>
      <c r="E9" s="8">
        <v>33.200000000000003</v>
      </c>
      <c r="F9" s="6">
        <v>72.38</v>
      </c>
      <c r="G9" t="s">
        <v>13</v>
      </c>
      <c r="H9">
        <v>2</v>
      </c>
      <c r="I9" s="7">
        <v>2.6200000000000003E-4</v>
      </c>
      <c r="J9" s="7">
        <v>2.61E-4</v>
      </c>
      <c r="K9" s="8">
        <v>99406.1</v>
      </c>
      <c r="L9" s="8">
        <v>26</v>
      </c>
      <c r="M9" s="6">
        <v>77.58</v>
      </c>
    </row>
    <row r="10" spans="1:13">
      <c r="A10">
        <v>3</v>
      </c>
      <c r="B10" s="7">
        <v>2.4699999999999999E-4</v>
      </c>
      <c r="C10" s="7">
        <v>2.4699999999999999E-4</v>
      </c>
      <c r="D10" s="8">
        <v>99224.2</v>
      </c>
      <c r="E10" s="8">
        <v>24.5</v>
      </c>
      <c r="F10" s="6">
        <v>71.41</v>
      </c>
      <c r="G10" t="s">
        <v>13</v>
      </c>
      <c r="H10">
        <v>3</v>
      </c>
      <c r="I10" s="7">
        <v>2.03E-4</v>
      </c>
      <c r="J10" s="7">
        <v>2.03E-4</v>
      </c>
      <c r="K10" s="8">
        <v>99380.1</v>
      </c>
      <c r="L10" s="8">
        <v>20.2</v>
      </c>
      <c r="M10" s="6">
        <v>76.599999999999994</v>
      </c>
    </row>
    <row r="11" spans="1:13">
      <c r="A11">
        <v>4</v>
      </c>
      <c r="B11" s="7">
        <v>2.0000000000000001E-4</v>
      </c>
      <c r="C11" s="7">
        <v>2.0000000000000001E-4</v>
      </c>
      <c r="D11" s="8">
        <v>99199.7</v>
      </c>
      <c r="E11" s="8">
        <v>19.8</v>
      </c>
      <c r="F11" s="6">
        <v>70.42</v>
      </c>
      <c r="G11" t="s">
        <v>13</v>
      </c>
      <c r="H11">
        <v>4</v>
      </c>
      <c r="I11" s="7">
        <v>1.5100000000000001E-4</v>
      </c>
      <c r="J11" s="7">
        <v>1.5100000000000001E-4</v>
      </c>
      <c r="K11" s="8">
        <v>99359.9</v>
      </c>
      <c r="L11" s="8">
        <v>15</v>
      </c>
      <c r="M11" s="6">
        <v>75.62</v>
      </c>
    </row>
    <row r="12" spans="1:13">
      <c r="A12">
        <v>5</v>
      </c>
      <c r="B12" s="7">
        <v>1.63E-4</v>
      </c>
      <c r="C12" s="7">
        <v>1.63E-4</v>
      </c>
      <c r="D12" s="8">
        <v>99179.8</v>
      </c>
      <c r="E12" s="8">
        <v>16.100000000000001</v>
      </c>
      <c r="F12" s="6">
        <v>69.44</v>
      </c>
      <c r="G12" t="s">
        <v>13</v>
      </c>
      <c r="H12">
        <v>5</v>
      </c>
      <c r="I12" s="7">
        <v>1.56E-4</v>
      </c>
      <c r="J12" s="7">
        <v>1.56E-4</v>
      </c>
      <c r="K12" s="8">
        <v>99344.9</v>
      </c>
      <c r="L12" s="8">
        <v>15.5</v>
      </c>
      <c r="M12" s="6">
        <v>74.63</v>
      </c>
    </row>
    <row r="13" spans="1:13">
      <c r="A13">
        <v>6</v>
      </c>
      <c r="B13" s="7">
        <v>1.7100000000000001E-4</v>
      </c>
      <c r="C13" s="7">
        <v>1.7100000000000001E-4</v>
      </c>
      <c r="D13" s="8">
        <v>99163.7</v>
      </c>
      <c r="E13" s="8">
        <v>16.899999999999999</v>
      </c>
      <c r="F13" s="6">
        <v>68.45</v>
      </c>
      <c r="G13" t="s">
        <v>13</v>
      </c>
      <c r="H13">
        <v>6</v>
      </c>
      <c r="I13" s="7">
        <v>1.35E-4</v>
      </c>
      <c r="J13" s="7">
        <v>1.35E-4</v>
      </c>
      <c r="K13" s="8">
        <v>99329.4</v>
      </c>
      <c r="L13" s="8">
        <v>13.4</v>
      </c>
      <c r="M13" s="6">
        <v>73.64</v>
      </c>
    </row>
    <row r="14" spans="1:13">
      <c r="A14">
        <v>7</v>
      </c>
      <c r="B14" s="7">
        <v>1.5100000000000001E-4</v>
      </c>
      <c r="C14" s="7">
        <v>1.5100000000000001E-4</v>
      </c>
      <c r="D14" s="8">
        <v>99146.8</v>
      </c>
      <c r="E14" s="8">
        <v>15</v>
      </c>
      <c r="F14" s="6">
        <v>67.459999999999994</v>
      </c>
      <c r="G14" t="s">
        <v>13</v>
      </c>
      <c r="H14">
        <v>7</v>
      </c>
      <c r="I14" s="7">
        <v>1.08E-4</v>
      </c>
      <c r="J14" s="7">
        <v>1.08E-4</v>
      </c>
      <c r="K14" s="8">
        <v>99316</v>
      </c>
      <c r="L14" s="8">
        <v>10.7</v>
      </c>
      <c r="M14" s="6">
        <v>72.650000000000006</v>
      </c>
    </row>
    <row r="15" spans="1:13">
      <c r="A15">
        <v>8</v>
      </c>
      <c r="B15" s="7">
        <v>1.75E-4</v>
      </c>
      <c r="C15" s="7">
        <v>1.75E-4</v>
      </c>
      <c r="D15" s="8">
        <v>99131.8</v>
      </c>
      <c r="E15" s="8">
        <v>17.3</v>
      </c>
      <c r="F15" s="6">
        <v>66.47</v>
      </c>
      <c r="G15" t="s">
        <v>13</v>
      </c>
      <c r="H15">
        <v>8</v>
      </c>
      <c r="I15" s="7">
        <v>9.7999999999999997E-5</v>
      </c>
      <c r="J15" s="7">
        <v>9.7999999999999997E-5</v>
      </c>
      <c r="K15" s="8">
        <v>99305.2</v>
      </c>
      <c r="L15" s="8">
        <v>9.6999999999999993</v>
      </c>
      <c r="M15" s="6">
        <v>71.66</v>
      </c>
    </row>
    <row r="16" spans="1:13">
      <c r="A16">
        <v>9</v>
      </c>
      <c r="B16" s="7">
        <v>1.66E-4</v>
      </c>
      <c r="C16" s="7">
        <v>1.66E-4</v>
      </c>
      <c r="D16" s="8">
        <v>99114.5</v>
      </c>
      <c r="E16" s="8">
        <v>16.399999999999999</v>
      </c>
      <c r="F16" s="6">
        <v>65.48</v>
      </c>
      <c r="G16" t="s">
        <v>13</v>
      </c>
      <c r="H16">
        <v>9</v>
      </c>
      <c r="I16" s="7">
        <v>1.06E-4</v>
      </c>
      <c r="J16" s="7">
        <v>1.06E-4</v>
      </c>
      <c r="K16" s="8">
        <v>99295.5</v>
      </c>
      <c r="L16" s="8">
        <v>10.5</v>
      </c>
      <c r="M16" s="6">
        <v>70.67</v>
      </c>
    </row>
    <row r="17" spans="1:13">
      <c r="A17">
        <v>10</v>
      </c>
      <c r="B17" s="7">
        <v>1.65E-4</v>
      </c>
      <c r="C17" s="7">
        <v>1.65E-4</v>
      </c>
      <c r="D17" s="8">
        <v>99098</v>
      </c>
      <c r="E17" s="8">
        <v>16.399999999999999</v>
      </c>
      <c r="F17" s="6">
        <v>64.489999999999995</v>
      </c>
      <c r="G17" t="s">
        <v>13</v>
      </c>
      <c r="H17">
        <v>10</v>
      </c>
      <c r="I17" s="7">
        <v>1.3200000000000001E-4</v>
      </c>
      <c r="J17" s="7">
        <v>1.3200000000000001E-4</v>
      </c>
      <c r="K17" s="8">
        <v>99285</v>
      </c>
      <c r="L17" s="8">
        <v>13.1</v>
      </c>
      <c r="M17" s="6">
        <v>69.67</v>
      </c>
    </row>
    <row r="18" spans="1:13">
      <c r="A18">
        <v>11</v>
      </c>
      <c r="B18" s="7">
        <v>1.76E-4</v>
      </c>
      <c r="C18" s="7">
        <v>1.76E-4</v>
      </c>
      <c r="D18" s="8">
        <v>99081.7</v>
      </c>
      <c r="E18" s="8">
        <v>17.399999999999999</v>
      </c>
      <c r="F18" s="6">
        <v>63.5</v>
      </c>
      <c r="G18" t="s">
        <v>13</v>
      </c>
      <c r="H18">
        <v>11</v>
      </c>
      <c r="I18" s="7">
        <v>1.18E-4</v>
      </c>
      <c r="J18" s="7">
        <v>1.18E-4</v>
      </c>
      <c r="K18" s="8">
        <v>99271.9</v>
      </c>
      <c r="L18" s="8">
        <v>11.7</v>
      </c>
      <c r="M18" s="6">
        <v>68.680000000000007</v>
      </c>
    </row>
    <row r="19" spans="1:13">
      <c r="A19">
        <v>12</v>
      </c>
      <c r="B19" s="7">
        <v>2.1499999999999999E-4</v>
      </c>
      <c r="C19" s="7">
        <v>2.1499999999999999E-4</v>
      </c>
      <c r="D19" s="8">
        <v>99064.3</v>
      </c>
      <c r="E19" s="8">
        <v>21.3</v>
      </c>
      <c r="F19" s="6">
        <v>62.51</v>
      </c>
      <c r="G19" t="s">
        <v>13</v>
      </c>
      <c r="H19">
        <v>12</v>
      </c>
      <c r="I19" s="7">
        <v>1.3200000000000001E-4</v>
      </c>
      <c r="J19" s="7">
        <v>1.3200000000000001E-4</v>
      </c>
      <c r="K19" s="8">
        <v>99260.2</v>
      </c>
      <c r="L19" s="8">
        <v>13.1</v>
      </c>
      <c r="M19" s="6">
        <v>67.69</v>
      </c>
    </row>
    <row r="20" spans="1:13">
      <c r="A20">
        <v>13</v>
      </c>
      <c r="B20" s="7">
        <v>2.23E-4</v>
      </c>
      <c r="C20" s="7">
        <v>2.23E-4</v>
      </c>
      <c r="D20" s="8">
        <v>99043</v>
      </c>
      <c r="E20" s="8">
        <v>22.1</v>
      </c>
      <c r="F20" s="6">
        <v>61.53</v>
      </c>
      <c r="G20" t="s">
        <v>13</v>
      </c>
      <c r="H20">
        <v>13</v>
      </c>
      <c r="I20" s="7">
        <v>1.5699999999999999E-4</v>
      </c>
      <c r="J20" s="7">
        <v>1.5699999999999999E-4</v>
      </c>
      <c r="K20" s="8">
        <v>99247.1</v>
      </c>
      <c r="L20" s="8">
        <v>15.6</v>
      </c>
      <c r="M20" s="6">
        <v>66.7</v>
      </c>
    </row>
    <row r="21" spans="1:13">
      <c r="A21">
        <v>14</v>
      </c>
      <c r="B21" s="7">
        <v>2.7599999999999999E-4</v>
      </c>
      <c r="C21" s="7">
        <v>2.7599999999999999E-4</v>
      </c>
      <c r="D21" s="8">
        <v>99020.800000000003</v>
      </c>
      <c r="E21" s="8">
        <v>27.3</v>
      </c>
      <c r="F21" s="6">
        <v>60.54</v>
      </c>
      <c r="G21" t="s">
        <v>13</v>
      </c>
      <c r="H21">
        <v>14</v>
      </c>
      <c r="I21" s="7">
        <v>1.9100000000000001E-4</v>
      </c>
      <c r="J21" s="7">
        <v>1.9100000000000001E-4</v>
      </c>
      <c r="K21" s="8">
        <v>99231.5</v>
      </c>
      <c r="L21" s="8">
        <v>18.899999999999999</v>
      </c>
      <c r="M21" s="6">
        <v>65.709999999999994</v>
      </c>
    </row>
    <row r="22" spans="1:13">
      <c r="A22">
        <v>15</v>
      </c>
      <c r="B22" s="7">
        <v>3.39E-4</v>
      </c>
      <c r="C22" s="7">
        <v>3.39E-4</v>
      </c>
      <c r="D22" s="8">
        <v>98993.5</v>
      </c>
      <c r="E22" s="8">
        <v>33.5</v>
      </c>
      <c r="F22" s="6">
        <v>59.56</v>
      </c>
      <c r="G22" t="s">
        <v>13</v>
      </c>
      <c r="H22">
        <v>15</v>
      </c>
      <c r="I22" s="7">
        <v>2.03E-4</v>
      </c>
      <c r="J22" s="7">
        <v>2.03E-4</v>
      </c>
      <c r="K22" s="8">
        <v>99212.6</v>
      </c>
      <c r="L22" s="8">
        <v>20.100000000000001</v>
      </c>
      <c r="M22" s="6">
        <v>64.72</v>
      </c>
    </row>
    <row r="23" spans="1:13">
      <c r="A23">
        <v>16</v>
      </c>
      <c r="B23" s="7">
        <v>4.1199999999999999E-4</v>
      </c>
      <c r="C23" s="7">
        <v>4.1199999999999999E-4</v>
      </c>
      <c r="D23" s="8">
        <v>98960</v>
      </c>
      <c r="E23" s="8">
        <v>40.700000000000003</v>
      </c>
      <c r="F23" s="6">
        <v>58.58</v>
      </c>
      <c r="G23" t="s">
        <v>13</v>
      </c>
      <c r="H23">
        <v>16</v>
      </c>
      <c r="I23" s="7">
        <v>2.52E-4</v>
      </c>
      <c r="J23" s="7">
        <v>2.52E-4</v>
      </c>
      <c r="K23" s="8">
        <v>99192.5</v>
      </c>
      <c r="L23" s="8">
        <v>25</v>
      </c>
      <c r="M23" s="6">
        <v>63.74</v>
      </c>
    </row>
    <row r="24" spans="1:13">
      <c r="A24">
        <v>17</v>
      </c>
      <c r="B24" s="7">
        <v>6.9099999999999999E-4</v>
      </c>
      <c r="C24" s="7">
        <v>6.9099999999999999E-4</v>
      </c>
      <c r="D24" s="8">
        <v>98919.2</v>
      </c>
      <c r="E24" s="8">
        <v>68.400000000000006</v>
      </c>
      <c r="F24" s="6">
        <v>57.6</v>
      </c>
      <c r="G24" t="s">
        <v>13</v>
      </c>
      <c r="H24">
        <v>17</v>
      </c>
      <c r="I24" s="7">
        <v>2.7900000000000001E-4</v>
      </c>
      <c r="J24" s="7">
        <v>2.7799999999999998E-4</v>
      </c>
      <c r="K24" s="8">
        <v>99167.4</v>
      </c>
      <c r="L24" s="8">
        <v>27.6</v>
      </c>
      <c r="M24" s="6">
        <v>62.75</v>
      </c>
    </row>
    <row r="25" spans="1:13">
      <c r="A25">
        <v>18</v>
      </c>
      <c r="B25" s="7">
        <v>8.2399999999999997E-4</v>
      </c>
      <c r="C25" s="7">
        <v>8.2399999999999997E-4</v>
      </c>
      <c r="D25" s="8">
        <v>98850.9</v>
      </c>
      <c r="E25" s="8">
        <v>81.400000000000006</v>
      </c>
      <c r="F25" s="6">
        <v>56.64</v>
      </c>
      <c r="G25" t="s">
        <v>13</v>
      </c>
      <c r="H25">
        <v>18</v>
      </c>
      <c r="I25" s="7">
        <v>2.81E-4</v>
      </c>
      <c r="J25" s="7">
        <v>2.81E-4</v>
      </c>
      <c r="K25" s="8">
        <v>99139.8</v>
      </c>
      <c r="L25" s="8">
        <v>27.8</v>
      </c>
      <c r="M25" s="6">
        <v>61.77</v>
      </c>
    </row>
    <row r="26" spans="1:13">
      <c r="A26">
        <v>19</v>
      </c>
      <c r="B26" s="7">
        <v>8.4400000000000002E-4</v>
      </c>
      <c r="C26" s="7">
        <v>8.4400000000000002E-4</v>
      </c>
      <c r="D26" s="8">
        <v>98769.4</v>
      </c>
      <c r="E26" s="8">
        <v>83.4</v>
      </c>
      <c r="F26" s="6">
        <v>55.69</v>
      </c>
      <c r="G26" t="s">
        <v>13</v>
      </c>
      <c r="H26">
        <v>19</v>
      </c>
      <c r="I26" s="7">
        <v>3.1300000000000002E-4</v>
      </c>
      <c r="J26" s="7">
        <v>3.1300000000000002E-4</v>
      </c>
      <c r="K26" s="8">
        <v>99112</v>
      </c>
      <c r="L26" s="8">
        <v>31</v>
      </c>
      <c r="M26" s="6">
        <v>60.79</v>
      </c>
    </row>
    <row r="27" spans="1:13">
      <c r="A27">
        <v>20</v>
      </c>
      <c r="B27" s="7">
        <v>9.1100000000000003E-4</v>
      </c>
      <c r="C27" s="7">
        <v>9.1100000000000003E-4</v>
      </c>
      <c r="D27" s="8">
        <v>98686.1</v>
      </c>
      <c r="E27" s="8">
        <v>89.9</v>
      </c>
      <c r="F27" s="6">
        <v>54.73</v>
      </c>
      <c r="G27" t="s">
        <v>13</v>
      </c>
      <c r="H27">
        <v>20</v>
      </c>
      <c r="I27" s="7">
        <v>2.9700000000000001E-4</v>
      </c>
      <c r="J27" s="7">
        <v>2.9700000000000001E-4</v>
      </c>
      <c r="K27" s="8">
        <v>99080.9</v>
      </c>
      <c r="L27" s="8">
        <v>29.5</v>
      </c>
      <c r="M27" s="6">
        <v>59.81</v>
      </c>
    </row>
    <row r="28" spans="1:13">
      <c r="A28">
        <v>21</v>
      </c>
      <c r="B28" s="7">
        <v>9.2100000000000005E-4</v>
      </c>
      <c r="C28" s="7">
        <v>9.2100000000000005E-4</v>
      </c>
      <c r="D28" s="8">
        <v>98596.2</v>
      </c>
      <c r="E28" s="8">
        <v>90.8</v>
      </c>
      <c r="F28" s="6">
        <v>53.78</v>
      </c>
      <c r="G28" t="s">
        <v>13</v>
      </c>
      <c r="H28">
        <v>21</v>
      </c>
      <c r="I28" s="7">
        <v>3.2200000000000002E-4</v>
      </c>
      <c r="J28" s="7">
        <v>3.2200000000000002E-4</v>
      </c>
      <c r="K28" s="8">
        <v>99051.5</v>
      </c>
      <c r="L28" s="8">
        <v>31.9</v>
      </c>
      <c r="M28" s="6">
        <v>58.82</v>
      </c>
    </row>
    <row r="29" spans="1:13">
      <c r="A29">
        <v>22</v>
      </c>
      <c r="B29" s="7">
        <v>8.9999999999999998E-4</v>
      </c>
      <c r="C29" s="7">
        <v>8.9999999999999998E-4</v>
      </c>
      <c r="D29" s="8">
        <v>98505.4</v>
      </c>
      <c r="E29" s="8">
        <v>88.7</v>
      </c>
      <c r="F29" s="6">
        <v>52.83</v>
      </c>
      <c r="G29" t="s">
        <v>13</v>
      </c>
      <c r="H29">
        <v>22</v>
      </c>
      <c r="I29" s="7">
        <v>3.0400000000000002E-4</v>
      </c>
      <c r="J29" s="7">
        <v>3.0400000000000002E-4</v>
      </c>
      <c r="K29" s="8">
        <v>99019.6</v>
      </c>
      <c r="L29" s="8">
        <v>30.1</v>
      </c>
      <c r="M29" s="6">
        <v>57.84</v>
      </c>
    </row>
    <row r="30" spans="1:13">
      <c r="A30">
        <v>23</v>
      </c>
      <c r="B30" s="7">
        <v>8.7399999999999999E-4</v>
      </c>
      <c r="C30" s="7">
        <v>8.7299999999999997E-4</v>
      </c>
      <c r="D30" s="8">
        <v>98416.8</v>
      </c>
      <c r="E30" s="8">
        <v>85.9</v>
      </c>
      <c r="F30" s="6">
        <v>51.88</v>
      </c>
      <c r="G30" t="s">
        <v>13</v>
      </c>
      <c r="H30">
        <v>23</v>
      </c>
      <c r="I30" s="7">
        <v>2.99E-4</v>
      </c>
      <c r="J30" s="7">
        <v>2.9799999999999998E-4</v>
      </c>
      <c r="K30" s="8">
        <v>98989.5</v>
      </c>
      <c r="L30" s="8">
        <v>29.5</v>
      </c>
      <c r="M30" s="6">
        <v>56.86</v>
      </c>
    </row>
    <row r="31" spans="1:13">
      <c r="A31">
        <v>24</v>
      </c>
      <c r="B31" s="7">
        <v>8.9700000000000001E-4</v>
      </c>
      <c r="C31" s="7">
        <v>8.9599999999999999E-4</v>
      </c>
      <c r="D31" s="8">
        <v>98330.8</v>
      </c>
      <c r="E31" s="8">
        <v>88.1</v>
      </c>
      <c r="F31" s="6">
        <v>50.92</v>
      </c>
      <c r="G31" t="s">
        <v>13</v>
      </c>
      <c r="H31">
        <v>24</v>
      </c>
      <c r="I31" s="7">
        <v>3.3399999999999999E-4</v>
      </c>
      <c r="J31" s="7">
        <v>3.3399999999999999E-4</v>
      </c>
      <c r="K31" s="8">
        <v>98960</v>
      </c>
      <c r="L31" s="8">
        <v>33.1</v>
      </c>
      <c r="M31" s="6">
        <v>55.88</v>
      </c>
    </row>
    <row r="32" spans="1:13">
      <c r="A32">
        <v>25</v>
      </c>
      <c r="B32" s="7">
        <v>8.9499999999999996E-4</v>
      </c>
      <c r="C32" s="7">
        <v>8.9400000000000005E-4</v>
      </c>
      <c r="D32" s="8">
        <v>98242.7</v>
      </c>
      <c r="E32" s="8">
        <v>87.8</v>
      </c>
      <c r="F32" s="6">
        <v>49.97</v>
      </c>
      <c r="G32" t="s">
        <v>13</v>
      </c>
      <c r="H32">
        <v>25</v>
      </c>
      <c r="I32" s="7">
        <v>3.2000000000000003E-4</v>
      </c>
      <c r="J32" s="7">
        <v>3.2000000000000003E-4</v>
      </c>
      <c r="K32" s="8">
        <v>98926.9</v>
      </c>
      <c r="L32" s="8">
        <v>31.6</v>
      </c>
      <c r="M32" s="6">
        <v>54.89</v>
      </c>
    </row>
    <row r="33" spans="1:13">
      <c r="A33">
        <v>26</v>
      </c>
      <c r="B33" s="7">
        <v>9.2299999999999999E-4</v>
      </c>
      <c r="C33" s="7">
        <v>9.2299999999999999E-4</v>
      </c>
      <c r="D33" s="8">
        <v>98154.8</v>
      </c>
      <c r="E33" s="8">
        <v>90.6</v>
      </c>
      <c r="F33" s="6">
        <v>49.01</v>
      </c>
      <c r="G33" t="s">
        <v>13</v>
      </c>
      <c r="H33">
        <v>26</v>
      </c>
      <c r="I33" s="7">
        <v>3.6699999999999998E-4</v>
      </c>
      <c r="J33" s="7">
        <v>3.6699999999999998E-4</v>
      </c>
      <c r="K33" s="8">
        <v>98895.2</v>
      </c>
      <c r="L33" s="8">
        <v>36.299999999999997</v>
      </c>
      <c r="M33" s="6">
        <v>53.91</v>
      </c>
    </row>
    <row r="34" spans="1:13">
      <c r="A34">
        <v>27</v>
      </c>
      <c r="B34" s="7">
        <v>9.7900000000000005E-4</v>
      </c>
      <c r="C34" s="7">
        <v>9.7799999999999992E-4</v>
      </c>
      <c r="D34" s="8">
        <v>98064.3</v>
      </c>
      <c r="E34" s="8">
        <v>95.9</v>
      </c>
      <c r="F34" s="6">
        <v>48.06</v>
      </c>
      <c r="G34" t="s">
        <v>13</v>
      </c>
      <c r="H34">
        <v>27</v>
      </c>
      <c r="I34" s="7">
        <v>4.2999999999999999E-4</v>
      </c>
      <c r="J34" s="7">
        <v>4.2999999999999999E-4</v>
      </c>
      <c r="K34" s="8">
        <v>98858.9</v>
      </c>
      <c r="L34" s="8">
        <v>42.5</v>
      </c>
      <c r="M34" s="6">
        <v>52.93</v>
      </c>
    </row>
    <row r="35" spans="1:13">
      <c r="A35">
        <v>28</v>
      </c>
      <c r="B35" s="7">
        <v>9.5399999999999999E-4</v>
      </c>
      <c r="C35" s="7">
        <v>9.5399999999999999E-4</v>
      </c>
      <c r="D35" s="8">
        <v>97968.3</v>
      </c>
      <c r="E35" s="8">
        <v>93.5</v>
      </c>
      <c r="F35" s="6">
        <v>47.11</v>
      </c>
      <c r="G35" t="s">
        <v>13</v>
      </c>
      <c r="H35">
        <v>28</v>
      </c>
      <c r="I35" s="7">
        <v>3.7800000000000003E-4</v>
      </c>
      <c r="J35" s="7">
        <v>3.7800000000000003E-4</v>
      </c>
      <c r="K35" s="8">
        <v>98816.4</v>
      </c>
      <c r="L35" s="8">
        <v>37.4</v>
      </c>
      <c r="M35" s="6">
        <v>51.95</v>
      </c>
    </row>
    <row r="36" spans="1:13">
      <c r="A36">
        <v>29</v>
      </c>
      <c r="B36" s="7">
        <v>9.7799999999999992E-4</v>
      </c>
      <c r="C36" s="7">
        <v>9.7799999999999992E-4</v>
      </c>
      <c r="D36" s="8">
        <v>97874.9</v>
      </c>
      <c r="E36" s="8">
        <v>95.7</v>
      </c>
      <c r="F36" s="6">
        <v>46.15</v>
      </c>
      <c r="G36" t="s">
        <v>13</v>
      </c>
      <c r="H36">
        <v>29</v>
      </c>
      <c r="I36" s="7">
        <v>4.0400000000000001E-4</v>
      </c>
      <c r="J36" s="7">
        <v>4.0400000000000001E-4</v>
      </c>
      <c r="K36" s="8">
        <v>98779.1</v>
      </c>
      <c r="L36" s="8">
        <v>39.9</v>
      </c>
      <c r="M36" s="6">
        <v>50.97</v>
      </c>
    </row>
    <row r="37" spans="1:13">
      <c r="A37">
        <v>30</v>
      </c>
      <c r="B37" s="7">
        <v>1.005E-3</v>
      </c>
      <c r="C37" s="7">
        <v>1.0039999999999999E-3</v>
      </c>
      <c r="D37" s="8">
        <v>97779.1</v>
      </c>
      <c r="E37" s="8">
        <v>98.2</v>
      </c>
      <c r="F37" s="6">
        <v>45.19</v>
      </c>
      <c r="G37" t="s">
        <v>13</v>
      </c>
      <c r="H37">
        <v>30</v>
      </c>
      <c r="I37" s="7">
        <v>4.5800000000000002E-4</v>
      </c>
      <c r="J37" s="7">
        <v>4.5800000000000002E-4</v>
      </c>
      <c r="K37" s="8">
        <v>98739.1</v>
      </c>
      <c r="L37" s="8">
        <v>45.2</v>
      </c>
      <c r="M37" s="6">
        <v>49.99</v>
      </c>
    </row>
    <row r="38" spans="1:13">
      <c r="A38">
        <v>31</v>
      </c>
      <c r="B38" s="7">
        <v>1.0970000000000001E-3</v>
      </c>
      <c r="C38" s="7">
        <v>1.096E-3</v>
      </c>
      <c r="D38" s="8">
        <v>97681</v>
      </c>
      <c r="E38" s="8">
        <v>107.1</v>
      </c>
      <c r="F38" s="6">
        <v>44.24</v>
      </c>
      <c r="G38" t="s">
        <v>13</v>
      </c>
      <c r="H38">
        <v>31</v>
      </c>
      <c r="I38" s="7">
        <v>4.9299999999999995E-4</v>
      </c>
      <c r="J38" s="7">
        <v>4.9299999999999995E-4</v>
      </c>
      <c r="K38" s="8">
        <v>98693.9</v>
      </c>
      <c r="L38" s="8">
        <v>48.6</v>
      </c>
      <c r="M38" s="6">
        <v>49.02</v>
      </c>
    </row>
    <row r="39" spans="1:13">
      <c r="A39">
        <v>32</v>
      </c>
      <c r="B39" s="7">
        <v>1.057E-3</v>
      </c>
      <c r="C39" s="7">
        <v>1.0560000000000001E-3</v>
      </c>
      <c r="D39" s="8">
        <v>97573.9</v>
      </c>
      <c r="E39" s="8">
        <v>103.1</v>
      </c>
      <c r="F39" s="6">
        <v>43.29</v>
      </c>
      <c r="G39" t="s">
        <v>13</v>
      </c>
      <c r="H39">
        <v>32</v>
      </c>
      <c r="I39" s="7">
        <v>5.5599999999999996E-4</v>
      </c>
      <c r="J39" s="7">
        <v>5.5599999999999996E-4</v>
      </c>
      <c r="K39" s="8">
        <v>98645.3</v>
      </c>
      <c r="L39" s="8">
        <v>54.8</v>
      </c>
      <c r="M39" s="6">
        <v>48.04</v>
      </c>
    </row>
    <row r="40" spans="1:13">
      <c r="A40">
        <v>33</v>
      </c>
      <c r="B40" s="7">
        <v>1.1590000000000001E-3</v>
      </c>
      <c r="C40" s="7">
        <v>1.158E-3</v>
      </c>
      <c r="D40" s="8">
        <v>97470.8</v>
      </c>
      <c r="E40" s="8">
        <v>112.9</v>
      </c>
      <c r="F40" s="6">
        <v>42.33</v>
      </c>
      <c r="G40" t="s">
        <v>13</v>
      </c>
      <c r="H40">
        <v>33</v>
      </c>
      <c r="I40" s="7">
        <v>5.8299999999999997E-4</v>
      </c>
      <c r="J40" s="7">
        <v>5.8200000000000005E-4</v>
      </c>
      <c r="K40" s="8">
        <v>98590.5</v>
      </c>
      <c r="L40" s="8">
        <v>57.4</v>
      </c>
      <c r="M40" s="6">
        <v>47.07</v>
      </c>
    </row>
    <row r="41" spans="1:13">
      <c r="A41">
        <v>34</v>
      </c>
      <c r="B41" s="7">
        <v>1.188E-3</v>
      </c>
      <c r="C41" s="7">
        <v>1.1869999999999999E-3</v>
      </c>
      <c r="D41" s="8">
        <v>97357.9</v>
      </c>
      <c r="E41" s="8">
        <v>115.6</v>
      </c>
      <c r="F41" s="6">
        <v>41.38</v>
      </c>
      <c r="G41" t="s">
        <v>13</v>
      </c>
      <c r="H41">
        <v>34</v>
      </c>
      <c r="I41" s="7">
        <v>6.1300000000000005E-4</v>
      </c>
      <c r="J41" s="7">
        <v>6.1200000000000002E-4</v>
      </c>
      <c r="K41" s="8">
        <v>98533.1</v>
      </c>
      <c r="L41" s="8">
        <v>60.3</v>
      </c>
      <c r="M41" s="6">
        <v>46.09</v>
      </c>
    </row>
    <row r="42" spans="1:13">
      <c r="A42">
        <v>35</v>
      </c>
      <c r="B42" s="7">
        <v>1.1950000000000001E-3</v>
      </c>
      <c r="C42" s="7">
        <v>1.194E-3</v>
      </c>
      <c r="D42" s="8">
        <v>97242.3</v>
      </c>
      <c r="E42" s="8">
        <v>116.1</v>
      </c>
      <c r="F42" s="6">
        <v>40.43</v>
      </c>
      <c r="G42" t="s">
        <v>13</v>
      </c>
      <c r="H42">
        <v>35</v>
      </c>
      <c r="I42" s="7">
        <v>6.7699999999999998E-4</v>
      </c>
      <c r="J42" s="7">
        <v>6.7599999999999995E-4</v>
      </c>
      <c r="K42" s="8">
        <v>98472.7</v>
      </c>
      <c r="L42" s="8">
        <v>66.599999999999994</v>
      </c>
      <c r="M42" s="6">
        <v>45.12</v>
      </c>
    </row>
    <row r="43" spans="1:13">
      <c r="A43">
        <v>36</v>
      </c>
      <c r="B43" s="7">
        <v>1.31E-3</v>
      </c>
      <c r="C43" s="7">
        <v>1.3090000000000001E-3</v>
      </c>
      <c r="D43" s="8">
        <v>97126.2</v>
      </c>
      <c r="E43" s="8">
        <v>127.2</v>
      </c>
      <c r="F43" s="6">
        <v>39.479999999999997</v>
      </c>
      <c r="G43" t="s">
        <v>13</v>
      </c>
      <c r="H43">
        <v>36</v>
      </c>
      <c r="I43" s="7">
        <v>7.3399999999999995E-4</v>
      </c>
      <c r="J43" s="7">
        <v>7.3399999999999995E-4</v>
      </c>
      <c r="K43" s="8">
        <v>98406.1</v>
      </c>
      <c r="L43" s="8">
        <v>72.2</v>
      </c>
      <c r="M43" s="6">
        <v>44.15</v>
      </c>
    </row>
    <row r="44" spans="1:13">
      <c r="A44">
        <v>37</v>
      </c>
      <c r="B44" s="7">
        <v>1.33E-3</v>
      </c>
      <c r="C44" s="7">
        <v>1.3290000000000001E-3</v>
      </c>
      <c r="D44" s="8">
        <v>96999</v>
      </c>
      <c r="E44" s="8">
        <v>128.9</v>
      </c>
      <c r="F44" s="6">
        <v>38.53</v>
      </c>
      <c r="G44" t="s">
        <v>13</v>
      </c>
      <c r="H44">
        <v>37</v>
      </c>
      <c r="I44" s="7">
        <v>8.1300000000000003E-4</v>
      </c>
      <c r="J44" s="7">
        <v>8.1300000000000003E-4</v>
      </c>
      <c r="K44" s="8">
        <v>98333.9</v>
      </c>
      <c r="L44" s="8">
        <v>79.900000000000006</v>
      </c>
      <c r="M44" s="6">
        <v>43.18</v>
      </c>
    </row>
    <row r="45" spans="1:13">
      <c r="A45">
        <v>38</v>
      </c>
      <c r="B45" s="7">
        <v>1.477E-3</v>
      </c>
      <c r="C45" s="7">
        <v>1.475E-3</v>
      </c>
      <c r="D45" s="8">
        <v>96870.1</v>
      </c>
      <c r="E45" s="8">
        <v>142.9</v>
      </c>
      <c r="F45" s="6">
        <v>37.58</v>
      </c>
      <c r="G45" t="s">
        <v>13</v>
      </c>
      <c r="H45">
        <v>38</v>
      </c>
      <c r="I45" s="7">
        <v>8.5300000000000003E-4</v>
      </c>
      <c r="J45" s="7">
        <v>8.5300000000000003E-4</v>
      </c>
      <c r="K45" s="8">
        <v>98254</v>
      </c>
      <c r="L45" s="8">
        <v>83.8</v>
      </c>
      <c r="M45" s="6">
        <v>42.22</v>
      </c>
    </row>
    <row r="46" spans="1:13">
      <c r="A46">
        <v>39</v>
      </c>
      <c r="B46" s="7">
        <v>1.6199999999999999E-3</v>
      </c>
      <c r="C46" s="7">
        <v>1.619E-3</v>
      </c>
      <c r="D46" s="8">
        <v>96727.2</v>
      </c>
      <c r="E46" s="8">
        <v>156.6</v>
      </c>
      <c r="F46" s="6">
        <v>36.630000000000003</v>
      </c>
      <c r="G46" t="s">
        <v>13</v>
      </c>
      <c r="H46">
        <v>39</v>
      </c>
      <c r="I46" s="7">
        <v>9.9099999999999991E-4</v>
      </c>
      <c r="J46" s="7">
        <v>9.9099999999999991E-4</v>
      </c>
      <c r="K46" s="8">
        <v>98170.2</v>
      </c>
      <c r="L46" s="8">
        <v>97.3</v>
      </c>
      <c r="M46" s="6">
        <v>41.25</v>
      </c>
    </row>
    <row r="47" spans="1:13">
      <c r="A47">
        <v>40</v>
      </c>
      <c r="B47" s="7">
        <v>1.7589999999999999E-3</v>
      </c>
      <c r="C47" s="7">
        <v>1.758E-3</v>
      </c>
      <c r="D47" s="8">
        <v>96570.6</v>
      </c>
      <c r="E47" s="8">
        <v>169.8</v>
      </c>
      <c r="F47" s="6">
        <v>35.69</v>
      </c>
      <c r="G47" t="s">
        <v>13</v>
      </c>
      <c r="H47">
        <v>40</v>
      </c>
      <c r="I47" s="7">
        <v>1.129E-3</v>
      </c>
      <c r="J47" s="7">
        <v>1.129E-3</v>
      </c>
      <c r="K47" s="8">
        <v>98072.9</v>
      </c>
      <c r="L47" s="8">
        <v>110.7</v>
      </c>
      <c r="M47" s="6">
        <v>40.29</v>
      </c>
    </row>
    <row r="48" spans="1:13">
      <c r="A48">
        <v>41</v>
      </c>
      <c r="B48" s="7">
        <v>1.931E-3</v>
      </c>
      <c r="C48" s="7">
        <v>1.9289999999999999E-3</v>
      </c>
      <c r="D48" s="8">
        <v>96400.9</v>
      </c>
      <c r="E48" s="8">
        <v>186</v>
      </c>
      <c r="F48" s="6">
        <v>34.75</v>
      </c>
      <c r="G48" t="s">
        <v>13</v>
      </c>
      <c r="H48">
        <v>41</v>
      </c>
      <c r="I48" s="7">
        <v>1.2780000000000001E-3</v>
      </c>
      <c r="J48" s="7">
        <v>1.2769999999999999E-3</v>
      </c>
      <c r="K48" s="8">
        <v>97962.2</v>
      </c>
      <c r="L48" s="8">
        <v>125.1</v>
      </c>
      <c r="M48" s="6">
        <v>39.340000000000003</v>
      </c>
    </row>
    <row r="49" spans="1:13">
      <c r="A49">
        <v>42</v>
      </c>
      <c r="B49" s="7">
        <v>2.075E-3</v>
      </c>
      <c r="C49" s="7">
        <v>2.0730000000000002E-3</v>
      </c>
      <c r="D49" s="8">
        <v>96214.9</v>
      </c>
      <c r="E49" s="8">
        <v>199.4</v>
      </c>
      <c r="F49" s="6">
        <v>33.82</v>
      </c>
      <c r="G49" t="s">
        <v>13</v>
      </c>
      <c r="H49">
        <v>42</v>
      </c>
      <c r="I49" s="7">
        <v>1.3259999999999999E-3</v>
      </c>
      <c r="J49" s="7">
        <v>1.325E-3</v>
      </c>
      <c r="K49" s="8">
        <v>97837.1</v>
      </c>
      <c r="L49" s="8">
        <v>129.69999999999999</v>
      </c>
      <c r="M49" s="6">
        <v>38.39</v>
      </c>
    </row>
    <row r="50" spans="1:13">
      <c r="A50">
        <v>43</v>
      </c>
      <c r="B50" s="7">
        <v>2.2520000000000001E-3</v>
      </c>
      <c r="C50" s="7">
        <v>2.2490000000000001E-3</v>
      </c>
      <c r="D50" s="8">
        <v>96015.4</v>
      </c>
      <c r="E50" s="8">
        <v>216</v>
      </c>
      <c r="F50" s="6">
        <v>32.89</v>
      </c>
      <c r="G50" t="s">
        <v>13</v>
      </c>
      <c r="H50">
        <v>43</v>
      </c>
      <c r="I50" s="7">
        <v>1.4859999999999999E-3</v>
      </c>
      <c r="J50" s="7">
        <v>1.485E-3</v>
      </c>
      <c r="K50" s="8">
        <v>97707.4</v>
      </c>
      <c r="L50" s="8">
        <v>145.1</v>
      </c>
      <c r="M50" s="6">
        <v>37.44</v>
      </c>
    </row>
    <row r="51" spans="1:13">
      <c r="A51">
        <v>44</v>
      </c>
      <c r="B51" s="7">
        <v>2.4109999999999999E-3</v>
      </c>
      <c r="C51" s="7">
        <v>2.4090000000000001E-3</v>
      </c>
      <c r="D51" s="8">
        <v>95799.4</v>
      </c>
      <c r="E51" s="8">
        <v>230.7</v>
      </c>
      <c r="F51" s="6">
        <v>31.96</v>
      </c>
      <c r="G51" t="s">
        <v>13</v>
      </c>
      <c r="H51">
        <v>44</v>
      </c>
      <c r="I51" s="7">
        <v>1.6169999999999999E-3</v>
      </c>
      <c r="J51" s="7">
        <v>1.616E-3</v>
      </c>
      <c r="K51" s="8">
        <v>97562.4</v>
      </c>
      <c r="L51" s="8">
        <v>157.6</v>
      </c>
      <c r="M51" s="6">
        <v>36.49</v>
      </c>
    </row>
    <row r="52" spans="1:13">
      <c r="A52">
        <v>45</v>
      </c>
      <c r="B52" s="7">
        <v>2.6329999999999999E-3</v>
      </c>
      <c r="C52" s="7">
        <v>2.63E-3</v>
      </c>
      <c r="D52" s="8">
        <v>95568.7</v>
      </c>
      <c r="E52" s="8">
        <v>251.3</v>
      </c>
      <c r="F52" s="6">
        <v>31.04</v>
      </c>
      <c r="G52" t="s">
        <v>13</v>
      </c>
      <c r="H52">
        <v>45</v>
      </c>
      <c r="I52" s="7">
        <v>1.817E-3</v>
      </c>
      <c r="J52" s="7">
        <v>1.8159999999999999E-3</v>
      </c>
      <c r="K52" s="8">
        <v>97404.7</v>
      </c>
      <c r="L52" s="8">
        <v>176.8</v>
      </c>
      <c r="M52" s="6">
        <v>35.549999999999997</v>
      </c>
    </row>
    <row r="53" spans="1:13">
      <c r="A53">
        <v>46</v>
      </c>
      <c r="B53" s="7">
        <v>2.8340000000000001E-3</v>
      </c>
      <c r="C53" s="7">
        <v>2.8300000000000001E-3</v>
      </c>
      <c r="D53" s="8">
        <v>95317.4</v>
      </c>
      <c r="E53" s="8">
        <v>269.8</v>
      </c>
      <c r="F53" s="6">
        <v>30.12</v>
      </c>
      <c r="G53" t="s">
        <v>13</v>
      </c>
      <c r="H53">
        <v>46</v>
      </c>
      <c r="I53" s="7">
        <v>1.928E-3</v>
      </c>
      <c r="J53" s="7">
        <v>1.926E-3</v>
      </c>
      <c r="K53" s="8">
        <v>97227.9</v>
      </c>
      <c r="L53" s="8">
        <v>187.3</v>
      </c>
      <c r="M53" s="6">
        <v>34.619999999999997</v>
      </c>
    </row>
    <row r="54" spans="1:13">
      <c r="A54">
        <v>47</v>
      </c>
      <c r="B54" s="7">
        <v>3.0869999999999999E-3</v>
      </c>
      <c r="C54" s="7">
        <v>3.0820000000000001E-3</v>
      </c>
      <c r="D54" s="8">
        <v>95047.6</v>
      </c>
      <c r="E54" s="8">
        <v>292.89999999999998</v>
      </c>
      <c r="F54" s="6">
        <v>29.2</v>
      </c>
      <c r="G54" t="s">
        <v>13</v>
      </c>
      <c r="H54">
        <v>47</v>
      </c>
      <c r="I54" s="7">
        <v>2.147E-3</v>
      </c>
      <c r="J54" s="7">
        <v>2.1450000000000002E-3</v>
      </c>
      <c r="K54" s="8">
        <v>97040.6</v>
      </c>
      <c r="L54" s="8">
        <v>208.1</v>
      </c>
      <c r="M54" s="6">
        <v>33.68</v>
      </c>
    </row>
    <row r="55" spans="1:13">
      <c r="A55">
        <v>48</v>
      </c>
      <c r="B55" s="7">
        <v>3.4719999999999998E-3</v>
      </c>
      <c r="C55" s="7">
        <v>3.4659999999999999E-3</v>
      </c>
      <c r="D55" s="8">
        <v>94754.7</v>
      </c>
      <c r="E55" s="8">
        <v>328.4</v>
      </c>
      <c r="F55" s="6">
        <v>28.29</v>
      </c>
      <c r="G55" t="s">
        <v>13</v>
      </c>
      <c r="H55">
        <v>48</v>
      </c>
      <c r="I55" s="7">
        <v>2.2899999999999999E-3</v>
      </c>
      <c r="J55" s="7">
        <v>2.2880000000000001E-3</v>
      </c>
      <c r="K55" s="8">
        <v>96832.5</v>
      </c>
      <c r="L55" s="8">
        <v>221.5</v>
      </c>
      <c r="M55" s="6">
        <v>32.75</v>
      </c>
    </row>
    <row r="56" spans="1:13">
      <c r="A56">
        <v>49</v>
      </c>
      <c r="B56" s="7">
        <v>3.9630000000000004E-3</v>
      </c>
      <c r="C56" s="7">
        <v>3.9550000000000002E-3</v>
      </c>
      <c r="D56" s="8">
        <v>94426.3</v>
      </c>
      <c r="E56" s="8">
        <v>373.5</v>
      </c>
      <c r="F56" s="6">
        <v>27.39</v>
      </c>
      <c r="G56" t="s">
        <v>13</v>
      </c>
      <c r="H56">
        <v>49</v>
      </c>
      <c r="I56" s="7">
        <v>2.5999999999999999E-3</v>
      </c>
      <c r="J56" s="7">
        <v>2.5969999999999999E-3</v>
      </c>
      <c r="K56" s="8">
        <v>96610.9</v>
      </c>
      <c r="L56" s="8">
        <v>250.9</v>
      </c>
      <c r="M56" s="6">
        <v>31.83</v>
      </c>
    </row>
    <row r="57" spans="1:13">
      <c r="A57">
        <v>50</v>
      </c>
      <c r="B57" s="7">
        <v>4.4520000000000002E-3</v>
      </c>
      <c r="C57" s="7">
        <v>4.4419999999999998E-3</v>
      </c>
      <c r="D57" s="8">
        <v>94052.800000000003</v>
      </c>
      <c r="E57" s="8">
        <v>417.8</v>
      </c>
      <c r="F57" s="6">
        <v>26.5</v>
      </c>
      <c r="G57" t="s">
        <v>13</v>
      </c>
      <c r="H57">
        <v>50</v>
      </c>
      <c r="I57" s="7">
        <v>2.98E-3</v>
      </c>
      <c r="J57" s="7">
        <v>2.9750000000000002E-3</v>
      </c>
      <c r="K57" s="8">
        <v>96360</v>
      </c>
      <c r="L57" s="8">
        <v>286.7</v>
      </c>
      <c r="M57" s="6">
        <v>30.91</v>
      </c>
    </row>
    <row r="58" spans="1:13">
      <c r="A58">
        <v>51</v>
      </c>
      <c r="B58" s="7">
        <v>4.9690000000000003E-3</v>
      </c>
      <c r="C58" s="7">
        <v>4.9569999999999996E-3</v>
      </c>
      <c r="D58" s="8">
        <v>93635</v>
      </c>
      <c r="E58" s="8">
        <v>464.1</v>
      </c>
      <c r="F58" s="6">
        <v>25.61</v>
      </c>
      <c r="G58" t="s">
        <v>13</v>
      </c>
      <c r="H58">
        <v>51</v>
      </c>
      <c r="I58" s="7">
        <v>3.215E-3</v>
      </c>
      <c r="J58" s="7">
        <v>3.2100000000000002E-3</v>
      </c>
      <c r="K58" s="8">
        <v>96073.4</v>
      </c>
      <c r="L58" s="8">
        <v>308.39999999999998</v>
      </c>
      <c r="M58" s="6">
        <v>30</v>
      </c>
    </row>
    <row r="59" spans="1:13">
      <c r="A59">
        <v>52</v>
      </c>
      <c r="B59" s="7">
        <v>5.6189999999999999E-3</v>
      </c>
      <c r="C59" s="7">
        <v>5.6030000000000003E-3</v>
      </c>
      <c r="D59" s="8">
        <v>93170.9</v>
      </c>
      <c r="E59" s="8">
        <v>522</v>
      </c>
      <c r="F59" s="6">
        <v>24.74</v>
      </c>
      <c r="G59" t="s">
        <v>13</v>
      </c>
      <c r="H59">
        <v>52</v>
      </c>
      <c r="I59" s="7">
        <v>3.6089999999999998E-3</v>
      </c>
      <c r="J59" s="7">
        <v>3.6020000000000002E-3</v>
      </c>
      <c r="K59" s="8">
        <v>95765</v>
      </c>
      <c r="L59" s="8">
        <v>345</v>
      </c>
      <c r="M59" s="6">
        <v>29.1</v>
      </c>
    </row>
    <row r="60" spans="1:13">
      <c r="A60">
        <v>53</v>
      </c>
      <c r="B60" s="7">
        <v>6.3569999999999998E-3</v>
      </c>
      <c r="C60" s="7">
        <v>6.3369999999999998E-3</v>
      </c>
      <c r="D60" s="8">
        <v>92648.9</v>
      </c>
      <c r="E60" s="8">
        <v>587.1</v>
      </c>
      <c r="F60" s="6">
        <v>23.87</v>
      </c>
      <c r="G60" t="s">
        <v>13</v>
      </c>
      <c r="H60">
        <v>53</v>
      </c>
      <c r="I60" s="7">
        <v>3.9769999999999996E-3</v>
      </c>
      <c r="J60" s="7">
        <v>3.9690000000000003E-3</v>
      </c>
      <c r="K60" s="8">
        <v>95420</v>
      </c>
      <c r="L60" s="8">
        <v>378.7</v>
      </c>
      <c r="M60" s="6">
        <v>28.2</v>
      </c>
    </row>
    <row r="61" spans="1:13">
      <c r="A61">
        <v>54</v>
      </c>
      <c r="B61" s="7">
        <v>6.8589999999999996E-3</v>
      </c>
      <c r="C61" s="7">
        <v>6.8349999999999999E-3</v>
      </c>
      <c r="D61" s="8">
        <v>92061.8</v>
      </c>
      <c r="E61" s="8">
        <v>629.29999999999995</v>
      </c>
      <c r="F61" s="6">
        <v>23.02</v>
      </c>
      <c r="G61" t="s">
        <v>13</v>
      </c>
      <c r="H61">
        <v>54</v>
      </c>
      <c r="I61" s="7">
        <v>4.2379999999999996E-3</v>
      </c>
      <c r="J61" s="7">
        <v>4.2290000000000001E-3</v>
      </c>
      <c r="K61" s="8">
        <v>95041.3</v>
      </c>
      <c r="L61" s="8">
        <v>401.9</v>
      </c>
      <c r="M61" s="6">
        <v>27.31</v>
      </c>
    </row>
    <row r="62" spans="1:13">
      <c r="A62">
        <v>55</v>
      </c>
      <c r="B62" s="7">
        <v>7.6429999999999996E-3</v>
      </c>
      <c r="C62" s="7">
        <v>7.6140000000000001E-3</v>
      </c>
      <c r="D62" s="8">
        <v>91432.5</v>
      </c>
      <c r="E62" s="8">
        <v>696.2</v>
      </c>
      <c r="F62" s="6">
        <v>22.18</v>
      </c>
      <c r="G62" t="s">
        <v>13</v>
      </c>
      <c r="H62">
        <v>55</v>
      </c>
      <c r="I62" s="7">
        <v>4.6509999999999998E-3</v>
      </c>
      <c r="J62" s="7">
        <v>4.64E-3</v>
      </c>
      <c r="K62" s="8">
        <v>94639.4</v>
      </c>
      <c r="L62" s="8">
        <v>439.2</v>
      </c>
      <c r="M62" s="6">
        <v>26.42</v>
      </c>
    </row>
    <row r="63" spans="1:13">
      <c r="A63">
        <v>56</v>
      </c>
      <c r="B63" s="7">
        <v>8.4550000000000007E-3</v>
      </c>
      <c r="C63" s="7">
        <v>8.4189999999999994E-3</v>
      </c>
      <c r="D63" s="8">
        <v>90736.4</v>
      </c>
      <c r="E63" s="8">
        <v>763.9</v>
      </c>
      <c r="F63" s="6">
        <v>21.34</v>
      </c>
      <c r="G63" t="s">
        <v>13</v>
      </c>
      <c r="H63">
        <v>56</v>
      </c>
      <c r="I63" s="7">
        <v>5.0629999999999998E-3</v>
      </c>
      <c r="J63" s="7">
        <v>5.0509999999999999E-3</v>
      </c>
      <c r="K63" s="8">
        <v>94200.2</v>
      </c>
      <c r="L63" s="8">
        <v>475.8</v>
      </c>
      <c r="M63" s="6">
        <v>25.54</v>
      </c>
    </row>
    <row r="64" spans="1:13">
      <c r="A64">
        <v>57</v>
      </c>
      <c r="B64" s="7">
        <v>9.6670000000000002E-3</v>
      </c>
      <c r="C64" s="7">
        <v>9.6209999999999993E-3</v>
      </c>
      <c r="D64" s="8">
        <v>89972.5</v>
      </c>
      <c r="E64" s="8">
        <v>865.6</v>
      </c>
      <c r="F64" s="6">
        <v>20.52</v>
      </c>
      <c r="G64" t="s">
        <v>13</v>
      </c>
      <c r="H64">
        <v>57</v>
      </c>
      <c r="I64" s="7">
        <v>5.6490000000000004E-3</v>
      </c>
      <c r="J64" s="7">
        <v>5.633E-3</v>
      </c>
      <c r="K64" s="8">
        <v>93724.5</v>
      </c>
      <c r="L64" s="8">
        <v>528</v>
      </c>
      <c r="M64" s="6">
        <v>24.67</v>
      </c>
    </row>
    <row r="65" spans="1:13">
      <c r="A65">
        <v>58</v>
      </c>
      <c r="B65" s="7">
        <v>1.0458E-2</v>
      </c>
      <c r="C65" s="7">
        <v>1.0404E-2</v>
      </c>
      <c r="D65" s="8">
        <v>89106.9</v>
      </c>
      <c r="E65" s="8">
        <v>927.1</v>
      </c>
      <c r="F65" s="6">
        <v>19.71</v>
      </c>
      <c r="G65" t="s">
        <v>13</v>
      </c>
      <c r="H65">
        <v>58</v>
      </c>
      <c r="I65" s="7">
        <v>6.1760000000000001E-3</v>
      </c>
      <c r="J65" s="7">
        <v>6.1570000000000001E-3</v>
      </c>
      <c r="K65" s="8">
        <v>93196.5</v>
      </c>
      <c r="L65" s="8">
        <v>573.79999999999995</v>
      </c>
      <c r="M65" s="6">
        <v>23.81</v>
      </c>
    </row>
    <row r="66" spans="1:13">
      <c r="A66">
        <v>59</v>
      </c>
      <c r="B66" s="7">
        <v>1.1688E-2</v>
      </c>
      <c r="C66" s="7">
        <v>1.162E-2</v>
      </c>
      <c r="D66" s="8">
        <v>88179.8</v>
      </c>
      <c r="E66" s="8">
        <v>1024.5999999999999</v>
      </c>
      <c r="F66" s="6">
        <v>18.920000000000002</v>
      </c>
      <c r="G66" t="s">
        <v>13</v>
      </c>
      <c r="H66">
        <v>59</v>
      </c>
      <c r="I66" s="7">
        <v>6.9849999999999999E-3</v>
      </c>
      <c r="J66" s="7">
        <v>6.9610000000000002E-3</v>
      </c>
      <c r="K66" s="8">
        <v>92622.7</v>
      </c>
      <c r="L66" s="8">
        <v>644.70000000000005</v>
      </c>
      <c r="M66" s="6">
        <v>22.95</v>
      </c>
    </row>
    <row r="67" spans="1:13">
      <c r="A67">
        <v>60</v>
      </c>
      <c r="B67" s="7">
        <v>1.3251000000000001E-2</v>
      </c>
      <c r="C67" s="7">
        <v>1.3162999999999999E-2</v>
      </c>
      <c r="D67" s="8">
        <v>87155.199999999997</v>
      </c>
      <c r="E67" s="8">
        <v>1147.3</v>
      </c>
      <c r="F67" s="6">
        <v>18.13</v>
      </c>
      <c r="G67" t="s">
        <v>13</v>
      </c>
      <c r="H67">
        <v>60</v>
      </c>
      <c r="I67" s="7">
        <v>7.8270000000000006E-3</v>
      </c>
      <c r="J67" s="7">
        <v>7.796E-3</v>
      </c>
      <c r="K67" s="8">
        <v>91977.9</v>
      </c>
      <c r="L67" s="8">
        <v>717.1</v>
      </c>
      <c r="M67" s="6">
        <v>22.11</v>
      </c>
    </row>
    <row r="68" spans="1:13">
      <c r="A68">
        <v>61</v>
      </c>
      <c r="B68" s="7">
        <v>1.4761E-2</v>
      </c>
      <c r="C68" s="7">
        <v>1.4652999999999999E-2</v>
      </c>
      <c r="D68" s="8">
        <v>86007.9</v>
      </c>
      <c r="E68" s="8">
        <v>1260.2</v>
      </c>
      <c r="F68" s="6">
        <v>17.37</v>
      </c>
      <c r="G68" t="s">
        <v>13</v>
      </c>
      <c r="H68">
        <v>61</v>
      </c>
      <c r="I68" s="7">
        <v>8.7519999999999994E-3</v>
      </c>
      <c r="J68" s="7">
        <v>8.7139999999999995E-3</v>
      </c>
      <c r="K68" s="8">
        <v>91260.9</v>
      </c>
      <c r="L68" s="8">
        <v>795.2</v>
      </c>
      <c r="M68" s="6">
        <v>21.28</v>
      </c>
    </row>
    <row r="69" spans="1:13">
      <c r="A69">
        <v>62</v>
      </c>
      <c r="B69" s="7">
        <v>1.6535000000000001E-2</v>
      </c>
      <c r="C69" s="7">
        <v>1.6400000000000001E-2</v>
      </c>
      <c r="D69" s="8">
        <v>84747.7</v>
      </c>
      <c r="E69" s="8">
        <v>1389.8</v>
      </c>
      <c r="F69" s="6">
        <v>16.62</v>
      </c>
      <c r="G69" t="s">
        <v>13</v>
      </c>
      <c r="H69">
        <v>62</v>
      </c>
      <c r="I69" s="7">
        <v>9.6170000000000005E-3</v>
      </c>
      <c r="J69" s="7">
        <v>9.5709999999999996E-3</v>
      </c>
      <c r="K69" s="8">
        <v>90465.600000000006</v>
      </c>
      <c r="L69" s="8">
        <v>865.8</v>
      </c>
      <c r="M69" s="6">
        <v>20.46</v>
      </c>
    </row>
    <row r="70" spans="1:13">
      <c r="A70">
        <v>63</v>
      </c>
      <c r="B70" s="7">
        <v>1.8266000000000001E-2</v>
      </c>
      <c r="C70" s="7">
        <v>1.8100000000000002E-2</v>
      </c>
      <c r="D70" s="8">
        <v>83357.899999999994</v>
      </c>
      <c r="E70" s="8">
        <v>1508.8</v>
      </c>
      <c r="F70" s="6">
        <v>15.89</v>
      </c>
      <c r="G70" t="s">
        <v>13</v>
      </c>
      <c r="H70">
        <v>63</v>
      </c>
      <c r="I70" s="7">
        <v>1.0834E-2</v>
      </c>
      <c r="J70" s="7">
        <v>1.0776000000000001E-2</v>
      </c>
      <c r="K70" s="8">
        <v>89599.8</v>
      </c>
      <c r="L70" s="8">
        <v>965.5</v>
      </c>
      <c r="M70" s="6">
        <v>19.649999999999999</v>
      </c>
    </row>
    <row r="71" spans="1:13">
      <c r="A71">
        <v>64</v>
      </c>
      <c r="B71" s="7">
        <v>2.0971E-2</v>
      </c>
      <c r="C71" s="7">
        <v>2.0754000000000002E-2</v>
      </c>
      <c r="D71" s="8">
        <v>81849.100000000006</v>
      </c>
      <c r="E71" s="8">
        <v>1698.7</v>
      </c>
      <c r="F71" s="6">
        <v>15.17</v>
      </c>
      <c r="G71" t="s">
        <v>13</v>
      </c>
      <c r="H71">
        <v>64</v>
      </c>
      <c r="I71" s="7">
        <v>1.1786E-2</v>
      </c>
      <c r="J71" s="7">
        <v>1.1717E-2</v>
      </c>
      <c r="K71" s="8">
        <v>88634.3</v>
      </c>
      <c r="L71" s="8">
        <v>1038.5</v>
      </c>
      <c r="M71" s="6">
        <v>18.86</v>
      </c>
    </row>
    <row r="72" spans="1:13">
      <c r="A72">
        <v>65</v>
      </c>
      <c r="B72" s="7">
        <v>2.3307999999999999E-2</v>
      </c>
      <c r="C72" s="7">
        <v>2.3039E-2</v>
      </c>
      <c r="D72" s="8">
        <v>80150.399999999994</v>
      </c>
      <c r="E72" s="8">
        <v>1846.6</v>
      </c>
      <c r="F72" s="6">
        <v>14.48</v>
      </c>
      <c r="G72" t="s">
        <v>13</v>
      </c>
      <c r="H72">
        <v>65</v>
      </c>
      <c r="I72" s="7">
        <v>1.358E-2</v>
      </c>
      <c r="J72" s="7">
        <v>1.3488999999999999E-2</v>
      </c>
      <c r="K72" s="8">
        <v>87595.8</v>
      </c>
      <c r="L72" s="8">
        <v>1181.5</v>
      </c>
      <c r="M72" s="6">
        <v>18.079999999999998</v>
      </c>
    </row>
    <row r="73" spans="1:13">
      <c r="A73">
        <v>66</v>
      </c>
      <c r="B73" s="7">
        <v>2.5973E-2</v>
      </c>
      <c r="C73" s="7">
        <v>2.564E-2</v>
      </c>
      <c r="D73" s="8">
        <v>78303.8</v>
      </c>
      <c r="E73" s="8">
        <v>2007.7</v>
      </c>
      <c r="F73" s="6">
        <v>13.81</v>
      </c>
      <c r="G73" t="s">
        <v>13</v>
      </c>
      <c r="H73">
        <v>66</v>
      </c>
      <c r="I73" s="7">
        <v>1.5016E-2</v>
      </c>
      <c r="J73" s="7">
        <v>1.4904000000000001E-2</v>
      </c>
      <c r="K73" s="8">
        <v>86414.2</v>
      </c>
      <c r="L73" s="8">
        <v>1287.9000000000001</v>
      </c>
      <c r="M73" s="6">
        <v>17.32</v>
      </c>
    </row>
    <row r="74" spans="1:13">
      <c r="A74">
        <v>67</v>
      </c>
      <c r="B74" s="7">
        <v>2.9155E-2</v>
      </c>
      <c r="C74" s="7">
        <v>2.8736000000000001E-2</v>
      </c>
      <c r="D74" s="8">
        <v>76296.100000000006</v>
      </c>
      <c r="E74" s="8">
        <v>2192.5</v>
      </c>
      <c r="F74" s="6">
        <v>13.16</v>
      </c>
      <c r="G74" t="s">
        <v>13</v>
      </c>
      <c r="H74">
        <v>67</v>
      </c>
      <c r="I74" s="7">
        <v>1.6264000000000001E-2</v>
      </c>
      <c r="J74" s="7">
        <v>1.6133000000000002E-2</v>
      </c>
      <c r="K74" s="8">
        <v>85126.399999999994</v>
      </c>
      <c r="L74" s="8">
        <v>1373.3</v>
      </c>
      <c r="M74" s="6">
        <v>16.579999999999998</v>
      </c>
    </row>
    <row r="75" spans="1:13">
      <c r="A75">
        <v>68</v>
      </c>
      <c r="B75" s="7">
        <v>3.1675000000000002E-2</v>
      </c>
      <c r="C75" s="7">
        <v>3.1181E-2</v>
      </c>
      <c r="D75" s="8">
        <v>74103.600000000006</v>
      </c>
      <c r="E75" s="8">
        <v>2310.6</v>
      </c>
      <c r="F75" s="6">
        <v>12.54</v>
      </c>
      <c r="G75" t="s">
        <v>13</v>
      </c>
      <c r="H75">
        <v>68</v>
      </c>
      <c r="I75" s="7">
        <v>1.8173000000000002E-2</v>
      </c>
      <c r="J75" s="7">
        <v>1.8009000000000001E-2</v>
      </c>
      <c r="K75" s="8">
        <v>83753</v>
      </c>
      <c r="L75" s="8">
        <v>1508.3</v>
      </c>
      <c r="M75" s="6">
        <v>15.84</v>
      </c>
    </row>
    <row r="76" spans="1:13">
      <c r="A76">
        <v>69</v>
      </c>
      <c r="B76" s="7">
        <v>3.4965999999999997E-2</v>
      </c>
      <c r="C76" s="7">
        <v>3.4366000000000001E-2</v>
      </c>
      <c r="D76" s="8">
        <v>71793</v>
      </c>
      <c r="E76" s="8">
        <v>2467.1999999999998</v>
      </c>
      <c r="F76" s="6">
        <v>11.93</v>
      </c>
      <c r="G76" t="s">
        <v>13</v>
      </c>
      <c r="H76">
        <v>69</v>
      </c>
      <c r="I76" s="7">
        <v>1.9973000000000001E-2</v>
      </c>
      <c r="J76" s="7">
        <v>1.9775000000000001E-2</v>
      </c>
      <c r="K76" s="8">
        <v>82244.7</v>
      </c>
      <c r="L76" s="8">
        <v>1626.4</v>
      </c>
      <c r="M76" s="6">
        <v>15.12</v>
      </c>
    </row>
    <row r="77" spans="1:13">
      <c r="A77">
        <v>70</v>
      </c>
      <c r="B77" s="7">
        <v>3.8606000000000001E-2</v>
      </c>
      <c r="C77" s="7">
        <v>3.7874999999999999E-2</v>
      </c>
      <c r="D77" s="8">
        <v>69325.8</v>
      </c>
      <c r="E77" s="8">
        <v>2625.7</v>
      </c>
      <c r="F77" s="6">
        <v>11.33</v>
      </c>
      <c r="G77" t="s">
        <v>13</v>
      </c>
      <c r="H77">
        <v>70</v>
      </c>
      <c r="I77" s="7">
        <v>2.2574E-2</v>
      </c>
      <c r="J77" s="7">
        <v>2.2322000000000002E-2</v>
      </c>
      <c r="K77" s="8">
        <v>80618.3</v>
      </c>
      <c r="L77" s="8">
        <v>1799.5</v>
      </c>
      <c r="M77" s="6">
        <v>14.42</v>
      </c>
    </row>
    <row r="78" spans="1:13">
      <c r="A78">
        <v>71</v>
      </c>
      <c r="B78" s="7">
        <v>4.2937999999999997E-2</v>
      </c>
      <c r="C78" s="7">
        <v>4.2035999999999997E-2</v>
      </c>
      <c r="D78" s="8">
        <v>66700.100000000006</v>
      </c>
      <c r="E78" s="8">
        <v>2803.8</v>
      </c>
      <c r="F78" s="6">
        <v>10.76</v>
      </c>
      <c r="G78" t="s">
        <v>13</v>
      </c>
      <c r="H78">
        <v>71</v>
      </c>
      <c r="I78" s="7">
        <v>2.4627E-2</v>
      </c>
      <c r="J78" s="7">
        <v>2.4327999999999999E-2</v>
      </c>
      <c r="K78" s="8">
        <v>78818.8</v>
      </c>
      <c r="L78" s="8">
        <v>1917.5</v>
      </c>
      <c r="M78" s="6">
        <v>13.73</v>
      </c>
    </row>
    <row r="79" spans="1:13">
      <c r="A79">
        <v>72</v>
      </c>
      <c r="B79" s="7">
        <v>4.6793000000000001E-2</v>
      </c>
      <c r="C79" s="7">
        <v>4.5724000000000001E-2</v>
      </c>
      <c r="D79" s="8">
        <v>63896.3</v>
      </c>
      <c r="E79" s="8">
        <v>2921.6</v>
      </c>
      <c r="F79" s="6">
        <v>10.210000000000001</v>
      </c>
      <c r="G79" t="s">
        <v>13</v>
      </c>
      <c r="H79">
        <v>72</v>
      </c>
      <c r="I79" s="7">
        <v>2.7091E-2</v>
      </c>
      <c r="J79" s="7">
        <v>2.6728999999999999E-2</v>
      </c>
      <c r="K79" s="8">
        <v>76901.3</v>
      </c>
      <c r="L79" s="8">
        <v>2055.5</v>
      </c>
      <c r="M79" s="6">
        <v>13.06</v>
      </c>
    </row>
    <row r="80" spans="1:13">
      <c r="A80">
        <v>73</v>
      </c>
      <c r="B80" s="7">
        <v>5.1290000000000002E-2</v>
      </c>
      <c r="C80" s="7">
        <v>5.0007999999999997E-2</v>
      </c>
      <c r="D80" s="8">
        <v>60974.7</v>
      </c>
      <c r="E80" s="8">
        <v>3049.2</v>
      </c>
      <c r="F80" s="6">
        <v>9.67</v>
      </c>
      <c r="G80" t="s">
        <v>13</v>
      </c>
      <c r="H80">
        <v>73</v>
      </c>
      <c r="I80" s="7">
        <v>2.9644E-2</v>
      </c>
      <c r="J80" s="7">
        <v>2.9211000000000001E-2</v>
      </c>
      <c r="K80" s="8">
        <v>74845.8</v>
      </c>
      <c r="L80" s="8">
        <v>2186.3000000000002</v>
      </c>
      <c r="M80" s="6">
        <v>12.41</v>
      </c>
    </row>
    <row r="81" spans="1:13">
      <c r="A81">
        <v>74</v>
      </c>
      <c r="B81" s="7">
        <v>5.5994000000000002E-2</v>
      </c>
      <c r="C81" s="7">
        <v>5.4468999999999997E-2</v>
      </c>
      <c r="D81" s="8">
        <v>57925.5</v>
      </c>
      <c r="E81" s="8">
        <v>3155.1</v>
      </c>
      <c r="F81" s="6">
        <v>9.16</v>
      </c>
      <c r="G81" t="s">
        <v>13</v>
      </c>
      <c r="H81">
        <v>74</v>
      </c>
      <c r="I81" s="7">
        <v>3.2635999999999998E-2</v>
      </c>
      <c r="J81" s="7">
        <v>3.2112000000000002E-2</v>
      </c>
      <c r="K81" s="8">
        <v>72659.5</v>
      </c>
      <c r="L81" s="8">
        <v>2333.1999999999998</v>
      </c>
      <c r="M81" s="6">
        <v>11.77</v>
      </c>
    </row>
    <row r="82" spans="1:13">
      <c r="A82">
        <v>75</v>
      </c>
      <c r="B82" s="7">
        <v>6.1332999999999999E-2</v>
      </c>
      <c r="C82" s="7">
        <v>5.9507999999999998E-2</v>
      </c>
      <c r="D82" s="8">
        <v>54770.400000000001</v>
      </c>
      <c r="E82" s="8">
        <v>3259.3</v>
      </c>
      <c r="F82" s="6">
        <v>8.65</v>
      </c>
      <c r="G82" t="s">
        <v>13</v>
      </c>
      <c r="H82">
        <v>75</v>
      </c>
      <c r="I82" s="7">
        <v>3.6007999999999998E-2</v>
      </c>
      <c r="J82" s="7">
        <v>3.5371E-2</v>
      </c>
      <c r="K82" s="8">
        <v>70326.3</v>
      </c>
      <c r="L82" s="8">
        <v>2487.5</v>
      </c>
      <c r="M82" s="6">
        <v>11.14</v>
      </c>
    </row>
    <row r="83" spans="1:13">
      <c r="A83">
        <v>76</v>
      </c>
      <c r="B83" s="7">
        <v>6.8406999999999996E-2</v>
      </c>
      <c r="C83" s="7">
        <v>6.6143999999999994E-2</v>
      </c>
      <c r="D83" s="8">
        <v>51511.1</v>
      </c>
      <c r="E83" s="8">
        <v>3407.2</v>
      </c>
      <c r="F83" s="6">
        <v>8.17</v>
      </c>
      <c r="G83" t="s">
        <v>13</v>
      </c>
      <c r="H83">
        <v>76</v>
      </c>
      <c r="I83" s="7">
        <v>4.0327000000000002E-2</v>
      </c>
      <c r="J83" s="7">
        <v>3.9530000000000003E-2</v>
      </c>
      <c r="K83" s="8">
        <v>67838.7</v>
      </c>
      <c r="L83" s="8">
        <v>2681.7</v>
      </c>
      <c r="M83" s="6">
        <v>10.53</v>
      </c>
    </row>
    <row r="84" spans="1:13">
      <c r="A84">
        <v>77</v>
      </c>
      <c r="B84" s="7">
        <v>7.4828000000000006E-2</v>
      </c>
      <c r="C84" s="7">
        <v>7.2128999999999999E-2</v>
      </c>
      <c r="D84" s="8">
        <v>48104</v>
      </c>
      <c r="E84" s="8">
        <v>3469.7</v>
      </c>
      <c r="F84" s="6">
        <v>7.71</v>
      </c>
      <c r="G84" t="s">
        <v>13</v>
      </c>
      <c r="H84">
        <v>77</v>
      </c>
      <c r="I84" s="7">
        <v>4.4512999999999997E-2</v>
      </c>
      <c r="J84" s="7">
        <v>4.3543999999999999E-2</v>
      </c>
      <c r="K84" s="8">
        <v>65157.1</v>
      </c>
      <c r="L84" s="8">
        <v>2837.2</v>
      </c>
      <c r="M84" s="6">
        <v>9.94</v>
      </c>
    </row>
    <row r="85" spans="1:13">
      <c r="A85">
        <v>78</v>
      </c>
      <c r="B85" s="7">
        <v>8.2442000000000001E-2</v>
      </c>
      <c r="C85" s="7">
        <v>7.9177999999999998E-2</v>
      </c>
      <c r="D85" s="8">
        <v>44634.3</v>
      </c>
      <c r="E85" s="8">
        <v>3534.1</v>
      </c>
      <c r="F85" s="6">
        <v>7.28</v>
      </c>
      <c r="G85" t="s">
        <v>13</v>
      </c>
      <c r="H85">
        <v>78</v>
      </c>
      <c r="I85" s="7">
        <v>4.8918000000000003E-2</v>
      </c>
      <c r="J85" s="7">
        <v>4.7750000000000001E-2</v>
      </c>
      <c r="K85" s="8">
        <v>62319.9</v>
      </c>
      <c r="L85" s="8">
        <v>2975.8</v>
      </c>
      <c r="M85" s="6">
        <v>9.3699999999999992</v>
      </c>
    </row>
    <row r="86" spans="1:13">
      <c r="A86">
        <v>79</v>
      </c>
      <c r="B86" s="7">
        <v>9.0591000000000005E-2</v>
      </c>
      <c r="C86" s="7">
        <v>8.6665000000000006E-2</v>
      </c>
      <c r="D86" s="8">
        <v>41100.199999999997</v>
      </c>
      <c r="E86" s="8">
        <v>3562</v>
      </c>
      <c r="F86" s="6">
        <v>6.86</v>
      </c>
      <c r="G86" t="s">
        <v>13</v>
      </c>
      <c r="H86">
        <v>79</v>
      </c>
      <c r="I86" s="7">
        <v>5.4482999999999997E-2</v>
      </c>
      <c r="J86" s="7">
        <v>5.3038000000000002E-2</v>
      </c>
      <c r="K86" s="8">
        <v>59344.1</v>
      </c>
      <c r="L86" s="8">
        <v>3147.5</v>
      </c>
      <c r="M86" s="6">
        <v>8.82</v>
      </c>
    </row>
    <row r="87" spans="1:13">
      <c r="A87">
        <v>80</v>
      </c>
      <c r="B87" s="7">
        <v>9.8573999999999995E-2</v>
      </c>
      <c r="C87" s="7">
        <v>9.3944E-2</v>
      </c>
      <c r="D87" s="8">
        <v>37538.300000000003</v>
      </c>
      <c r="E87" s="8">
        <v>3526.5</v>
      </c>
      <c r="F87" s="6">
        <v>6.46</v>
      </c>
      <c r="G87" t="s">
        <v>13</v>
      </c>
      <c r="H87">
        <v>80</v>
      </c>
      <c r="I87" s="7">
        <v>6.1045000000000002E-2</v>
      </c>
      <c r="J87" s="7">
        <v>5.9236999999999998E-2</v>
      </c>
      <c r="K87" s="8">
        <v>56196.7</v>
      </c>
      <c r="L87" s="8">
        <v>3328.9</v>
      </c>
      <c r="M87" s="6">
        <v>8.2799999999999994</v>
      </c>
    </row>
    <row r="88" spans="1:13">
      <c r="A88">
        <v>81</v>
      </c>
      <c r="B88" s="7">
        <v>0.107714</v>
      </c>
      <c r="C88" s="7">
        <v>0.10220899999999999</v>
      </c>
      <c r="D88" s="8">
        <v>34011.800000000003</v>
      </c>
      <c r="E88" s="8">
        <v>3476.3</v>
      </c>
      <c r="F88" s="6">
        <v>6.08</v>
      </c>
      <c r="G88" t="s">
        <v>13</v>
      </c>
      <c r="H88">
        <v>81</v>
      </c>
      <c r="I88" s="7">
        <v>6.7681000000000005E-2</v>
      </c>
      <c r="J88" s="7">
        <v>6.5465999999999996E-2</v>
      </c>
      <c r="K88" s="8">
        <v>52867.8</v>
      </c>
      <c r="L88" s="8">
        <v>3461</v>
      </c>
      <c r="M88" s="6">
        <v>7.78</v>
      </c>
    </row>
    <row r="89" spans="1:13">
      <c r="A89">
        <v>82</v>
      </c>
      <c r="B89" s="7">
        <v>0.118924</v>
      </c>
      <c r="C89" s="7">
        <v>0.11225</v>
      </c>
      <c r="D89" s="8">
        <v>30535.4</v>
      </c>
      <c r="E89" s="8">
        <v>3427.6</v>
      </c>
      <c r="F89" s="6">
        <v>5.71</v>
      </c>
      <c r="G89" t="s">
        <v>13</v>
      </c>
      <c r="H89">
        <v>82</v>
      </c>
      <c r="I89" s="7">
        <v>7.5659000000000004E-2</v>
      </c>
      <c r="J89" s="7">
        <v>7.2900999999999994E-2</v>
      </c>
      <c r="K89" s="8">
        <v>49406.7</v>
      </c>
      <c r="L89" s="8">
        <v>3601.8</v>
      </c>
      <c r="M89" s="6">
        <v>7.28</v>
      </c>
    </row>
    <row r="90" spans="1:13">
      <c r="A90">
        <v>83</v>
      </c>
      <c r="B90" s="7">
        <v>0.129721</v>
      </c>
      <c r="C90" s="7">
        <v>0.12182</v>
      </c>
      <c r="D90" s="8">
        <v>27107.9</v>
      </c>
      <c r="E90" s="8">
        <v>3302.3</v>
      </c>
      <c r="F90" s="6">
        <v>5.37</v>
      </c>
      <c r="G90" t="s">
        <v>13</v>
      </c>
      <c r="H90">
        <v>83</v>
      </c>
      <c r="I90" s="7">
        <v>8.4295999999999996E-2</v>
      </c>
      <c r="J90" s="7">
        <v>8.0887000000000001E-2</v>
      </c>
      <c r="K90" s="8">
        <v>45804.9</v>
      </c>
      <c r="L90" s="8">
        <v>3705</v>
      </c>
      <c r="M90" s="6">
        <v>6.82</v>
      </c>
    </row>
    <row r="91" spans="1:13">
      <c r="A91">
        <v>84</v>
      </c>
      <c r="B91" s="7">
        <v>0.143341</v>
      </c>
      <c r="C91" s="7">
        <v>0.13375400000000001</v>
      </c>
      <c r="D91" s="8">
        <v>23805.599999999999</v>
      </c>
      <c r="E91" s="8">
        <v>3184.1</v>
      </c>
      <c r="F91" s="6">
        <v>5.05</v>
      </c>
      <c r="G91" t="s">
        <v>13</v>
      </c>
      <c r="H91">
        <v>84</v>
      </c>
      <c r="I91" s="7">
        <v>9.4137999999999999E-2</v>
      </c>
      <c r="J91" s="7">
        <v>8.9907000000000001E-2</v>
      </c>
      <c r="K91" s="8">
        <v>42099.9</v>
      </c>
      <c r="L91" s="8">
        <v>3785.1</v>
      </c>
      <c r="M91" s="6">
        <v>6.37</v>
      </c>
    </row>
    <row r="92" spans="1:13">
      <c r="A92">
        <v>85</v>
      </c>
      <c r="B92" s="7">
        <v>0.15439</v>
      </c>
      <c r="C92" s="7">
        <v>0.14332600000000001</v>
      </c>
      <c r="D92" s="8">
        <v>20621.5</v>
      </c>
      <c r="E92" s="8">
        <v>2955.6</v>
      </c>
      <c r="F92" s="6">
        <v>4.75</v>
      </c>
      <c r="G92" t="s">
        <v>13</v>
      </c>
      <c r="H92">
        <v>85</v>
      </c>
      <c r="I92" s="7">
        <v>0.104158</v>
      </c>
      <c r="J92" s="7">
        <v>9.9002000000000007E-2</v>
      </c>
      <c r="K92" s="8">
        <v>38314.9</v>
      </c>
      <c r="L92" s="8">
        <v>3793.2</v>
      </c>
      <c r="M92" s="6">
        <v>5.95</v>
      </c>
    </row>
    <row r="93" spans="1:13">
      <c r="A93">
        <v>86</v>
      </c>
      <c r="B93" s="7">
        <v>0.168686</v>
      </c>
      <c r="C93" s="7">
        <v>0.15556500000000001</v>
      </c>
      <c r="D93" s="8">
        <v>17665.900000000001</v>
      </c>
      <c r="E93" s="8">
        <v>2748.2</v>
      </c>
      <c r="F93" s="6">
        <v>4.46</v>
      </c>
      <c r="G93" t="s">
        <v>13</v>
      </c>
      <c r="H93">
        <v>86</v>
      </c>
      <c r="I93" s="7">
        <v>0.116032</v>
      </c>
      <c r="J93" s="7">
        <v>0.109669</v>
      </c>
      <c r="K93" s="8">
        <v>34521.599999999999</v>
      </c>
      <c r="L93" s="8">
        <v>3786</v>
      </c>
      <c r="M93" s="6">
        <v>5.55</v>
      </c>
    </row>
    <row r="94" spans="1:13">
      <c r="A94">
        <v>87</v>
      </c>
      <c r="B94" s="7">
        <v>0.18359300000000001</v>
      </c>
      <c r="C94" s="7">
        <v>0.168157</v>
      </c>
      <c r="D94" s="8">
        <v>14917.7</v>
      </c>
      <c r="E94" s="8">
        <v>2508.5</v>
      </c>
      <c r="F94" s="6">
        <v>4.1900000000000004</v>
      </c>
      <c r="G94" t="s">
        <v>13</v>
      </c>
      <c r="H94">
        <v>87</v>
      </c>
      <c r="I94" s="7">
        <v>0.12976599999999999</v>
      </c>
      <c r="J94" s="7">
        <v>0.12186</v>
      </c>
      <c r="K94" s="8">
        <v>30735.599999999999</v>
      </c>
      <c r="L94" s="8">
        <v>3745.4</v>
      </c>
      <c r="M94" s="6">
        <v>5.18</v>
      </c>
    </row>
    <row r="95" spans="1:13">
      <c r="A95">
        <v>88</v>
      </c>
      <c r="B95" s="7">
        <v>0.20066600000000001</v>
      </c>
      <c r="C95" s="7">
        <v>0.182369</v>
      </c>
      <c r="D95" s="8">
        <v>12409.2</v>
      </c>
      <c r="E95" s="8">
        <v>2263</v>
      </c>
      <c r="F95" s="6">
        <v>3.94</v>
      </c>
      <c r="G95" t="s">
        <v>13</v>
      </c>
      <c r="H95">
        <v>88</v>
      </c>
      <c r="I95" s="7">
        <v>0.14396999999999999</v>
      </c>
      <c r="J95" s="7">
        <v>0.134302</v>
      </c>
      <c r="K95" s="8">
        <v>26990.2</v>
      </c>
      <c r="L95" s="8">
        <v>3624.8</v>
      </c>
      <c r="M95" s="6">
        <v>4.83</v>
      </c>
    </row>
    <row r="96" spans="1:13">
      <c r="A96">
        <v>89</v>
      </c>
      <c r="B96" s="7">
        <v>0.21512600000000001</v>
      </c>
      <c r="C96" s="7">
        <v>0.19423299999999999</v>
      </c>
      <c r="D96" s="8">
        <v>10146.1</v>
      </c>
      <c r="E96" s="8">
        <v>1970.7</v>
      </c>
      <c r="F96" s="6">
        <v>3.71</v>
      </c>
      <c r="G96" t="s">
        <v>13</v>
      </c>
      <c r="H96">
        <v>89</v>
      </c>
      <c r="I96" s="7">
        <v>0.158971</v>
      </c>
      <c r="J96" s="7">
        <v>0.14726600000000001</v>
      </c>
      <c r="K96" s="8">
        <v>23365.4</v>
      </c>
      <c r="L96" s="8">
        <v>3440.9</v>
      </c>
      <c r="M96" s="6">
        <v>4.5</v>
      </c>
    </row>
    <row r="97" spans="1:13">
      <c r="A97">
        <v>90</v>
      </c>
      <c r="B97" s="7">
        <v>0.23142499999999999</v>
      </c>
      <c r="C97" s="7">
        <v>0.207423</v>
      </c>
      <c r="D97" s="8">
        <v>8175.4</v>
      </c>
      <c r="E97" s="8">
        <v>1695.8</v>
      </c>
      <c r="F97" s="6">
        <v>3.48</v>
      </c>
      <c r="G97" t="s">
        <v>13</v>
      </c>
      <c r="H97">
        <v>90</v>
      </c>
      <c r="I97" s="7">
        <v>0.175348</v>
      </c>
      <c r="J97" s="7">
        <v>0.161213</v>
      </c>
      <c r="K97" s="8">
        <v>19924.400000000001</v>
      </c>
      <c r="L97" s="8">
        <v>3212.1</v>
      </c>
      <c r="M97" s="6">
        <v>4.1900000000000004</v>
      </c>
    </row>
    <row r="98" spans="1:13">
      <c r="A98">
        <v>91</v>
      </c>
      <c r="B98" s="7">
        <v>0.245453</v>
      </c>
      <c r="C98" s="7">
        <v>0.21862200000000001</v>
      </c>
      <c r="D98" s="8">
        <v>6479.6</v>
      </c>
      <c r="E98" s="8">
        <v>1416.6</v>
      </c>
      <c r="F98" s="6">
        <v>3.26</v>
      </c>
      <c r="G98" t="s">
        <v>13</v>
      </c>
      <c r="H98">
        <v>91</v>
      </c>
      <c r="I98" s="7">
        <v>0.192192</v>
      </c>
      <c r="J98" s="7">
        <v>0.175342</v>
      </c>
      <c r="K98" s="8">
        <v>16712.400000000001</v>
      </c>
      <c r="L98" s="8">
        <v>2930.4</v>
      </c>
      <c r="M98" s="6">
        <v>3.89</v>
      </c>
    </row>
    <row r="99" spans="1:13">
      <c r="A99">
        <v>92</v>
      </c>
      <c r="B99" s="7">
        <v>0.27821800000000002</v>
      </c>
      <c r="C99" s="7">
        <v>0.24424199999999999</v>
      </c>
      <c r="D99" s="8">
        <v>5063</v>
      </c>
      <c r="E99" s="8">
        <v>1236.5999999999999</v>
      </c>
      <c r="F99" s="6">
        <v>3.03</v>
      </c>
      <c r="G99" t="s">
        <v>13</v>
      </c>
      <c r="H99">
        <v>92</v>
      </c>
      <c r="I99" s="7">
        <v>0.21313699999999999</v>
      </c>
      <c r="J99" s="7">
        <v>0.192611</v>
      </c>
      <c r="K99" s="8">
        <v>13782</v>
      </c>
      <c r="L99" s="8">
        <v>2654.6</v>
      </c>
      <c r="M99" s="6">
        <v>3.62</v>
      </c>
    </row>
    <row r="100" spans="1:13">
      <c r="A100">
        <v>93</v>
      </c>
      <c r="B100" s="7">
        <v>0.30143300000000001</v>
      </c>
      <c r="C100" s="7">
        <v>0.26195200000000002</v>
      </c>
      <c r="D100" s="8">
        <v>3826.4</v>
      </c>
      <c r="E100" s="8">
        <v>1002.3</v>
      </c>
      <c r="F100" s="6">
        <v>2.85</v>
      </c>
      <c r="G100" t="s">
        <v>13</v>
      </c>
      <c r="H100">
        <v>93</v>
      </c>
      <c r="I100" s="7">
        <v>0.237233</v>
      </c>
      <c r="J100" s="7">
        <v>0.21207699999999999</v>
      </c>
      <c r="K100" s="8">
        <v>11127.4</v>
      </c>
      <c r="L100" s="8">
        <v>2359.9</v>
      </c>
      <c r="M100" s="6">
        <v>3.36</v>
      </c>
    </row>
    <row r="101" spans="1:13">
      <c r="A101">
        <v>94</v>
      </c>
      <c r="B101" s="7">
        <v>0.31695000000000001</v>
      </c>
      <c r="C101" s="7">
        <v>0.273592</v>
      </c>
      <c r="D101" s="8">
        <v>2824.1</v>
      </c>
      <c r="E101" s="8">
        <v>772.7</v>
      </c>
      <c r="F101" s="6">
        <v>2.69</v>
      </c>
      <c r="G101" t="s">
        <v>13</v>
      </c>
      <c r="H101">
        <v>94</v>
      </c>
      <c r="I101" s="7">
        <v>0.26380599999999998</v>
      </c>
      <c r="J101" s="7">
        <v>0.23306399999999999</v>
      </c>
      <c r="K101" s="8">
        <v>8767.5</v>
      </c>
      <c r="L101" s="8">
        <v>2043.4</v>
      </c>
      <c r="M101" s="6">
        <v>3.13</v>
      </c>
    </row>
    <row r="102" spans="1:13">
      <c r="A102">
        <v>95</v>
      </c>
      <c r="B102" s="7">
        <v>0.34997600000000001</v>
      </c>
      <c r="C102" s="7">
        <v>0.29785499999999998</v>
      </c>
      <c r="D102" s="8">
        <v>2051.4</v>
      </c>
      <c r="E102" s="8">
        <v>611</v>
      </c>
      <c r="F102" s="6">
        <v>2.5099999999999998</v>
      </c>
      <c r="G102" t="s">
        <v>13</v>
      </c>
      <c r="H102">
        <v>95</v>
      </c>
      <c r="I102" s="7">
        <v>0.281974</v>
      </c>
      <c r="J102" s="7">
        <v>0.24713199999999999</v>
      </c>
      <c r="K102" s="8">
        <v>6724.1</v>
      </c>
      <c r="L102" s="8">
        <v>1661.7</v>
      </c>
      <c r="M102" s="6">
        <v>2.93</v>
      </c>
    </row>
    <row r="103" spans="1:13">
      <c r="A103">
        <v>96</v>
      </c>
      <c r="B103" s="7">
        <v>0.37702999999999998</v>
      </c>
      <c r="C103" s="7">
        <v>0.31722800000000001</v>
      </c>
      <c r="D103" s="8">
        <v>1440.4</v>
      </c>
      <c r="E103" s="8">
        <v>456.9</v>
      </c>
      <c r="F103" s="6">
        <v>2.36</v>
      </c>
      <c r="G103" t="s">
        <v>13</v>
      </c>
      <c r="H103">
        <v>96</v>
      </c>
      <c r="I103" s="7">
        <v>0.31894099999999997</v>
      </c>
      <c r="J103" s="7">
        <v>0.27507399999999999</v>
      </c>
      <c r="K103" s="8">
        <v>5062.3999999999996</v>
      </c>
      <c r="L103" s="8">
        <v>1392.5</v>
      </c>
      <c r="M103" s="6">
        <v>2.73</v>
      </c>
    </row>
    <row r="104" spans="1:13">
      <c r="A104">
        <v>97</v>
      </c>
      <c r="B104" s="7">
        <v>0.41829699999999997</v>
      </c>
      <c r="C104" s="7">
        <v>0.345943</v>
      </c>
      <c r="D104" s="8">
        <v>983.5</v>
      </c>
      <c r="E104" s="8">
        <v>340.2</v>
      </c>
      <c r="F104" s="6">
        <v>2.23</v>
      </c>
      <c r="G104" t="s">
        <v>13</v>
      </c>
      <c r="H104">
        <v>97</v>
      </c>
      <c r="I104" s="7">
        <v>0.34186299999999997</v>
      </c>
      <c r="J104" s="7">
        <v>0.291958</v>
      </c>
      <c r="K104" s="8">
        <v>3669.9</v>
      </c>
      <c r="L104" s="8">
        <v>1071.4000000000001</v>
      </c>
      <c r="M104" s="6">
        <v>2.57</v>
      </c>
    </row>
    <row r="105" spans="1:13">
      <c r="A105">
        <v>98</v>
      </c>
      <c r="B105" s="7">
        <v>0.41730800000000001</v>
      </c>
      <c r="C105" s="7">
        <v>0.34526699999999999</v>
      </c>
      <c r="D105" s="8">
        <v>643.20000000000005</v>
      </c>
      <c r="E105" s="8">
        <v>222.1</v>
      </c>
      <c r="F105" s="6">
        <v>2.14</v>
      </c>
      <c r="G105" t="s">
        <v>13</v>
      </c>
      <c r="H105">
        <v>98</v>
      </c>
      <c r="I105" s="7">
        <v>0.36643500000000001</v>
      </c>
      <c r="J105" s="7">
        <v>0.30969400000000002</v>
      </c>
      <c r="K105" s="8">
        <v>2598.4</v>
      </c>
      <c r="L105" s="8">
        <v>804.7</v>
      </c>
      <c r="M105" s="6">
        <v>2.4300000000000002</v>
      </c>
    </row>
    <row r="106" spans="1:13">
      <c r="A106">
        <v>99</v>
      </c>
      <c r="B106" s="7">
        <v>0.45954400000000001</v>
      </c>
      <c r="C106" s="7">
        <v>0.37368299999999999</v>
      </c>
      <c r="D106" s="8">
        <v>421.2</v>
      </c>
      <c r="E106" s="8">
        <v>157.4</v>
      </c>
      <c r="F106" s="6">
        <v>2</v>
      </c>
      <c r="G106" t="s">
        <v>13</v>
      </c>
      <c r="H106">
        <v>99</v>
      </c>
      <c r="I106" s="7">
        <v>0.387544</v>
      </c>
      <c r="J106" s="7">
        <v>0.32463799999999998</v>
      </c>
      <c r="K106" s="8">
        <v>1793.7</v>
      </c>
      <c r="L106" s="8">
        <v>582.29999999999995</v>
      </c>
      <c r="M106" s="6">
        <v>2.29</v>
      </c>
    </row>
    <row r="107" spans="1:13">
      <c r="A107">
        <v>100</v>
      </c>
      <c r="B107">
        <v>0.466146</v>
      </c>
      <c r="C107">
        <v>0.37803599999999998</v>
      </c>
      <c r="D107">
        <v>263.8</v>
      </c>
      <c r="E107">
        <v>99.7</v>
      </c>
      <c r="F107">
        <v>1.9</v>
      </c>
      <c r="G107" t="s">
        <v>13</v>
      </c>
      <c r="H107">
        <v>100</v>
      </c>
      <c r="I107">
        <v>0.420686</v>
      </c>
      <c r="J107">
        <v>0.347576</v>
      </c>
      <c r="K107">
        <v>1211.4000000000001</v>
      </c>
      <c r="L107">
        <v>421.1</v>
      </c>
      <c r="M107">
        <v>2.15</v>
      </c>
    </row>
  </sheetData>
  <pageMargins left="0.7" right="0.7" top="0.75" bottom="0.75" header="0.3" footer="0.3"/>
  <pageSetup paperSize="9" orientation="portrait" horizontalDpi="300" verticalDpi="300"/>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M107"/>
  <sheetViews>
    <sheetView workbookViewId="0"/>
  </sheetViews>
  <sheetFormatPr defaultColWidth="10.90625" defaultRowHeight="12.5"/>
  <sheetData>
    <row r="1" spans="1:13" ht="19.5">
      <c r="A1" s="3" t="s">
        <v>25</v>
      </c>
      <c r="B1" s="2"/>
      <c r="C1" s="2"/>
      <c r="D1" s="2"/>
      <c r="E1" s="2"/>
      <c r="F1" s="2"/>
      <c r="G1" s="2"/>
      <c r="H1" s="2"/>
      <c r="I1" s="2"/>
      <c r="J1" s="2"/>
      <c r="K1" s="2"/>
      <c r="L1" s="2"/>
    </row>
    <row r="2" spans="1:13">
      <c r="A2" t="s">
        <v>3</v>
      </c>
    </row>
    <row r="3" spans="1:13">
      <c r="A3" t="s">
        <v>4</v>
      </c>
    </row>
    <row r="4" spans="1:13">
      <c r="A4" s="1" t="str">
        <f>HYPERLINK("#'Contents'!A1", "Back to contents")</f>
        <v>Back to contents</v>
      </c>
    </row>
    <row r="5" spans="1:13" ht="17">
      <c r="A5" s="4" t="s">
        <v>5</v>
      </c>
      <c r="B5" s="4"/>
      <c r="C5" s="4"/>
      <c r="D5" s="4"/>
      <c r="E5" s="4"/>
      <c r="F5" s="4"/>
      <c r="G5" s="4"/>
      <c r="H5" s="4" t="s">
        <v>6</v>
      </c>
    </row>
    <row r="6" spans="1:13" ht="30" customHeight="1">
      <c r="A6" s="5" t="s">
        <v>7</v>
      </c>
      <c r="B6" s="5" t="s">
        <v>8</v>
      </c>
      <c r="C6" s="5" t="s">
        <v>9</v>
      </c>
      <c r="D6" s="5" t="s">
        <v>10</v>
      </c>
      <c r="E6" s="5" t="s">
        <v>11</v>
      </c>
      <c r="F6" s="5" t="s">
        <v>12</v>
      </c>
      <c r="G6" t="s">
        <v>13</v>
      </c>
      <c r="H6" s="5" t="s">
        <v>7</v>
      </c>
      <c r="I6" s="5" t="s">
        <v>8</v>
      </c>
      <c r="J6" s="5" t="s">
        <v>9</v>
      </c>
      <c r="K6" s="5" t="s">
        <v>10</v>
      </c>
      <c r="L6" s="5" t="s">
        <v>11</v>
      </c>
      <c r="M6" s="5" t="s">
        <v>12</v>
      </c>
    </row>
    <row r="7" spans="1:13">
      <c r="A7">
        <v>0</v>
      </c>
      <c r="B7" s="7">
        <v>7.1089999999999999E-3</v>
      </c>
      <c r="C7" s="7">
        <v>7.084E-3</v>
      </c>
      <c r="D7" s="8">
        <v>100000</v>
      </c>
      <c r="E7" s="8">
        <v>708.4</v>
      </c>
      <c r="F7" s="6">
        <v>73.67</v>
      </c>
      <c r="G7" t="s">
        <v>13</v>
      </c>
      <c r="H7">
        <v>0</v>
      </c>
      <c r="I7" s="7">
        <v>5.5999999999999999E-3</v>
      </c>
      <c r="J7" s="7">
        <v>5.5840000000000004E-3</v>
      </c>
      <c r="K7" s="8">
        <v>100000</v>
      </c>
      <c r="L7" s="8">
        <v>558.4</v>
      </c>
      <c r="M7" s="6">
        <v>79.02</v>
      </c>
    </row>
    <row r="8" spans="1:13">
      <c r="A8">
        <v>1</v>
      </c>
      <c r="B8" s="7">
        <v>5.4500000000000002E-4</v>
      </c>
      <c r="C8" s="7">
        <v>5.4500000000000002E-4</v>
      </c>
      <c r="D8" s="8">
        <v>99291.6</v>
      </c>
      <c r="E8" s="8">
        <v>54.1</v>
      </c>
      <c r="F8" s="6">
        <v>73.2</v>
      </c>
      <c r="G8" t="s">
        <v>13</v>
      </c>
      <c r="H8">
        <v>1</v>
      </c>
      <c r="I8" s="7">
        <v>4.7699999999999999E-4</v>
      </c>
      <c r="J8" s="7">
        <v>4.7699999999999999E-4</v>
      </c>
      <c r="K8" s="8">
        <v>99441.600000000006</v>
      </c>
      <c r="L8" s="8">
        <v>47.4</v>
      </c>
      <c r="M8" s="6">
        <v>78.459999999999994</v>
      </c>
    </row>
    <row r="9" spans="1:13">
      <c r="A9">
        <v>2</v>
      </c>
      <c r="B9" s="7">
        <v>3.5E-4</v>
      </c>
      <c r="C9" s="7">
        <v>3.5E-4</v>
      </c>
      <c r="D9" s="8">
        <v>99237.5</v>
      </c>
      <c r="E9" s="8">
        <v>34.700000000000003</v>
      </c>
      <c r="F9" s="6">
        <v>72.239999999999995</v>
      </c>
      <c r="G9" t="s">
        <v>13</v>
      </c>
      <c r="H9">
        <v>2</v>
      </c>
      <c r="I9" s="7">
        <v>2.9100000000000003E-4</v>
      </c>
      <c r="J9" s="7">
        <v>2.9100000000000003E-4</v>
      </c>
      <c r="K9" s="8">
        <v>99394.2</v>
      </c>
      <c r="L9" s="8">
        <v>28.9</v>
      </c>
      <c r="M9" s="6">
        <v>77.5</v>
      </c>
    </row>
    <row r="10" spans="1:13">
      <c r="A10">
        <v>3</v>
      </c>
      <c r="B10" s="7">
        <v>2.5300000000000002E-4</v>
      </c>
      <c r="C10" s="7">
        <v>2.5300000000000002E-4</v>
      </c>
      <c r="D10" s="8">
        <v>99202.8</v>
      </c>
      <c r="E10" s="8">
        <v>25.1</v>
      </c>
      <c r="F10" s="6">
        <v>71.260000000000005</v>
      </c>
      <c r="G10" t="s">
        <v>13</v>
      </c>
      <c r="H10">
        <v>3</v>
      </c>
      <c r="I10" s="7">
        <v>2.1599999999999999E-4</v>
      </c>
      <c r="J10" s="7">
        <v>2.1599999999999999E-4</v>
      </c>
      <c r="K10" s="8">
        <v>99365.3</v>
      </c>
      <c r="L10" s="8">
        <v>21.4</v>
      </c>
      <c r="M10" s="6">
        <v>76.52</v>
      </c>
    </row>
    <row r="11" spans="1:13">
      <c r="A11">
        <v>4</v>
      </c>
      <c r="B11" s="7">
        <v>2.34E-4</v>
      </c>
      <c r="C11" s="7">
        <v>2.34E-4</v>
      </c>
      <c r="D11" s="8">
        <v>99177.7</v>
      </c>
      <c r="E11" s="8">
        <v>23.2</v>
      </c>
      <c r="F11" s="6">
        <v>70.28</v>
      </c>
      <c r="G11" t="s">
        <v>13</v>
      </c>
      <c r="H11">
        <v>4</v>
      </c>
      <c r="I11" s="7">
        <v>1.5300000000000001E-4</v>
      </c>
      <c r="J11" s="7">
        <v>1.5300000000000001E-4</v>
      </c>
      <c r="K11" s="8">
        <v>99343.8</v>
      </c>
      <c r="L11" s="8">
        <v>15.2</v>
      </c>
      <c r="M11" s="6">
        <v>75.540000000000006</v>
      </c>
    </row>
    <row r="12" spans="1:13">
      <c r="A12">
        <v>5</v>
      </c>
      <c r="B12" s="7">
        <v>1.7699999999999999E-4</v>
      </c>
      <c r="C12" s="7">
        <v>1.7699999999999999E-4</v>
      </c>
      <c r="D12" s="8">
        <v>99154.5</v>
      </c>
      <c r="E12" s="8">
        <v>17.5</v>
      </c>
      <c r="F12" s="6">
        <v>69.3</v>
      </c>
      <c r="G12" t="s">
        <v>13</v>
      </c>
      <c r="H12">
        <v>5</v>
      </c>
      <c r="I12" s="7">
        <v>1.46E-4</v>
      </c>
      <c r="J12" s="7">
        <v>1.46E-4</v>
      </c>
      <c r="K12" s="8">
        <v>99328.6</v>
      </c>
      <c r="L12" s="8">
        <v>14.5</v>
      </c>
      <c r="M12" s="6">
        <v>74.55</v>
      </c>
    </row>
    <row r="13" spans="1:13">
      <c r="A13">
        <v>6</v>
      </c>
      <c r="B13" s="7">
        <v>1.74E-4</v>
      </c>
      <c r="C13" s="7">
        <v>1.74E-4</v>
      </c>
      <c r="D13" s="8">
        <v>99137</v>
      </c>
      <c r="E13" s="8">
        <v>17.3</v>
      </c>
      <c r="F13" s="6">
        <v>68.31</v>
      </c>
      <c r="G13" t="s">
        <v>13</v>
      </c>
      <c r="H13">
        <v>6</v>
      </c>
      <c r="I13" s="7">
        <v>1.44E-4</v>
      </c>
      <c r="J13" s="7">
        <v>1.44E-4</v>
      </c>
      <c r="K13" s="8">
        <v>99314.1</v>
      </c>
      <c r="L13" s="8">
        <v>14.3</v>
      </c>
      <c r="M13" s="6">
        <v>73.56</v>
      </c>
    </row>
    <row r="14" spans="1:13">
      <c r="A14">
        <v>7</v>
      </c>
      <c r="B14" s="7">
        <v>1.6899999999999999E-4</v>
      </c>
      <c r="C14" s="7">
        <v>1.6899999999999999E-4</v>
      </c>
      <c r="D14" s="8">
        <v>99119.7</v>
      </c>
      <c r="E14" s="8">
        <v>16.8</v>
      </c>
      <c r="F14" s="6">
        <v>67.319999999999993</v>
      </c>
      <c r="G14" t="s">
        <v>13</v>
      </c>
      <c r="H14">
        <v>7</v>
      </c>
      <c r="I14" s="7">
        <v>1.1400000000000001E-4</v>
      </c>
      <c r="J14" s="7">
        <v>1.1400000000000001E-4</v>
      </c>
      <c r="K14" s="8">
        <v>99299.8</v>
      </c>
      <c r="L14" s="8">
        <v>11.3</v>
      </c>
      <c r="M14" s="6">
        <v>72.569999999999993</v>
      </c>
    </row>
    <row r="15" spans="1:13">
      <c r="A15">
        <v>8</v>
      </c>
      <c r="B15" s="7">
        <v>1.74E-4</v>
      </c>
      <c r="C15" s="7">
        <v>1.74E-4</v>
      </c>
      <c r="D15" s="8">
        <v>99102.9</v>
      </c>
      <c r="E15" s="8">
        <v>17.2</v>
      </c>
      <c r="F15" s="6">
        <v>66.33</v>
      </c>
      <c r="G15" t="s">
        <v>13</v>
      </c>
      <c r="H15">
        <v>8</v>
      </c>
      <c r="I15" s="7">
        <v>1.12E-4</v>
      </c>
      <c r="J15" s="7">
        <v>1.12E-4</v>
      </c>
      <c r="K15" s="8">
        <v>99288.5</v>
      </c>
      <c r="L15" s="8">
        <v>11.1</v>
      </c>
      <c r="M15" s="6">
        <v>71.58</v>
      </c>
    </row>
    <row r="16" spans="1:13">
      <c r="A16">
        <v>9</v>
      </c>
      <c r="B16" s="7">
        <v>1.6100000000000001E-4</v>
      </c>
      <c r="C16" s="7">
        <v>1.6100000000000001E-4</v>
      </c>
      <c r="D16" s="8">
        <v>99085.7</v>
      </c>
      <c r="E16" s="8">
        <v>15.9</v>
      </c>
      <c r="F16" s="6">
        <v>65.34</v>
      </c>
      <c r="G16" t="s">
        <v>13</v>
      </c>
      <c r="H16">
        <v>9</v>
      </c>
      <c r="I16" s="7">
        <v>1.22E-4</v>
      </c>
      <c r="J16" s="7">
        <v>1.22E-4</v>
      </c>
      <c r="K16" s="8">
        <v>99277.4</v>
      </c>
      <c r="L16" s="8">
        <v>12.1</v>
      </c>
      <c r="M16" s="6">
        <v>70.59</v>
      </c>
    </row>
    <row r="17" spans="1:13">
      <c r="A17">
        <v>10</v>
      </c>
      <c r="B17" s="7">
        <v>1.5699999999999999E-4</v>
      </c>
      <c r="C17" s="7">
        <v>1.5699999999999999E-4</v>
      </c>
      <c r="D17" s="8">
        <v>99069.8</v>
      </c>
      <c r="E17" s="8">
        <v>15.5</v>
      </c>
      <c r="F17" s="6">
        <v>64.349999999999994</v>
      </c>
      <c r="G17" t="s">
        <v>13</v>
      </c>
      <c r="H17">
        <v>10</v>
      </c>
      <c r="I17" s="7">
        <v>1.22E-4</v>
      </c>
      <c r="J17" s="7">
        <v>1.22E-4</v>
      </c>
      <c r="K17" s="8">
        <v>99265.3</v>
      </c>
      <c r="L17" s="8">
        <v>12.1</v>
      </c>
      <c r="M17" s="6">
        <v>69.599999999999994</v>
      </c>
    </row>
    <row r="18" spans="1:13">
      <c r="A18">
        <v>11</v>
      </c>
      <c r="B18" s="7">
        <v>1.84E-4</v>
      </c>
      <c r="C18" s="7">
        <v>1.84E-4</v>
      </c>
      <c r="D18" s="8">
        <v>99054.3</v>
      </c>
      <c r="E18" s="8">
        <v>18.2</v>
      </c>
      <c r="F18" s="6">
        <v>63.36</v>
      </c>
      <c r="G18" t="s">
        <v>13</v>
      </c>
      <c r="H18">
        <v>11</v>
      </c>
      <c r="I18" s="7">
        <v>1.02E-4</v>
      </c>
      <c r="J18" s="7">
        <v>1.02E-4</v>
      </c>
      <c r="K18" s="8">
        <v>99253.2</v>
      </c>
      <c r="L18" s="8">
        <v>10.1</v>
      </c>
      <c r="M18" s="6">
        <v>68.599999999999994</v>
      </c>
    </row>
    <row r="19" spans="1:13">
      <c r="A19">
        <v>12</v>
      </c>
      <c r="B19" s="7">
        <v>2.23E-4</v>
      </c>
      <c r="C19" s="7">
        <v>2.23E-4</v>
      </c>
      <c r="D19" s="8">
        <v>99036.1</v>
      </c>
      <c r="E19" s="8">
        <v>22.1</v>
      </c>
      <c r="F19" s="6">
        <v>62.37</v>
      </c>
      <c r="G19" t="s">
        <v>13</v>
      </c>
      <c r="H19">
        <v>12</v>
      </c>
      <c r="I19" s="7">
        <v>1.3200000000000001E-4</v>
      </c>
      <c r="J19" s="7">
        <v>1.3200000000000001E-4</v>
      </c>
      <c r="K19" s="8">
        <v>99243.1</v>
      </c>
      <c r="L19" s="8">
        <v>13.1</v>
      </c>
      <c r="M19" s="6">
        <v>67.61</v>
      </c>
    </row>
    <row r="20" spans="1:13">
      <c r="A20">
        <v>13</v>
      </c>
      <c r="B20" s="7">
        <v>2.22E-4</v>
      </c>
      <c r="C20" s="7">
        <v>2.22E-4</v>
      </c>
      <c r="D20" s="8">
        <v>99013.9</v>
      </c>
      <c r="E20" s="8">
        <v>22</v>
      </c>
      <c r="F20" s="6">
        <v>61.39</v>
      </c>
      <c r="G20" t="s">
        <v>13</v>
      </c>
      <c r="H20">
        <v>13</v>
      </c>
      <c r="I20" s="7">
        <v>1.5100000000000001E-4</v>
      </c>
      <c r="J20" s="7">
        <v>1.5100000000000001E-4</v>
      </c>
      <c r="K20" s="8">
        <v>99230</v>
      </c>
      <c r="L20" s="8">
        <v>15</v>
      </c>
      <c r="M20" s="6">
        <v>66.62</v>
      </c>
    </row>
    <row r="21" spans="1:13">
      <c r="A21">
        <v>14</v>
      </c>
      <c r="B21" s="7">
        <v>2.7700000000000001E-4</v>
      </c>
      <c r="C21" s="7">
        <v>2.7700000000000001E-4</v>
      </c>
      <c r="D21" s="8">
        <v>98991.9</v>
      </c>
      <c r="E21" s="8">
        <v>27.4</v>
      </c>
      <c r="F21" s="6">
        <v>60.4</v>
      </c>
      <c r="G21" t="s">
        <v>13</v>
      </c>
      <c r="H21">
        <v>14</v>
      </c>
      <c r="I21" s="7">
        <v>1.95E-4</v>
      </c>
      <c r="J21" s="7">
        <v>1.95E-4</v>
      </c>
      <c r="K21" s="8">
        <v>99215</v>
      </c>
      <c r="L21" s="8">
        <v>19.399999999999999</v>
      </c>
      <c r="M21" s="6">
        <v>65.63</v>
      </c>
    </row>
    <row r="22" spans="1:13">
      <c r="A22">
        <v>15</v>
      </c>
      <c r="B22" s="7">
        <v>3.4900000000000003E-4</v>
      </c>
      <c r="C22" s="7">
        <v>3.4900000000000003E-4</v>
      </c>
      <c r="D22" s="8">
        <v>98964.6</v>
      </c>
      <c r="E22" s="8">
        <v>34.5</v>
      </c>
      <c r="F22" s="6">
        <v>59.42</v>
      </c>
      <c r="G22" t="s">
        <v>13</v>
      </c>
      <c r="H22">
        <v>15</v>
      </c>
      <c r="I22" s="7">
        <v>1.94E-4</v>
      </c>
      <c r="J22" s="7">
        <v>1.94E-4</v>
      </c>
      <c r="K22" s="8">
        <v>99195.7</v>
      </c>
      <c r="L22" s="8">
        <v>19.2</v>
      </c>
      <c r="M22" s="6">
        <v>64.64</v>
      </c>
    </row>
    <row r="23" spans="1:13">
      <c r="A23">
        <v>16</v>
      </c>
      <c r="B23" s="7">
        <v>4.3399999999999998E-4</v>
      </c>
      <c r="C23" s="7">
        <v>4.3399999999999998E-4</v>
      </c>
      <c r="D23" s="8">
        <v>98930</v>
      </c>
      <c r="E23" s="8">
        <v>42.9</v>
      </c>
      <c r="F23" s="6">
        <v>58.44</v>
      </c>
      <c r="G23" t="s">
        <v>13</v>
      </c>
      <c r="H23">
        <v>16</v>
      </c>
      <c r="I23" s="7">
        <v>2.5099999999999998E-4</v>
      </c>
      <c r="J23" s="7">
        <v>2.5099999999999998E-4</v>
      </c>
      <c r="K23" s="8">
        <v>99176.4</v>
      </c>
      <c r="L23" s="8">
        <v>24.9</v>
      </c>
      <c r="M23" s="6">
        <v>63.66</v>
      </c>
    </row>
    <row r="24" spans="1:13">
      <c r="A24">
        <v>17</v>
      </c>
      <c r="B24" s="7">
        <v>6.8000000000000005E-4</v>
      </c>
      <c r="C24" s="7">
        <v>6.8000000000000005E-4</v>
      </c>
      <c r="D24" s="8">
        <v>98887.1</v>
      </c>
      <c r="E24" s="8">
        <v>67.2</v>
      </c>
      <c r="F24" s="6">
        <v>57.46</v>
      </c>
      <c r="G24" t="s">
        <v>13</v>
      </c>
      <c r="H24">
        <v>17</v>
      </c>
      <c r="I24" s="7">
        <v>2.9599999999999998E-4</v>
      </c>
      <c r="J24" s="7">
        <v>2.9599999999999998E-4</v>
      </c>
      <c r="K24" s="8">
        <v>99151.5</v>
      </c>
      <c r="L24" s="8">
        <v>29.3</v>
      </c>
      <c r="M24" s="6">
        <v>62.67</v>
      </c>
    </row>
    <row r="25" spans="1:13">
      <c r="A25">
        <v>18</v>
      </c>
      <c r="B25" s="7">
        <v>7.9500000000000003E-4</v>
      </c>
      <c r="C25" s="7">
        <v>7.9500000000000003E-4</v>
      </c>
      <c r="D25" s="8">
        <v>98819.9</v>
      </c>
      <c r="E25" s="8">
        <v>78.5</v>
      </c>
      <c r="F25" s="6">
        <v>56.5</v>
      </c>
      <c r="G25" t="s">
        <v>13</v>
      </c>
      <c r="H25">
        <v>18</v>
      </c>
      <c r="I25" s="7">
        <v>2.8899999999999998E-4</v>
      </c>
      <c r="J25" s="7">
        <v>2.8899999999999998E-4</v>
      </c>
      <c r="K25" s="8">
        <v>99122.2</v>
      </c>
      <c r="L25" s="8">
        <v>28.7</v>
      </c>
      <c r="M25" s="6">
        <v>61.69</v>
      </c>
    </row>
    <row r="26" spans="1:13">
      <c r="A26">
        <v>19</v>
      </c>
      <c r="B26" s="7">
        <v>8.2399999999999997E-4</v>
      </c>
      <c r="C26" s="7">
        <v>8.2399999999999997E-4</v>
      </c>
      <c r="D26" s="8">
        <v>98741.4</v>
      </c>
      <c r="E26" s="8">
        <v>81.3</v>
      </c>
      <c r="F26" s="6">
        <v>55.55</v>
      </c>
      <c r="G26" t="s">
        <v>13</v>
      </c>
      <c r="H26">
        <v>19</v>
      </c>
      <c r="I26" s="7">
        <v>3.1199999999999999E-4</v>
      </c>
      <c r="J26" s="7">
        <v>3.1199999999999999E-4</v>
      </c>
      <c r="K26" s="8">
        <v>99093.5</v>
      </c>
      <c r="L26" s="8">
        <v>30.9</v>
      </c>
      <c r="M26" s="6">
        <v>60.71</v>
      </c>
    </row>
    <row r="27" spans="1:13">
      <c r="A27">
        <v>20</v>
      </c>
      <c r="B27" s="7">
        <v>8.7000000000000001E-4</v>
      </c>
      <c r="C27" s="7">
        <v>8.7000000000000001E-4</v>
      </c>
      <c r="D27" s="8">
        <v>98660</v>
      </c>
      <c r="E27" s="8">
        <v>85.8</v>
      </c>
      <c r="F27" s="6">
        <v>54.59</v>
      </c>
      <c r="G27" t="s">
        <v>13</v>
      </c>
      <c r="H27">
        <v>20</v>
      </c>
      <c r="I27" s="7">
        <v>3.1100000000000002E-4</v>
      </c>
      <c r="J27" s="7">
        <v>3.1100000000000002E-4</v>
      </c>
      <c r="K27" s="8">
        <v>99062.6</v>
      </c>
      <c r="L27" s="8">
        <v>30.8</v>
      </c>
      <c r="M27" s="6">
        <v>59.73</v>
      </c>
    </row>
    <row r="28" spans="1:13">
      <c r="A28">
        <v>21</v>
      </c>
      <c r="B28" s="7">
        <v>8.7699999999999996E-4</v>
      </c>
      <c r="C28" s="7">
        <v>8.7699999999999996E-4</v>
      </c>
      <c r="D28" s="8">
        <v>98574.2</v>
      </c>
      <c r="E28" s="8">
        <v>86.4</v>
      </c>
      <c r="F28" s="6">
        <v>53.64</v>
      </c>
      <c r="G28" t="s">
        <v>13</v>
      </c>
      <c r="H28">
        <v>21</v>
      </c>
      <c r="I28" s="7">
        <v>3.2499999999999999E-4</v>
      </c>
      <c r="J28" s="7">
        <v>3.2499999999999999E-4</v>
      </c>
      <c r="K28" s="8">
        <v>99031.8</v>
      </c>
      <c r="L28" s="8">
        <v>32.200000000000003</v>
      </c>
      <c r="M28" s="6">
        <v>58.74</v>
      </c>
    </row>
    <row r="29" spans="1:13">
      <c r="A29">
        <v>22</v>
      </c>
      <c r="B29" s="7">
        <v>9.0899999999999998E-4</v>
      </c>
      <c r="C29" s="7">
        <v>9.0899999999999998E-4</v>
      </c>
      <c r="D29" s="8">
        <v>98487.8</v>
      </c>
      <c r="E29" s="8">
        <v>89.5</v>
      </c>
      <c r="F29" s="6">
        <v>52.69</v>
      </c>
      <c r="G29" t="s">
        <v>13</v>
      </c>
      <c r="H29">
        <v>22</v>
      </c>
      <c r="I29" s="7">
        <v>3.0499999999999999E-4</v>
      </c>
      <c r="J29" s="7">
        <v>3.0499999999999999E-4</v>
      </c>
      <c r="K29" s="8">
        <v>98999.6</v>
      </c>
      <c r="L29" s="8">
        <v>30.2</v>
      </c>
      <c r="M29" s="6">
        <v>57.76</v>
      </c>
    </row>
    <row r="30" spans="1:13">
      <c r="A30">
        <v>23</v>
      </c>
      <c r="B30" s="7">
        <v>8.61E-4</v>
      </c>
      <c r="C30" s="7">
        <v>8.5999999999999998E-4</v>
      </c>
      <c r="D30" s="8">
        <v>98398.3</v>
      </c>
      <c r="E30" s="8">
        <v>84.7</v>
      </c>
      <c r="F30" s="6">
        <v>51.73</v>
      </c>
      <c r="G30" t="s">
        <v>13</v>
      </c>
      <c r="H30">
        <v>23</v>
      </c>
      <c r="I30" s="7">
        <v>3.0499999999999999E-4</v>
      </c>
      <c r="J30" s="7">
        <v>3.0499999999999999E-4</v>
      </c>
      <c r="K30" s="8">
        <v>98969.5</v>
      </c>
      <c r="L30" s="8">
        <v>30.2</v>
      </c>
      <c r="M30" s="6">
        <v>56.78</v>
      </c>
    </row>
    <row r="31" spans="1:13">
      <c r="A31">
        <v>24</v>
      </c>
      <c r="B31" s="7">
        <v>9.0899999999999998E-4</v>
      </c>
      <c r="C31" s="7">
        <v>9.0799999999999995E-4</v>
      </c>
      <c r="D31" s="8">
        <v>98313.600000000006</v>
      </c>
      <c r="E31" s="8">
        <v>89.3</v>
      </c>
      <c r="F31" s="6">
        <v>50.78</v>
      </c>
      <c r="G31" t="s">
        <v>13</v>
      </c>
      <c r="H31">
        <v>24</v>
      </c>
      <c r="I31" s="7">
        <v>3.3500000000000001E-4</v>
      </c>
      <c r="J31" s="7">
        <v>3.3399999999999999E-4</v>
      </c>
      <c r="K31" s="8">
        <v>98939.3</v>
      </c>
      <c r="L31" s="8">
        <v>33.1</v>
      </c>
      <c r="M31" s="6">
        <v>55.8</v>
      </c>
    </row>
    <row r="32" spans="1:13">
      <c r="A32">
        <v>25</v>
      </c>
      <c r="B32" s="7">
        <v>8.7200000000000005E-4</v>
      </c>
      <c r="C32" s="7">
        <v>8.7100000000000003E-4</v>
      </c>
      <c r="D32" s="8">
        <v>98224.3</v>
      </c>
      <c r="E32" s="8">
        <v>85.6</v>
      </c>
      <c r="F32" s="6">
        <v>49.82</v>
      </c>
      <c r="G32" t="s">
        <v>13</v>
      </c>
      <c r="H32">
        <v>25</v>
      </c>
      <c r="I32" s="7">
        <v>3.3100000000000002E-4</v>
      </c>
      <c r="J32" s="7">
        <v>3.3100000000000002E-4</v>
      </c>
      <c r="K32" s="8">
        <v>98906.2</v>
      </c>
      <c r="L32" s="8">
        <v>32.700000000000003</v>
      </c>
      <c r="M32" s="6">
        <v>54.82</v>
      </c>
    </row>
    <row r="33" spans="1:13">
      <c r="A33">
        <v>26</v>
      </c>
      <c r="B33" s="7">
        <v>9.1799999999999998E-4</v>
      </c>
      <c r="C33" s="7">
        <v>9.1799999999999998E-4</v>
      </c>
      <c r="D33" s="8">
        <v>98138.7</v>
      </c>
      <c r="E33" s="8">
        <v>90.1</v>
      </c>
      <c r="F33" s="6">
        <v>48.87</v>
      </c>
      <c r="G33" t="s">
        <v>13</v>
      </c>
      <c r="H33">
        <v>26</v>
      </c>
      <c r="I33" s="7">
        <v>3.6200000000000002E-4</v>
      </c>
      <c r="J33" s="7">
        <v>3.6200000000000002E-4</v>
      </c>
      <c r="K33" s="8">
        <v>98873.5</v>
      </c>
      <c r="L33" s="8">
        <v>35.799999999999997</v>
      </c>
      <c r="M33" s="6">
        <v>53.83</v>
      </c>
    </row>
    <row r="34" spans="1:13">
      <c r="A34">
        <v>27</v>
      </c>
      <c r="B34" s="7">
        <v>9.3899999999999995E-4</v>
      </c>
      <c r="C34" s="7">
        <v>9.3899999999999995E-4</v>
      </c>
      <c r="D34" s="8">
        <v>98048.7</v>
      </c>
      <c r="E34" s="8">
        <v>92</v>
      </c>
      <c r="F34" s="6">
        <v>47.91</v>
      </c>
      <c r="G34" t="s">
        <v>13</v>
      </c>
      <c r="H34">
        <v>27</v>
      </c>
      <c r="I34" s="7">
        <v>3.8200000000000002E-4</v>
      </c>
      <c r="J34" s="7">
        <v>3.8200000000000002E-4</v>
      </c>
      <c r="K34" s="8">
        <v>98837.7</v>
      </c>
      <c r="L34" s="8">
        <v>37.700000000000003</v>
      </c>
      <c r="M34" s="6">
        <v>52.85</v>
      </c>
    </row>
    <row r="35" spans="1:13">
      <c r="A35">
        <v>28</v>
      </c>
      <c r="B35" s="7">
        <v>9.3199999999999999E-4</v>
      </c>
      <c r="C35" s="7">
        <v>9.3199999999999999E-4</v>
      </c>
      <c r="D35" s="8">
        <v>97956.6</v>
      </c>
      <c r="E35" s="8">
        <v>91.3</v>
      </c>
      <c r="F35" s="6">
        <v>46.96</v>
      </c>
      <c r="G35" t="s">
        <v>13</v>
      </c>
      <c r="H35">
        <v>28</v>
      </c>
      <c r="I35" s="7">
        <v>3.97E-4</v>
      </c>
      <c r="J35" s="7">
        <v>3.97E-4</v>
      </c>
      <c r="K35" s="8">
        <v>98800</v>
      </c>
      <c r="L35" s="8">
        <v>39.200000000000003</v>
      </c>
      <c r="M35" s="6">
        <v>51.87</v>
      </c>
    </row>
    <row r="36" spans="1:13">
      <c r="A36">
        <v>29</v>
      </c>
      <c r="B36" s="7">
        <v>9.5299999999999996E-4</v>
      </c>
      <c r="C36" s="7">
        <v>9.5200000000000005E-4</v>
      </c>
      <c r="D36" s="8">
        <v>97865.3</v>
      </c>
      <c r="E36" s="8">
        <v>93.2</v>
      </c>
      <c r="F36" s="6">
        <v>46</v>
      </c>
      <c r="G36" t="s">
        <v>13</v>
      </c>
      <c r="H36">
        <v>29</v>
      </c>
      <c r="I36" s="7">
        <v>4.1399999999999998E-4</v>
      </c>
      <c r="J36" s="7">
        <v>4.1399999999999998E-4</v>
      </c>
      <c r="K36" s="8">
        <v>98760.8</v>
      </c>
      <c r="L36" s="8">
        <v>40.9</v>
      </c>
      <c r="M36" s="6">
        <v>50.89</v>
      </c>
    </row>
    <row r="37" spans="1:13">
      <c r="A37">
        <v>30</v>
      </c>
      <c r="B37" s="7">
        <v>9.8799999999999995E-4</v>
      </c>
      <c r="C37" s="7">
        <v>9.8799999999999995E-4</v>
      </c>
      <c r="D37" s="8">
        <v>97772.1</v>
      </c>
      <c r="E37" s="8">
        <v>96.6</v>
      </c>
      <c r="F37" s="6">
        <v>45.04</v>
      </c>
      <c r="G37" t="s">
        <v>13</v>
      </c>
      <c r="H37">
        <v>30</v>
      </c>
      <c r="I37" s="7">
        <v>4.4000000000000002E-4</v>
      </c>
      <c r="J37" s="7">
        <v>4.4000000000000002E-4</v>
      </c>
      <c r="K37" s="8">
        <v>98719.9</v>
      </c>
      <c r="L37" s="8">
        <v>43.4</v>
      </c>
      <c r="M37" s="6">
        <v>49.92</v>
      </c>
    </row>
    <row r="38" spans="1:13">
      <c r="A38">
        <v>31</v>
      </c>
      <c r="B38" s="7">
        <v>1.0709999999999999E-3</v>
      </c>
      <c r="C38" s="7">
        <v>1.0709999999999999E-3</v>
      </c>
      <c r="D38" s="8">
        <v>97675.6</v>
      </c>
      <c r="E38" s="8">
        <v>104.6</v>
      </c>
      <c r="F38" s="6">
        <v>44.09</v>
      </c>
      <c r="G38" t="s">
        <v>13</v>
      </c>
      <c r="H38">
        <v>31</v>
      </c>
      <c r="I38" s="7">
        <v>5.0500000000000002E-4</v>
      </c>
      <c r="J38" s="7">
        <v>5.0500000000000002E-4</v>
      </c>
      <c r="K38" s="8">
        <v>98676.4</v>
      </c>
      <c r="L38" s="8">
        <v>49.8</v>
      </c>
      <c r="M38" s="6">
        <v>48.94</v>
      </c>
    </row>
    <row r="39" spans="1:13">
      <c r="A39">
        <v>32</v>
      </c>
      <c r="B39" s="7">
        <v>1.01E-3</v>
      </c>
      <c r="C39" s="7">
        <v>1.01E-3</v>
      </c>
      <c r="D39" s="8">
        <v>97571</v>
      </c>
      <c r="E39" s="8">
        <v>98.5</v>
      </c>
      <c r="F39" s="6">
        <v>43.13</v>
      </c>
      <c r="G39" t="s">
        <v>13</v>
      </c>
      <c r="H39">
        <v>32</v>
      </c>
      <c r="I39" s="7">
        <v>5.4900000000000001E-4</v>
      </c>
      <c r="J39" s="7">
        <v>5.4900000000000001E-4</v>
      </c>
      <c r="K39" s="8">
        <v>98626.6</v>
      </c>
      <c r="L39" s="8">
        <v>54.2</v>
      </c>
      <c r="M39" s="6">
        <v>47.96</v>
      </c>
    </row>
    <row r="40" spans="1:13">
      <c r="A40">
        <v>33</v>
      </c>
      <c r="B40" s="7">
        <v>1.132E-3</v>
      </c>
      <c r="C40" s="7">
        <v>1.132E-3</v>
      </c>
      <c r="D40" s="8">
        <v>97472.4</v>
      </c>
      <c r="E40" s="8">
        <v>110.3</v>
      </c>
      <c r="F40" s="6">
        <v>42.18</v>
      </c>
      <c r="G40" t="s">
        <v>13</v>
      </c>
      <c r="H40">
        <v>33</v>
      </c>
      <c r="I40" s="7">
        <v>5.6499999999999996E-4</v>
      </c>
      <c r="J40" s="7">
        <v>5.6400000000000005E-4</v>
      </c>
      <c r="K40" s="8">
        <v>98572.4</v>
      </c>
      <c r="L40" s="8">
        <v>55.6</v>
      </c>
      <c r="M40" s="6">
        <v>46.99</v>
      </c>
    </row>
    <row r="41" spans="1:13">
      <c r="A41">
        <v>34</v>
      </c>
      <c r="B41" s="7">
        <v>1.163E-3</v>
      </c>
      <c r="C41" s="7">
        <v>1.1620000000000001E-3</v>
      </c>
      <c r="D41" s="8">
        <v>97362.1</v>
      </c>
      <c r="E41" s="8">
        <v>113.2</v>
      </c>
      <c r="F41" s="6">
        <v>41.22</v>
      </c>
      <c r="G41" t="s">
        <v>13</v>
      </c>
      <c r="H41">
        <v>34</v>
      </c>
      <c r="I41" s="7">
        <v>6.0099999999999997E-4</v>
      </c>
      <c r="J41" s="7">
        <v>6.0099999999999997E-4</v>
      </c>
      <c r="K41" s="8">
        <v>98516.800000000003</v>
      </c>
      <c r="L41" s="8">
        <v>59.2</v>
      </c>
      <c r="M41" s="6">
        <v>46.01</v>
      </c>
    </row>
    <row r="42" spans="1:13">
      <c r="A42">
        <v>35</v>
      </c>
      <c r="B42" s="7">
        <v>1.2149999999999999E-3</v>
      </c>
      <c r="C42" s="7">
        <v>1.214E-3</v>
      </c>
      <c r="D42" s="8">
        <v>97249</v>
      </c>
      <c r="E42" s="8">
        <v>118.1</v>
      </c>
      <c r="F42" s="6">
        <v>40.270000000000003</v>
      </c>
      <c r="G42" t="s">
        <v>13</v>
      </c>
      <c r="H42">
        <v>35</v>
      </c>
      <c r="I42" s="7">
        <v>6.8400000000000004E-4</v>
      </c>
      <c r="J42" s="7">
        <v>6.8400000000000004E-4</v>
      </c>
      <c r="K42" s="8">
        <v>98457.600000000006</v>
      </c>
      <c r="L42" s="8">
        <v>67.400000000000006</v>
      </c>
      <c r="M42" s="6">
        <v>45.04</v>
      </c>
    </row>
    <row r="43" spans="1:13">
      <c r="A43">
        <v>36</v>
      </c>
      <c r="B43" s="7">
        <v>1.2960000000000001E-3</v>
      </c>
      <c r="C43" s="7">
        <v>1.2949999999999999E-3</v>
      </c>
      <c r="D43" s="8">
        <v>97130.9</v>
      </c>
      <c r="E43" s="8">
        <v>125.8</v>
      </c>
      <c r="F43" s="6">
        <v>39.32</v>
      </c>
      <c r="G43" t="s">
        <v>13</v>
      </c>
      <c r="H43">
        <v>36</v>
      </c>
      <c r="I43" s="7">
        <v>7.5900000000000002E-4</v>
      </c>
      <c r="J43" s="7">
        <v>7.5900000000000002E-4</v>
      </c>
      <c r="K43" s="8">
        <v>98390.2</v>
      </c>
      <c r="L43" s="8">
        <v>74.7</v>
      </c>
      <c r="M43" s="6">
        <v>44.07</v>
      </c>
    </row>
    <row r="44" spans="1:13">
      <c r="A44">
        <v>37</v>
      </c>
      <c r="B44" s="7">
        <v>1.3370000000000001E-3</v>
      </c>
      <c r="C44" s="7">
        <v>1.3370000000000001E-3</v>
      </c>
      <c r="D44" s="8">
        <v>97005.1</v>
      </c>
      <c r="E44" s="8">
        <v>129.69999999999999</v>
      </c>
      <c r="F44" s="6">
        <v>38.369999999999997</v>
      </c>
      <c r="G44" t="s">
        <v>13</v>
      </c>
      <c r="H44">
        <v>37</v>
      </c>
      <c r="I44" s="7">
        <v>8.3699999999999996E-4</v>
      </c>
      <c r="J44" s="7">
        <v>8.3600000000000005E-4</v>
      </c>
      <c r="K44" s="8">
        <v>98315.6</v>
      </c>
      <c r="L44" s="8">
        <v>82.2</v>
      </c>
      <c r="M44" s="6">
        <v>43.11</v>
      </c>
    </row>
    <row r="45" spans="1:13">
      <c r="A45">
        <v>38</v>
      </c>
      <c r="B45" s="7">
        <v>1.524E-3</v>
      </c>
      <c r="C45" s="7">
        <v>1.523E-3</v>
      </c>
      <c r="D45" s="8">
        <v>96875.4</v>
      </c>
      <c r="E45" s="8">
        <v>147.5</v>
      </c>
      <c r="F45" s="6">
        <v>37.42</v>
      </c>
      <c r="G45" t="s">
        <v>13</v>
      </c>
      <c r="H45">
        <v>38</v>
      </c>
      <c r="I45" s="7">
        <v>8.5099999999999998E-4</v>
      </c>
      <c r="J45" s="7">
        <v>8.5099999999999998E-4</v>
      </c>
      <c r="K45" s="8">
        <v>98233.3</v>
      </c>
      <c r="L45" s="8">
        <v>83.5</v>
      </c>
      <c r="M45" s="6">
        <v>42.14</v>
      </c>
    </row>
    <row r="46" spans="1:13">
      <c r="A46">
        <v>39</v>
      </c>
      <c r="B46" s="7">
        <v>1.6540000000000001E-3</v>
      </c>
      <c r="C46" s="7">
        <v>1.653E-3</v>
      </c>
      <c r="D46" s="8">
        <v>96727.9</v>
      </c>
      <c r="E46" s="8">
        <v>159.9</v>
      </c>
      <c r="F46" s="6">
        <v>36.479999999999997</v>
      </c>
      <c r="G46" t="s">
        <v>13</v>
      </c>
      <c r="H46">
        <v>39</v>
      </c>
      <c r="I46" s="7">
        <v>1.003E-3</v>
      </c>
      <c r="J46" s="7">
        <v>1.0020000000000001E-3</v>
      </c>
      <c r="K46" s="8">
        <v>98149.8</v>
      </c>
      <c r="L46" s="8">
        <v>98.3</v>
      </c>
      <c r="M46" s="6">
        <v>41.18</v>
      </c>
    </row>
    <row r="47" spans="1:13">
      <c r="A47">
        <v>40</v>
      </c>
      <c r="B47" s="7">
        <v>1.7619999999999999E-3</v>
      </c>
      <c r="C47" s="7">
        <v>1.7600000000000001E-3</v>
      </c>
      <c r="D47" s="8">
        <v>96568</v>
      </c>
      <c r="E47" s="8">
        <v>170</v>
      </c>
      <c r="F47" s="6">
        <v>35.54</v>
      </c>
      <c r="G47" t="s">
        <v>13</v>
      </c>
      <c r="H47">
        <v>40</v>
      </c>
      <c r="I47" s="7">
        <v>1.127E-3</v>
      </c>
      <c r="J47" s="7">
        <v>1.127E-3</v>
      </c>
      <c r="K47" s="8">
        <v>98051.4</v>
      </c>
      <c r="L47" s="8">
        <v>110.5</v>
      </c>
      <c r="M47" s="6">
        <v>40.22</v>
      </c>
    </row>
    <row r="48" spans="1:13">
      <c r="A48">
        <v>41</v>
      </c>
      <c r="B48" s="7">
        <v>1.941E-3</v>
      </c>
      <c r="C48" s="7">
        <v>1.939E-3</v>
      </c>
      <c r="D48" s="8">
        <v>96398</v>
      </c>
      <c r="E48" s="8">
        <v>186.9</v>
      </c>
      <c r="F48" s="6">
        <v>34.6</v>
      </c>
      <c r="G48" t="s">
        <v>13</v>
      </c>
      <c r="H48">
        <v>41</v>
      </c>
      <c r="I48" s="7">
        <v>1.2520000000000001E-3</v>
      </c>
      <c r="J48" s="7">
        <v>1.2509999999999999E-3</v>
      </c>
      <c r="K48" s="8">
        <v>97941</v>
      </c>
      <c r="L48" s="8">
        <v>122.5</v>
      </c>
      <c r="M48" s="6">
        <v>39.26</v>
      </c>
    </row>
    <row r="49" spans="1:13">
      <c r="A49">
        <v>42</v>
      </c>
      <c r="B49" s="7">
        <v>2.0339999999999998E-3</v>
      </c>
      <c r="C49" s="7">
        <v>2.032E-3</v>
      </c>
      <c r="D49" s="8">
        <v>96211.1</v>
      </c>
      <c r="E49" s="8">
        <v>195.5</v>
      </c>
      <c r="F49" s="6">
        <v>33.659999999999997</v>
      </c>
      <c r="G49" t="s">
        <v>13</v>
      </c>
      <c r="H49">
        <v>42</v>
      </c>
      <c r="I49" s="7">
        <v>1.351E-3</v>
      </c>
      <c r="J49" s="7">
        <v>1.3500000000000001E-3</v>
      </c>
      <c r="K49" s="8">
        <v>97818.4</v>
      </c>
      <c r="L49" s="8">
        <v>132.1</v>
      </c>
      <c r="M49" s="6">
        <v>38.31</v>
      </c>
    </row>
    <row r="50" spans="1:13">
      <c r="A50">
        <v>43</v>
      </c>
      <c r="B50" s="7">
        <v>2.1940000000000002E-3</v>
      </c>
      <c r="C50" s="7">
        <v>2.1919999999999999E-3</v>
      </c>
      <c r="D50" s="8">
        <v>96015.6</v>
      </c>
      <c r="E50" s="8">
        <v>210.4</v>
      </c>
      <c r="F50" s="6">
        <v>32.729999999999997</v>
      </c>
      <c r="G50" t="s">
        <v>13</v>
      </c>
      <c r="H50">
        <v>43</v>
      </c>
      <c r="I50" s="7">
        <v>1.4630000000000001E-3</v>
      </c>
      <c r="J50" s="7">
        <v>1.462E-3</v>
      </c>
      <c r="K50" s="8">
        <v>97686.399999999994</v>
      </c>
      <c r="L50" s="8">
        <v>142.9</v>
      </c>
      <c r="M50" s="6">
        <v>37.36</v>
      </c>
    </row>
    <row r="51" spans="1:13">
      <c r="A51">
        <v>44</v>
      </c>
      <c r="B51" s="7">
        <v>2.4399999999999999E-3</v>
      </c>
      <c r="C51" s="7">
        <v>2.4369999999999999E-3</v>
      </c>
      <c r="D51" s="8">
        <v>95805.2</v>
      </c>
      <c r="E51" s="8">
        <v>233.5</v>
      </c>
      <c r="F51" s="6">
        <v>31.8</v>
      </c>
      <c r="G51" t="s">
        <v>13</v>
      </c>
      <c r="H51">
        <v>44</v>
      </c>
      <c r="I51" s="7">
        <v>1.5939999999999999E-3</v>
      </c>
      <c r="J51" s="7">
        <v>1.593E-3</v>
      </c>
      <c r="K51" s="8">
        <v>97543.5</v>
      </c>
      <c r="L51" s="8">
        <v>155.4</v>
      </c>
      <c r="M51" s="6">
        <v>36.42</v>
      </c>
    </row>
    <row r="52" spans="1:13">
      <c r="A52">
        <v>45</v>
      </c>
      <c r="B52" s="7">
        <v>2.5709999999999999E-3</v>
      </c>
      <c r="C52" s="7">
        <v>2.568E-3</v>
      </c>
      <c r="D52" s="8">
        <v>95571.6</v>
      </c>
      <c r="E52" s="8">
        <v>245.4</v>
      </c>
      <c r="F52" s="6">
        <v>30.88</v>
      </c>
      <c r="G52" t="s">
        <v>13</v>
      </c>
      <c r="H52">
        <v>45</v>
      </c>
      <c r="I52" s="7">
        <v>1.784E-3</v>
      </c>
      <c r="J52" s="7">
        <v>1.7830000000000001E-3</v>
      </c>
      <c r="K52" s="8">
        <v>97388.1</v>
      </c>
      <c r="L52" s="8">
        <v>173.6</v>
      </c>
      <c r="M52" s="6">
        <v>35.47</v>
      </c>
    </row>
    <row r="53" spans="1:13">
      <c r="A53">
        <v>46</v>
      </c>
      <c r="B53" s="7">
        <v>2.849E-3</v>
      </c>
      <c r="C53" s="7">
        <v>2.8449999999999999E-3</v>
      </c>
      <c r="D53" s="8">
        <v>95326.2</v>
      </c>
      <c r="E53" s="8">
        <v>271.2</v>
      </c>
      <c r="F53" s="6">
        <v>29.96</v>
      </c>
      <c r="G53" t="s">
        <v>13</v>
      </c>
      <c r="H53">
        <v>46</v>
      </c>
      <c r="I53" s="7">
        <v>1.9750000000000002E-3</v>
      </c>
      <c r="J53" s="7">
        <v>1.9729999999999999E-3</v>
      </c>
      <c r="K53" s="8">
        <v>97214.5</v>
      </c>
      <c r="L53" s="8">
        <v>191.8</v>
      </c>
      <c r="M53" s="6">
        <v>34.54</v>
      </c>
    </row>
    <row r="54" spans="1:13">
      <c r="A54">
        <v>47</v>
      </c>
      <c r="B54" s="7">
        <v>3.173E-3</v>
      </c>
      <c r="C54" s="7">
        <v>3.1679999999999998E-3</v>
      </c>
      <c r="D54" s="8">
        <v>95055</v>
      </c>
      <c r="E54" s="8">
        <v>301.2</v>
      </c>
      <c r="F54" s="6">
        <v>29.04</v>
      </c>
      <c r="G54" t="s">
        <v>13</v>
      </c>
      <c r="H54">
        <v>47</v>
      </c>
      <c r="I54" s="7">
        <v>2.173E-3</v>
      </c>
      <c r="J54" s="7">
        <v>2.1710000000000002E-3</v>
      </c>
      <c r="K54" s="8">
        <v>97022.7</v>
      </c>
      <c r="L54" s="8">
        <v>210.6</v>
      </c>
      <c r="M54" s="6">
        <v>33.6</v>
      </c>
    </row>
    <row r="55" spans="1:13">
      <c r="A55">
        <v>48</v>
      </c>
      <c r="B55" s="7">
        <v>3.5839999999999999E-3</v>
      </c>
      <c r="C55" s="7">
        <v>3.5769999999999999E-3</v>
      </c>
      <c r="D55" s="8">
        <v>94753.9</v>
      </c>
      <c r="E55" s="8">
        <v>339</v>
      </c>
      <c r="F55" s="6">
        <v>28.13</v>
      </c>
      <c r="G55" t="s">
        <v>13</v>
      </c>
      <c r="H55">
        <v>48</v>
      </c>
      <c r="I55" s="7">
        <v>2.3349999999999998E-3</v>
      </c>
      <c r="J55" s="7">
        <v>2.3319999999999999E-3</v>
      </c>
      <c r="K55" s="8">
        <v>96812.1</v>
      </c>
      <c r="L55" s="8">
        <v>225.8</v>
      </c>
      <c r="M55" s="6">
        <v>32.67</v>
      </c>
    </row>
    <row r="56" spans="1:13">
      <c r="A56">
        <v>49</v>
      </c>
      <c r="B56" s="7">
        <v>4.0359999999999997E-3</v>
      </c>
      <c r="C56" s="7">
        <v>4.0270000000000002E-3</v>
      </c>
      <c r="D56" s="8">
        <v>94414.9</v>
      </c>
      <c r="E56" s="8">
        <v>380.3</v>
      </c>
      <c r="F56" s="6">
        <v>27.23</v>
      </c>
      <c r="G56" t="s">
        <v>13</v>
      </c>
      <c r="H56">
        <v>49</v>
      </c>
      <c r="I56" s="7">
        <v>2.5330000000000001E-3</v>
      </c>
      <c r="J56" s="7">
        <v>2.5300000000000001E-3</v>
      </c>
      <c r="K56" s="8">
        <v>96586.3</v>
      </c>
      <c r="L56" s="8">
        <v>244.3</v>
      </c>
      <c r="M56" s="6">
        <v>31.75</v>
      </c>
    </row>
    <row r="57" spans="1:13">
      <c r="A57">
        <v>50</v>
      </c>
      <c r="B57" s="7">
        <v>4.5100000000000001E-3</v>
      </c>
      <c r="C57" s="7">
        <v>4.4999999999999997E-3</v>
      </c>
      <c r="D57" s="8">
        <v>94034.6</v>
      </c>
      <c r="E57" s="8">
        <v>423.2</v>
      </c>
      <c r="F57" s="6">
        <v>26.34</v>
      </c>
      <c r="G57" t="s">
        <v>13</v>
      </c>
      <c r="H57">
        <v>50</v>
      </c>
      <c r="I57" s="7">
        <v>2.9810000000000001E-3</v>
      </c>
      <c r="J57" s="7">
        <v>2.977E-3</v>
      </c>
      <c r="K57" s="8">
        <v>96342</v>
      </c>
      <c r="L57" s="8">
        <v>286.8</v>
      </c>
      <c r="M57" s="6">
        <v>30.83</v>
      </c>
    </row>
    <row r="58" spans="1:13">
      <c r="A58">
        <v>51</v>
      </c>
      <c r="B58" s="7">
        <v>5.1190000000000003E-3</v>
      </c>
      <c r="C58" s="7">
        <v>5.1050000000000002E-3</v>
      </c>
      <c r="D58" s="8">
        <v>93611.5</v>
      </c>
      <c r="E58" s="8">
        <v>477.9</v>
      </c>
      <c r="F58" s="6">
        <v>25.46</v>
      </c>
      <c r="G58" t="s">
        <v>13</v>
      </c>
      <c r="H58">
        <v>51</v>
      </c>
      <c r="I58" s="7">
        <v>3.166E-3</v>
      </c>
      <c r="J58" s="7">
        <v>3.1610000000000002E-3</v>
      </c>
      <c r="K58" s="8">
        <v>96055.2</v>
      </c>
      <c r="L58" s="8">
        <v>303.60000000000002</v>
      </c>
      <c r="M58" s="6">
        <v>29.92</v>
      </c>
    </row>
    <row r="59" spans="1:13">
      <c r="A59">
        <v>52</v>
      </c>
      <c r="B59" s="7">
        <v>5.7840000000000001E-3</v>
      </c>
      <c r="C59" s="7">
        <v>5.7679999999999997E-3</v>
      </c>
      <c r="D59" s="8">
        <v>93133.5</v>
      </c>
      <c r="E59" s="8">
        <v>537.20000000000005</v>
      </c>
      <c r="F59" s="6">
        <v>24.58</v>
      </c>
      <c r="G59" t="s">
        <v>13</v>
      </c>
      <c r="H59">
        <v>52</v>
      </c>
      <c r="I59" s="7">
        <v>3.6700000000000001E-3</v>
      </c>
      <c r="J59" s="7">
        <v>3.663E-3</v>
      </c>
      <c r="K59" s="8">
        <v>95751.6</v>
      </c>
      <c r="L59" s="8">
        <v>350.8</v>
      </c>
      <c r="M59" s="6">
        <v>29.01</v>
      </c>
    </row>
    <row r="60" spans="1:13">
      <c r="A60">
        <v>53</v>
      </c>
      <c r="B60" s="7">
        <v>6.463E-3</v>
      </c>
      <c r="C60" s="7">
        <v>6.4419999999999998E-3</v>
      </c>
      <c r="D60" s="8">
        <v>92596.4</v>
      </c>
      <c r="E60" s="8">
        <v>596.5</v>
      </c>
      <c r="F60" s="6">
        <v>23.72</v>
      </c>
      <c r="G60" t="s">
        <v>13</v>
      </c>
      <c r="H60">
        <v>53</v>
      </c>
      <c r="I60" s="7">
        <v>3.9890000000000004E-3</v>
      </c>
      <c r="J60" s="7">
        <v>3.9810000000000002E-3</v>
      </c>
      <c r="K60" s="8">
        <v>95400.9</v>
      </c>
      <c r="L60" s="8">
        <v>379.8</v>
      </c>
      <c r="M60" s="6">
        <v>28.12</v>
      </c>
    </row>
    <row r="61" spans="1:13">
      <c r="A61">
        <v>54</v>
      </c>
      <c r="B61" s="7">
        <v>6.8989999999999998E-3</v>
      </c>
      <c r="C61" s="7">
        <v>6.875E-3</v>
      </c>
      <c r="D61" s="8">
        <v>91999.9</v>
      </c>
      <c r="E61" s="8">
        <v>632.5</v>
      </c>
      <c r="F61" s="6">
        <v>22.87</v>
      </c>
      <c r="G61" t="s">
        <v>13</v>
      </c>
      <c r="H61">
        <v>54</v>
      </c>
      <c r="I61" s="7">
        <v>4.2579999999999996E-3</v>
      </c>
      <c r="J61" s="7">
        <v>4.2490000000000002E-3</v>
      </c>
      <c r="K61" s="8">
        <v>95021.1</v>
      </c>
      <c r="L61" s="8">
        <v>403.7</v>
      </c>
      <c r="M61" s="6">
        <v>27.23</v>
      </c>
    </row>
    <row r="62" spans="1:13">
      <c r="A62">
        <v>55</v>
      </c>
      <c r="B62" s="7">
        <v>7.7910000000000002E-3</v>
      </c>
      <c r="C62" s="7">
        <v>7.7609999999999997E-3</v>
      </c>
      <c r="D62" s="8">
        <v>91367.4</v>
      </c>
      <c r="E62" s="8">
        <v>709.1</v>
      </c>
      <c r="F62" s="6">
        <v>22.03</v>
      </c>
      <c r="G62" t="s">
        <v>13</v>
      </c>
      <c r="H62">
        <v>55</v>
      </c>
      <c r="I62" s="7">
        <v>4.6049999999999997E-3</v>
      </c>
      <c r="J62" s="7">
        <v>4.594E-3</v>
      </c>
      <c r="K62" s="8">
        <v>94617.4</v>
      </c>
      <c r="L62" s="8">
        <v>434.7</v>
      </c>
      <c r="M62" s="6">
        <v>26.34</v>
      </c>
    </row>
    <row r="63" spans="1:13">
      <c r="A63">
        <v>56</v>
      </c>
      <c r="B63" s="7">
        <v>8.5889999999999994E-3</v>
      </c>
      <c r="C63" s="7">
        <v>8.5529999999999998E-3</v>
      </c>
      <c r="D63" s="8">
        <v>90658.3</v>
      </c>
      <c r="E63" s="8">
        <v>775.4</v>
      </c>
      <c r="F63" s="6">
        <v>21.2</v>
      </c>
      <c r="G63" t="s">
        <v>13</v>
      </c>
      <c r="H63">
        <v>56</v>
      </c>
      <c r="I63" s="7">
        <v>5.0749999999999997E-3</v>
      </c>
      <c r="J63" s="7">
        <v>5.0619999999999997E-3</v>
      </c>
      <c r="K63" s="8">
        <v>94182.7</v>
      </c>
      <c r="L63" s="8">
        <v>476.7</v>
      </c>
      <c r="M63" s="6">
        <v>25.46</v>
      </c>
    </row>
    <row r="64" spans="1:13">
      <c r="A64">
        <v>57</v>
      </c>
      <c r="B64" s="7">
        <v>9.8849999999999997E-3</v>
      </c>
      <c r="C64" s="7">
        <v>9.8370000000000003E-3</v>
      </c>
      <c r="D64" s="8">
        <v>89882.9</v>
      </c>
      <c r="E64" s="8">
        <v>884.1</v>
      </c>
      <c r="F64" s="6">
        <v>20.38</v>
      </c>
      <c r="G64" t="s">
        <v>13</v>
      </c>
      <c r="H64">
        <v>57</v>
      </c>
      <c r="I64" s="7">
        <v>5.8770000000000003E-3</v>
      </c>
      <c r="J64" s="7">
        <v>5.8599999999999998E-3</v>
      </c>
      <c r="K64" s="8">
        <v>93706</v>
      </c>
      <c r="L64" s="8">
        <v>549.1</v>
      </c>
      <c r="M64" s="6">
        <v>24.59</v>
      </c>
    </row>
    <row r="65" spans="1:13">
      <c r="A65">
        <v>58</v>
      </c>
      <c r="B65" s="7">
        <v>1.0843E-2</v>
      </c>
      <c r="C65" s="7">
        <v>1.0784999999999999E-2</v>
      </c>
      <c r="D65" s="8">
        <v>88998.7</v>
      </c>
      <c r="E65" s="8">
        <v>959.8</v>
      </c>
      <c r="F65" s="6">
        <v>19.57</v>
      </c>
      <c r="G65" t="s">
        <v>13</v>
      </c>
      <c r="H65">
        <v>58</v>
      </c>
      <c r="I65" s="7">
        <v>6.3369999999999998E-3</v>
      </c>
      <c r="J65" s="7">
        <v>6.3169999999999997E-3</v>
      </c>
      <c r="K65" s="8">
        <v>93156.9</v>
      </c>
      <c r="L65" s="8">
        <v>588.5</v>
      </c>
      <c r="M65" s="6">
        <v>23.73</v>
      </c>
    </row>
    <row r="66" spans="1:13">
      <c r="A66">
        <v>59</v>
      </c>
      <c r="B66" s="7">
        <v>1.206E-2</v>
      </c>
      <c r="C66" s="7">
        <v>1.1986999999999999E-2</v>
      </c>
      <c r="D66" s="8">
        <v>88038.9</v>
      </c>
      <c r="E66" s="8">
        <v>1055.4000000000001</v>
      </c>
      <c r="F66" s="6">
        <v>18.78</v>
      </c>
      <c r="G66" t="s">
        <v>13</v>
      </c>
      <c r="H66">
        <v>59</v>
      </c>
      <c r="I66" s="7">
        <v>7.208E-3</v>
      </c>
      <c r="J66" s="7">
        <v>7.182E-3</v>
      </c>
      <c r="K66" s="8">
        <v>92568.4</v>
      </c>
      <c r="L66" s="8">
        <v>664.8</v>
      </c>
      <c r="M66" s="6">
        <v>22.88</v>
      </c>
    </row>
    <row r="67" spans="1:13">
      <c r="A67">
        <v>60</v>
      </c>
      <c r="B67" s="7">
        <v>1.3606999999999999E-2</v>
      </c>
      <c r="C67" s="7">
        <v>1.3514999999999999E-2</v>
      </c>
      <c r="D67" s="8">
        <v>86983.5</v>
      </c>
      <c r="E67" s="8">
        <v>1175.5999999999999</v>
      </c>
      <c r="F67" s="6">
        <v>18</v>
      </c>
      <c r="G67" t="s">
        <v>13</v>
      </c>
      <c r="H67">
        <v>60</v>
      </c>
      <c r="I67" s="7">
        <v>8.097E-3</v>
      </c>
      <c r="J67" s="7">
        <v>8.0649999999999993E-3</v>
      </c>
      <c r="K67" s="8">
        <v>91903.6</v>
      </c>
      <c r="L67" s="8">
        <v>741.2</v>
      </c>
      <c r="M67" s="6">
        <v>22.04</v>
      </c>
    </row>
    <row r="68" spans="1:13">
      <c r="A68">
        <v>61</v>
      </c>
      <c r="B68" s="7">
        <v>1.5203E-2</v>
      </c>
      <c r="C68" s="7">
        <v>1.5088000000000001E-2</v>
      </c>
      <c r="D68" s="8">
        <v>85808</v>
      </c>
      <c r="E68" s="8">
        <v>1294.7</v>
      </c>
      <c r="F68" s="6">
        <v>17.239999999999998</v>
      </c>
      <c r="G68" t="s">
        <v>13</v>
      </c>
      <c r="H68">
        <v>61</v>
      </c>
      <c r="I68" s="7">
        <v>9.0130000000000002E-3</v>
      </c>
      <c r="J68" s="7">
        <v>8.9720000000000008E-3</v>
      </c>
      <c r="K68" s="8">
        <v>91162.4</v>
      </c>
      <c r="L68" s="8">
        <v>817.9</v>
      </c>
      <c r="M68" s="6">
        <v>21.21</v>
      </c>
    </row>
    <row r="69" spans="1:13">
      <c r="A69">
        <v>62</v>
      </c>
      <c r="B69" s="7">
        <v>1.7069000000000001E-2</v>
      </c>
      <c r="C69" s="7">
        <v>1.6924000000000002E-2</v>
      </c>
      <c r="D69" s="8">
        <v>84513.3</v>
      </c>
      <c r="E69" s="8">
        <v>1430.3</v>
      </c>
      <c r="F69" s="6">
        <v>16.5</v>
      </c>
      <c r="G69" t="s">
        <v>13</v>
      </c>
      <c r="H69">
        <v>62</v>
      </c>
      <c r="I69" s="7">
        <v>9.9439999999999997E-3</v>
      </c>
      <c r="J69" s="7">
        <v>9.8949999999999993E-3</v>
      </c>
      <c r="K69" s="8">
        <v>90344.5</v>
      </c>
      <c r="L69" s="8">
        <v>893.9</v>
      </c>
      <c r="M69" s="6">
        <v>20.399999999999999</v>
      </c>
    </row>
    <row r="70" spans="1:13">
      <c r="A70">
        <v>63</v>
      </c>
      <c r="B70" s="7">
        <v>1.8957000000000002E-2</v>
      </c>
      <c r="C70" s="7">
        <v>1.8779000000000001E-2</v>
      </c>
      <c r="D70" s="8">
        <v>83082.899999999994</v>
      </c>
      <c r="E70" s="8">
        <v>1560.2</v>
      </c>
      <c r="F70" s="6">
        <v>15.78</v>
      </c>
      <c r="G70" t="s">
        <v>13</v>
      </c>
      <c r="H70">
        <v>63</v>
      </c>
      <c r="I70" s="7">
        <v>1.1094E-2</v>
      </c>
      <c r="J70" s="7">
        <v>1.1032999999999999E-2</v>
      </c>
      <c r="K70" s="8">
        <v>89450.6</v>
      </c>
      <c r="L70" s="8">
        <v>986.9</v>
      </c>
      <c r="M70" s="6">
        <v>19.600000000000001</v>
      </c>
    </row>
    <row r="71" spans="1:13">
      <c r="A71">
        <v>64</v>
      </c>
      <c r="B71" s="7">
        <v>2.1576999999999999E-2</v>
      </c>
      <c r="C71" s="7">
        <v>2.1347000000000001E-2</v>
      </c>
      <c r="D71" s="8">
        <v>81522.8</v>
      </c>
      <c r="E71" s="8">
        <v>1740.2</v>
      </c>
      <c r="F71" s="6">
        <v>15.07</v>
      </c>
      <c r="G71" t="s">
        <v>13</v>
      </c>
      <c r="H71">
        <v>64</v>
      </c>
      <c r="I71" s="7">
        <v>1.2152E-2</v>
      </c>
      <c r="J71" s="7">
        <v>1.2078999999999999E-2</v>
      </c>
      <c r="K71" s="8">
        <v>88463.7</v>
      </c>
      <c r="L71" s="8">
        <v>1068.5</v>
      </c>
      <c r="M71" s="6">
        <v>18.809999999999999</v>
      </c>
    </row>
    <row r="72" spans="1:13">
      <c r="A72">
        <v>65</v>
      </c>
      <c r="B72" s="7">
        <v>2.3843E-2</v>
      </c>
      <c r="C72" s="7">
        <v>2.3562E-2</v>
      </c>
      <c r="D72" s="8">
        <v>79782.5</v>
      </c>
      <c r="E72" s="8">
        <v>1879.8</v>
      </c>
      <c r="F72" s="6">
        <v>14.39</v>
      </c>
      <c r="G72" t="s">
        <v>13</v>
      </c>
      <c r="H72">
        <v>65</v>
      </c>
      <c r="I72" s="7">
        <v>1.3939999999999999E-2</v>
      </c>
      <c r="J72" s="7">
        <v>1.3844E-2</v>
      </c>
      <c r="K72" s="8">
        <v>87395.1</v>
      </c>
      <c r="L72" s="8">
        <v>1209.9000000000001</v>
      </c>
      <c r="M72" s="6">
        <v>18.04</v>
      </c>
    </row>
    <row r="73" spans="1:13">
      <c r="A73">
        <v>66</v>
      </c>
      <c r="B73" s="7">
        <v>2.6561999999999999E-2</v>
      </c>
      <c r="C73" s="7">
        <v>2.6214000000000001E-2</v>
      </c>
      <c r="D73" s="8">
        <v>77902.7</v>
      </c>
      <c r="E73" s="8">
        <v>2042.1</v>
      </c>
      <c r="F73" s="6">
        <v>13.72</v>
      </c>
      <c r="G73" t="s">
        <v>13</v>
      </c>
      <c r="H73">
        <v>66</v>
      </c>
      <c r="I73" s="7">
        <v>1.5193999999999999E-2</v>
      </c>
      <c r="J73" s="7">
        <v>1.508E-2</v>
      </c>
      <c r="K73" s="8">
        <v>86185.2</v>
      </c>
      <c r="L73" s="8">
        <v>1299.7</v>
      </c>
      <c r="M73" s="6">
        <v>17.28</v>
      </c>
    </row>
    <row r="74" spans="1:13">
      <c r="A74">
        <v>67</v>
      </c>
      <c r="B74" s="7">
        <v>2.9905000000000001E-2</v>
      </c>
      <c r="C74" s="7">
        <v>2.9464000000000001E-2</v>
      </c>
      <c r="D74" s="8">
        <v>75860.600000000006</v>
      </c>
      <c r="E74" s="8">
        <v>2235.1999999999998</v>
      </c>
      <c r="F74" s="6">
        <v>13.08</v>
      </c>
      <c r="G74" t="s">
        <v>13</v>
      </c>
      <c r="H74">
        <v>67</v>
      </c>
      <c r="I74" s="7">
        <v>1.6655E-2</v>
      </c>
      <c r="J74" s="7">
        <v>1.6518000000000001E-2</v>
      </c>
      <c r="K74" s="8">
        <v>84885.6</v>
      </c>
      <c r="L74" s="8">
        <v>1402.1</v>
      </c>
      <c r="M74" s="6">
        <v>16.54</v>
      </c>
    </row>
    <row r="75" spans="1:13">
      <c r="A75">
        <v>68</v>
      </c>
      <c r="B75" s="7">
        <v>3.2599999999999997E-2</v>
      </c>
      <c r="C75" s="7">
        <v>3.2077000000000001E-2</v>
      </c>
      <c r="D75" s="8">
        <v>73625.399999999994</v>
      </c>
      <c r="E75" s="8">
        <v>2361.6999999999998</v>
      </c>
      <c r="F75" s="6">
        <v>12.46</v>
      </c>
      <c r="G75" t="s">
        <v>13</v>
      </c>
      <c r="H75">
        <v>68</v>
      </c>
      <c r="I75" s="7">
        <v>1.8540000000000001E-2</v>
      </c>
      <c r="J75" s="7">
        <v>1.8370000000000001E-2</v>
      </c>
      <c r="K75" s="8">
        <v>83483.5</v>
      </c>
      <c r="L75" s="8">
        <v>1533.6</v>
      </c>
      <c r="M75" s="6">
        <v>15.81</v>
      </c>
    </row>
    <row r="76" spans="1:13">
      <c r="A76">
        <v>69</v>
      </c>
      <c r="B76" s="7">
        <v>3.5920000000000001E-2</v>
      </c>
      <c r="C76" s="7">
        <v>3.5285999999999998E-2</v>
      </c>
      <c r="D76" s="8">
        <v>71263.7</v>
      </c>
      <c r="E76" s="8">
        <v>2514.6</v>
      </c>
      <c r="F76" s="6">
        <v>11.86</v>
      </c>
      <c r="G76" t="s">
        <v>13</v>
      </c>
      <c r="H76">
        <v>69</v>
      </c>
      <c r="I76" s="7">
        <v>2.0268000000000001E-2</v>
      </c>
      <c r="J76" s="7">
        <v>2.0065E-2</v>
      </c>
      <c r="K76" s="8">
        <v>81949.899999999994</v>
      </c>
      <c r="L76" s="8">
        <v>1644.3</v>
      </c>
      <c r="M76" s="6">
        <v>15.1</v>
      </c>
    </row>
    <row r="77" spans="1:13">
      <c r="A77">
        <v>70</v>
      </c>
      <c r="B77" s="7">
        <v>3.9362000000000001E-2</v>
      </c>
      <c r="C77" s="7">
        <v>3.8602999999999998E-2</v>
      </c>
      <c r="D77" s="8">
        <v>68749.100000000006</v>
      </c>
      <c r="E77" s="8">
        <v>2653.9</v>
      </c>
      <c r="F77" s="6">
        <v>11.27</v>
      </c>
      <c r="G77" t="s">
        <v>13</v>
      </c>
      <c r="H77">
        <v>70</v>
      </c>
      <c r="I77" s="7">
        <v>2.2668000000000001E-2</v>
      </c>
      <c r="J77" s="7">
        <v>2.2414E-2</v>
      </c>
      <c r="K77" s="8">
        <v>80305.600000000006</v>
      </c>
      <c r="L77" s="8">
        <v>1800</v>
      </c>
      <c r="M77" s="6">
        <v>14.4</v>
      </c>
    </row>
    <row r="78" spans="1:13">
      <c r="A78">
        <v>71</v>
      </c>
      <c r="B78" s="7">
        <v>4.3887000000000002E-2</v>
      </c>
      <c r="C78" s="7">
        <v>4.2944000000000003E-2</v>
      </c>
      <c r="D78" s="8">
        <v>66095.199999999997</v>
      </c>
      <c r="E78" s="8">
        <v>2838.4</v>
      </c>
      <c r="F78" s="6">
        <v>10.7</v>
      </c>
      <c r="G78" t="s">
        <v>13</v>
      </c>
      <c r="H78">
        <v>71</v>
      </c>
      <c r="I78" s="7">
        <v>2.4714E-2</v>
      </c>
      <c r="J78" s="7">
        <v>2.4412E-2</v>
      </c>
      <c r="K78" s="8">
        <v>78505.600000000006</v>
      </c>
      <c r="L78" s="8">
        <v>1916.5</v>
      </c>
      <c r="M78" s="6">
        <v>13.72</v>
      </c>
    </row>
    <row r="79" spans="1:13">
      <c r="A79">
        <v>72</v>
      </c>
      <c r="B79" s="7">
        <v>4.6808000000000002E-2</v>
      </c>
      <c r="C79" s="7">
        <v>4.5737E-2</v>
      </c>
      <c r="D79" s="8">
        <v>63256.800000000003</v>
      </c>
      <c r="E79" s="8">
        <v>2893.2</v>
      </c>
      <c r="F79" s="6">
        <v>10.16</v>
      </c>
      <c r="G79" t="s">
        <v>13</v>
      </c>
      <c r="H79">
        <v>72</v>
      </c>
      <c r="I79" s="7">
        <v>2.7061999999999999E-2</v>
      </c>
      <c r="J79" s="7">
        <v>2.6700999999999999E-2</v>
      </c>
      <c r="K79" s="8">
        <v>76589.100000000006</v>
      </c>
      <c r="L79" s="8">
        <v>2045</v>
      </c>
      <c r="M79" s="6">
        <v>13.05</v>
      </c>
    </row>
    <row r="80" spans="1:13">
      <c r="A80">
        <v>73</v>
      </c>
      <c r="B80" s="7">
        <v>5.2206000000000002E-2</v>
      </c>
      <c r="C80" s="7">
        <v>5.0878E-2</v>
      </c>
      <c r="D80" s="8">
        <v>60363.6</v>
      </c>
      <c r="E80" s="8">
        <v>3071.2</v>
      </c>
      <c r="F80" s="6">
        <v>9.6199999999999992</v>
      </c>
      <c r="G80" t="s">
        <v>13</v>
      </c>
      <c r="H80">
        <v>73</v>
      </c>
      <c r="I80" s="7">
        <v>2.9989999999999999E-2</v>
      </c>
      <c r="J80" s="7">
        <v>2.9547E-2</v>
      </c>
      <c r="K80" s="8">
        <v>74544.100000000006</v>
      </c>
      <c r="L80" s="8">
        <v>2202.5</v>
      </c>
      <c r="M80" s="6">
        <v>12.39</v>
      </c>
    </row>
    <row r="81" spans="1:13">
      <c r="A81">
        <v>74</v>
      </c>
      <c r="B81" s="7">
        <v>5.7139000000000002E-2</v>
      </c>
      <c r="C81" s="7">
        <v>5.5551999999999997E-2</v>
      </c>
      <c r="D81" s="8">
        <v>57292.4</v>
      </c>
      <c r="E81" s="8">
        <v>3182.7</v>
      </c>
      <c r="F81" s="6">
        <v>9.11</v>
      </c>
      <c r="G81" t="s">
        <v>13</v>
      </c>
      <c r="H81">
        <v>74</v>
      </c>
      <c r="I81" s="7">
        <v>3.3153000000000002E-2</v>
      </c>
      <c r="J81" s="7">
        <v>3.2613000000000003E-2</v>
      </c>
      <c r="K81" s="8">
        <v>72341.600000000006</v>
      </c>
      <c r="L81" s="8">
        <v>2359.3000000000002</v>
      </c>
      <c r="M81" s="6">
        <v>11.75</v>
      </c>
    </row>
    <row r="82" spans="1:13">
      <c r="A82">
        <v>75</v>
      </c>
      <c r="B82" s="7">
        <v>6.2939999999999996E-2</v>
      </c>
      <c r="C82" s="7">
        <v>6.1019999999999998E-2</v>
      </c>
      <c r="D82" s="8">
        <v>54109.7</v>
      </c>
      <c r="E82" s="8">
        <v>3301.8</v>
      </c>
      <c r="F82" s="6">
        <v>8.6199999999999992</v>
      </c>
      <c r="G82" t="s">
        <v>13</v>
      </c>
      <c r="H82">
        <v>75</v>
      </c>
      <c r="I82" s="7">
        <v>3.6845000000000003E-2</v>
      </c>
      <c r="J82" s="7">
        <v>3.6179000000000003E-2</v>
      </c>
      <c r="K82" s="8">
        <v>69982.3</v>
      </c>
      <c r="L82" s="8">
        <v>2531.9</v>
      </c>
      <c r="M82" s="6">
        <v>11.13</v>
      </c>
    </row>
    <row r="83" spans="1:13">
      <c r="A83">
        <v>76</v>
      </c>
      <c r="B83" s="7">
        <v>6.8940000000000001E-2</v>
      </c>
      <c r="C83" s="7">
        <v>6.6642999999999994E-2</v>
      </c>
      <c r="D83" s="8">
        <v>50808</v>
      </c>
      <c r="E83" s="8">
        <v>3386</v>
      </c>
      <c r="F83" s="6">
        <v>8.15</v>
      </c>
      <c r="G83" t="s">
        <v>13</v>
      </c>
      <c r="H83">
        <v>76</v>
      </c>
      <c r="I83" s="7">
        <v>4.0495000000000003E-2</v>
      </c>
      <c r="J83" s="7">
        <v>3.9690999999999997E-2</v>
      </c>
      <c r="K83" s="8">
        <v>67450.5</v>
      </c>
      <c r="L83" s="8">
        <v>2677.2</v>
      </c>
      <c r="M83" s="6">
        <v>10.53</v>
      </c>
    </row>
    <row r="84" spans="1:13">
      <c r="A84">
        <v>77</v>
      </c>
      <c r="B84" s="7">
        <v>7.5523999999999994E-2</v>
      </c>
      <c r="C84" s="7">
        <v>7.2775999999999993E-2</v>
      </c>
      <c r="D84" s="8">
        <v>47422</v>
      </c>
      <c r="E84" s="8">
        <v>3451.2</v>
      </c>
      <c r="F84" s="6">
        <v>7.69</v>
      </c>
      <c r="G84" t="s">
        <v>13</v>
      </c>
      <c r="H84">
        <v>77</v>
      </c>
      <c r="I84" s="7">
        <v>4.4656000000000001E-2</v>
      </c>
      <c r="J84" s="7">
        <v>4.3680999999999998E-2</v>
      </c>
      <c r="K84" s="8">
        <v>64773.3</v>
      </c>
      <c r="L84" s="8">
        <v>2829.3</v>
      </c>
      <c r="M84" s="6">
        <v>9.94</v>
      </c>
    </row>
    <row r="85" spans="1:13">
      <c r="A85">
        <v>78</v>
      </c>
      <c r="B85" s="7">
        <v>8.3200999999999997E-2</v>
      </c>
      <c r="C85" s="7">
        <v>7.9878000000000005E-2</v>
      </c>
      <c r="D85" s="8">
        <v>43970.8</v>
      </c>
      <c r="E85" s="8">
        <v>3512.3</v>
      </c>
      <c r="F85" s="6">
        <v>7.26</v>
      </c>
      <c r="G85" t="s">
        <v>13</v>
      </c>
      <c r="H85">
        <v>78</v>
      </c>
      <c r="I85" s="7">
        <v>4.8968999999999999E-2</v>
      </c>
      <c r="J85" s="7">
        <v>4.7799000000000001E-2</v>
      </c>
      <c r="K85" s="8">
        <v>61943.9</v>
      </c>
      <c r="L85" s="8">
        <v>2960.9</v>
      </c>
      <c r="M85" s="6">
        <v>9.3800000000000008</v>
      </c>
    </row>
    <row r="86" spans="1:13">
      <c r="A86">
        <v>79</v>
      </c>
      <c r="B86" s="7">
        <v>9.0384000000000006E-2</v>
      </c>
      <c r="C86" s="7">
        <v>8.6475999999999997E-2</v>
      </c>
      <c r="D86" s="8">
        <v>40458.5</v>
      </c>
      <c r="E86" s="8">
        <v>3498.7</v>
      </c>
      <c r="F86" s="6">
        <v>6.84</v>
      </c>
      <c r="G86" t="s">
        <v>13</v>
      </c>
      <c r="H86">
        <v>79</v>
      </c>
      <c r="I86" s="7">
        <v>5.4586000000000003E-2</v>
      </c>
      <c r="J86" s="7">
        <v>5.3136000000000003E-2</v>
      </c>
      <c r="K86" s="8">
        <v>58983.1</v>
      </c>
      <c r="L86" s="8">
        <v>3134.1</v>
      </c>
      <c r="M86" s="6">
        <v>8.82</v>
      </c>
    </row>
    <row r="87" spans="1:13">
      <c r="A87">
        <v>80</v>
      </c>
      <c r="B87" s="7">
        <v>9.9760000000000001E-2</v>
      </c>
      <c r="C87" s="7">
        <v>9.5019999999999993E-2</v>
      </c>
      <c r="D87" s="8">
        <v>36959.800000000003</v>
      </c>
      <c r="E87" s="8">
        <v>3511.9</v>
      </c>
      <c r="F87" s="6">
        <v>6.44</v>
      </c>
      <c r="G87" t="s">
        <v>13</v>
      </c>
      <c r="H87">
        <v>80</v>
      </c>
      <c r="I87" s="7">
        <v>6.1384000000000001E-2</v>
      </c>
      <c r="J87" s="7">
        <v>5.9555999999999998E-2</v>
      </c>
      <c r="K87" s="8">
        <v>55849</v>
      </c>
      <c r="L87" s="8">
        <v>3326.2</v>
      </c>
      <c r="M87" s="6">
        <v>8.2899999999999991</v>
      </c>
    </row>
    <row r="88" spans="1:13">
      <c r="A88">
        <v>81</v>
      </c>
      <c r="B88" s="7">
        <v>0.108281</v>
      </c>
      <c r="C88" s="7">
        <v>0.102719</v>
      </c>
      <c r="D88" s="8">
        <v>33447.9</v>
      </c>
      <c r="E88" s="8">
        <v>3435.7</v>
      </c>
      <c r="F88" s="6">
        <v>6.07</v>
      </c>
      <c r="G88" t="s">
        <v>13</v>
      </c>
      <c r="H88">
        <v>81</v>
      </c>
      <c r="I88" s="7">
        <v>6.8213999999999997E-2</v>
      </c>
      <c r="J88" s="7">
        <v>6.5963999999999995E-2</v>
      </c>
      <c r="K88" s="8">
        <v>52522.8</v>
      </c>
      <c r="L88" s="8">
        <v>3464.6</v>
      </c>
      <c r="M88" s="6">
        <v>7.78</v>
      </c>
    </row>
    <row r="89" spans="1:13">
      <c r="A89">
        <v>82</v>
      </c>
      <c r="B89" s="7">
        <v>0.11942</v>
      </c>
      <c r="C89" s="7">
        <v>0.112691</v>
      </c>
      <c r="D89" s="8">
        <v>30012.2</v>
      </c>
      <c r="E89" s="8">
        <v>3382.1</v>
      </c>
      <c r="F89" s="6">
        <v>5.71</v>
      </c>
      <c r="G89" t="s">
        <v>13</v>
      </c>
      <c r="H89">
        <v>82</v>
      </c>
      <c r="I89" s="7">
        <v>7.5854000000000005E-2</v>
      </c>
      <c r="J89" s="7">
        <v>7.3082999999999995E-2</v>
      </c>
      <c r="K89" s="8">
        <v>49058.2</v>
      </c>
      <c r="L89" s="8">
        <v>3585.3</v>
      </c>
      <c r="M89" s="6">
        <v>7.3</v>
      </c>
    </row>
    <row r="90" spans="1:13">
      <c r="A90">
        <v>83</v>
      </c>
      <c r="B90" s="7">
        <v>0.13029099999999999</v>
      </c>
      <c r="C90" s="7">
        <v>0.122322</v>
      </c>
      <c r="D90" s="8">
        <v>26630</v>
      </c>
      <c r="E90" s="8">
        <v>3257.4</v>
      </c>
      <c r="F90" s="6">
        <v>5.37</v>
      </c>
      <c r="G90" t="s">
        <v>13</v>
      </c>
      <c r="H90">
        <v>83</v>
      </c>
      <c r="I90" s="7">
        <v>8.4666000000000005E-2</v>
      </c>
      <c r="J90" s="7">
        <v>8.1227999999999995E-2</v>
      </c>
      <c r="K90" s="8">
        <v>45472.9</v>
      </c>
      <c r="L90" s="8">
        <v>3693.7</v>
      </c>
      <c r="M90" s="6">
        <v>6.83</v>
      </c>
    </row>
    <row r="91" spans="1:13">
      <c r="A91">
        <v>84</v>
      </c>
      <c r="B91" s="7">
        <v>0.144151</v>
      </c>
      <c r="C91" s="7">
        <v>0.13446</v>
      </c>
      <c r="D91" s="8">
        <v>23372.6</v>
      </c>
      <c r="E91" s="8">
        <v>3142.7</v>
      </c>
      <c r="F91" s="6">
        <v>5.05</v>
      </c>
      <c r="G91" t="s">
        <v>13</v>
      </c>
      <c r="H91">
        <v>84</v>
      </c>
      <c r="I91" s="7">
        <v>9.3819E-2</v>
      </c>
      <c r="J91" s="7">
        <v>8.9615E-2</v>
      </c>
      <c r="K91" s="8">
        <v>41779.199999999997</v>
      </c>
      <c r="L91" s="8">
        <v>3744.1</v>
      </c>
      <c r="M91" s="6">
        <v>6.39</v>
      </c>
    </row>
    <row r="92" spans="1:13">
      <c r="A92">
        <v>85</v>
      </c>
      <c r="B92" s="7">
        <v>0.15537799999999999</v>
      </c>
      <c r="C92" s="7">
        <v>0.144177</v>
      </c>
      <c r="D92" s="8">
        <v>20229.900000000001</v>
      </c>
      <c r="E92" s="8">
        <v>2916.7</v>
      </c>
      <c r="F92" s="6">
        <v>4.75</v>
      </c>
      <c r="G92" t="s">
        <v>13</v>
      </c>
      <c r="H92">
        <v>85</v>
      </c>
      <c r="I92" s="7">
        <v>0.104333</v>
      </c>
      <c r="J92" s="7">
        <v>9.9159999999999998E-2</v>
      </c>
      <c r="K92" s="8">
        <v>38035.199999999997</v>
      </c>
      <c r="L92" s="8">
        <v>3771.6</v>
      </c>
      <c r="M92" s="6">
        <v>5.97</v>
      </c>
    </row>
    <row r="93" spans="1:13">
      <c r="A93">
        <v>86</v>
      </c>
      <c r="B93" s="7">
        <v>0.16887199999999999</v>
      </c>
      <c r="C93" s="7">
        <v>0.155724</v>
      </c>
      <c r="D93" s="8">
        <v>17313.2</v>
      </c>
      <c r="E93" s="8">
        <v>2696.1</v>
      </c>
      <c r="F93" s="6">
        <v>4.47</v>
      </c>
      <c r="G93" t="s">
        <v>13</v>
      </c>
      <c r="H93">
        <v>86</v>
      </c>
      <c r="I93" s="7">
        <v>0.116357</v>
      </c>
      <c r="J93" s="7">
        <v>0.10996</v>
      </c>
      <c r="K93" s="8">
        <v>34263.599999999999</v>
      </c>
      <c r="L93" s="8">
        <v>3767.6</v>
      </c>
      <c r="M93" s="6">
        <v>5.57</v>
      </c>
    </row>
    <row r="94" spans="1:13">
      <c r="A94">
        <v>87</v>
      </c>
      <c r="B94" s="7">
        <v>0.18417</v>
      </c>
      <c r="C94" s="7">
        <v>0.16864000000000001</v>
      </c>
      <c r="D94" s="8">
        <v>14617.1</v>
      </c>
      <c r="E94" s="8">
        <v>2465</v>
      </c>
      <c r="F94" s="6">
        <v>4.2</v>
      </c>
      <c r="G94" t="s">
        <v>13</v>
      </c>
      <c r="H94">
        <v>87</v>
      </c>
      <c r="I94" s="7">
        <v>0.130332</v>
      </c>
      <c r="J94" s="7">
        <v>0.122359</v>
      </c>
      <c r="K94" s="8">
        <v>30496</v>
      </c>
      <c r="L94" s="8">
        <v>3731.4</v>
      </c>
      <c r="M94" s="6">
        <v>5.2</v>
      </c>
    </row>
    <row r="95" spans="1:13">
      <c r="A95">
        <v>88</v>
      </c>
      <c r="B95" s="7">
        <v>0.200186</v>
      </c>
      <c r="C95" s="7">
        <v>0.18197199999999999</v>
      </c>
      <c r="D95" s="8">
        <v>12152.1</v>
      </c>
      <c r="E95" s="8">
        <v>2211.3000000000002</v>
      </c>
      <c r="F95" s="6">
        <v>3.95</v>
      </c>
      <c r="G95" t="s">
        <v>13</v>
      </c>
      <c r="H95">
        <v>88</v>
      </c>
      <c r="I95" s="7">
        <v>0.142871</v>
      </c>
      <c r="J95" s="7">
        <v>0.13334499999999999</v>
      </c>
      <c r="K95" s="8">
        <v>26764.5</v>
      </c>
      <c r="L95" s="8">
        <v>3568.9</v>
      </c>
      <c r="M95" s="6">
        <v>4.8600000000000003</v>
      </c>
    </row>
    <row r="96" spans="1:13">
      <c r="A96">
        <v>89</v>
      </c>
      <c r="B96" s="7">
        <v>0.21479500000000001</v>
      </c>
      <c r="C96" s="7">
        <v>0.193964</v>
      </c>
      <c r="D96" s="8">
        <v>9940.7999999999993</v>
      </c>
      <c r="E96" s="8">
        <v>1928.1</v>
      </c>
      <c r="F96" s="6">
        <v>3.72</v>
      </c>
      <c r="G96" t="s">
        <v>13</v>
      </c>
      <c r="H96">
        <v>89</v>
      </c>
      <c r="I96" s="7">
        <v>0.15805900000000001</v>
      </c>
      <c r="J96" s="7">
        <v>0.146483</v>
      </c>
      <c r="K96" s="8">
        <v>23195.599999999999</v>
      </c>
      <c r="L96" s="8">
        <v>3397.8</v>
      </c>
      <c r="M96" s="6">
        <v>4.53</v>
      </c>
    </row>
    <row r="97" spans="1:13">
      <c r="A97">
        <v>90</v>
      </c>
      <c r="B97" s="7">
        <v>0.23197499999999999</v>
      </c>
      <c r="C97" s="7">
        <v>0.207866</v>
      </c>
      <c r="D97" s="8">
        <v>8012.6</v>
      </c>
      <c r="E97" s="8">
        <v>1665.5</v>
      </c>
      <c r="F97" s="6">
        <v>3.49</v>
      </c>
      <c r="G97" t="s">
        <v>13</v>
      </c>
      <c r="H97">
        <v>90</v>
      </c>
      <c r="I97" s="7">
        <v>0.17506099999999999</v>
      </c>
      <c r="J97" s="7">
        <v>0.160971</v>
      </c>
      <c r="K97" s="8">
        <v>19797.900000000001</v>
      </c>
      <c r="L97" s="8">
        <v>3186.9</v>
      </c>
      <c r="M97" s="6">
        <v>4.22</v>
      </c>
    </row>
    <row r="98" spans="1:13">
      <c r="A98">
        <v>91</v>
      </c>
      <c r="B98" s="7">
        <v>0.246083</v>
      </c>
      <c r="C98" s="7">
        <v>0.21912200000000001</v>
      </c>
      <c r="D98" s="8">
        <v>6347.1</v>
      </c>
      <c r="E98" s="8">
        <v>1390.8</v>
      </c>
      <c r="F98" s="6">
        <v>3.28</v>
      </c>
      <c r="G98" t="s">
        <v>13</v>
      </c>
      <c r="H98">
        <v>91</v>
      </c>
      <c r="I98" s="7">
        <v>0.19053500000000001</v>
      </c>
      <c r="J98" s="7">
        <v>0.17396200000000001</v>
      </c>
      <c r="K98" s="8">
        <v>16611</v>
      </c>
      <c r="L98" s="8">
        <v>2889.7</v>
      </c>
      <c r="M98" s="6">
        <v>3.93</v>
      </c>
    </row>
    <row r="99" spans="1:13">
      <c r="A99">
        <v>92</v>
      </c>
      <c r="B99" s="7">
        <v>0.274474</v>
      </c>
      <c r="C99" s="7">
        <v>0.24135200000000001</v>
      </c>
      <c r="D99" s="8">
        <v>4956.3</v>
      </c>
      <c r="E99" s="8">
        <v>1196.2</v>
      </c>
      <c r="F99" s="6">
        <v>3.06</v>
      </c>
      <c r="G99" t="s">
        <v>13</v>
      </c>
      <c r="H99">
        <v>92</v>
      </c>
      <c r="I99" s="7">
        <v>0.212503</v>
      </c>
      <c r="J99" s="7">
        <v>0.19209300000000001</v>
      </c>
      <c r="K99" s="8">
        <v>13721.3</v>
      </c>
      <c r="L99" s="8">
        <v>2635.8</v>
      </c>
      <c r="M99" s="6">
        <v>3.65</v>
      </c>
    </row>
    <row r="100" spans="1:13">
      <c r="A100">
        <v>93</v>
      </c>
      <c r="B100" s="7">
        <v>0.29768099999999997</v>
      </c>
      <c r="C100" s="7">
        <v>0.25911400000000001</v>
      </c>
      <c r="D100" s="8">
        <v>3760.1</v>
      </c>
      <c r="E100" s="8">
        <v>974.3</v>
      </c>
      <c r="F100" s="6">
        <v>2.87</v>
      </c>
      <c r="G100" t="s">
        <v>13</v>
      </c>
      <c r="H100">
        <v>93</v>
      </c>
      <c r="I100" s="7">
        <v>0.23497100000000001</v>
      </c>
      <c r="J100" s="7">
        <v>0.21026700000000001</v>
      </c>
      <c r="K100" s="8">
        <v>11085.5</v>
      </c>
      <c r="L100" s="8">
        <v>2330.9</v>
      </c>
      <c r="M100" s="6">
        <v>3.4</v>
      </c>
    </row>
    <row r="101" spans="1:13">
      <c r="A101">
        <v>94</v>
      </c>
      <c r="B101" s="7">
        <v>0.31663999999999998</v>
      </c>
      <c r="C101" s="7">
        <v>0.27336100000000002</v>
      </c>
      <c r="D101" s="8">
        <v>2785.8</v>
      </c>
      <c r="E101" s="8">
        <v>761.5</v>
      </c>
      <c r="F101" s="6">
        <v>2.7</v>
      </c>
      <c r="G101" t="s">
        <v>13</v>
      </c>
      <c r="H101">
        <v>94</v>
      </c>
      <c r="I101" s="7">
        <v>0.25481199999999998</v>
      </c>
      <c r="J101" s="7">
        <v>0.22601599999999999</v>
      </c>
      <c r="K101" s="8">
        <v>8754.6</v>
      </c>
      <c r="L101" s="8">
        <v>1978.7</v>
      </c>
      <c r="M101" s="6">
        <v>3.18</v>
      </c>
    </row>
    <row r="102" spans="1:13">
      <c r="A102">
        <v>95</v>
      </c>
      <c r="B102" s="7">
        <v>0.34471800000000002</v>
      </c>
      <c r="C102" s="7">
        <v>0.29403800000000002</v>
      </c>
      <c r="D102" s="8">
        <v>2024.3</v>
      </c>
      <c r="E102" s="8">
        <v>595.20000000000005</v>
      </c>
      <c r="F102" s="6">
        <v>2.5299999999999998</v>
      </c>
      <c r="G102" t="s">
        <v>13</v>
      </c>
      <c r="H102">
        <v>95</v>
      </c>
      <c r="I102" s="7">
        <v>0.28203</v>
      </c>
      <c r="J102" s="7">
        <v>0.24717500000000001</v>
      </c>
      <c r="K102" s="8">
        <v>6775.9</v>
      </c>
      <c r="L102" s="8">
        <v>1674.8</v>
      </c>
      <c r="M102" s="6">
        <v>2.96</v>
      </c>
    </row>
    <row r="103" spans="1:13">
      <c r="A103">
        <v>96</v>
      </c>
      <c r="B103" s="7">
        <v>0.37517499999999998</v>
      </c>
      <c r="C103" s="7">
        <v>0.315913</v>
      </c>
      <c r="D103" s="8">
        <v>1429.1</v>
      </c>
      <c r="E103" s="8">
        <v>451.5</v>
      </c>
      <c r="F103" s="6">
        <v>2.38</v>
      </c>
      <c r="G103" t="s">
        <v>13</v>
      </c>
      <c r="H103">
        <v>96</v>
      </c>
      <c r="I103" s="7">
        <v>0.31194899999999998</v>
      </c>
      <c r="J103" s="7">
        <v>0.26985799999999999</v>
      </c>
      <c r="K103" s="8">
        <v>5101.1000000000004</v>
      </c>
      <c r="L103" s="8">
        <v>1376.6</v>
      </c>
      <c r="M103" s="6">
        <v>2.77</v>
      </c>
    </row>
    <row r="104" spans="1:13">
      <c r="A104">
        <v>97</v>
      </c>
      <c r="B104" s="7">
        <v>0.41345900000000002</v>
      </c>
      <c r="C104" s="7">
        <v>0.34262700000000001</v>
      </c>
      <c r="D104" s="8">
        <v>977.6</v>
      </c>
      <c r="E104" s="8">
        <v>335</v>
      </c>
      <c r="F104" s="6">
        <v>2.25</v>
      </c>
      <c r="G104" t="s">
        <v>13</v>
      </c>
      <c r="H104">
        <v>97</v>
      </c>
      <c r="I104" s="7">
        <v>0.34145500000000001</v>
      </c>
      <c r="J104" s="7">
        <v>0.29165999999999997</v>
      </c>
      <c r="K104" s="8">
        <v>3724.5</v>
      </c>
      <c r="L104" s="8">
        <v>1086.3</v>
      </c>
      <c r="M104" s="6">
        <v>2.61</v>
      </c>
    </row>
    <row r="105" spans="1:13">
      <c r="A105">
        <v>98</v>
      </c>
      <c r="B105" s="7">
        <v>0.41314099999999998</v>
      </c>
      <c r="C105" s="7">
        <v>0.34240900000000002</v>
      </c>
      <c r="D105" s="8">
        <v>642.6</v>
      </c>
      <c r="E105" s="8">
        <v>220</v>
      </c>
      <c r="F105" s="6">
        <v>2.16</v>
      </c>
      <c r="G105" t="s">
        <v>13</v>
      </c>
      <c r="H105">
        <v>98</v>
      </c>
      <c r="I105" s="7">
        <v>0.35826200000000002</v>
      </c>
      <c r="J105" s="7">
        <v>0.30383599999999999</v>
      </c>
      <c r="K105" s="8">
        <v>2638.2</v>
      </c>
      <c r="L105" s="8">
        <v>801.6</v>
      </c>
      <c r="M105" s="6">
        <v>2.4700000000000002</v>
      </c>
    </row>
    <row r="106" spans="1:13">
      <c r="A106">
        <v>99</v>
      </c>
      <c r="B106" s="7">
        <v>0.45222899999999999</v>
      </c>
      <c r="C106" s="7">
        <v>0.36883100000000002</v>
      </c>
      <c r="D106" s="8">
        <v>422.6</v>
      </c>
      <c r="E106" s="8">
        <v>155.9</v>
      </c>
      <c r="F106" s="6">
        <v>2.02</v>
      </c>
      <c r="G106" t="s">
        <v>13</v>
      </c>
      <c r="H106">
        <v>99</v>
      </c>
      <c r="I106" s="7">
        <v>0.37714599999999998</v>
      </c>
      <c r="J106" s="7">
        <v>0.31730999999999998</v>
      </c>
      <c r="K106" s="8">
        <v>1836.6</v>
      </c>
      <c r="L106" s="8">
        <v>582.79999999999995</v>
      </c>
      <c r="M106" s="6">
        <v>2.33</v>
      </c>
    </row>
    <row r="107" spans="1:13">
      <c r="A107">
        <v>100</v>
      </c>
      <c r="B107">
        <v>0.48224</v>
      </c>
      <c r="C107">
        <v>0.38855299999999998</v>
      </c>
      <c r="D107">
        <v>266.7</v>
      </c>
      <c r="E107">
        <v>103.6</v>
      </c>
      <c r="F107">
        <v>1.91</v>
      </c>
      <c r="G107" t="s">
        <v>13</v>
      </c>
      <c r="H107">
        <v>100</v>
      </c>
      <c r="I107">
        <v>0.41078599999999998</v>
      </c>
      <c r="J107">
        <v>0.34078999999999998</v>
      </c>
      <c r="K107">
        <v>1253.9000000000001</v>
      </c>
      <c r="L107">
        <v>427.3</v>
      </c>
      <c r="M107">
        <v>2.19</v>
      </c>
    </row>
  </sheetData>
  <pageMargins left="0.7" right="0.7" top="0.75" bottom="0.75" header="0.3" footer="0.3"/>
  <pageSetup paperSize="9" orientation="portrait" horizontalDpi="300" verticalDpi="30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M107"/>
  <sheetViews>
    <sheetView workbookViewId="0"/>
  </sheetViews>
  <sheetFormatPr defaultColWidth="10.90625" defaultRowHeight="12.5"/>
  <sheetData>
    <row r="1" spans="1:13" ht="19.5">
      <c r="A1" s="3" t="s">
        <v>24</v>
      </c>
      <c r="B1" s="2"/>
      <c r="C1" s="2"/>
      <c r="D1" s="2"/>
      <c r="E1" s="2"/>
      <c r="F1" s="2"/>
      <c r="G1" s="2"/>
      <c r="H1" s="2"/>
      <c r="I1" s="2"/>
      <c r="J1" s="2"/>
      <c r="K1" s="2"/>
      <c r="L1" s="2"/>
    </row>
    <row r="2" spans="1:13">
      <c r="A2" t="s">
        <v>3</v>
      </c>
    </row>
    <row r="3" spans="1:13">
      <c r="A3" t="s">
        <v>4</v>
      </c>
    </row>
    <row r="4" spans="1:13">
      <c r="A4" s="1" t="str">
        <f>HYPERLINK("#'Contents'!A1", "Back to contents")</f>
        <v>Back to contents</v>
      </c>
    </row>
    <row r="5" spans="1:13" ht="17">
      <c r="A5" s="4" t="s">
        <v>5</v>
      </c>
      <c r="B5" s="4"/>
      <c r="C5" s="4"/>
      <c r="D5" s="4"/>
      <c r="E5" s="4"/>
      <c r="F5" s="4"/>
      <c r="G5" s="4"/>
      <c r="H5" s="4" t="s">
        <v>6</v>
      </c>
    </row>
    <row r="6" spans="1:13" ht="30" customHeight="1">
      <c r="A6" s="5" t="s">
        <v>7</v>
      </c>
      <c r="B6" s="5" t="s">
        <v>8</v>
      </c>
      <c r="C6" s="5" t="s">
        <v>9</v>
      </c>
      <c r="D6" s="5" t="s">
        <v>10</v>
      </c>
      <c r="E6" s="5" t="s">
        <v>11</v>
      </c>
      <c r="F6" s="5" t="s">
        <v>12</v>
      </c>
      <c r="G6" t="s">
        <v>13</v>
      </c>
      <c r="H6" s="5" t="s">
        <v>7</v>
      </c>
      <c r="I6" s="5" t="s">
        <v>8</v>
      </c>
      <c r="J6" s="5" t="s">
        <v>9</v>
      </c>
      <c r="K6" s="5" t="s">
        <v>10</v>
      </c>
      <c r="L6" s="5" t="s">
        <v>11</v>
      </c>
      <c r="M6" s="5" t="s">
        <v>12</v>
      </c>
    </row>
    <row r="7" spans="1:13">
      <c r="A7">
        <v>0</v>
      </c>
      <c r="B7" s="7">
        <v>7.6039999999999996E-3</v>
      </c>
      <c r="C7" s="7">
        <v>7.5750000000000001E-3</v>
      </c>
      <c r="D7" s="8">
        <v>100000</v>
      </c>
      <c r="E7" s="8">
        <v>757.5</v>
      </c>
      <c r="F7" s="6">
        <v>73.36</v>
      </c>
      <c r="G7" t="s">
        <v>13</v>
      </c>
      <c r="H7">
        <v>0</v>
      </c>
      <c r="I7" s="7">
        <v>5.9119999999999997E-3</v>
      </c>
      <c r="J7" s="7">
        <v>5.8939999999999999E-3</v>
      </c>
      <c r="K7" s="8">
        <v>100000</v>
      </c>
      <c r="L7" s="8">
        <v>589.4</v>
      </c>
      <c r="M7" s="6">
        <v>78.78</v>
      </c>
    </row>
    <row r="8" spans="1:13">
      <c r="A8">
        <v>1</v>
      </c>
      <c r="B8" s="7">
        <v>5.9199999999999997E-4</v>
      </c>
      <c r="C8" s="7">
        <v>5.9199999999999997E-4</v>
      </c>
      <c r="D8" s="8">
        <v>99242.5</v>
      </c>
      <c r="E8" s="8">
        <v>58.7</v>
      </c>
      <c r="F8" s="6">
        <v>72.92</v>
      </c>
      <c r="G8" t="s">
        <v>13</v>
      </c>
      <c r="H8">
        <v>1</v>
      </c>
      <c r="I8" s="7">
        <v>5.1199999999999998E-4</v>
      </c>
      <c r="J8" s="7">
        <v>5.1099999999999995E-4</v>
      </c>
      <c r="K8" s="8">
        <v>99410.6</v>
      </c>
      <c r="L8" s="8">
        <v>50.8</v>
      </c>
      <c r="M8" s="6">
        <v>78.25</v>
      </c>
    </row>
    <row r="9" spans="1:13">
      <c r="A9">
        <v>2</v>
      </c>
      <c r="B9" s="7">
        <v>3.7500000000000001E-4</v>
      </c>
      <c r="C9" s="7">
        <v>3.7500000000000001E-4</v>
      </c>
      <c r="D9" s="8">
        <v>99183.8</v>
      </c>
      <c r="E9" s="8">
        <v>37.200000000000003</v>
      </c>
      <c r="F9" s="6">
        <v>71.959999999999994</v>
      </c>
      <c r="G9" t="s">
        <v>13</v>
      </c>
      <c r="H9">
        <v>2</v>
      </c>
      <c r="I9" s="7">
        <v>3.1300000000000002E-4</v>
      </c>
      <c r="J9" s="7">
        <v>3.1300000000000002E-4</v>
      </c>
      <c r="K9" s="8">
        <v>99359.7</v>
      </c>
      <c r="L9" s="8">
        <v>31.1</v>
      </c>
      <c r="M9" s="6">
        <v>77.290000000000006</v>
      </c>
    </row>
    <row r="10" spans="1:13">
      <c r="A10">
        <v>3</v>
      </c>
      <c r="B10" s="7">
        <v>2.9100000000000003E-4</v>
      </c>
      <c r="C10" s="7">
        <v>2.9100000000000003E-4</v>
      </c>
      <c r="D10" s="8">
        <v>99146.6</v>
      </c>
      <c r="E10" s="8">
        <v>28.9</v>
      </c>
      <c r="F10" s="6">
        <v>70.989999999999995</v>
      </c>
      <c r="G10" t="s">
        <v>13</v>
      </c>
      <c r="H10">
        <v>3</v>
      </c>
      <c r="I10" s="7">
        <v>2.24E-4</v>
      </c>
      <c r="J10" s="7">
        <v>2.24E-4</v>
      </c>
      <c r="K10" s="8">
        <v>99328.6</v>
      </c>
      <c r="L10" s="8">
        <v>22.2</v>
      </c>
      <c r="M10" s="6">
        <v>76.31</v>
      </c>
    </row>
    <row r="11" spans="1:13">
      <c r="A11">
        <v>4</v>
      </c>
      <c r="B11" s="7">
        <v>2.3499999999999999E-4</v>
      </c>
      <c r="C11" s="7">
        <v>2.3499999999999999E-4</v>
      </c>
      <c r="D11" s="8">
        <v>99117.8</v>
      </c>
      <c r="E11" s="8">
        <v>23.3</v>
      </c>
      <c r="F11" s="6">
        <v>70.010000000000005</v>
      </c>
      <c r="G11" t="s">
        <v>13</v>
      </c>
      <c r="H11">
        <v>4</v>
      </c>
      <c r="I11" s="7">
        <v>1.7699999999999999E-4</v>
      </c>
      <c r="J11" s="7">
        <v>1.7699999999999999E-4</v>
      </c>
      <c r="K11" s="8">
        <v>99306.4</v>
      </c>
      <c r="L11" s="8">
        <v>17.5</v>
      </c>
      <c r="M11" s="6">
        <v>75.33</v>
      </c>
    </row>
    <row r="12" spans="1:13">
      <c r="A12">
        <v>5</v>
      </c>
      <c r="B12" s="7">
        <v>2.0900000000000001E-4</v>
      </c>
      <c r="C12" s="7">
        <v>2.0900000000000001E-4</v>
      </c>
      <c r="D12" s="8">
        <v>99094.5</v>
      </c>
      <c r="E12" s="8">
        <v>20.7</v>
      </c>
      <c r="F12" s="6">
        <v>69.02</v>
      </c>
      <c r="G12" t="s">
        <v>13</v>
      </c>
      <c r="H12">
        <v>5</v>
      </c>
      <c r="I12" s="7">
        <v>1.55E-4</v>
      </c>
      <c r="J12" s="7">
        <v>1.55E-4</v>
      </c>
      <c r="K12" s="8">
        <v>99288.8</v>
      </c>
      <c r="L12" s="8">
        <v>15.4</v>
      </c>
      <c r="M12" s="6">
        <v>74.34</v>
      </c>
    </row>
    <row r="13" spans="1:13">
      <c r="A13">
        <v>6</v>
      </c>
      <c r="B13" s="7">
        <v>1.8599999999999999E-4</v>
      </c>
      <c r="C13" s="7">
        <v>1.8599999999999999E-4</v>
      </c>
      <c r="D13" s="8">
        <v>99073.8</v>
      </c>
      <c r="E13" s="8">
        <v>18.399999999999999</v>
      </c>
      <c r="F13" s="6">
        <v>68.040000000000006</v>
      </c>
      <c r="G13" t="s">
        <v>13</v>
      </c>
      <c r="H13">
        <v>6</v>
      </c>
      <c r="I13" s="7">
        <v>1.54E-4</v>
      </c>
      <c r="J13" s="7">
        <v>1.54E-4</v>
      </c>
      <c r="K13" s="8">
        <v>99273.5</v>
      </c>
      <c r="L13" s="8">
        <v>15.3</v>
      </c>
      <c r="M13" s="6">
        <v>73.36</v>
      </c>
    </row>
    <row r="14" spans="1:13">
      <c r="A14">
        <v>7</v>
      </c>
      <c r="B14" s="7">
        <v>1.84E-4</v>
      </c>
      <c r="C14" s="7">
        <v>1.84E-4</v>
      </c>
      <c r="D14" s="8">
        <v>99055.4</v>
      </c>
      <c r="E14" s="8">
        <v>18.3</v>
      </c>
      <c r="F14" s="6">
        <v>67.05</v>
      </c>
      <c r="G14" t="s">
        <v>13</v>
      </c>
      <c r="H14">
        <v>7</v>
      </c>
      <c r="I14" s="7">
        <v>1.36E-4</v>
      </c>
      <c r="J14" s="7">
        <v>1.36E-4</v>
      </c>
      <c r="K14" s="8">
        <v>99258.2</v>
      </c>
      <c r="L14" s="8">
        <v>13.5</v>
      </c>
      <c r="M14" s="6">
        <v>72.37</v>
      </c>
    </row>
    <row r="15" spans="1:13">
      <c r="A15">
        <v>8</v>
      </c>
      <c r="B15" s="7">
        <v>1.7799999999999999E-4</v>
      </c>
      <c r="C15" s="7">
        <v>1.7799999999999999E-4</v>
      </c>
      <c r="D15" s="8">
        <v>99037.2</v>
      </c>
      <c r="E15" s="8">
        <v>17.600000000000001</v>
      </c>
      <c r="F15" s="6">
        <v>66.06</v>
      </c>
      <c r="G15" t="s">
        <v>13</v>
      </c>
      <c r="H15">
        <v>8</v>
      </c>
      <c r="I15" s="7">
        <v>1.25E-4</v>
      </c>
      <c r="J15" s="7">
        <v>1.25E-4</v>
      </c>
      <c r="K15" s="8">
        <v>99244.7</v>
      </c>
      <c r="L15" s="8">
        <v>12.4</v>
      </c>
      <c r="M15" s="6">
        <v>71.38</v>
      </c>
    </row>
    <row r="16" spans="1:13">
      <c r="A16">
        <v>9</v>
      </c>
      <c r="B16" s="7">
        <v>1.7899999999999999E-4</v>
      </c>
      <c r="C16" s="7">
        <v>1.7899999999999999E-4</v>
      </c>
      <c r="D16" s="8">
        <v>99019.5</v>
      </c>
      <c r="E16" s="8">
        <v>17.7</v>
      </c>
      <c r="F16" s="6">
        <v>65.069999999999993</v>
      </c>
      <c r="G16" t="s">
        <v>13</v>
      </c>
      <c r="H16">
        <v>9</v>
      </c>
      <c r="I16" s="7">
        <v>1.37E-4</v>
      </c>
      <c r="J16" s="7">
        <v>1.37E-4</v>
      </c>
      <c r="K16" s="8">
        <v>99232.2</v>
      </c>
      <c r="L16" s="8">
        <v>13.6</v>
      </c>
      <c r="M16" s="6">
        <v>70.39</v>
      </c>
    </row>
    <row r="17" spans="1:13">
      <c r="A17">
        <v>10</v>
      </c>
      <c r="B17" s="7">
        <v>1.75E-4</v>
      </c>
      <c r="C17" s="7">
        <v>1.75E-4</v>
      </c>
      <c r="D17" s="8">
        <v>99001.8</v>
      </c>
      <c r="E17" s="8">
        <v>17.3</v>
      </c>
      <c r="F17" s="6">
        <v>64.08</v>
      </c>
      <c r="G17" t="s">
        <v>13</v>
      </c>
      <c r="H17">
        <v>10</v>
      </c>
      <c r="I17" s="7">
        <v>1.3100000000000001E-4</v>
      </c>
      <c r="J17" s="7">
        <v>1.3100000000000001E-4</v>
      </c>
      <c r="K17" s="8">
        <v>99218.6</v>
      </c>
      <c r="L17" s="8">
        <v>13</v>
      </c>
      <c r="M17" s="6">
        <v>69.400000000000006</v>
      </c>
    </row>
    <row r="18" spans="1:13">
      <c r="A18">
        <v>11</v>
      </c>
      <c r="B18" s="7">
        <v>1.83E-4</v>
      </c>
      <c r="C18" s="7">
        <v>1.83E-4</v>
      </c>
      <c r="D18" s="8">
        <v>98984.5</v>
      </c>
      <c r="E18" s="8">
        <v>18.100000000000001</v>
      </c>
      <c r="F18" s="6">
        <v>63.1</v>
      </c>
      <c r="G18" t="s">
        <v>13</v>
      </c>
      <c r="H18">
        <v>11</v>
      </c>
      <c r="I18" s="7">
        <v>1.17E-4</v>
      </c>
      <c r="J18" s="7">
        <v>1.17E-4</v>
      </c>
      <c r="K18" s="8">
        <v>99205.6</v>
      </c>
      <c r="L18" s="8">
        <v>11.6</v>
      </c>
      <c r="M18" s="6">
        <v>68.400000000000006</v>
      </c>
    </row>
    <row r="19" spans="1:13">
      <c r="A19">
        <v>12</v>
      </c>
      <c r="B19" s="7">
        <v>2.03E-4</v>
      </c>
      <c r="C19" s="7">
        <v>2.03E-4</v>
      </c>
      <c r="D19" s="8">
        <v>98966.399999999994</v>
      </c>
      <c r="E19" s="8">
        <v>20.100000000000001</v>
      </c>
      <c r="F19" s="6">
        <v>62.11</v>
      </c>
      <c r="G19" t="s">
        <v>13</v>
      </c>
      <c r="H19">
        <v>12</v>
      </c>
      <c r="I19" s="7">
        <v>1.36E-4</v>
      </c>
      <c r="J19" s="7">
        <v>1.36E-4</v>
      </c>
      <c r="K19" s="8">
        <v>99194.1</v>
      </c>
      <c r="L19" s="8">
        <v>13.5</v>
      </c>
      <c r="M19" s="6">
        <v>67.41</v>
      </c>
    </row>
    <row r="20" spans="1:13">
      <c r="A20">
        <v>13</v>
      </c>
      <c r="B20" s="7">
        <v>2.4399999999999999E-4</v>
      </c>
      <c r="C20" s="7">
        <v>2.4399999999999999E-4</v>
      </c>
      <c r="D20" s="8">
        <v>98946.2</v>
      </c>
      <c r="E20" s="8">
        <v>24.1</v>
      </c>
      <c r="F20" s="6">
        <v>61.12</v>
      </c>
      <c r="G20" t="s">
        <v>13</v>
      </c>
      <c r="H20">
        <v>13</v>
      </c>
      <c r="I20" s="7">
        <v>1.46E-4</v>
      </c>
      <c r="J20" s="7">
        <v>1.46E-4</v>
      </c>
      <c r="K20" s="8">
        <v>99180.6</v>
      </c>
      <c r="L20" s="8">
        <v>14.5</v>
      </c>
      <c r="M20" s="6">
        <v>66.42</v>
      </c>
    </row>
    <row r="21" spans="1:13">
      <c r="A21">
        <v>14</v>
      </c>
      <c r="B21" s="7">
        <v>2.8600000000000001E-4</v>
      </c>
      <c r="C21" s="7">
        <v>2.8600000000000001E-4</v>
      </c>
      <c r="D21" s="8">
        <v>98922.1</v>
      </c>
      <c r="E21" s="8">
        <v>28.3</v>
      </c>
      <c r="F21" s="6">
        <v>60.13</v>
      </c>
      <c r="G21" t="s">
        <v>13</v>
      </c>
      <c r="H21">
        <v>14</v>
      </c>
      <c r="I21" s="7">
        <v>2.13E-4</v>
      </c>
      <c r="J21" s="7">
        <v>2.13E-4</v>
      </c>
      <c r="K21" s="8">
        <v>99166.1</v>
      </c>
      <c r="L21" s="8">
        <v>21.1</v>
      </c>
      <c r="M21" s="6">
        <v>65.430000000000007</v>
      </c>
    </row>
    <row r="22" spans="1:13">
      <c r="A22">
        <v>15</v>
      </c>
      <c r="B22" s="7">
        <v>3.9500000000000001E-4</v>
      </c>
      <c r="C22" s="7">
        <v>3.9399999999999998E-4</v>
      </c>
      <c r="D22" s="8">
        <v>98893.8</v>
      </c>
      <c r="E22" s="8">
        <v>39</v>
      </c>
      <c r="F22" s="6">
        <v>59.15</v>
      </c>
      <c r="G22" t="s">
        <v>13</v>
      </c>
      <c r="H22">
        <v>15</v>
      </c>
      <c r="I22" s="7">
        <v>2.1100000000000001E-4</v>
      </c>
      <c r="J22" s="7">
        <v>2.1100000000000001E-4</v>
      </c>
      <c r="K22" s="8">
        <v>99145</v>
      </c>
      <c r="L22" s="8">
        <v>20.9</v>
      </c>
      <c r="M22" s="6">
        <v>64.44</v>
      </c>
    </row>
    <row r="23" spans="1:13">
      <c r="A23">
        <v>16</v>
      </c>
      <c r="B23" s="7">
        <v>4.7699999999999999E-4</v>
      </c>
      <c r="C23" s="7">
        <v>4.7699999999999999E-4</v>
      </c>
      <c r="D23" s="8">
        <v>98854.8</v>
      </c>
      <c r="E23" s="8">
        <v>47.1</v>
      </c>
      <c r="F23" s="6">
        <v>58.17</v>
      </c>
      <c r="G23" t="s">
        <v>13</v>
      </c>
      <c r="H23">
        <v>16</v>
      </c>
      <c r="I23" s="7">
        <v>2.63E-4</v>
      </c>
      <c r="J23" s="7">
        <v>2.63E-4</v>
      </c>
      <c r="K23" s="8">
        <v>99124.1</v>
      </c>
      <c r="L23" s="8">
        <v>26</v>
      </c>
      <c r="M23" s="6">
        <v>63.46</v>
      </c>
    </row>
    <row r="24" spans="1:13">
      <c r="A24">
        <v>17</v>
      </c>
      <c r="B24" s="7">
        <v>7.0100000000000002E-4</v>
      </c>
      <c r="C24" s="7">
        <v>6.9999999999999999E-4</v>
      </c>
      <c r="D24" s="8">
        <v>98807.7</v>
      </c>
      <c r="E24" s="8">
        <v>69.2</v>
      </c>
      <c r="F24" s="6">
        <v>57.2</v>
      </c>
      <c r="G24" t="s">
        <v>13</v>
      </c>
      <c r="H24">
        <v>17</v>
      </c>
      <c r="I24" s="7">
        <v>3.28E-4</v>
      </c>
      <c r="J24" s="7">
        <v>3.28E-4</v>
      </c>
      <c r="K24" s="8">
        <v>99098.1</v>
      </c>
      <c r="L24" s="8">
        <v>32.5</v>
      </c>
      <c r="M24" s="6">
        <v>62.47</v>
      </c>
    </row>
    <row r="25" spans="1:13">
      <c r="A25">
        <v>18</v>
      </c>
      <c r="B25" s="7">
        <v>8.6899999999999998E-4</v>
      </c>
      <c r="C25" s="7">
        <v>8.6899999999999998E-4</v>
      </c>
      <c r="D25" s="8">
        <v>98738.5</v>
      </c>
      <c r="E25" s="8">
        <v>85.8</v>
      </c>
      <c r="F25" s="6">
        <v>56.24</v>
      </c>
      <c r="G25" t="s">
        <v>13</v>
      </c>
      <c r="H25">
        <v>18</v>
      </c>
      <c r="I25" s="7">
        <v>2.9700000000000001E-4</v>
      </c>
      <c r="J25" s="7">
        <v>2.9700000000000001E-4</v>
      </c>
      <c r="K25" s="8">
        <v>99065.600000000006</v>
      </c>
      <c r="L25" s="8">
        <v>29.4</v>
      </c>
      <c r="M25" s="6">
        <v>61.5</v>
      </c>
    </row>
    <row r="26" spans="1:13">
      <c r="A26">
        <v>19</v>
      </c>
      <c r="B26" s="7">
        <v>8.6399999999999997E-4</v>
      </c>
      <c r="C26" s="7">
        <v>8.6300000000000005E-4</v>
      </c>
      <c r="D26" s="8">
        <v>98652.7</v>
      </c>
      <c r="E26" s="8">
        <v>85.2</v>
      </c>
      <c r="F26" s="6">
        <v>55.29</v>
      </c>
      <c r="G26" t="s">
        <v>13</v>
      </c>
      <c r="H26">
        <v>19</v>
      </c>
      <c r="I26" s="7">
        <v>3.3300000000000002E-4</v>
      </c>
      <c r="J26" s="7">
        <v>3.3300000000000002E-4</v>
      </c>
      <c r="K26" s="8">
        <v>99036.1</v>
      </c>
      <c r="L26" s="8">
        <v>32.9</v>
      </c>
      <c r="M26" s="6">
        <v>60.51</v>
      </c>
    </row>
    <row r="27" spans="1:13">
      <c r="A27">
        <v>20</v>
      </c>
      <c r="B27" s="7">
        <v>8.6300000000000005E-4</v>
      </c>
      <c r="C27" s="7">
        <v>8.6300000000000005E-4</v>
      </c>
      <c r="D27" s="8">
        <v>98567.5</v>
      </c>
      <c r="E27" s="8">
        <v>85.1</v>
      </c>
      <c r="F27" s="6">
        <v>54.34</v>
      </c>
      <c r="G27" t="s">
        <v>13</v>
      </c>
      <c r="H27">
        <v>20</v>
      </c>
      <c r="I27" s="7">
        <v>3.2400000000000001E-4</v>
      </c>
      <c r="J27" s="7">
        <v>3.2400000000000001E-4</v>
      </c>
      <c r="K27" s="8">
        <v>99003.199999999997</v>
      </c>
      <c r="L27" s="8">
        <v>32.1</v>
      </c>
      <c r="M27" s="6">
        <v>59.53</v>
      </c>
    </row>
    <row r="28" spans="1:13">
      <c r="A28">
        <v>21</v>
      </c>
      <c r="B28" s="7">
        <v>8.9700000000000001E-4</v>
      </c>
      <c r="C28" s="7">
        <v>8.9700000000000001E-4</v>
      </c>
      <c r="D28" s="8">
        <v>98482.4</v>
      </c>
      <c r="E28" s="8">
        <v>88.3</v>
      </c>
      <c r="F28" s="6">
        <v>53.38</v>
      </c>
      <c r="G28" t="s">
        <v>13</v>
      </c>
      <c r="H28">
        <v>21</v>
      </c>
      <c r="I28" s="7">
        <v>3.19E-4</v>
      </c>
      <c r="J28" s="7">
        <v>3.19E-4</v>
      </c>
      <c r="K28" s="8">
        <v>98971.1</v>
      </c>
      <c r="L28" s="8">
        <v>31.5</v>
      </c>
      <c r="M28" s="6">
        <v>58.55</v>
      </c>
    </row>
    <row r="29" spans="1:13">
      <c r="A29">
        <v>22</v>
      </c>
      <c r="B29" s="7">
        <v>9.0600000000000001E-4</v>
      </c>
      <c r="C29" s="7">
        <v>9.0600000000000001E-4</v>
      </c>
      <c r="D29" s="8">
        <v>98394.1</v>
      </c>
      <c r="E29" s="8">
        <v>89.1</v>
      </c>
      <c r="F29" s="6">
        <v>52.43</v>
      </c>
      <c r="G29" t="s">
        <v>13</v>
      </c>
      <c r="H29">
        <v>22</v>
      </c>
      <c r="I29" s="7">
        <v>3.2299999999999999E-4</v>
      </c>
      <c r="J29" s="7">
        <v>3.2299999999999999E-4</v>
      </c>
      <c r="K29" s="8">
        <v>98939.6</v>
      </c>
      <c r="L29" s="8">
        <v>31.9</v>
      </c>
      <c r="M29" s="6">
        <v>57.57</v>
      </c>
    </row>
    <row r="30" spans="1:13">
      <c r="A30">
        <v>23</v>
      </c>
      <c r="B30" s="7">
        <v>9.01E-4</v>
      </c>
      <c r="C30" s="7">
        <v>9.01E-4</v>
      </c>
      <c r="D30" s="8">
        <v>98305</v>
      </c>
      <c r="E30" s="8">
        <v>88.5</v>
      </c>
      <c r="F30" s="6">
        <v>51.48</v>
      </c>
      <c r="G30" t="s">
        <v>13</v>
      </c>
      <c r="H30">
        <v>23</v>
      </c>
      <c r="I30" s="7">
        <v>3.2200000000000002E-4</v>
      </c>
      <c r="J30" s="7">
        <v>3.2200000000000002E-4</v>
      </c>
      <c r="K30" s="8">
        <v>98907.7</v>
      </c>
      <c r="L30" s="8">
        <v>31.8</v>
      </c>
      <c r="M30" s="6">
        <v>56.59</v>
      </c>
    </row>
    <row r="31" spans="1:13">
      <c r="A31">
        <v>24</v>
      </c>
      <c r="B31" s="7">
        <v>9.1200000000000005E-4</v>
      </c>
      <c r="C31" s="7">
        <v>9.1200000000000005E-4</v>
      </c>
      <c r="D31" s="8">
        <v>98216.5</v>
      </c>
      <c r="E31" s="8">
        <v>89.6</v>
      </c>
      <c r="F31" s="6">
        <v>50.52</v>
      </c>
      <c r="G31" t="s">
        <v>13</v>
      </c>
      <c r="H31">
        <v>24</v>
      </c>
      <c r="I31" s="7">
        <v>3.4000000000000002E-4</v>
      </c>
      <c r="J31" s="7">
        <v>3.4000000000000002E-4</v>
      </c>
      <c r="K31" s="8">
        <v>98875.8</v>
      </c>
      <c r="L31" s="8">
        <v>33.6</v>
      </c>
      <c r="M31" s="6">
        <v>55.61</v>
      </c>
    </row>
    <row r="32" spans="1:13">
      <c r="A32">
        <v>25</v>
      </c>
      <c r="B32" s="7">
        <v>8.8199999999999997E-4</v>
      </c>
      <c r="C32" s="7">
        <v>8.8199999999999997E-4</v>
      </c>
      <c r="D32" s="8">
        <v>98126.9</v>
      </c>
      <c r="E32" s="8">
        <v>86.5</v>
      </c>
      <c r="F32" s="6">
        <v>49.57</v>
      </c>
      <c r="G32" t="s">
        <v>13</v>
      </c>
      <c r="H32">
        <v>25</v>
      </c>
      <c r="I32" s="7">
        <v>3.39E-4</v>
      </c>
      <c r="J32" s="7">
        <v>3.39E-4</v>
      </c>
      <c r="K32" s="8">
        <v>98842.2</v>
      </c>
      <c r="L32" s="8">
        <v>33.5</v>
      </c>
      <c r="M32" s="6">
        <v>54.63</v>
      </c>
    </row>
    <row r="33" spans="1:13">
      <c r="A33">
        <v>26</v>
      </c>
      <c r="B33" s="7">
        <v>9.0499999999999999E-4</v>
      </c>
      <c r="C33" s="7">
        <v>9.0399999999999996E-4</v>
      </c>
      <c r="D33" s="8">
        <v>98040.4</v>
      </c>
      <c r="E33" s="8">
        <v>88.6</v>
      </c>
      <c r="F33" s="6">
        <v>48.61</v>
      </c>
      <c r="G33" t="s">
        <v>13</v>
      </c>
      <c r="H33">
        <v>26</v>
      </c>
      <c r="I33" s="7">
        <v>3.6099999999999999E-4</v>
      </c>
      <c r="J33" s="7">
        <v>3.6099999999999999E-4</v>
      </c>
      <c r="K33" s="8">
        <v>98808.7</v>
      </c>
      <c r="L33" s="8">
        <v>35.700000000000003</v>
      </c>
      <c r="M33" s="6">
        <v>53.64</v>
      </c>
    </row>
    <row r="34" spans="1:13">
      <c r="A34">
        <v>27</v>
      </c>
      <c r="B34" s="7">
        <v>9.1799999999999998E-4</v>
      </c>
      <c r="C34" s="7">
        <v>9.1799999999999998E-4</v>
      </c>
      <c r="D34" s="8">
        <v>97951.7</v>
      </c>
      <c r="E34" s="8">
        <v>89.9</v>
      </c>
      <c r="F34" s="6">
        <v>47.66</v>
      </c>
      <c r="G34" t="s">
        <v>13</v>
      </c>
      <c r="H34">
        <v>27</v>
      </c>
      <c r="I34" s="7">
        <v>3.8900000000000002E-4</v>
      </c>
      <c r="J34" s="7">
        <v>3.8900000000000002E-4</v>
      </c>
      <c r="K34" s="8">
        <v>98773</v>
      </c>
      <c r="L34" s="8">
        <v>38.5</v>
      </c>
      <c r="M34" s="6">
        <v>52.66</v>
      </c>
    </row>
    <row r="35" spans="1:13">
      <c r="A35">
        <v>28</v>
      </c>
      <c r="B35" s="7">
        <v>9.1E-4</v>
      </c>
      <c r="C35" s="7">
        <v>9.0899999999999998E-4</v>
      </c>
      <c r="D35" s="8">
        <v>97861.8</v>
      </c>
      <c r="E35" s="8">
        <v>89</v>
      </c>
      <c r="F35" s="6">
        <v>46.7</v>
      </c>
      <c r="G35" t="s">
        <v>13</v>
      </c>
      <c r="H35">
        <v>28</v>
      </c>
      <c r="I35" s="7">
        <v>4.08E-4</v>
      </c>
      <c r="J35" s="7">
        <v>4.08E-4</v>
      </c>
      <c r="K35" s="8">
        <v>98734.6</v>
      </c>
      <c r="L35" s="8">
        <v>40.299999999999997</v>
      </c>
      <c r="M35" s="6">
        <v>51.68</v>
      </c>
    </row>
    <row r="36" spans="1:13">
      <c r="A36">
        <v>29</v>
      </c>
      <c r="B36" s="7">
        <v>9.6299999999999999E-4</v>
      </c>
      <c r="C36" s="7">
        <v>9.6299999999999999E-4</v>
      </c>
      <c r="D36" s="8">
        <v>97772.800000000003</v>
      </c>
      <c r="E36" s="8">
        <v>94.1</v>
      </c>
      <c r="F36" s="6">
        <v>45.74</v>
      </c>
      <c r="G36" t="s">
        <v>13</v>
      </c>
      <c r="H36">
        <v>29</v>
      </c>
      <c r="I36" s="7">
        <v>3.9899999999999999E-4</v>
      </c>
      <c r="J36" s="7">
        <v>3.9899999999999999E-4</v>
      </c>
      <c r="K36" s="8">
        <v>98694.2</v>
      </c>
      <c r="L36" s="8">
        <v>39.4</v>
      </c>
      <c r="M36" s="6">
        <v>50.7</v>
      </c>
    </row>
    <row r="37" spans="1:13">
      <c r="A37">
        <v>30</v>
      </c>
      <c r="B37" s="7">
        <v>9.6900000000000003E-4</v>
      </c>
      <c r="C37" s="7">
        <v>9.68E-4</v>
      </c>
      <c r="D37" s="8">
        <v>97678.7</v>
      </c>
      <c r="E37" s="8">
        <v>94.6</v>
      </c>
      <c r="F37" s="6">
        <v>44.79</v>
      </c>
      <c r="G37" t="s">
        <v>13</v>
      </c>
      <c r="H37">
        <v>30</v>
      </c>
      <c r="I37" s="7">
        <v>4.2900000000000002E-4</v>
      </c>
      <c r="J37" s="7">
        <v>4.28E-4</v>
      </c>
      <c r="K37" s="8">
        <v>98654.8</v>
      </c>
      <c r="L37" s="8">
        <v>42.3</v>
      </c>
      <c r="M37" s="6">
        <v>49.72</v>
      </c>
    </row>
    <row r="38" spans="1:13">
      <c r="A38">
        <v>31</v>
      </c>
      <c r="B38" s="7">
        <v>1.052E-3</v>
      </c>
      <c r="C38" s="7">
        <v>1.0510000000000001E-3</v>
      </c>
      <c r="D38" s="8">
        <v>97584.1</v>
      </c>
      <c r="E38" s="8">
        <v>102.6</v>
      </c>
      <c r="F38" s="6">
        <v>43.83</v>
      </c>
      <c r="G38" t="s">
        <v>13</v>
      </c>
      <c r="H38">
        <v>31</v>
      </c>
      <c r="I38" s="7">
        <v>4.9899999999999999E-4</v>
      </c>
      <c r="J38" s="7">
        <v>4.9899999999999999E-4</v>
      </c>
      <c r="K38" s="8">
        <v>98612.6</v>
      </c>
      <c r="L38" s="8">
        <v>49.2</v>
      </c>
      <c r="M38" s="6">
        <v>48.75</v>
      </c>
    </row>
    <row r="39" spans="1:13">
      <c r="A39">
        <v>32</v>
      </c>
      <c r="B39" s="7">
        <v>9.9200000000000004E-4</v>
      </c>
      <c r="C39" s="7">
        <v>9.9200000000000004E-4</v>
      </c>
      <c r="D39" s="8">
        <v>97481.5</v>
      </c>
      <c r="E39" s="8">
        <v>96.7</v>
      </c>
      <c r="F39" s="6">
        <v>42.87</v>
      </c>
      <c r="G39" t="s">
        <v>13</v>
      </c>
      <c r="H39">
        <v>32</v>
      </c>
      <c r="I39" s="7">
        <v>5.5000000000000003E-4</v>
      </c>
      <c r="J39" s="7">
        <v>5.5000000000000003E-4</v>
      </c>
      <c r="K39" s="8">
        <v>98563.4</v>
      </c>
      <c r="L39" s="8">
        <v>54.2</v>
      </c>
      <c r="M39" s="6">
        <v>47.77</v>
      </c>
    </row>
    <row r="40" spans="1:13">
      <c r="A40">
        <v>33</v>
      </c>
      <c r="B40" s="7">
        <v>1.078E-3</v>
      </c>
      <c r="C40" s="7">
        <v>1.077E-3</v>
      </c>
      <c r="D40" s="8">
        <v>97384.8</v>
      </c>
      <c r="E40" s="8">
        <v>104.9</v>
      </c>
      <c r="F40" s="6">
        <v>41.92</v>
      </c>
      <c r="G40" t="s">
        <v>13</v>
      </c>
      <c r="H40">
        <v>33</v>
      </c>
      <c r="I40" s="7">
        <v>5.4600000000000004E-4</v>
      </c>
      <c r="J40" s="7">
        <v>5.4600000000000004E-4</v>
      </c>
      <c r="K40" s="8">
        <v>98509.2</v>
      </c>
      <c r="L40" s="8">
        <v>53.8</v>
      </c>
      <c r="M40" s="6">
        <v>46.8</v>
      </c>
    </row>
    <row r="41" spans="1:13">
      <c r="A41">
        <v>34</v>
      </c>
      <c r="B41" s="7">
        <v>1.132E-3</v>
      </c>
      <c r="C41" s="7">
        <v>1.1310000000000001E-3</v>
      </c>
      <c r="D41" s="8">
        <v>97279.9</v>
      </c>
      <c r="E41" s="8">
        <v>110.1</v>
      </c>
      <c r="F41" s="6">
        <v>40.96</v>
      </c>
      <c r="G41" t="s">
        <v>13</v>
      </c>
      <c r="H41">
        <v>34</v>
      </c>
      <c r="I41" s="7">
        <v>6.4499999999999996E-4</v>
      </c>
      <c r="J41" s="7">
        <v>6.4499999999999996E-4</v>
      </c>
      <c r="K41" s="8">
        <v>98455.4</v>
      </c>
      <c r="L41" s="8">
        <v>63.5</v>
      </c>
      <c r="M41" s="6">
        <v>45.82</v>
      </c>
    </row>
    <row r="42" spans="1:13">
      <c r="A42">
        <v>35</v>
      </c>
      <c r="B42" s="7">
        <v>1.2290000000000001E-3</v>
      </c>
      <c r="C42" s="7">
        <v>1.2290000000000001E-3</v>
      </c>
      <c r="D42" s="8">
        <v>97169.9</v>
      </c>
      <c r="E42" s="8">
        <v>119.4</v>
      </c>
      <c r="F42" s="6">
        <v>40.01</v>
      </c>
      <c r="G42" t="s">
        <v>13</v>
      </c>
      <c r="H42">
        <v>35</v>
      </c>
      <c r="I42" s="7">
        <v>6.87E-4</v>
      </c>
      <c r="J42" s="7">
        <v>6.8599999999999998E-4</v>
      </c>
      <c r="K42" s="8">
        <v>98391.9</v>
      </c>
      <c r="L42" s="8">
        <v>67.5</v>
      </c>
      <c r="M42" s="6">
        <v>44.85</v>
      </c>
    </row>
    <row r="43" spans="1:13">
      <c r="A43">
        <v>36</v>
      </c>
      <c r="B43" s="7">
        <v>1.307E-3</v>
      </c>
      <c r="C43" s="7">
        <v>1.3060000000000001E-3</v>
      </c>
      <c r="D43" s="8">
        <v>97050.5</v>
      </c>
      <c r="E43" s="8">
        <v>126.8</v>
      </c>
      <c r="F43" s="6">
        <v>39.06</v>
      </c>
      <c r="G43" t="s">
        <v>13</v>
      </c>
      <c r="H43">
        <v>36</v>
      </c>
      <c r="I43" s="7">
        <v>7.54E-4</v>
      </c>
      <c r="J43" s="7">
        <v>7.54E-4</v>
      </c>
      <c r="K43" s="8">
        <v>98324.4</v>
      </c>
      <c r="L43" s="8">
        <v>74.099999999999994</v>
      </c>
      <c r="M43" s="6">
        <v>43.88</v>
      </c>
    </row>
    <row r="44" spans="1:13">
      <c r="A44">
        <v>37</v>
      </c>
      <c r="B44" s="7">
        <v>1.371E-3</v>
      </c>
      <c r="C44" s="7">
        <v>1.3699999999999999E-3</v>
      </c>
      <c r="D44" s="8">
        <v>96923.7</v>
      </c>
      <c r="E44" s="8">
        <v>132.80000000000001</v>
      </c>
      <c r="F44" s="6">
        <v>38.11</v>
      </c>
      <c r="G44" t="s">
        <v>13</v>
      </c>
      <c r="H44">
        <v>37</v>
      </c>
      <c r="I44" s="7">
        <v>8.2700000000000004E-4</v>
      </c>
      <c r="J44" s="7">
        <v>8.2700000000000004E-4</v>
      </c>
      <c r="K44" s="8">
        <v>98250.2</v>
      </c>
      <c r="L44" s="8">
        <v>81.2</v>
      </c>
      <c r="M44" s="6">
        <v>42.91</v>
      </c>
    </row>
    <row r="45" spans="1:13">
      <c r="A45">
        <v>38</v>
      </c>
      <c r="B45" s="7">
        <v>1.5629999999999999E-3</v>
      </c>
      <c r="C45" s="7">
        <v>1.5610000000000001E-3</v>
      </c>
      <c r="D45" s="8">
        <v>96790.9</v>
      </c>
      <c r="E45" s="8">
        <v>151.1</v>
      </c>
      <c r="F45" s="6">
        <v>37.159999999999997</v>
      </c>
      <c r="G45" t="s">
        <v>13</v>
      </c>
      <c r="H45">
        <v>38</v>
      </c>
      <c r="I45" s="7">
        <v>8.6499999999999999E-4</v>
      </c>
      <c r="J45" s="7">
        <v>8.6499999999999999E-4</v>
      </c>
      <c r="K45" s="8">
        <v>98169</v>
      </c>
      <c r="L45" s="8">
        <v>84.9</v>
      </c>
      <c r="M45" s="6">
        <v>41.95</v>
      </c>
    </row>
    <row r="46" spans="1:13">
      <c r="A46">
        <v>39</v>
      </c>
      <c r="B46" s="7">
        <v>1.6900000000000001E-3</v>
      </c>
      <c r="C46" s="7">
        <v>1.688E-3</v>
      </c>
      <c r="D46" s="8">
        <v>96639.8</v>
      </c>
      <c r="E46" s="8">
        <v>163.1</v>
      </c>
      <c r="F46" s="6">
        <v>36.22</v>
      </c>
      <c r="G46" t="s">
        <v>13</v>
      </c>
      <c r="H46">
        <v>39</v>
      </c>
      <c r="I46" s="7">
        <v>9.8999999999999999E-4</v>
      </c>
      <c r="J46" s="7">
        <v>9.8900000000000008E-4</v>
      </c>
      <c r="K46" s="8">
        <v>98084.1</v>
      </c>
      <c r="L46" s="8">
        <v>97</v>
      </c>
      <c r="M46" s="6">
        <v>40.98</v>
      </c>
    </row>
    <row r="47" spans="1:13">
      <c r="A47">
        <v>40</v>
      </c>
      <c r="B47" s="7">
        <v>1.7780000000000001E-3</v>
      </c>
      <c r="C47" s="7">
        <v>1.776E-3</v>
      </c>
      <c r="D47" s="8">
        <v>96476.7</v>
      </c>
      <c r="E47" s="8">
        <v>171.4</v>
      </c>
      <c r="F47" s="6">
        <v>35.28</v>
      </c>
      <c r="G47" t="s">
        <v>13</v>
      </c>
      <c r="H47">
        <v>40</v>
      </c>
      <c r="I47" s="7">
        <v>1.0820000000000001E-3</v>
      </c>
      <c r="J47" s="7">
        <v>1.0809999999999999E-3</v>
      </c>
      <c r="K47" s="8">
        <v>97987.1</v>
      </c>
      <c r="L47" s="8">
        <v>106</v>
      </c>
      <c r="M47" s="6">
        <v>40.020000000000003</v>
      </c>
    </row>
    <row r="48" spans="1:13">
      <c r="A48">
        <v>41</v>
      </c>
      <c r="B48" s="7">
        <v>1.9269999999999999E-3</v>
      </c>
      <c r="C48" s="7">
        <v>1.9250000000000001E-3</v>
      </c>
      <c r="D48" s="8">
        <v>96305.3</v>
      </c>
      <c r="E48" s="8">
        <v>185.4</v>
      </c>
      <c r="F48" s="6">
        <v>34.340000000000003</v>
      </c>
      <c r="G48" t="s">
        <v>13</v>
      </c>
      <c r="H48">
        <v>41</v>
      </c>
      <c r="I48" s="7">
        <v>1.199E-3</v>
      </c>
      <c r="J48" s="7">
        <v>1.1980000000000001E-3</v>
      </c>
      <c r="K48" s="8">
        <v>97881.1</v>
      </c>
      <c r="L48" s="8">
        <v>117.3</v>
      </c>
      <c r="M48" s="6">
        <v>39.07</v>
      </c>
    </row>
    <row r="49" spans="1:13">
      <c r="A49">
        <v>42</v>
      </c>
      <c r="B49" s="7">
        <v>2.0860000000000002E-3</v>
      </c>
      <c r="C49" s="7">
        <v>2.0839999999999999E-3</v>
      </c>
      <c r="D49" s="8">
        <v>96119.9</v>
      </c>
      <c r="E49" s="8">
        <v>200.3</v>
      </c>
      <c r="F49" s="6">
        <v>33.4</v>
      </c>
      <c r="G49" t="s">
        <v>13</v>
      </c>
      <c r="H49">
        <v>42</v>
      </c>
      <c r="I49" s="7">
        <v>1.3500000000000001E-3</v>
      </c>
      <c r="J49" s="7">
        <v>1.3489999999999999E-3</v>
      </c>
      <c r="K49" s="8">
        <v>97763.8</v>
      </c>
      <c r="L49" s="8">
        <v>131.9</v>
      </c>
      <c r="M49" s="6">
        <v>38.11</v>
      </c>
    </row>
    <row r="50" spans="1:13">
      <c r="A50">
        <v>43</v>
      </c>
      <c r="B50" s="7">
        <v>2.225E-3</v>
      </c>
      <c r="C50" s="7">
        <v>2.222E-3</v>
      </c>
      <c r="D50" s="8">
        <v>95919.6</v>
      </c>
      <c r="E50" s="8">
        <v>213.1</v>
      </c>
      <c r="F50" s="6">
        <v>32.47</v>
      </c>
      <c r="G50" t="s">
        <v>13</v>
      </c>
      <c r="H50">
        <v>43</v>
      </c>
      <c r="I50" s="7">
        <v>1.42E-3</v>
      </c>
      <c r="J50" s="7">
        <v>1.4189999999999999E-3</v>
      </c>
      <c r="K50" s="8">
        <v>97631.9</v>
      </c>
      <c r="L50" s="8">
        <v>138.6</v>
      </c>
      <c r="M50" s="6">
        <v>37.159999999999997</v>
      </c>
    </row>
    <row r="51" spans="1:13">
      <c r="A51">
        <v>44</v>
      </c>
      <c r="B51" s="7">
        <v>2.3999999999999998E-3</v>
      </c>
      <c r="C51" s="7">
        <v>2.3969999999999998E-3</v>
      </c>
      <c r="D51" s="8">
        <v>95706.5</v>
      </c>
      <c r="E51" s="8">
        <v>229.4</v>
      </c>
      <c r="F51" s="6">
        <v>31.54</v>
      </c>
      <c r="G51" t="s">
        <v>13</v>
      </c>
      <c r="H51">
        <v>44</v>
      </c>
      <c r="I51" s="7">
        <v>1.596E-3</v>
      </c>
      <c r="J51" s="7">
        <v>1.5950000000000001E-3</v>
      </c>
      <c r="K51" s="8">
        <v>97493.3</v>
      </c>
      <c r="L51" s="8">
        <v>155.5</v>
      </c>
      <c r="M51" s="6">
        <v>36.22</v>
      </c>
    </row>
    <row r="52" spans="1:13">
      <c r="A52">
        <v>45</v>
      </c>
      <c r="B52" s="7">
        <v>2.6549999999999998E-3</v>
      </c>
      <c r="C52" s="7">
        <v>2.6519999999999998E-3</v>
      </c>
      <c r="D52" s="8">
        <v>95477.1</v>
      </c>
      <c r="E52" s="8">
        <v>253.2</v>
      </c>
      <c r="F52" s="6">
        <v>30.62</v>
      </c>
      <c r="G52" t="s">
        <v>13</v>
      </c>
      <c r="H52">
        <v>45</v>
      </c>
      <c r="I52" s="7">
        <v>1.799E-3</v>
      </c>
      <c r="J52" s="7">
        <v>1.797E-3</v>
      </c>
      <c r="K52" s="8">
        <v>97337.8</v>
      </c>
      <c r="L52" s="8">
        <v>174.9</v>
      </c>
      <c r="M52" s="6">
        <v>35.270000000000003</v>
      </c>
    </row>
    <row r="53" spans="1:13">
      <c r="A53">
        <v>46</v>
      </c>
      <c r="B53" s="7">
        <v>3.0360000000000001E-3</v>
      </c>
      <c r="C53" s="7">
        <v>3.032E-3</v>
      </c>
      <c r="D53" s="8">
        <v>95223.9</v>
      </c>
      <c r="E53" s="8">
        <v>288.7</v>
      </c>
      <c r="F53" s="6">
        <v>29.7</v>
      </c>
      <c r="G53" t="s">
        <v>13</v>
      </c>
      <c r="H53">
        <v>46</v>
      </c>
      <c r="I53" s="7">
        <v>1.983E-3</v>
      </c>
      <c r="J53" s="7">
        <v>1.9810000000000001E-3</v>
      </c>
      <c r="K53" s="8">
        <v>97162.9</v>
      </c>
      <c r="L53" s="8">
        <v>192.5</v>
      </c>
      <c r="M53" s="6">
        <v>34.340000000000003</v>
      </c>
    </row>
    <row r="54" spans="1:13">
      <c r="A54">
        <v>47</v>
      </c>
      <c r="B54" s="7">
        <v>3.287E-3</v>
      </c>
      <c r="C54" s="7">
        <v>3.2810000000000001E-3</v>
      </c>
      <c r="D54" s="8">
        <v>94935.2</v>
      </c>
      <c r="E54" s="8">
        <v>311.5</v>
      </c>
      <c r="F54" s="6">
        <v>28.79</v>
      </c>
      <c r="G54" t="s">
        <v>13</v>
      </c>
      <c r="H54">
        <v>47</v>
      </c>
      <c r="I54" s="7">
        <v>2.2460000000000002E-3</v>
      </c>
      <c r="J54" s="7">
        <v>2.2430000000000002E-3</v>
      </c>
      <c r="K54" s="8">
        <v>96970.4</v>
      </c>
      <c r="L54" s="8">
        <v>217.5</v>
      </c>
      <c r="M54" s="6">
        <v>33.4</v>
      </c>
    </row>
    <row r="55" spans="1:13">
      <c r="A55">
        <v>48</v>
      </c>
      <c r="B55" s="7">
        <v>3.8E-3</v>
      </c>
      <c r="C55" s="7">
        <v>3.7919999999999998E-3</v>
      </c>
      <c r="D55" s="8">
        <v>94623.7</v>
      </c>
      <c r="E55" s="8">
        <v>358.9</v>
      </c>
      <c r="F55" s="6">
        <v>27.88</v>
      </c>
      <c r="G55" t="s">
        <v>13</v>
      </c>
      <c r="H55">
        <v>48</v>
      </c>
      <c r="I55" s="7">
        <v>2.385E-3</v>
      </c>
      <c r="J55" s="7">
        <v>2.382E-3</v>
      </c>
      <c r="K55" s="8">
        <v>96752.9</v>
      </c>
      <c r="L55" s="8">
        <v>230.5</v>
      </c>
      <c r="M55" s="6">
        <v>32.479999999999997</v>
      </c>
    </row>
    <row r="56" spans="1:13">
      <c r="A56">
        <v>49</v>
      </c>
      <c r="B56" s="7">
        <v>4.1520000000000003E-3</v>
      </c>
      <c r="C56" s="7">
        <v>4.1440000000000001E-3</v>
      </c>
      <c r="D56" s="8">
        <v>94264.9</v>
      </c>
      <c r="E56" s="8">
        <v>390.6</v>
      </c>
      <c r="F56" s="6">
        <v>26.98</v>
      </c>
      <c r="G56" t="s">
        <v>13</v>
      </c>
      <c r="H56">
        <v>49</v>
      </c>
      <c r="I56" s="7">
        <v>2.5820000000000001E-3</v>
      </c>
      <c r="J56" s="7">
        <v>2.5790000000000001E-3</v>
      </c>
      <c r="K56" s="8">
        <v>96522.4</v>
      </c>
      <c r="L56" s="8">
        <v>248.9</v>
      </c>
      <c r="M56" s="6">
        <v>31.55</v>
      </c>
    </row>
    <row r="57" spans="1:13">
      <c r="A57">
        <v>50</v>
      </c>
      <c r="B57" s="7">
        <v>4.7499999999999999E-3</v>
      </c>
      <c r="C57" s="7">
        <v>4.738E-3</v>
      </c>
      <c r="D57" s="8">
        <v>93874.3</v>
      </c>
      <c r="E57" s="8">
        <v>444.8</v>
      </c>
      <c r="F57" s="6">
        <v>26.09</v>
      </c>
      <c r="G57" t="s">
        <v>13</v>
      </c>
      <c r="H57">
        <v>50</v>
      </c>
      <c r="I57" s="7">
        <v>3.0230000000000001E-3</v>
      </c>
      <c r="J57" s="7">
        <v>3.019E-3</v>
      </c>
      <c r="K57" s="8">
        <v>96273.5</v>
      </c>
      <c r="L57" s="8">
        <v>290.60000000000002</v>
      </c>
      <c r="M57" s="6">
        <v>30.63</v>
      </c>
    </row>
    <row r="58" spans="1:13">
      <c r="A58">
        <v>51</v>
      </c>
      <c r="B58" s="7">
        <v>5.2810000000000001E-3</v>
      </c>
      <c r="C58" s="7">
        <v>5.267E-3</v>
      </c>
      <c r="D58" s="8">
        <v>93429.4</v>
      </c>
      <c r="E58" s="8">
        <v>492.1</v>
      </c>
      <c r="F58" s="6">
        <v>25.22</v>
      </c>
      <c r="G58" t="s">
        <v>13</v>
      </c>
      <c r="H58">
        <v>51</v>
      </c>
      <c r="I58" s="7">
        <v>3.3E-3</v>
      </c>
      <c r="J58" s="7">
        <v>3.2950000000000002E-3</v>
      </c>
      <c r="K58" s="8">
        <v>95982.9</v>
      </c>
      <c r="L58" s="8">
        <v>316.2</v>
      </c>
      <c r="M58" s="6">
        <v>29.73</v>
      </c>
    </row>
    <row r="59" spans="1:13">
      <c r="A59">
        <v>52</v>
      </c>
      <c r="B59" s="7">
        <v>5.9059999999999998E-3</v>
      </c>
      <c r="C59" s="7">
        <v>5.8890000000000001E-3</v>
      </c>
      <c r="D59" s="8">
        <v>92937.4</v>
      </c>
      <c r="E59" s="8">
        <v>547.29999999999995</v>
      </c>
      <c r="F59" s="6">
        <v>24.35</v>
      </c>
      <c r="G59" t="s">
        <v>13</v>
      </c>
      <c r="H59">
        <v>52</v>
      </c>
      <c r="I59" s="7">
        <v>3.7429999999999998E-3</v>
      </c>
      <c r="J59" s="7">
        <v>3.7360000000000002E-3</v>
      </c>
      <c r="K59" s="8">
        <v>95666.6</v>
      </c>
      <c r="L59" s="8">
        <v>357.4</v>
      </c>
      <c r="M59" s="6">
        <v>28.82</v>
      </c>
    </row>
    <row r="60" spans="1:13">
      <c r="A60">
        <v>53</v>
      </c>
      <c r="B60" s="7">
        <v>6.6319999999999999E-3</v>
      </c>
      <c r="C60" s="7">
        <v>6.6100000000000004E-3</v>
      </c>
      <c r="D60" s="8">
        <v>92390.1</v>
      </c>
      <c r="E60" s="8">
        <v>610.70000000000005</v>
      </c>
      <c r="F60" s="6">
        <v>23.49</v>
      </c>
      <c r="G60" t="s">
        <v>13</v>
      </c>
      <c r="H60">
        <v>53</v>
      </c>
      <c r="I60" s="7">
        <v>3.9370000000000004E-3</v>
      </c>
      <c r="J60" s="7">
        <v>3.9290000000000002E-3</v>
      </c>
      <c r="K60" s="8">
        <v>95309.2</v>
      </c>
      <c r="L60" s="8">
        <v>374.5</v>
      </c>
      <c r="M60" s="6">
        <v>27.93</v>
      </c>
    </row>
    <row r="61" spans="1:13">
      <c r="A61">
        <v>54</v>
      </c>
      <c r="B61" s="7">
        <v>7.1679999999999999E-3</v>
      </c>
      <c r="C61" s="7">
        <v>7.1419999999999999E-3</v>
      </c>
      <c r="D61" s="8">
        <v>91779.4</v>
      </c>
      <c r="E61" s="8">
        <v>655.5</v>
      </c>
      <c r="F61" s="6">
        <v>22.64</v>
      </c>
      <c r="G61" t="s">
        <v>13</v>
      </c>
      <c r="H61">
        <v>54</v>
      </c>
      <c r="I61" s="7">
        <v>4.3059999999999999E-3</v>
      </c>
      <c r="J61" s="7">
        <v>4.2969999999999996E-3</v>
      </c>
      <c r="K61" s="8">
        <v>94934.8</v>
      </c>
      <c r="L61" s="8">
        <v>407.9</v>
      </c>
      <c r="M61" s="6">
        <v>27.04</v>
      </c>
    </row>
    <row r="62" spans="1:13">
      <c r="A62">
        <v>55</v>
      </c>
      <c r="B62" s="7">
        <v>8.0389999999999993E-3</v>
      </c>
      <c r="C62" s="7">
        <v>8.0059999999999992E-3</v>
      </c>
      <c r="D62" s="8">
        <v>91123.8</v>
      </c>
      <c r="E62" s="8">
        <v>729.6</v>
      </c>
      <c r="F62" s="6">
        <v>21.8</v>
      </c>
      <c r="G62" t="s">
        <v>13</v>
      </c>
      <c r="H62">
        <v>55</v>
      </c>
      <c r="I62" s="7">
        <v>4.8009999999999997E-3</v>
      </c>
      <c r="J62" s="7">
        <v>4.7889999999999999E-3</v>
      </c>
      <c r="K62" s="8">
        <v>94526.8</v>
      </c>
      <c r="L62" s="8">
        <v>452.7</v>
      </c>
      <c r="M62" s="6">
        <v>26.15</v>
      </c>
    </row>
    <row r="63" spans="1:13">
      <c r="A63">
        <v>56</v>
      </c>
      <c r="B63" s="7">
        <v>8.7930000000000005E-3</v>
      </c>
      <c r="C63" s="7">
        <v>8.7550000000000006E-3</v>
      </c>
      <c r="D63" s="8">
        <v>90394.3</v>
      </c>
      <c r="E63" s="8">
        <v>791.4</v>
      </c>
      <c r="F63" s="6">
        <v>20.97</v>
      </c>
      <c r="G63" t="s">
        <v>13</v>
      </c>
      <c r="H63">
        <v>56</v>
      </c>
      <c r="I63" s="7">
        <v>5.2719999999999998E-3</v>
      </c>
      <c r="J63" s="7">
        <v>5.2579999999999997E-3</v>
      </c>
      <c r="K63" s="8">
        <v>94074.1</v>
      </c>
      <c r="L63" s="8">
        <v>494.7</v>
      </c>
      <c r="M63" s="6">
        <v>25.27</v>
      </c>
    </row>
    <row r="64" spans="1:13">
      <c r="A64">
        <v>57</v>
      </c>
      <c r="B64" s="7">
        <v>1.0144E-2</v>
      </c>
      <c r="C64" s="7">
        <v>1.0093E-2</v>
      </c>
      <c r="D64" s="8">
        <v>89602.9</v>
      </c>
      <c r="E64" s="8">
        <v>904.4</v>
      </c>
      <c r="F64" s="6">
        <v>20.149999999999999</v>
      </c>
      <c r="G64" t="s">
        <v>13</v>
      </c>
      <c r="H64">
        <v>57</v>
      </c>
      <c r="I64" s="7">
        <v>5.9620000000000003E-3</v>
      </c>
      <c r="J64" s="7">
        <v>5.9449999999999998E-3</v>
      </c>
      <c r="K64" s="8">
        <v>93579.4</v>
      </c>
      <c r="L64" s="8">
        <v>556.29999999999995</v>
      </c>
      <c r="M64" s="6">
        <v>24.41</v>
      </c>
    </row>
    <row r="65" spans="1:13">
      <c r="A65">
        <v>58</v>
      </c>
      <c r="B65" s="7">
        <v>1.1278E-2</v>
      </c>
      <c r="C65" s="7">
        <v>1.1214999999999999E-2</v>
      </c>
      <c r="D65" s="8">
        <v>88698.5</v>
      </c>
      <c r="E65" s="8">
        <v>994.8</v>
      </c>
      <c r="F65" s="6">
        <v>19.350000000000001</v>
      </c>
      <c r="G65" t="s">
        <v>13</v>
      </c>
      <c r="H65">
        <v>58</v>
      </c>
      <c r="I65" s="7">
        <v>6.6259999999999999E-3</v>
      </c>
      <c r="J65" s="7">
        <v>6.6049999999999998E-3</v>
      </c>
      <c r="K65" s="8">
        <v>93023.1</v>
      </c>
      <c r="L65" s="8">
        <v>614.4</v>
      </c>
      <c r="M65" s="6">
        <v>23.55</v>
      </c>
    </row>
    <row r="66" spans="1:13">
      <c r="A66">
        <v>59</v>
      </c>
      <c r="B66" s="7">
        <v>1.2518E-2</v>
      </c>
      <c r="C66" s="7">
        <v>1.244E-2</v>
      </c>
      <c r="D66" s="8">
        <v>87703.7</v>
      </c>
      <c r="E66" s="8">
        <v>1091</v>
      </c>
      <c r="F66" s="6">
        <v>18.57</v>
      </c>
      <c r="G66" t="s">
        <v>13</v>
      </c>
      <c r="H66">
        <v>59</v>
      </c>
      <c r="I66" s="7">
        <v>7.4689999999999999E-3</v>
      </c>
      <c r="J66" s="7">
        <v>7.4409999999999997E-3</v>
      </c>
      <c r="K66" s="8">
        <v>92408.7</v>
      </c>
      <c r="L66" s="8">
        <v>687.6</v>
      </c>
      <c r="M66" s="6">
        <v>22.7</v>
      </c>
    </row>
    <row r="67" spans="1:13">
      <c r="A67">
        <v>60</v>
      </c>
      <c r="B67" s="7">
        <v>1.4005999999999999E-2</v>
      </c>
      <c r="C67" s="7">
        <v>1.3908E-2</v>
      </c>
      <c r="D67" s="8">
        <v>86612.7</v>
      </c>
      <c r="E67" s="8">
        <v>1204.5999999999999</v>
      </c>
      <c r="F67" s="6">
        <v>17.79</v>
      </c>
      <c r="G67" t="s">
        <v>13</v>
      </c>
      <c r="H67">
        <v>60</v>
      </c>
      <c r="I67" s="7">
        <v>8.463E-3</v>
      </c>
      <c r="J67" s="7">
        <v>8.4279999999999997E-3</v>
      </c>
      <c r="K67" s="8">
        <v>91721.1</v>
      </c>
      <c r="L67" s="8">
        <v>773</v>
      </c>
      <c r="M67" s="6">
        <v>21.87</v>
      </c>
    </row>
    <row r="68" spans="1:13">
      <c r="A68">
        <v>61</v>
      </c>
      <c r="B68" s="7">
        <v>1.5678000000000001E-2</v>
      </c>
      <c r="C68" s="7">
        <v>1.5556E-2</v>
      </c>
      <c r="D68" s="8">
        <v>85408.1</v>
      </c>
      <c r="E68" s="8">
        <v>1328.6</v>
      </c>
      <c r="F68" s="6">
        <v>17.04</v>
      </c>
      <c r="G68" t="s">
        <v>13</v>
      </c>
      <c r="H68">
        <v>61</v>
      </c>
      <c r="I68" s="7">
        <v>9.4160000000000008E-3</v>
      </c>
      <c r="J68" s="7">
        <v>9.3720000000000001E-3</v>
      </c>
      <c r="K68" s="8">
        <v>90948.2</v>
      </c>
      <c r="L68" s="8">
        <v>852.4</v>
      </c>
      <c r="M68" s="6">
        <v>21.05</v>
      </c>
    </row>
    <row r="69" spans="1:13">
      <c r="A69">
        <v>62</v>
      </c>
      <c r="B69" s="7">
        <v>1.7471E-2</v>
      </c>
      <c r="C69" s="7">
        <v>1.7319999999999999E-2</v>
      </c>
      <c r="D69" s="8">
        <v>84079.4</v>
      </c>
      <c r="E69" s="8">
        <v>1456.2</v>
      </c>
      <c r="F69" s="6">
        <v>16.3</v>
      </c>
      <c r="G69" t="s">
        <v>13</v>
      </c>
      <c r="H69">
        <v>62</v>
      </c>
      <c r="I69" s="7">
        <v>1.0198E-2</v>
      </c>
      <c r="J69" s="7">
        <v>1.0146000000000001E-2</v>
      </c>
      <c r="K69" s="8">
        <v>90095.8</v>
      </c>
      <c r="L69" s="8">
        <v>914.1</v>
      </c>
      <c r="M69" s="6">
        <v>20.239999999999998</v>
      </c>
    </row>
    <row r="70" spans="1:13">
      <c r="A70">
        <v>63</v>
      </c>
      <c r="B70" s="7">
        <v>1.9875E-2</v>
      </c>
      <c r="C70" s="7">
        <v>1.9678999999999999E-2</v>
      </c>
      <c r="D70" s="8">
        <v>82623.199999999997</v>
      </c>
      <c r="E70" s="8">
        <v>1626</v>
      </c>
      <c r="F70" s="6">
        <v>15.58</v>
      </c>
      <c r="G70" t="s">
        <v>13</v>
      </c>
      <c r="H70">
        <v>63</v>
      </c>
      <c r="I70" s="7">
        <v>1.1374E-2</v>
      </c>
      <c r="J70" s="7">
        <v>1.1309E-2</v>
      </c>
      <c r="K70" s="8">
        <v>89181.7</v>
      </c>
      <c r="L70" s="8">
        <v>1008.6</v>
      </c>
      <c r="M70" s="6">
        <v>19.45</v>
      </c>
    </row>
    <row r="71" spans="1:13">
      <c r="A71">
        <v>64</v>
      </c>
      <c r="B71" s="7">
        <v>2.2322000000000002E-2</v>
      </c>
      <c r="C71" s="7">
        <v>2.2075999999999998E-2</v>
      </c>
      <c r="D71" s="8">
        <v>80997.2</v>
      </c>
      <c r="E71" s="8">
        <v>1788.1</v>
      </c>
      <c r="F71" s="6">
        <v>14.88</v>
      </c>
      <c r="G71" t="s">
        <v>13</v>
      </c>
      <c r="H71">
        <v>64</v>
      </c>
      <c r="I71" s="7">
        <v>1.2515999999999999E-2</v>
      </c>
      <c r="J71" s="7">
        <v>1.2437999999999999E-2</v>
      </c>
      <c r="K71" s="8">
        <v>88173.1</v>
      </c>
      <c r="L71" s="8">
        <v>1096.7</v>
      </c>
      <c r="M71" s="6">
        <v>18.66</v>
      </c>
    </row>
    <row r="72" spans="1:13">
      <c r="A72">
        <v>65</v>
      </c>
      <c r="B72" s="7">
        <v>2.4597000000000001E-2</v>
      </c>
      <c r="C72" s="7">
        <v>2.4298E-2</v>
      </c>
      <c r="D72" s="8">
        <v>79209.100000000006</v>
      </c>
      <c r="E72" s="8">
        <v>1924.6</v>
      </c>
      <c r="F72" s="6">
        <v>14.21</v>
      </c>
      <c r="G72" t="s">
        <v>13</v>
      </c>
      <c r="H72">
        <v>65</v>
      </c>
      <c r="I72" s="7">
        <v>1.4366E-2</v>
      </c>
      <c r="J72" s="7">
        <v>1.4263E-2</v>
      </c>
      <c r="K72" s="8">
        <v>87076.4</v>
      </c>
      <c r="L72" s="8">
        <v>1242</v>
      </c>
      <c r="M72" s="6">
        <v>17.89</v>
      </c>
    </row>
    <row r="73" spans="1:13">
      <c r="A73">
        <v>66</v>
      </c>
      <c r="B73" s="7">
        <v>2.7439000000000002E-2</v>
      </c>
      <c r="C73" s="7">
        <v>2.7067000000000001E-2</v>
      </c>
      <c r="D73" s="8">
        <v>77284.5</v>
      </c>
      <c r="E73" s="8">
        <v>2091.9</v>
      </c>
      <c r="F73" s="6">
        <v>13.55</v>
      </c>
      <c r="G73" t="s">
        <v>13</v>
      </c>
      <c r="H73">
        <v>66</v>
      </c>
      <c r="I73" s="7">
        <v>1.5469999999999999E-2</v>
      </c>
      <c r="J73" s="7">
        <v>1.5351E-2</v>
      </c>
      <c r="K73" s="8">
        <v>85834.4</v>
      </c>
      <c r="L73" s="8">
        <v>1317.7</v>
      </c>
      <c r="M73" s="6">
        <v>17.14</v>
      </c>
    </row>
    <row r="74" spans="1:13">
      <c r="A74">
        <v>67</v>
      </c>
      <c r="B74" s="7">
        <v>3.0845999999999998E-2</v>
      </c>
      <c r="C74" s="7">
        <v>3.0377999999999999E-2</v>
      </c>
      <c r="D74" s="8">
        <v>75192.600000000006</v>
      </c>
      <c r="E74" s="8">
        <v>2284.1999999999998</v>
      </c>
      <c r="F74" s="6">
        <v>12.91</v>
      </c>
      <c r="G74" t="s">
        <v>13</v>
      </c>
      <c r="H74">
        <v>67</v>
      </c>
      <c r="I74" s="7">
        <v>1.7052999999999999E-2</v>
      </c>
      <c r="J74" s="7">
        <v>1.6909E-2</v>
      </c>
      <c r="K74" s="8">
        <v>84516.7</v>
      </c>
      <c r="L74" s="8">
        <v>1429.1</v>
      </c>
      <c r="M74" s="6">
        <v>16.399999999999999</v>
      </c>
    </row>
    <row r="75" spans="1:13">
      <c r="A75">
        <v>68</v>
      </c>
      <c r="B75" s="7">
        <v>3.3446999999999998E-2</v>
      </c>
      <c r="C75" s="7">
        <v>3.2897000000000003E-2</v>
      </c>
      <c r="D75" s="8">
        <v>72908.399999999994</v>
      </c>
      <c r="E75" s="8">
        <v>2398.4</v>
      </c>
      <c r="F75" s="6">
        <v>12.3</v>
      </c>
      <c r="G75" t="s">
        <v>13</v>
      </c>
      <c r="H75">
        <v>68</v>
      </c>
      <c r="I75" s="7">
        <v>1.8908000000000001E-2</v>
      </c>
      <c r="J75" s="7">
        <v>1.8731000000000001E-2</v>
      </c>
      <c r="K75" s="8">
        <v>83087.600000000006</v>
      </c>
      <c r="L75" s="8">
        <v>1556.3</v>
      </c>
      <c r="M75" s="6">
        <v>15.68</v>
      </c>
    </row>
    <row r="76" spans="1:13">
      <c r="A76">
        <v>69</v>
      </c>
      <c r="B76" s="7">
        <v>3.6997000000000002E-2</v>
      </c>
      <c r="C76" s="7">
        <v>3.6325000000000003E-2</v>
      </c>
      <c r="D76" s="8">
        <v>70510</v>
      </c>
      <c r="E76" s="8">
        <v>2561.3000000000002</v>
      </c>
      <c r="F76" s="6">
        <v>11.7</v>
      </c>
      <c r="G76" t="s">
        <v>13</v>
      </c>
      <c r="H76">
        <v>69</v>
      </c>
      <c r="I76" s="7">
        <v>2.07E-2</v>
      </c>
      <c r="J76" s="7">
        <v>2.0487999999999999E-2</v>
      </c>
      <c r="K76" s="8">
        <v>81531.3</v>
      </c>
      <c r="L76" s="8">
        <v>1670.4</v>
      </c>
      <c r="M76" s="6">
        <v>14.97</v>
      </c>
    </row>
    <row r="77" spans="1:13">
      <c r="A77">
        <v>70</v>
      </c>
      <c r="B77" s="7">
        <v>4.0577000000000002E-2</v>
      </c>
      <c r="C77" s="7">
        <v>3.977E-2</v>
      </c>
      <c r="D77" s="8">
        <v>67948.7</v>
      </c>
      <c r="E77" s="8">
        <v>2702.3</v>
      </c>
      <c r="F77" s="6">
        <v>11.12</v>
      </c>
      <c r="G77" t="s">
        <v>13</v>
      </c>
      <c r="H77">
        <v>70</v>
      </c>
      <c r="I77" s="7">
        <v>2.3066E-2</v>
      </c>
      <c r="J77" s="7">
        <v>2.2803E-2</v>
      </c>
      <c r="K77" s="8">
        <v>79860.899999999994</v>
      </c>
      <c r="L77" s="8">
        <v>1821.1</v>
      </c>
      <c r="M77" s="6">
        <v>14.27</v>
      </c>
    </row>
    <row r="78" spans="1:13">
      <c r="A78">
        <v>71</v>
      </c>
      <c r="B78" s="7">
        <v>4.437E-2</v>
      </c>
      <c r="C78" s="7">
        <v>4.3407000000000001E-2</v>
      </c>
      <c r="D78" s="8">
        <v>65246.400000000001</v>
      </c>
      <c r="E78" s="8">
        <v>2832.1</v>
      </c>
      <c r="F78" s="6">
        <v>10.56</v>
      </c>
      <c r="G78" t="s">
        <v>13</v>
      </c>
      <c r="H78">
        <v>71</v>
      </c>
      <c r="I78" s="7">
        <v>2.4604000000000001E-2</v>
      </c>
      <c r="J78" s="7">
        <v>2.4305E-2</v>
      </c>
      <c r="K78" s="8">
        <v>78039.8</v>
      </c>
      <c r="L78" s="8">
        <v>1896.8</v>
      </c>
      <c r="M78" s="6">
        <v>13.59</v>
      </c>
    </row>
    <row r="79" spans="1:13">
      <c r="A79">
        <v>72</v>
      </c>
      <c r="B79" s="7">
        <v>4.8526E-2</v>
      </c>
      <c r="C79" s="7">
        <v>4.7377000000000002E-2</v>
      </c>
      <c r="D79" s="8">
        <v>62414.2</v>
      </c>
      <c r="E79" s="8">
        <v>2957</v>
      </c>
      <c r="F79" s="6">
        <v>10.02</v>
      </c>
      <c r="G79" t="s">
        <v>13</v>
      </c>
      <c r="H79">
        <v>72</v>
      </c>
      <c r="I79" s="7">
        <v>2.7699999999999999E-2</v>
      </c>
      <c r="J79" s="7">
        <v>2.7321000000000002E-2</v>
      </c>
      <c r="K79" s="8">
        <v>76143</v>
      </c>
      <c r="L79" s="8">
        <v>2080.3000000000002</v>
      </c>
      <c r="M79" s="6">
        <v>12.92</v>
      </c>
    </row>
    <row r="80" spans="1:13">
      <c r="A80">
        <v>73</v>
      </c>
      <c r="B80" s="7">
        <v>5.3124999999999999E-2</v>
      </c>
      <c r="C80" s="7">
        <v>5.1749999999999997E-2</v>
      </c>
      <c r="D80" s="8">
        <v>59457.2</v>
      </c>
      <c r="E80" s="8">
        <v>3076.9</v>
      </c>
      <c r="F80" s="6">
        <v>9.49</v>
      </c>
      <c r="G80" t="s">
        <v>13</v>
      </c>
      <c r="H80">
        <v>73</v>
      </c>
      <c r="I80" s="7">
        <v>3.0896E-2</v>
      </c>
      <c r="J80" s="7">
        <v>3.0426000000000002E-2</v>
      </c>
      <c r="K80" s="8">
        <v>74062.7</v>
      </c>
      <c r="L80" s="8">
        <v>2253.4</v>
      </c>
      <c r="M80" s="6">
        <v>12.27</v>
      </c>
    </row>
    <row r="81" spans="1:13">
      <c r="A81">
        <v>74</v>
      </c>
      <c r="B81" s="7">
        <v>5.9855999999999999E-2</v>
      </c>
      <c r="C81" s="7">
        <v>5.8117000000000002E-2</v>
      </c>
      <c r="D81" s="8">
        <v>56380.3</v>
      </c>
      <c r="E81" s="8">
        <v>3276.7</v>
      </c>
      <c r="F81" s="6">
        <v>8.98</v>
      </c>
      <c r="G81" t="s">
        <v>13</v>
      </c>
      <c r="H81">
        <v>74</v>
      </c>
      <c r="I81" s="7">
        <v>3.4293999999999998E-2</v>
      </c>
      <c r="J81" s="7">
        <v>3.3716000000000003E-2</v>
      </c>
      <c r="K81" s="8">
        <v>71809.3</v>
      </c>
      <c r="L81" s="8">
        <v>2421.1</v>
      </c>
      <c r="M81" s="6">
        <v>11.63</v>
      </c>
    </row>
    <row r="82" spans="1:13">
      <c r="A82">
        <v>75</v>
      </c>
      <c r="B82" s="7">
        <v>6.3889000000000001E-2</v>
      </c>
      <c r="C82" s="7">
        <v>6.1911000000000001E-2</v>
      </c>
      <c r="D82" s="8">
        <v>53103.7</v>
      </c>
      <c r="E82" s="8">
        <v>3287.7</v>
      </c>
      <c r="F82" s="6">
        <v>8.51</v>
      </c>
      <c r="G82" t="s">
        <v>13</v>
      </c>
      <c r="H82">
        <v>75</v>
      </c>
      <c r="I82" s="7">
        <v>3.7044000000000001E-2</v>
      </c>
      <c r="J82" s="7">
        <v>3.637E-2</v>
      </c>
      <c r="K82" s="8">
        <v>69388.2</v>
      </c>
      <c r="L82" s="8">
        <v>2523.6999999999998</v>
      </c>
      <c r="M82" s="6">
        <v>11.02</v>
      </c>
    </row>
    <row r="83" spans="1:13">
      <c r="A83">
        <v>76</v>
      </c>
      <c r="B83" s="7">
        <v>6.9996000000000003E-2</v>
      </c>
      <c r="C83" s="7">
        <v>6.7628999999999995E-2</v>
      </c>
      <c r="D83" s="8">
        <v>49816</v>
      </c>
      <c r="E83" s="8">
        <v>3369</v>
      </c>
      <c r="F83" s="6">
        <v>8.0299999999999994</v>
      </c>
      <c r="G83" t="s">
        <v>13</v>
      </c>
      <c r="H83">
        <v>76</v>
      </c>
      <c r="I83" s="7">
        <v>4.0932000000000003E-2</v>
      </c>
      <c r="J83" s="7">
        <v>4.0111000000000001E-2</v>
      </c>
      <c r="K83" s="8">
        <v>66864.600000000006</v>
      </c>
      <c r="L83" s="8">
        <v>2682</v>
      </c>
      <c r="M83" s="6">
        <v>10.42</v>
      </c>
    </row>
    <row r="84" spans="1:13">
      <c r="A84">
        <v>77</v>
      </c>
      <c r="B84" s="7">
        <v>7.7349000000000001E-2</v>
      </c>
      <c r="C84" s="7">
        <v>7.4468999999999994E-2</v>
      </c>
      <c r="D84" s="8">
        <v>46446.9</v>
      </c>
      <c r="E84" s="8">
        <v>3458.8</v>
      </c>
      <c r="F84" s="6">
        <v>7.58</v>
      </c>
      <c r="G84" t="s">
        <v>13</v>
      </c>
      <c r="H84">
        <v>77</v>
      </c>
      <c r="I84" s="7">
        <v>4.5526999999999998E-2</v>
      </c>
      <c r="J84" s="7">
        <v>4.4513999999999998E-2</v>
      </c>
      <c r="K84" s="8">
        <v>64182.5</v>
      </c>
      <c r="L84" s="8">
        <v>2857</v>
      </c>
      <c r="M84" s="6">
        <v>9.83</v>
      </c>
    </row>
    <row r="85" spans="1:13">
      <c r="A85">
        <v>78</v>
      </c>
      <c r="B85" s="7">
        <v>8.4641999999999995E-2</v>
      </c>
      <c r="C85" s="7">
        <v>8.1204999999999999E-2</v>
      </c>
      <c r="D85" s="8">
        <v>42988.1</v>
      </c>
      <c r="E85" s="8">
        <v>3490.9</v>
      </c>
      <c r="F85" s="6">
        <v>7.15</v>
      </c>
      <c r="G85" t="s">
        <v>13</v>
      </c>
      <c r="H85">
        <v>78</v>
      </c>
      <c r="I85" s="7">
        <v>5.0116000000000001E-2</v>
      </c>
      <c r="J85" s="7">
        <v>4.8890999999999997E-2</v>
      </c>
      <c r="K85" s="8">
        <v>61325.5</v>
      </c>
      <c r="L85" s="8">
        <v>2998.2</v>
      </c>
      <c r="M85" s="6">
        <v>9.27</v>
      </c>
    </row>
    <row r="86" spans="1:13">
      <c r="A86">
        <v>79</v>
      </c>
      <c r="B86" s="7">
        <v>9.2882999999999993E-2</v>
      </c>
      <c r="C86" s="7">
        <v>8.8761000000000007E-2</v>
      </c>
      <c r="D86" s="8">
        <v>39497.199999999997</v>
      </c>
      <c r="E86" s="8">
        <v>3505.8</v>
      </c>
      <c r="F86" s="6">
        <v>6.74</v>
      </c>
      <c r="G86" t="s">
        <v>13</v>
      </c>
      <c r="H86">
        <v>79</v>
      </c>
      <c r="I86" s="7">
        <v>5.5953000000000003E-2</v>
      </c>
      <c r="J86" s="7">
        <v>5.4429999999999999E-2</v>
      </c>
      <c r="K86" s="8">
        <v>58327.3</v>
      </c>
      <c r="L86" s="8">
        <v>3174.7</v>
      </c>
      <c r="M86" s="6">
        <v>8.7200000000000006</v>
      </c>
    </row>
    <row r="87" spans="1:13">
      <c r="A87">
        <v>80</v>
      </c>
      <c r="B87" s="7">
        <v>0.10200099999999999</v>
      </c>
      <c r="C87" s="7">
        <v>9.7050999999999998E-2</v>
      </c>
      <c r="D87" s="8">
        <v>35991.4</v>
      </c>
      <c r="E87" s="8">
        <v>3493</v>
      </c>
      <c r="F87" s="6">
        <v>6.35</v>
      </c>
      <c r="G87" t="s">
        <v>13</v>
      </c>
      <c r="H87">
        <v>80</v>
      </c>
      <c r="I87" s="7">
        <v>6.2698000000000004E-2</v>
      </c>
      <c r="J87" s="7">
        <v>6.0791999999999999E-2</v>
      </c>
      <c r="K87" s="8">
        <v>55152.5</v>
      </c>
      <c r="L87" s="8">
        <v>3352.8</v>
      </c>
      <c r="M87" s="6">
        <v>8.19</v>
      </c>
    </row>
    <row r="88" spans="1:13">
      <c r="A88">
        <v>81</v>
      </c>
      <c r="B88" s="7">
        <v>0.111045</v>
      </c>
      <c r="C88" s="7">
        <v>0.10520400000000001</v>
      </c>
      <c r="D88" s="8">
        <v>32498.400000000001</v>
      </c>
      <c r="E88" s="8">
        <v>3419</v>
      </c>
      <c r="F88" s="6">
        <v>5.98</v>
      </c>
      <c r="G88" t="s">
        <v>13</v>
      </c>
      <c r="H88">
        <v>81</v>
      </c>
      <c r="I88" s="7">
        <v>6.9536000000000001E-2</v>
      </c>
      <c r="J88" s="7">
        <v>6.7199999999999996E-2</v>
      </c>
      <c r="K88" s="8">
        <v>51799.7</v>
      </c>
      <c r="L88" s="8">
        <v>3480.9</v>
      </c>
      <c r="M88" s="6">
        <v>7.69</v>
      </c>
    </row>
    <row r="89" spans="1:13">
      <c r="A89">
        <v>82</v>
      </c>
      <c r="B89" s="7">
        <v>0.12220399999999999</v>
      </c>
      <c r="C89" s="7">
        <v>0.11516700000000001</v>
      </c>
      <c r="D89" s="8">
        <v>29079.5</v>
      </c>
      <c r="E89" s="8">
        <v>3349</v>
      </c>
      <c r="F89" s="6">
        <v>5.62</v>
      </c>
      <c r="G89" t="s">
        <v>13</v>
      </c>
      <c r="H89">
        <v>82</v>
      </c>
      <c r="I89" s="7">
        <v>7.7272999999999994E-2</v>
      </c>
      <c r="J89" s="7">
        <v>7.4398000000000006E-2</v>
      </c>
      <c r="K89" s="8">
        <v>48318.8</v>
      </c>
      <c r="L89" s="8">
        <v>3594.8</v>
      </c>
      <c r="M89" s="6">
        <v>7.21</v>
      </c>
    </row>
    <row r="90" spans="1:13">
      <c r="A90">
        <v>83</v>
      </c>
      <c r="B90" s="7">
        <v>0.13264699999999999</v>
      </c>
      <c r="C90" s="7">
        <v>0.12439600000000001</v>
      </c>
      <c r="D90" s="8">
        <v>25730.5</v>
      </c>
      <c r="E90" s="8">
        <v>3200.8</v>
      </c>
      <c r="F90" s="6">
        <v>5.29</v>
      </c>
      <c r="G90" t="s">
        <v>13</v>
      </c>
      <c r="H90">
        <v>83</v>
      </c>
      <c r="I90" s="7">
        <v>8.5773000000000002E-2</v>
      </c>
      <c r="J90" s="7">
        <v>8.2246E-2</v>
      </c>
      <c r="K90" s="8">
        <v>44723.9</v>
      </c>
      <c r="L90" s="8">
        <v>3678.4</v>
      </c>
      <c r="M90" s="6">
        <v>6.75</v>
      </c>
    </row>
    <row r="91" spans="1:13">
      <c r="A91">
        <v>84</v>
      </c>
      <c r="B91" s="7">
        <v>0.14735000000000001</v>
      </c>
      <c r="C91" s="7">
        <v>0.137239</v>
      </c>
      <c r="D91" s="8">
        <v>22529.7</v>
      </c>
      <c r="E91" s="8">
        <v>3091.9</v>
      </c>
      <c r="F91" s="6">
        <v>4.97</v>
      </c>
      <c r="G91" t="s">
        <v>13</v>
      </c>
      <c r="H91">
        <v>84</v>
      </c>
      <c r="I91" s="7">
        <v>9.5704999999999998E-2</v>
      </c>
      <c r="J91" s="7">
        <v>9.1335E-2</v>
      </c>
      <c r="K91" s="8">
        <v>41045.599999999999</v>
      </c>
      <c r="L91" s="8">
        <v>3748.9</v>
      </c>
      <c r="M91" s="6">
        <v>6.31</v>
      </c>
    </row>
    <row r="92" spans="1:13">
      <c r="A92">
        <v>85</v>
      </c>
      <c r="B92" s="7">
        <v>0.15826999999999999</v>
      </c>
      <c r="C92" s="7">
        <v>0.14666399999999999</v>
      </c>
      <c r="D92" s="8">
        <v>19437.7</v>
      </c>
      <c r="E92" s="8">
        <v>2850.8</v>
      </c>
      <c r="F92" s="6">
        <v>4.68</v>
      </c>
      <c r="G92" t="s">
        <v>13</v>
      </c>
      <c r="H92">
        <v>85</v>
      </c>
      <c r="I92" s="7">
        <v>0.106423</v>
      </c>
      <c r="J92" s="7">
        <v>0.101046</v>
      </c>
      <c r="K92" s="8">
        <v>37296.699999999997</v>
      </c>
      <c r="L92" s="8">
        <v>3768.7</v>
      </c>
      <c r="M92" s="6">
        <v>5.89</v>
      </c>
    </row>
    <row r="93" spans="1:13">
      <c r="A93">
        <v>86</v>
      </c>
      <c r="B93" s="7">
        <v>0.172404</v>
      </c>
      <c r="C93" s="7">
        <v>0.158722</v>
      </c>
      <c r="D93" s="8">
        <v>16586.900000000001</v>
      </c>
      <c r="E93" s="8">
        <v>2632.7</v>
      </c>
      <c r="F93" s="6">
        <v>4.3899999999999997</v>
      </c>
      <c r="G93" t="s">
        <v>13</v>
      </c>
      <c r="H93">
        <v>86</v>
      </c>
      <c r="I93" s="7">
        <v>0.118949</v>
      </c>
      <c r="J93" s="7">
        <v>0.112272</v>
      </c>
      <c r="K93" s="8">
        <v>33528</v>
      </c>
      <c r="L93" s="8">
        <v>3764.2</v>
      </c>
      <c r="M93" s="6">
        <v>5.5</v>
      </c>
    </row>
    <row r="94" spans="1:13">
      <c r="A94">
        <v>87</v>
      </c>
      <c r="B94" s="7">
        <v>0.189193</v>
      </c>
      <c r="C94" s="7">
        <v>0.172843</v>
      </c>
      <c r="D94" s="8">
        <v>13954.2</v>
      </c>
      <c r="E94" s="8">
        <v>2411.9</v>
      </c>
      <c r="F94" s="6">
        <v>4.13</v>
      </c>
      <c r="G94" t="s">
        <v>13</v>
      </c>
      <c r="H94">
        <v>87</v>
      </c>
      <c r="I94" s="7">
        <v>0.13300600000000001</v>
      </c>
      <c r="J94" s="7">
        <v>0.124712</v>
      </c>
      <c r="K94" s="8">
        <v>29763.8</v>
      </c>
      <c r="L94" s="8">
        <v>3711.9</v>
      </c>
      <c r="M94" s="6">
        <v>5.13</v>
      </c>
    </row>
    <row r="95" spans="1:13">
      <c r="A95">
        <v>88</v>
      </c>
      <c r="B95" s="7">
        <v>0.20358000000000001</v>
      </c>
      <c r="C95" s="7">
        <v>0.18477199999999999</v>
      </c>
      <c r="D95" s="8">
        <v>11542.3</v>
      </c>
      <c r="E95" s="8">
        <v>2132.6999999999998</v>
      </c>
      <c r="F95" s="6">
        <v>3.89</v>
      </c>
      <c r="G95" t="s">
        <v>13</v>
      </c>
      <c r="H95">
        <v>88</v>
      </c>
      <c r="I95" s="7">
        <v>0.14391799999999999</v>
      </c>
      <c r="J95" s="7">
        <v>0.13425699999999999</v>
      </c>
      <c r="K95" s="8">
        <v>26051.9</v>
      </c>
      <c r="L95" s="8">
        <v>3497.6</v>
      </c>
      <c r="M95" s="6">
        <v>4.79</v>
      </c>
    </row>
    <row r="96" spans="1:13">
      <c r="A96">
        <v>89</v>
      </c>
      <c r="B96" s="7">
        <v>0.21998200000000001</v>
      </c>
      <c r="C96" s="7">
        <v>0.198183</v>
      </c>
      <c r="D96" s="8">
        <v>9409.6</v>
      </c>
      <c r="E96" s="8">
        <v>1864.8</v>
      </c>
      <c r="F96" s="6">
        <v>3.65</v>
      </c>
      <c r="G96" t="s">
        <v>13</v>
      </c>
      <c r="H96">
        <v>89</v>
      </c>
      <c r="I96" s="7">
        <v>0.160501</v>
      </c>
      <c r="J96" s="7">
        <v>0.14857699999999999</v>
      </c>
      <c r="K96" s="8">
        <v>22554.2</v>
      </c>
      <c r="L96" s="8">
        <v>3351</v>
      </c>
      <c r="M96" s="6">
        <v>4.46</v>
      </c>
    </row>
    <row r="97" spans="1:13">
      <c r="A97">
        <v>90</v>
      </c>
      <c r="B97" s="7">
        <v>0.237702</v>
      </c>
      <c r="C97" s="7">
        <v>0.212452</v>
      </c>
      <c r="D97" s="8">
        <v>7544.8</v>
      </c>
      <c r="E97" s="8">
        <v>1602.9</v>
      </c>
      <c r="F97" s="6">
        <v>3.43</v>
      </c>
      <c r="G97" t="s">
        <v>13</v>
      </c>
      <c r="H97">
        <v>90</v>
      </c>
      <c r="I97" s="7">
        <v>0.179447</v>
      </c>
      <c r="J97" s="7">
        <v>0.16467200000000001</v>
      </c>
      <c r="K97" s="8">
        <v>19203.2</v>
      </c>
      <c r="L97" s="8">
        <v>3162.2</v>
      </c>
      <c r="M97" s="6">
        <v>4.1500000000000004</v>
      </c>
    </row>
    <row r="98" spans="1:13">
      <c r="A98">
        <v>91</v>
      </c>
      <c r="B98" s="7">
        <v>0.25120100000000001</v>
      </c>
      <c r="C98" s="7">
        <v>0.22317100000000001</v>
      </c>
      <c r="D98" s="8">
        <v>5941.9</v>
      </c>
      <c r="E98" s="8">
        <v>1326.1</v>
      </c>
      <c r="F98" s="6">
        <v>3.22</v>
      </c>
      <c r="G98" t="s">
        <v>13</v>
      </c>
      <c r="H98">
        <v>91</v>
      </c>
      <c r="I98" s="7">
        <v>0.19656199999999999</v>
      </c>
      <c r="J98" s="7">
        <v>0.17897199999999999</v>
      </c>
      <c r="K98" s="8">
        <v>16040.9</v>
      </c>
      <c r="L98" s="8">
        <v>2870.9</v>
      </c>
      <c r="M98" s="6">
        <v>3.87</v>
      </c>
    </row>
    <row r="99" spans="1:13">
      <c r="A99">
        <v>92</v>
      </c>
      <c r="B99" s="7">
        <v>0.27707100000000001</v>
      </c>
      <c r="C99" s="7">
        <v>0.24335699999999999</v>
      </c>
      <c r="D99" s="8">
        <v>4615.8</v>
      </c>
      <c r="E99" s="8">
        <v>1123.3</v>
      </c>
      <c r="F99" s="6">
        <v>3.01</v>
      </c>
      <c r="G99" t="s">
        <v>13</v>
      </c>
      <c r="H99">
        <v>92</v>
      </c>
      <c r="I99" s="7">
        <v>0.218412</v>
      </c>
      <c r="J99" s="7">
        <v>0.196909</v>
      </c>
      <c r="K99" s="8">
        <v>13170.1</v>
      </c>
      <c r="L99" s="8">
        <v>2593.3000000000002</v>
      </c>
      <c r="M99" s="6">
        <v>3.6</v>
      </c>
    </row>
    <row r="100" spans="1:13">
      <c r="A100">
        <v>93</v>
      </c>
      <c r="B100" s="7">
        <v>0.30688100000000001</v>
      </c>
      <c r="C100" s="7">
        <v>0.26605699999999999</v>
      </c>
      <c r="D100" s="8">
        <v>3492.5</v>
      </c>
      <c r="E100" s="8">
        <v>929.2</v>
      </c>
      <c r="F100" s="6">
        <v>2.81</v>
      </c>
      <c r="G100" t="s">
        <v>13</v>
      </c>
      <c r="H100">
        <v>93</v>
      </c>
      <c r="I100" s="7">
        <v>0.23929700000000001</v>
      </c>
      <c r="J100" s="7">
        <v>0.213725</v>
      </c>
      <c r="K100" s="8">
        <v>10576.8</v>
      </c>
      <c r="L100" s="8">
        <v>2260.5</v>
      </c>
      <c r="M100" s="6">
        <v>3.36</v>
      </c>
    </row>
    <row r="101" spans="1:13">
      <c r="A101">
        <v>94</v>
      </c>
      <c r="B101" s="7">
        <v>0.331347</v>
      </c>
      <c r="C101" s="7">
        <v>0.28425299999999998</v>
      </c>
      <c r="D101" s="8">
        <v>2563.3000000000002</v>
      </c>
      <c r="E101" s="8">
        <v>728.6</v>
      </c>
      <c r="F101" s="6">
        <v>2.65</v>
      </c>
      <c r="G101" t="s">
        <v>13</v>
      </c>
      <c r="H101">
        <v>94</v>
      </c>
      <c r="I101" s="7">
        <v>0.260909</v>
      </c>
      <c r="J101" s="7">
        <v>0.23080000000000001</v>
      </c>
      <c r="K101" s="8">
        <v>8316.2000000000007</v>
      </c>
      <c r="L101" s="8">
        <v>1919.4</v>
      </c>
      <c r="M101" s="6">
        <v>3.14</v>
      </c>
    </row>
    <row r="102" spans="1:13">
      <c r="A102">
        <v>95</v>
      </c>
      <c r="B102" s="7">
        <v>0.347742</v>
      </c>
      <c r="C102" s="7">
        <v>0.29623500000000003</v>
      </c>
      <c r="D102" s="8">
        <v>1834.7</v>
      </c>
      <c r="E102" s="8">
        <v>543.5</v>
      </c>
      <c r="F102" s="6">
        <v>2.5</v>
      </c>
      <c r="G102" t="s">
        <v>13</v>
      </c>
      <c r="H102">
        <v>95</v>
      </c>
      <c r="I102" s="7">
        <v>0.28875099999999998</v>
      </c>
      <c r="J102" s="7">
        <v>0.25232199999999999</v>
      </c>
      <c r="K102" s="8">
        <v>6396.9</v>
      </c>
      <c r="L102" s="8">
        <v>1614.1</v>
      </c>
      <c r="M102" s="6">
        <v>2.93</v>
      </c>
    </row>
    <row r="103" spans="1:13">
      <c r="A103">
        <v>96</v>
      </c>
      <c r="B103" s="7">
        <v>0.380305</v>
      </c>
      <c r="C103" s="7">
        <v>0.31954300000000002</v>
      </c>
      <c r="D103" s="8">
        <v>1291.2</v>
      </c>
      <c r="E103" s="8">
        <v>412.6</v>
      </c>
      <c r="F103" s="6">
        <v>2.35</v>
      </c>
      <c r="G103" t="s">
        <v>13</v>
      </c>
      <c r="H103">
        <v>96</v>
      </c>
      <c r="I103" s="7">
        <v>0.31737199999999999</v>
      </c>
      <c r="J103" s="7">
        <v>0.27390700000000001</v>
      </c>
      <c r="K103" s="8">
        <v>4782.8</v>
      </c>
      <c r="L103" s="8">
        <v>1310</v>
      </c>
      <c r="M103" s="6">
        <v>2.75</v>
      </c>
    </row>
    <row r="104" spans="1:13">
      <c r="A104">
        <v>97</v>
      </c>
      <c r="B104" s="7">
        <v>0.41040700000000002</v>
      </c>
      <c r="C104" s="7">
        <v>0.34052900000000003</v>
      </c>
      <c r="D104" s="8">
        <v>878.6</v>
      </c>
      <c r="E104" s="8">
        <v>299.2</v>
      </c>
      <c r="F104" s="6">
        <v>2.21</v>
      </c>
      <c r="G104" t="s">
        <v>13</v>
      </c>
      <c r="H104">
        <v>97</v>
      </c>
      <c r="I104" s="7">
        <v>0.33901100000000001</v>
      </c>
      <c r="J104" s="7">
        <v>0.28987600000000002</v>
      </c>
      <c r="K104" s="8">
        <v>3472.7</v>
      </c>
      <c r="L104" s="8">
        <v>1006.7</v>
      </c>
      <c r="M104" s="6">
        <v>2.59</v>
      </c>
    </row>
    <row r="105" spans="1:13">
      <c r="A105">
        <v>98</v>
      </c>
      <c r="B105" s="7">
        <v>0.42286600000000002</v>
      </c>
      <c r="C105" s="7">
        <v>0.34906199999999998</v>
      </c>
      <c r="D105" s="8">
        <v>579.4</v>
      </c>
      <c r="E105" s="8">
        <v>202.3</v>
      </c>
      <c r="F105" s="6">
        <v>2.1</v>
      </c>
      <c r="G105" t="s">
        <v>13</v>
      </c>
      <c r="H105">
        <v>98</v>
      </c>
      <c r="I105" s="7">
        <v>0.35605900000000001</v>
      </c>
      <c r="J105" s="7">
        <v>0.30225000000000002</v>
      </c>
      <c r="K105" s="8">
        <v>2466.1</v>
      </c>
      <c r="L105" s="8">
        <v>745.4</v>
      </c>
      <c r="M105" s="6">
        <v>2.4500000000000002</v>
      </c>
    </row>
    <row r="106" spans="1:13">
      <c r="A106">
        <v>99</v>
      </c>
      <c r="B106" s="7">
        <v>0.48774299999999998</v>
      </c>
      <c r="C106" s="7">
        <v>0.39211699999999999</v>
      </c>
      <c r="D106" s="8">
        <v>377.2</v>
      </c>
      <c r="E106" s="8">
        <v>147.9</v>
      </c>
      <c r="F106" s="6">
        <v>1.96</v>
      </c>
      <c r="G106" t="s">
        <v>13</v>
      </c>
      <c r="H106">
        <v>99</v>
      </c>
      <c r="I106" s="7">
        <v>0.38833099999999998</v>
      </c>
      <c r="J106" s="7">
        <v>0.32519100000000001</v>
      </c>
      <c r="K106" s="8">
        <v>1720.7</v>
      </c>
      <c r="L106" s="8">
        <v>559.6</v>
      </c>
      <c r="M106" s="6">
        <v>2.29</v>
      </c>
    </row>
    <row r="107" spans="1:13">
      <c r="A107">
        <v>100</v>
      </c>
      <c r="B107">
        <v>0.49787799999999999</v>
      </c>
      <c r="C107">
        <v>0.39864100000000002</v>
      </c>
      <c r="D107">
        <v>229.3</v>
      </c>
      <c r="E107">
        <v>91.4</v>
      </c>
      <c r="F107">
        <v>1.9</v>
      </c>
      <c r="G107" t="s">
        <v>13</v>
      </c>
      <c r="H107">
        <v>100</v>
      </c>
      <c r="I107">
        <v>0.42450599999999999</v>
      </c>
      <c r="J107">
        <v>0.35017900000000002</v>
      </c>
      <c r="K107">
        <v>1161.2</v>
      </c>
      <c r="L107">
        <v>406.6</v>
      </c>
      <c r="M107">
        <v>2.16</v>
      </c>
    </row>
  </sheetData>
  <pageMargins left="0.7" right="0.7" top="0.75" bottom="0.75" header="0.3" footer="0.3"/>
  <pageSetup paperSize="9" orientation="portrait" horizontalDpi="300" verticalDpi="300"/>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M107"/>
  <sheetViews>
    <sheetView workbookViewId="0"/>
  </sheetViews>
  <sheetFormatPr defaultColWidth="10.90625" defaultRowHeight="12.5"/>
  <sheetData>
    <row r="1" spans="1:13" ht="19.5">
      <c r="A1" s="3" t="s">
        <v>23</v>
      </c>
      <c r="B1" s="2"/>
      <c r="C1" s="2"/>
      <c r="D1" s="2"/>
      <c r="E1" s="2"/>
      <c r="F1" s="2"/>
      <c r="G1" s="2"/>
      <c r="H1" s="2"/>
      <c r="I1" s="2"/>
      <c r="J1" s="2"/>
      <c r="K1" s="2"/>
      <c r="L1" s="2"/>
    </row>
    <row r="2" spans="1:13">
      <c r="A2" t="s">
        <v>3</v>
      </c>
    </row>
    <row r="3" spans="1:13">
      <c r="A3" t="s">
        <v>4</v>
      </c>
    </row>
    <row r="4" spans="1:13">
      <c r="A4" s="1" t="str">
        <f>HYPERLINK("#'Contents'!A1", "Back to contents")</f>
        <v>Back to contents</v>
      </c>
    </row>
    <row r="5" spans="1:13" ht="17">
      <c r="A5" s="4" t="s">
        <v>5</v>
      </c>
      <c r="B5" s="4"/>
      <c r="C5" s="4"/>
      <c r="D5" s="4"/>
      <c r="E5" s="4"/>
      <c r="F5" s="4"/>
      <c r="G5" s="4"/>
      <c r="H5" s="4" t="s">
        <v>6</v>
      </c>
    </row>
    <row r="6" spans="1:13" ht="30" customHeight="1">
      <c r="A6" s="5" t="s">
        <v>7</v>
      </c>
      <c r="B6" s="5" t="s">
        <v>8</v>
      </c>
      <c r="C6" s="5" t="s">
        <v>9</v>
      </c>
      <c r="D6" s="5" t="s">
        <v>10</v>
      </c>
      <c r="E6" s="5" t="s">
        <v>11</v>
      </c>
      <c r="F6" s="5" t="s">
        <v>12</v>
      </c>
      <c r="G6" t="s">
        <v>13</v>
      </c>
      <c r="H6" s="5" t="s">
        <v>7</v>
      </c>
      <c r="I6" s="5" t="s">
        <v>8</v>
      </c>
      <c r="J6" s="5" t="s">
        <v>9</v>
      </c>
      <c r="K6" s="5" t="s">
        <v>10</v>
      </c>
      <c r="L6" s="5" t="s">
        <v>11</v>
      </c>
      <c r="M6" s="5" t="s">
        <v>12</v>
      </c>
    </row>
    <row r="7" spans="1:13">
      <c r="A7">
        <v>0</v>
      </c>
      <c r="B7" s="7">
        <v>8.2089999999999993E-3</v>
      </c>
      <c r="C7" s="7">
        <v>8.1759999999999992E-3</v>
      </c>
      <c r="D7" s="8">
        <v>100000</v>
      </c>
      <c r="E7" s="8">
        <v>817.6</v>
      </c>
      <c r="F7" s="6">
        <v>73.16</v>
      </c>
      <c r="G7" t="s">
        <v>13</v>
      </c>
      <c r="H7">
        <v>0</v>
      </c>
      <c r="I7" s="7">
        <v>6.3210000000000002E-3</v>
      </c>
      <c r="J7" s="7">
        <v>6.3010000000000002E-3</v>
      </c>
      <c r="K7" s="8">
        <v>100000</v>
      </c>
      <c r="L7" s="8">
        <v>630.1</v>
      </c>
      <c r="M7" s="6">
        <v>78.7</v>
      </c>
    </row>
    <row r="8" spans="1:13">
      <c r="A8">
        <v>1</v>
      </c>
      <c r="B8" s="7">
        <v>6.38E-4</v>
      </c>
      <c r="C8" s="7">
        <v>6.38E-4</v>
      </c>
      <c r="D8" s="8">
        <v>99182.399999999994</v>
      </c>
      <c r="E8" s="8">
        <v>63.3</v>
      </c>
      <c r="F8" s="6">
        <v>72.760000000000005</v>
      </c>
      <c r="G8" t="s">
        <v>13</v>
      </c>
      <c r="H8">
        <v>1</v>
      </c>
      <c r="I8" s="7">
        <v>5.6499999999999996E-4</v>
      </c>
      <c r="J8" s="7">
        <v>5.6400000000000005E-4</v>
      </c>
      <c r="K8" s="8">
        <v>99369.9</v>
      </c>
      <c r="L8" s="8">
        <v>56.1</v>
      </c>
      <c r="M8" s="6">
        <v>78.19</v>
      </c>
    </row>
    <row r="9" spans="1:13">
      <c r="A9">
        <v>2</v>
      </c>
      <c r="B9" s="7">
        <v>3.8999999999999999E-4</v>
      </c>
      <c r="C9" s="7">
        <v>3.8999999999999999E-4</v>
      </c>
      <c r="D9" s="8">
        <v>99119.1</v>
      </c>
      <c r="E9" s="8">
        <v>38.700000000000003</v>
      </c>
      <c r="F9" s="6">
        <v>71.81</v>
      </c>
      <c r="G9" t="s">
        <v>13</v>
      </c>
      <c r="H9">
        <v>2</v>
      </c>
      <c r="I9" s="7">
        <v>3.1100000000000002E-4</v>
      </c>
      <c r="J9" s="7">
        <v>3.1100000000000002E-4</v>
      </c>
      <c r="K9" s="8">
        <v>99313.8</v>
      </c>
      <c r="L9" s="8">
        <v>30.9</v>
      </c>
      <c r="M9" s="6">
        <v>77.239999999999995</v>
      </c>
    </row>
    <row r="10" spans="1:13">
      <c r="A10">
        <v>3</v>
      </c>
      <c r="B10" s="7">
        <v>3.0800000000000001E-4</v>
      </c>
      <c r="C10" s="7">
        <v>3.0800000000000001E-4</v>
      </c>
      <c r="D10" s="8">
        <v>99080.5</v>
      </c>
      <c r="E10" s="8">
        <v>30.5</v>
      </c>
      <c r="F10" s="6">
        <v>70.83</v>
      </c>
      <c r="G10" t="s">
        <v>13</v>
      </c>
      <c r="H10">
        <v>3</v>
      </c>
      <c r="I10" s="7">
        <v>2.32E-4</v>
      </c>
      <c r="J10" s="7">
        <v>2.32E-4</v>
      </c>
      <c r="K10" s="8">
        <v>99283</v>
      </c>
      <c r="L10" s="8">
        <v>23.1</v>
      </c>
      <c r="M10" s="6">
        <v>76.260000000000005</v>
      </c>
    </row>
    <row r="11" spans="1:13">
      <c r="A11">
        <v>4</v>
      </c>
      <c r="B11" s="7">
        <v>2.4499999999999999E-4</v>
      </c>
      <c r="C11" s="7">
        <v>2.4499999999999999E-4</v>
      </c>
      <c r="D11" s="8">
        <v>99049.9</v>
      </c>
      <c r="E11" s="8">
        <v>24.2</v>
      </c>
      <c r="F11" s="6">
        <v>69.86</v>
      </c>
      <c r="G11" t="s">
        <v>13</v>
      </c>
      <c r="H11">
        <v>4</v>
      </c>
      <c r="I11" s="7">
        <v>1.7799999999999999E-4</v>
      </c>
      <c r="J11" s="7">
        <v>1.7799999999999999E-4</v>
      </c>
      <c r="K11" s="8">
        <v>99259.9</v>
      </c>
      <c r="L11" s="8">
        <v>17.7</v>
      </c>
      <c r="M11" s="6">
        <v>75.28</v>
      </c>
    </row>
    <row r="12" spans="1:13">
      <c r="A12">
        <v>5</v>
      </c>
      <c r="B12" s="7">
        <v>2.2900000000000001E-4</v>
      </c>
      <c r="C12" s="7">
        <v>2.2900000000000001E-4</v>
      </c>
      <c r="D12" s="8">
        <v>99025.7</v>
      </c>
      <c r="E12" s="8">
        <v>22.7</v>
      </c>
      <c r="F12" s="6">
        <v>68.87</v>
      </c>
      <c r="G12" t="s">
        <v>13</v>
      </c>
      <c r="H12">
        <v>5</v>
      </c>
      <c r="I12" s="7">
        <v>1.47E-4</v>
      </c>
      <c r="J12" s="7">
        <v>1.47E-4</v>
      </c>
      <c r="K12" s="8">
        <v>99242.2</v>
      </c>
      <c r="L12" s="8">
        <v>14.6</v>
      </c>
      <c r="M12" s="6">
        <v>74.290000000000006</v>
      </c>
    </row>
    <row r="13" spans="1:13">
      <c r="A13">
        <v>6</v>
      </c>
      <c r="B13" s="7">
        <v>2.1000000000000001E-4</v>
      </c>
      <c r="C13" s="7">
        <v>2.1000000000000001E-4</v>
      </c>
      <c r="D13" s="8">
        <v>99003</v>
      </c>
      <c r="E13" s="8">
        <v>20.8</v>
      </c>
      <c r="F13" s="6">
        <v>67.89</v>
      </c>
      <c r="G13" t="s">
        <v>13</v>
      </c>
      <c r="H13">
        <v>6</v>
      </c>
      <c r="I13" s="7">
        <v>1.56E-4</v>
      </c>
      <c r="J13" s="7">
        <v>1.56E-4</v>
      </c>
      <c r="K13" s="8">
        <v>99227.6</v>
      </c>
      <c r="L13" s="8">
        <v>15.5</v>
      </c>
      <c r="M13" s="6">
        <v>73.3</v>
      </c>
    </row>
    <row r="14" spans="1:13">
      <c r="A14">
        <v>7</v>
      </c>
      <c r="B14" s="7">
        <v>1.8799999999999999E-4</v>
      </c>
      <c r="C14" s="7">
        <v>1.8799999999999999E-4</v>
      </c>
      <c r="D14" s="8">
        <v>98982.2</v>
      </c>
      <c r="E14" s="8">
        <v>18.600000000000001</v>
      </c>
      <c r="F14" s="6">
        <v>66.900000000000006</v>
      </c>
      <c r="G14" t="s">
        <v>13</v>
      </c>
      <c r="H14">
        <v>7</v>
      </c>
      <c r="I14" s="7">
        <v>1.4100000000000001E-4</v>
      </c>
      <c r="J14" s="7">
        <v>1.4100000000000001E-4</v>
      </c>
      <c r="K14" s="8">
        <v>99212.1</v>
      </c>
      <c r="L14" s="8">
        <v>13.9</v>
      </c>
      <c r="M14" s="6">
        <v>72.31</v>
      </c>
    </row>
    <row r="15" spans="1:13">
      <c r="A15">
        <v>8</v>
      </c>
      <c r="B15" s="7">
        <v>1.8599999999999999E-4</v>
      </c>
      <c r="C15" s="7">
        <v>1.8599999999999999E-4</v>
      </c>
      <c r="D15" s="8">
        <v>98963.6</v>
      </c>
      <c r="E15" s="8">
        <v>18.399999999999999</v>
      </c>
      <c r="F15" s="6">
        <v>65.91</v>
      </c>
      <c r="G15" t="s">
        <v>13</v>
      </c>
      <c r="H15">
        <v>8</v>
      </c>
      <c r="I15" s="7">
        <v>1.37E-4</v>
      </c>
      <c r="J15" s="7">
        <v>1.37E-4</v>
      </c>
      <c r="K15" s="8">
        <v>99198.2</v>
      </c>
      <c r="L15" s="8">
        <v>13.5</v>
      </c>
      <c r="M15" s="6">
        <v>71.319999999999993</v>
      </c>
    </row>
    <row r="16" spans="1:13">
      <c r="A16">
        <v>9</v>
      </c>
      <c r="B16" s="7">
        <v>1.8000000000000001E-4</v>
      </c>
      <c r="C16" s="7">
        <v>1.8000000000000001E-4</v>
      </c>
      <c r="D16" s="8">
        <v>98945.2</v>
      </c>
      <c r="E16" s="8">
        <v>17.8</v>
      </c>
      <c r="F16" s="6">
        <v>64.930000000000007</v>
      </c>
      <c r="G16" t="s">
        <v>13</v>
      </c>
      <c r="H16">
        <v>9</v>
      </c>
      <c r="I16" s="7">
        <v>1.44E-4</v>
      </c>
      <c r="J16" s="7">
        <v>1.44E-4</v>
      </c>
      <c r="K16" s="8">
        <v>99184.6</v>
      </c>
      <c r="L16" s="8">
        <v>14.3</v>
      </c>
      <c r="M16" s="6">
        <v>70.33</v>
      </c>
    </row>
    <row r="17" spans="1:13">
      <c r="A17">
        <v>10</v>
      </c>
      <c r="B17" s="7">
        <v>1.8100000000000001E-4</v>
      </c>
      <c r="C17" s="7">
        <v>1.8000000000000001E-4</v>
      </c>
      <c r="D17" s="8">
        <v>98927.4</v>
      </c>
      <c r="E17" s="8">
        <v>17.899999999999999</v>
      </c>
      <c r="F17" s="6">
        <v>63.94</v>
      </c>
      <c r="G17" t="s">
        <v>13</v>
      </c>
      <c r="H17">
        <v>10</v>
      </c>
      <c r="I17" s="7">
        <v>1.2400000000000001E-4</v>
      </c>
      <c r="J17" s="7">
        <v>1.2400000000000001E-4</v>
      </c>
      <c r="K17" s="8">
        <v>99170.3</v>
      </c>
      <c r="L17" s="8">
        <v>12.3</v>
      </c>
      <c r="M17" s="6">
        <v>69.34</v>
      </c>
    </row>
    <row r="18" spans="1:13">
      <c r="A18">
        <v>11</v>
      </c>
      <c r="B18" s="7">
        <v>1.8599999999999999E-4</v>
      </c>
      <c r="C18" s="7">
        <v>1.8599999999999999E-4</v>
      </c>
      <c r="D18" s="8">
        <v>98909.6</v>
      </c>
      <c r="E18" s="8">
        <v>18.399999999999999</v>
      </c>
      <c r="F18" s="6">
        <v>62.95</v>
      </c>
      <c r="G18" t="s">
        <v>13</v>
      </c>
      <c r="H18">
        <v>11</v>
      </c>
      <c r="I18" s="7">
        <v>1.37E-4</v>
      </c>
      <c r="J18" s="7">
        <v>1.37E-4</v>
      </c>
      <c r="K18" s="8">
        <v>99158</v>
      </c>
      <c r="L18" s="8">
        <v>13.6</v>
      </c>
      <c r="M18" s="6">
        <v>68.349999999999994</v>
      </c>
    </row>
    <row r="19" spans="1:13">
      <c r="A19">
        <v>12</v>
      </c>
      <c r="B19" s="7">
        <v>1.9799999999999999E-4</v>
      </c>
      <c r="C19" s="7">
        <v>1.9799999999999999E-4</v>
      </c>
      <c r="D19" s="8">
        <v>98891.1</v>
      </c>
      <c r="E19" s="8">
        <v>19.600000000000001</v>
      </c>
      <c r="F19" s="6">
        <v>61.96</v>
      </c>
      <c r="G19" t="s">
        <v>13</v>
      </c>
      <c r="H19">
        <v>12</v>
      </c>
      <c r="I19" s="7">
        <v>1.45E-4</v>
      </c>
      <c r="J19" s="7">
        <v>1.45E-4</v>
      </c>
      <c r="K19" s="8">
        <v>99144.4</v>
      </c>
      <c r="L19" s="8">
        <v>14.4</v>
      </c>
      <c r="M19" s="6">
        <v>67.36</v>
      </c>
    </row>
    <row r="20" spans="1:13">
      <c r="A20">
        <v>13</v>
      </c>
      <c r="B20" s="7">
        <v>2.5500000000000002E-4</v>
      </c>
      <c r="C20" s="7">
        <v>2.5500000000000002E-4</v>
      </c>
      <c r="D20" s="8">
        <v>98871.6</v>
      </c>
      <c r="E20" s="8">
        <v>25.2</v>
      </c>
      <c r="F20" s="6">
        <v>60.97</v>
      </c>
      <c r="G20" t="s">
        <v>13</v>
      </c>
      <c r="H20">
        <v>13</v>
      </c>
      <c r="I20" s="7">
        <v>1.3799999999999999E-4</v>
      </c>
      <c r="J20" s="7">
        <v>1.3799999999999999E-4</v>
      </c>
      <c r="K20" s="8">
        <v>99130</v>
      </c>
      <c r="L20" s="8">
        <v>13.6</v>
      </c>
      <c r="M20" s="6">
        <v>66.37</v>
      </c>
    </row>
    <row r="21" spans="1:13">
      <c r="A21">
        <v>14</v>
      </c>
      <c r="B21" s="7">
        <v>2.9700000000000001E-4</v>
      </c>
      <c r="C21" s="7">
        <v>2.9700000000000001E-4</v>
      </c>
      <c r="D21" s="8">
        <v>98846.399999999994</v>
      </c>
      <c r="E21" s="8">
        <v>29.4</v>
      </c>
      <c r="F21" s="6">
        <v>59.99</v>
      </c>
      <c r="G21" t="s">
        <v>13</v>
      </c>
      <c r="H21">
        <v>14</v>
      </c>
      <c r="I21" s="7">
        <v>2.0900000000000001E-4</v>
      </c>
      <c r="J21" s="7">
        <v>2.0900000000000001E-4</v>
      </c>
      <c r="K21" s="8">
        <v>99116.4</v>
      </c>
      <c r="L21" s="8">
        <v>20.8</v>
      </c>
      <c r="M21" s="6">
        <v>65.38</v>
      </c>
    </row>
    <row r="22" spans="1:13">
      <c r="A22">
        <v>15</v>
      </c>
      <c r="B22" s="7">
        <v>4.1399999999999998E-4</v>
      </c>
      <c r="C22" s="7">
        <v>4.1399999999999998E-4</v>
      </c>
      <c r="D22" s="8">
        <v>98817</v>
      </c>
      <c r="E22" s="8">
        <v>40.9</v>
      </c>
      <c r="F22" s="6">
        <v>59.01</v>
      </c>
      <c r="G22" t="s">
        <v>13</v>
      </c>
      <c r="H22">
        <v>15</v>
      </c>
      <c r="I22" s="7">
        <v>2.0799999999999999E-4</v>
      </c>
      <c r="J22" s="7">
        <v>2.0799999999999999E-4</v>
      </c>
      <c r="K22" s="8">
        <v>99095.6</v>
      </c>
      <c r="L22" s="8">
        <v>20.6</v>
      </c>
      <c r="M22" s="6">
        <v>64.39</v>
      </c>
    </row>
    <row r="23" spans="1:13">
      <c r="A23">
        <v>16</v>
      </c>
      <c r="B23" s="7">
        <v>5.3799999999999996E-4</v>
      </c>
      <c r="C23" s="7">
        <v>5.3700000000000004E-4</v>
      </c>
      <c r="D23" s="8">
        <v>98776.1</v>
      </c>
      <c r="E23" s="8">
        <v>53.1</v>
      </c>
      <c r="F23" s="6">
        <v>58.03</v>
      </c>
      <c r="G23" t="s">
        <v>13</v>
      </c>
      <c r="H23">
        <v>16</v>
      </c>
      <c r="I23" s="7">
        <v>2.5999999999999998E-4</v>
      </c>
      <c r="J23" s="7">
        <v>2.5999999999999998E-4</v>
      </c>
      <c r="K23" s="8">
        <v>99075.1</v>
      </c>
      <c r="L23" s="8">
        <v>25.7</v>
      </c>
      <c r="M23" s="6">
        <v>63.41</v>
      </c>
    </row>
    <row r="24" spans="1:13">
      <c r="A24">
        <v>17</v>
      </c>
      <c r="B24" s="7">
        <v>7.7200000000000001E-4</v>
      </c>
      <c r="C24" s="7">
        <v>7.7099999999999998E-4</v>
      </c>
      <c r="D24" s="8">
        <v>98723</v>
      </c>
      <c r="E24" s="8">
        <v>76.2</v>
      </c>
      <c r="F24" s="6">
        <v>57.06</v>
      </c>
      <c r="G24" t="s">
        <v>13</v>
      </c>
      <c r="H24">
        <v>17</v>
      </c>
      <c r="I24" s="7">
        <v>3.2299999999999999E-4</v>
      </c>
      <c r="J24" s="7">
        <v>3.2200000000000002E-4</v>
      </c>
      <c r="K24" s="8">
        <v>99049.3</v>
      </c>
      <c r="L24" s="8">
        <v>31.9</v>
      </c>
      <c r="M24" s="6">
        <v>62.42</v>
      </c>
    </row>
    <row r="25" spans="1:13">
      <c r="A25">
        <v>18</v>
      </c>
      <c r="B25" s="7">
        <v>8.9999999999999998E-4</v>
      </c>
      <c r="C25" s="7">
        <v>8.9899999999999995E-4</v>
      </c>
      <c r="D25" s="8">
        <v>98646.9</v>
      </c>
      <c r="E25" s="8">
        <v>88.7</v>
      </c>
      <c r="F25" s="6">
        <v>56.11</v>
      </c>
      <c r="G25" t="s">
        <v>13</v>
      </c>
      <c r="H25">
        <v>18</v>
      </c>
      <c r="I25" s="7">
        <v>3.01E-4</v>
      </c>
      <c r="J25" s="7">
        <v>3.01E-4</v>
      </c>
      <c r="K25" s="8">
        <v>99017.4</v>
      </c>
      <c r="L25" s="8">
        <v>29.8</v>
      </c>
      <c r="M25" s="6">
        <v>61.44</v>
      </c>
    </row>
    <row r="26" spans="1:13">
      <c r="A26">
        <v>19</v>
      </c>
      <c r="B26" s="7">
        <v>8.6799999999999996E-4</v>
      </c>
      <c r="C26" s="7">
        <v>8.6700000000000004E-4</v>
      </c>
      <c r="D26" s="8">
        <v>98558.2</v>
      </c>
      <c r="E26" s="8">
        <v>85.5</v>
      </c>
      <c r="F26" s="6">
        <v>55.16</v>
      </c>
      <c r="G26" t="s">
        <v>13</v>
      </c>
      <c r="H26">
        <v>19</v>
      </c>
      <c r="I26" s="7">
        <v>3.28E-4</v>
      </c>
      <c r="J26" s="7">
        <v>3.2699999999999998E-4</v>
      </c>
      <c r="K26" s="8">
        <v>98987.6</v>
      </c>
      <c r="L26" s="8">
        <v>32.4</v>
      </c>
      <c r="M26" s="6">
        <v>60.46</v>
      </c>
    </row>
    <row r="27" spans="1:13">
      <c r="A27">
        <v>20</v>
      </c>
      <c r="B27" s="7">
        <v>8.9400000000000005E-4</v>
      </c>
      <c r="C27" s="7">
        <v>8.9400000000000005E-4</v>
      </c>
      <c r="D27" s="8">
        <v>98472.7</v>
      </c>
      <c r="E27" s="8">
        <v>88</v>
      </c>
      <c r="F27" s="6">
        <v>54.2</v>
      </c>
      <c r="G27" t="s">
        <v>13</v>
      </c>
      <c r="H27">
        <v>20</v>
      </c>
      <c r="I27" s="7">
        <v>3.0699999999999998E-4</v>
      </c>
      <c r="J27" s="7">
        <v>3.0699999999999998E-4</v>
      </c>
      <c r="K27" s="8">
        <v>98955.199999999997</v>
      </c>
      <c r="L27" s="8">
        <v>30.4</v>
      </c>
      <c r="M27" s="6">
        <v>59.48</v>
      </c>
    </row>
    <row r="28" spans="1:13">
      <c r="A28">
        <v>21</v>
      </c>
      <c r="B28" s="7">
        <v>9.1500000000000001E-4</v>
      </c>
      <c r="C28" s="7">
        <v>9.1399999999999999E-4</v>
      </c>
      <c r="D28" s="8">
        <v>98384.7</v>
      </c>
      <c r="E28" s="8">
        <v>89.9</v>
      </c>
      <c r="F28" s="6">
        <v>53.25</v>
      </c>
      <c r="G28" t="s">
        <v>13</v>
      </c>
      <c r="H28">
        <v>21</v>
      </c>
      <c r="I28" s="7">
        <v>3.2499999999999999E-4</v>
      </c>
      <c r="J28" s="7">
        <v>3.2499999999999999E-4</v>
      </c>
      <c r="K28" s="8">
        <v>98924.800000000003</v>
      </c>
      <c r="L28" s="8">
        <v>32.200000000000003</v>
      </c>
      <c r="M28" s="6">
        <v>58.5</v>
      </c>
    </row>
    <row r="29" spans="1:13">
      <c r="A29">
        <v>22</v>
      </c>
      <c r="B29" s="7">
        <v>9.3300000000000002E-4</v>
      </c>
      <c r="C29" s="7">
        <v>9.3300000000000002E-4</v>
      </c>
      <c r="D29" s="8">
        <v>98294.8</v>
      </c>
      <c r="E29" s="8">
        <v>91.7</v>
      </c>
      <c r="F29" s="6">
        <v>52.3</v>
      </c>
      <c r="G29" t="s">
        <v>13</v>
      </c>
      <c r="H29">
        <v>22</v>
      </c>
      <c r="I29" s="7">
        <v>3.2499999999999999E-4</v>
      </c>
      <c r="J29" s="7">
        <v>3.2499999999999999E-4</v>
      </c>
      <c r="K29" s="8">
        <v>98892.6</v>
      </c>
      <c r="L29" s="8">
        <v>32.1</v>
      </c>
      <c r="M29" s="6">
        <v>57.52</v>
      </c>
    </row>
    <row r="30" spans="1:13">
      <c r="A30">
        <v>23</v>
      </c>
      <c r="B30" s="7">
        <v>9.4600000000000001E-4</v>
      </c>
      <c r="C30" s="7">
        <v>9.4499999999999998E-4</v>
      </c>
      <c r="D30" s="8">
        <v>98203.1</v>
      </c>
      <c r="E30" s="8">
        <v>92.8</v>
      </c>
      <c r="F30" s="6">
        <v>51.35</v>
      </c>
      <c r="G30" t="s">
        <v>13</v>
      </c>
      <c r="H30">
        <v>23</v>
      </c>
      <c r="I30" s="7">
        <v>3.2600000000000001E-4</v>
      </c>
      <c r="J30" s="7">
        <v>3.2600000000000001E-4</v>
      </c>
      <c r="K30" s="8">
        <v>98860.5</v>
      </c>
      <c r="L30" s="8">
        <v>32.200000000000003</v>
      </c>
      <c r="M30" s="6">
        <v>56.54</v>
      </c>
    </row>
    <row r="31" spans="1:13">
      <c r="A31">
        <v>24</v>
      </c>
      <c r="B31" s="7">
        <v>9.1200000000000005E-4</v>
      </c>
      <c r="C31" s="7">
        <v>9.1200000000000005E-4</v>
      </c>
      <c r="D31" s="8">
        <v>98110.3</v>
      </c>
      <c r="E31" s="8">
        <v>89.5</v>
      </c>
      <c r="F31" s="6">
        <v>50.4</v>
      </c>
      <c r="G31" t="s">
        <v>13</v>
      </c>
      <c r="H31">
        <v>24</v>
      </c>
      <c r="I31" s="7">
        <v>3.3700000000000001E-4</v>
      </c>
      <c r="J31" s="7">
        <v>3.3700000000000001E-4</v>
      </c>
      <c r="K31" s="8">
        <v>98828.2</v>
      </c>
      <c r="L31" s="8">
        <v>33.299999999999997</v>
      </c>
      <c r="M31" s="6">
        <v>55.56</v>
      </c>
    </row>
    <row r="32" spans="1:13">
      <c r="A32">
        <v>25</v>
      </c>
      <c r="B32" s="7">
        <v>8.9599999999999999E-4</v>
      </c>
      <c r="C32" s="7">
        <v>8.9599999999999999E-4</v>
      </c>
      <c r="D32" s="8">
        <v>98020.800000000003</v>
      </c>
      <c r="E32" s="8">
        <v>87.8</v>
      </c>
      <c r="F32" s="6">
        <v>49.44</v>
      </c>
      <c r="G32" t="s">
        <v>13</v>
      </c>
      <c r="H32">
        <v>25</v>
      </c>
      <c r="I32" s="7">
        <v>3.3799999999999998E-4</v>
      </c>
      <c r="J32" s="7">
        <v>3.3799999999999998E-4</v>
      </c>
      <c r="K32" s="8">
        <v>98794.9</v>
      </c>
      <c r="L32" s="8">
        <v>33.4</v>
      </c>
      <c r="M32" s="6">
        <v>54.57</v>
      </c>
    </row>
    <row r="33" spans="1:13">
      <c r="A33">
        <v>26</v>
      </c>
      <c r="B33" s="7">
        <v>9.4899999999999997E-4</v>
      </c>
      <c r="C33" s="7">
        <v>9.4799999999999995E-4</v>
      </c>
      <c r="D33" s="8">
        <v>97933</v>
      </c>
      <c r="E33" s="8">
        <v>92.9</v>
      </c>
      <c r="F33" s="6">
        <v>48.49</v>
      </c>
      <c r="G33" t="s">
        <v>13</v>
      </c>
      <c r="H33">
        <v>26</v>
      </c>
      <c r="I33" s="7">
        <v>3.5599999999999998E-4</v>
      </c>
      <c r="J33" s="7">
        <v>3.5599999999999998E-4</v>
      </c>
      <c r="K33" s="8">
        <v>98761.5</v>
      </c>
      <c r="L33" s="8">
        <v>35.1</v>
      </c>
      <c r="M33" s="6">
        <v>53.59</v>
      </c>
    </row>
    <row r="34" spans="1:13">
      <c r="A34">
        <v>27</v>
      </c>
      <c r="B34" s="7">
        <v>9.0700000000000004E-4</v>
      </c>
      <c r="C34" s="7">
        <v>9.0700000000000004E-4</v>
      </c>
      <c r="D34" s="8">
        <v>97840.2</v>
      </c>
      <c r="E34" s="8">
        <v>88.7</v>
      </c>
      <c r="F34" s="6">
        <v>47.53</v>
      </c>
      <c r="G34" t="s">
        <v>13</v>
      </c>
      <c r="H34">
        <v>27</v>
      </c>
      <c r="I34" s="7">
        <v>3.7399999999999998E-4</v>
      </c>
      <c r="J34" s="7">
        <v>3.7300000000000001E-4</v>
      </c>
      <c r="K34" s="8">
        <v>98726.399999999994</v>
      </c>
      <c r="L34" s="8">
        <v>36.9</v>
      </c>
      <c r="M34" s="6">
        <v>52.61</v>
      </c>
    </row>
    <row r="35" spans="1:13">
      <c r="A35">
        <v>28</v>
      </c>
      <c r="B35" s="7">
        <v>9.2500000000000004E-4</v>
      </c>
      <c r="C35" s="7">
        <v>9.2400000000000002E-4</v>
      </c>
      <c r="D35" s="8">
        <v>97751.4</v>
      </c>
      <c r="E35" s="8">
        <v>90.4</v>
      </c>
      <c r="F35" s="6">
        <v>46.57</v>
      </c>
      <c r="G35" t="s">
        <v>13</v>
      </c>
      <c r="H35">
        <v>28</v>
      </c>
      <c r="I35" s="7">
        <v>4.0999999999999999E-4</v>
      </c>
      <c r="J35" s="7">
        <v>4.0999999999999999E-4</v>
      </c>
      <c r="K35" s="8">
        <v>98689.5</v>
      </c>
      <c r="L35" s="8">
        <v>40.5</v>
      </c>
      <c r="M35" s="6">
        <v>51.63</v>
      </c>
    </row>
    <row r="36" spans="1:13">
      <c r="A36">
        <v>29</v>
      </c>
      <c r="B36" s="7">
        <v>9.7300000000000002E-4</v>
      </c>
      <c r="C36" s="7">
        <v>9.7199999999999999E-4</v>
      </c>
      <c r="D36" s="8">
        <v>97661.1</v>
      </c>
      <c r="E36" s="8">
        <v>94.9</v>
      </c>
      <c r="F36" s="6">
        <v>45.62</v>
      </c>
      <c r="G36" t="s">
        <v>13</v>
      </c>
      <c r="H36">
        <v>29</v>
      </c>
      <c r="I36" s="7">
        <v>4.08E-4</v>
      </c>
      <c r="J36" s="7">
        <v>4.08E-4</v>
      </c>
      <c r="K36" s="8">
        <v>98649.1</v>
      </c>
      <c r="L36" s="8">
        <v>40.200000000000003</v>
      </c>
      <c r="M36" s="6">
        <v>50.65</v>
      </c>
    </row>
    <row r="37" spans="1:13">
      <c r="A37">
        <v>30</v>
      </c>
      <c r="B37" s="7">
        <v>9.5500000000000001E-4</v>
      </c>
      <c r="C37" s="7">
        <v>9.5500000000000001E-4</v>
      </c>
      <c r="D37" s="8">
        <v>97566.1</v>
      </c>
      <c r="E37" s="8">
        <v>93.2</v>
      </c>
      <c r="F37" s="6">
        <v>44.66</v>
      </c>
      <c r="G37" t="s">
        <v>13</v>
      </c>
      <c r="H37">
        <v>30</v>
      </c>
      <c r="I37" s="7">
        <v>4.0200000000000001E-4</v>
      </c>
      <c r="J37" s="7">
        <v>4.0200000000000001E-4</v>
      </c>
      <c r="K37" s="8">
        <v>98608.8</v>
      </c>
      <c r="L37" s="8">
        <v>39.6</v>
      </c>
      <c r="M37" s="6">
        <v>49.67</v>
      </c>
    </row>
    <row r="38" spans="1:13">
      <c r="A38">
        <v>31</v>
      </c>
      <c r="B38" s="7">
        <v>1.034E-3</v>
      </c>
      <c r="C38" s="7">
        <v>1.034E-3</v>
      </c>
      <c r="D38" s="8">
        <v>97473</v>
      </c>
      <c r="E38" s="8">
        <v>100.7</v>
      </c>
      <c r="F38" s="6">
        <v>43.7</v>
      </c>
      <c r="G38" t="s">
        <v>13</v>
      </c>
      <c r="H38">
        <v>31</v>
      </c>
      <c r="I38" s="7">
        <v>4.8299999999999998E-4</v>
      </c>
      <c r="J38" s="7">
        <v>4.8299999999999998E-4</v>
      </c>
      <c r="K38" s="8">
        <v>98569.2</v>
      </c>
      <c r="L38" s="8">
        <v>47.6</v>
      </c>
      <c r="M38" s="6">
        <v>48.69</v>
      </c>
    </row>
    <row r="39" spans="1:13">
      <c r="A39">
        <v>32</v>
      </c>
      <c r="B39" s="7">
        <v>1.042E-3</v>
      </c>
      <c r="C39" s="7">
        <v>1.042E-3</v>
      </c>
      <c r="D39" s="8">
        <v>97372.2</v>
      </c>
      <c r="E39" s="8">
        <v>101.4</v>
      </c>
      <c r="F39" s="6">
        <v>42.75</v>
      </c>
      <c r="G39" t="s">
        <v>13</v>
      </c>
      <c r="H39">
        <v>32</v>
      </c>
      <c r="I39" s="7">
        <v>5.4500000000000002E-4</v>
      </c>
      <c r="J39" s="7">
        <v>5.4500000000000002E-4</v>
      </c>
      <c r="K39" s="8">
        <v>98521.600000000006</v>
      </c>
      <c r="L39" s="8">
        <v>53.7</v>
      </c>
      <c r="M39" s="6">
        <v>47.72</v>
      </c>
    </row>
    <row r="40" spans="1:13">
      <c r="A40">
        <v>33</v>
      </c>
      <c r="B40" s="7">
        <v>1.0449999999999999E-3</v>
      </c>
      <c r="C40" s="7">
        <v>1.044E-3</v>
      </c>
      <c r="D40" s="8">
        <v>97270.8</v>
      </c>
      <c r="E40" s="8">
        <v>101.6</v>
      </c>
      <c r="F40" s="6">
        <v>41.79</v>
      </c>
      <c r="G40" t="s">
        <v>13</v>
      </c>
      <c r="H40">
        <v>33</v>
      </c>
      <c r="I40" s="7">
        <v>5.6599999999999999E-4</v>
      </c>
      <c r="J40" s="7">
        <v>5.6599999999999999E-4</v>
      </c>
      <c r="K40" s="8">
        <v>98467.9</v>
      </c>
      <c r="L40" s="8">
        <v>55.8</v>
      </c>
      <c r="M40" s="6">
        <v>46.74</v>
      </c>
    </row>
    <row r="41" spans="1:13">
      <c r="A41">
        <v>34</v>
      </c>
      <c r="B41" s="7">
        <v>1.101E-3</v>
      </c>
      <c r="C41" s="7">
        <v>1.1000000000000001E-3</v>
      </c>
      <c r="D41" s="8">
        <v>97169.2</v>
      </c>
      <c r="E41" s="8">
        <v>106.9</v>
      </c>
      <c r="F41" s="6">
        <v>40.83</v>
      </c>
      <c r="G41" t="s">
        <v>13</v>
      </c>
      <c r="H41">
        <v>34</v>
      </c>
      <c r="I41" s="7">
        <v>6.38E-4</v>
      </c>
      <c r="J41" s="7">
        <v>6.38E-4</v>
      </c>
      <c r="K41" s="8">
        <v>98412.1</v>
      </c>
      <c r="L41" s="8">
        <v>62.8</v>
      </c>
      <c r="M41" s="6">
        <v>45.77</v>
      </c>
    </row>
    <row r="42" spans="1:13">
      <c r="A42">
        <v>35</v>
      </c>
      <c r="B42" s="7">
        <v>1.222E-3</v>
      </c>
      <c r="C42" s="7">
        <v>1.2210000000000001E-3</v>
      </c>
      <c r="D42" s="8">
        <v>97062.3</v>
      </c>
      <c r="E42" s="8">
        <v>118.6</v>
      </c>
      <c r="F42" s="6">
        <v>39.880000000000003</v>
      </c>
      <c r="G42" t="s">
        <v>13</v>
      </c>
      <c r="H42">
        <v>35</v>
      </c>
      <c r="I42" s="7">
        <v>7.1900000000000002E-4</v>
      </c>
      <c r="J42" s="7">
        <v>7.1900000000000002E-4</v>
      </c>
      <c r="K42" s="8">
        <v>98349.3</v>
      </c>
      <c r="L42" s="8">
        <v>70.7</v>
      </c>
      <c r="M42" s="6">
        <v>44.8</v>
      </c>
    </row>
    <row r="43" spans="1:13">
      <c r="A43">
        <v>36</v>
      </c>
      <c r="B43" s="7">
        <v>1.3129999999999999E-3</v>
      </c>
      <c r="C43" s="7">
        <v>1.3129999999999999E-3</v>
      </c>
      <c r="D43" s="8">
        <v>96943.7</v>
      </c>
      <c r="E43" s="8">
        <v>127.3</v>
      </c>
      <c r="F43" s="6">
        <v>38.93</v>
      </c>
      <c r="G43" t="s">
        <v>13</v>
      </c>
      <c r="H43">
        <v>36</v>
      </c>
      <c r="I43" s="7">
        <v>7.6300000000000001E-4</v>
      </c>
      <c r="J43" s="7">
        <v>7.6300000000000001E-4</v>
      </c>
      <c r="K43" s="8">
        <v>98278.6</v>
      </c>
      <c r="L43" s="8">
        <v>75</v>
      </c>
      <c r="M43" s="6">
        <v>43.83</v>
      </c>
    </row>
    <row r="44" spans="1:13">
      <c r="A44">
        <v>37</v>
      </c>
      <c r="B44" s="7">
        <v>1.426E-3</v>
      </c>
      <c r="C44" s="7">
        <v>1.4250000000000001E-3</v>
      </c>
      <c r="D44" s="8">
        <v>96816.5</v>
      </c>
      <c r="E44" s="8">
        <v>138</v>
      </c>
      <c r="F44" s="6">
        <v>37.979999999999997</v>
      </c>
      <c r="G44" t="s">
        <v>13</v>
      </c>
      <c r="H44">
        <v>37</v>
      </c>
      <c r="I44" s="7">
        <v>8.3000000000000001E-4</v>
      </c>
      <c r="J44" s="7">
        <v>8.3000000000000001E-4</v>
      </c>
      <c r="K44" s="8">
        <v>98203.6</v>
      </c>
      <c r="L44" s="8">
        <v>81.5</v>
      </c>
      <c r="M44" s="6">
        <v>42.86</v>
      </c>
    </row>
    <row r="45" spans="1:13">
      <c r="A45">
        <v>38</v>
      </c>
      <c r="B45" s="7">
        <v>1.5659999999999999E-3</v>
      </c>
      <c r="C45" s="7">
        <v>1.565E-3</v>
      </c>
      <c r="D45" s="8">
        <v>96678.5</v>
      </c>
      <c r="E45" s="8">
        <v>151.30000000000001</v>
      </c>
      <c r="F45" s="6">
        <v>37.03</v>
      </c>
      <c r="G45" t="s">
        <v>13</v>
      </c>
      <c r="H45">
        <v>38</v>
      </c>
      <c r="I45" s="7">
        <v>9.1799999999999998E-4</v>
      </c>
      <c r="J45" s="7">
        <v>9.1799999999999998E-4</v>
      </c>
      <c r="K45" s="8">
        <v>98122.1</v>
      </c>
      <c r="L45" s="8">
        <v>90.1</v>
      </c>
      <c r="M45" s="6">
        <v>41.9</v>
      </c>
    </row>
    <row r="46" spans="1:13">
      <c r="A46">
        <v>39</v>
      </c>
      <c r="B46" s="7">
        <v>1.6869999999999999E-3</v>
      </c>
      <c r="C46" s="7">
        <v>1.686E-3</v>
      </c>
      <c r="D46" s="8">
        <v>96527.3</v>
      </c>
      <c r="E46" s="8">
        <v>162.69999999999999</v>
      </c>
      <c r="F46" s="6">
        <v>36.090000000000003</v>
      </c>
      <c r="G46" t="s">
        <v>13</v>
      </c>
      <c r="H46">
        <v>39</v>
      </c>
      <c r="I46" s="7">
        <v>1.036E-3</v>
      </c>
      <c r="J46" s="7">
        <v>1.036E-3</v>
      </c>
      <c r="K46" s="8">
        <v>98032.1</v>
      </c>
      <c r="L46" s="8">
        <v>101.5</v>
      </c>
      <c r="M46" s="6">
        <v>40.93</v>
      </c>
    </row>
    <row r="47" spans="1:13">
      <c r="A47">
        <v>40</v>
      </c>
      <c r="B47" s="7">
        <v>1.72E-3</v>
      </c>
      <c r="C47" s="7">
        <v>1.719E-3</v>
      </c>
      <c r="D47" s="8">
        <v>96364.6</v>
      </c>
      <c r="E47" s="8">
        <v>165.6</v>
      </c>
      <c r="F47" s="6">
        <v>35.15</v>
      </c>
      <c r="G47" t="s">
        <v>13</v>
      </c>
      <c r="H47">
        <v>40</v>
      </c>
      <c r="I47" s="7">
        <v>1.067E-3</v>
      </c>
      <c r="J47" s="7">
        <v>1.067E-3</v>
      </c>
      <c r="K47" s="8">
        <v>97930.5</v>
      </c>
      <c r="L47" s="8">
        <v>104.4</v>
      </c>
      <c r="M47" s="6">
        <v>39.979999999999997</v>
      </c>
    </row>
    <row r="48" spans="1:13">
      <c r="A48">
        <v>41</v>
      </c>
      <c r="B48" s="7">
        <v>1.9599999999999999E-3</v>
      </c>
      <c r="C48" s="7">
        <v>1.9589999999999998E-3</v>
      </c>
      <c r="D48" s="8">
        <v>96199</v>
      </c>
      <c r="E48" s="8">
        <v>188.4</v>
      </c>
      <c r="F48" s="6">
        <v>34.21</v>
      </c>
      <c r="G48" t="s">
        <v>13</v>
      </c>
      <c r="H48">
        <v>41</v>
      </c>
      <c r="I48" s="7">
        <v>1.188E-3</v>
      </c>
      <c r="J48" s="7">
        <v>1.1869999999999999E-3</v>
      </c>
      <c r="K48" s="8">
        <v>97826.1</v>
      </c>
      <c r="L48" s="8">
        <v>116.2</v>
      </c>
      <c r="M48" s="6">
        <v>39.020000000000003</v>
      </c>
    </row>
    <row r="49" spans="1:13">
      <c r="A49">
        <v>42</v>
      </c>
      <c r="B49" s="7">
        <v>2.098E-3</v>
      </c>
      <c r="C49" s="7">
        <v>2.0960000000000002E-3</v>
      </c>
      <c r="D49" s="8">
        <v>96010.5</v>
      </c>
      <c r="E49" s="8">
        <v>201.2</v>
      </c>
      <c r="F49" s="6">
        <v>33.270000000000003</v>
      </c>
      <c r="G49" t="s">
        <v>13</v>
      </c>
      <c r="H49">
        <v>42</v>
      </c>
      <c r="I49" s="7">
        <v>1.3730000000000001E-3</v>
      </c>
      <c r="J49" s="7">
        <v>1.372E-3</v>
      </c>
      <c r="K49" s="8">
        <v>97709.9</v>
      </c>
      <c r="L49" s="8">
        <v>134.1</v>
      </c>
      <c r="M49" s="6">
        <v>38.06</v>
      </c>
    </row>
    <row r="50" spans="1:13">
      <c r="A50">
        <v>43</v>
      </c>
      <c r="B50" s="7">
        <v>2.2520000000000001E-3</v>
      </c>
      <c r="C50" s="7">
        <v>2.2490000000000001E-3</v>
      </c>
      <c r="D50" s="8">
        <v>95809.3</v>
      </c>
      <c r="E50" s="8">
        <v>215.5</v>
      </c>
      <c r="F50" s="6">
        <v>32.340000000000003</v>
      </c>
      <c r="G50" t="s">
        <v>13</v>
      </c>
      <c r="H50">
        <v>43</v>
      </c>
      <c r="I50" s="7">
        <v>1.371E-3</v>
      </c>
      <c r="J50" s="7">
        <v>1.3699999999999999E-3</v>
      </c>
      <c r="K50" s="8">
        <v>97575.8</v>
      </c>
      <c r="L50" s="8">
        <v>133.69999999999999</v>
      </c>
      <c r="M50" s="6">
        <v>37.119999999999997</v>
      </c>
    </row>
    <row r="51" spans="1:13">
      <c r="A51">
        <v>44</v>
      </c>
      <c r="B51" s="7">
        <v>2.408E-3</v>
      </c>
      <c r="C51" s="7">
        <v>2.405E-3</v>
      </c>
      <c r="D51" s="8">
        <v>95593.8</v>
      </c>
      <c r="E51" s="8">
        <v>229.9</v>
      </c>
      <c r="F51" s="6">
        <v>31.41</v>
      </c>
      <c r="G51" t="s">
        <v>13</v>
      </c>
      <c r="H51">
        <v>44</v>
      </c>
      <c r="I51" s="7">
        <v>1.6360000000000001E-3</v>
      </c>
      <c r="J51" s="7">
        <v>1.635E-3</v>
      </c>
      <c r="K51" s="8">
        <v>97442.1</v>
      </c>
      <c r="L51" s="8">
        <v>159.30000000000001</v>
      </c>
      <c r="M51" s="6">
        <v>36.17</v>
      </c>
    </row>
    <row r="52" spans="1:13">
      <c r="A52">
        <v>45</v>
      </c>
      <c r="B52" s="7">
        <v>2.7390000000000001E-3</v>
      </c>
      <c r="C52" s="7">
        <v>2.735E-3</v>
      </c>
      <c r="D52" s="8">
        <v>95363.9</v>
      </c>
      <c r="E52" s="8">
        <v>260.8</v>
      </c>
      <c r="F52" s="6">
        <v>30.49</v>
      </c>
      <c r="G52" t="s">
        <v>13</v>
      </c>
      <c r="H52">
        <v>45</v>
      </c>
      <c r="I52" s="7">
        <v>1.828E-3</v>
      </c>
      <c r="J52" s="7">
        <v>1.8270000000000001E-3</v>
      </c>
      <c r="K52" s="8">
        <v>97282.8</v>
      </c>
      <c r="L52" s="8">
        <v>177.7</v>
      </c>
      <c r="M52" s="6">
        <v>35.22</v>
      </c>
    </row>
    <row r="53" spans="1:13">
      <c r="A53">
        <v>46</v>
      </c>
      <c r="B53" s="7">
        <v>3.2070000000000002E-3</v>
      </c>
      <c r="C53" s="7">
        <v>3.202E-3</v>
      </c>
      <c r="D53" s="8">
        <v>95103.1</v>
      </c>
      <c r="E53" s="8">
        <v>304.5</v>
      </c>
      <c r="F53" s="6">
        <v>29.57</v>
      </c>
      <c r="G53" t="s">
        <v>13</v>
      </c>
      <c r="H53">
        <v>46</v>
      </c>
      <c r="I53" s="7">
        <v>2.0249999999999999E-3</v>
      </c>
      <c r="J53" s="7">
        <v>2.0230000000000001E-3</v>
      </c>
      <c r="K53" s="8">
        <v>97105.1</v>
      </c>
      <c r="L53" s="8">
        <v>196.4</v>
      </c>
      <c r="M53" s="6">
        <v>34.29</v>
      </c>
    </row>
    <row r="54" spans="1:13">
      <c r="A54">
        <v>47</v>
      </c>
      <c r="B54" s="7">
        <v>3.3899999999999998E-3</v>
      </c>
      <c r="C54" s="7">
        <v>3.3839999999999999E-3</v>
      </c>
      <c r="D54" s="8">
        <v>94798.6</v>
      </c>
      <c r="E54" s="8">
        <v>320.8</v>
      </c>
      <c r="F54" s="6">
        <v>28.66</v>
      </c>
      <c r="G54" t="s">
        <v>13</v>
      </c>
      <c r="H54">
        <v>47</v>
      </c>
      <c r="I54" s="7">
        <v>2.2650000000000001E-3</v>
      </c>
      <c r="J54" s="7">
        <v>2.2620000000000001E-3</v>
      </c>
      <c r="K54" s="8">
        <v>96908.7</v>
      </c>
      <c r="L54" s="8">
        <v>219.2</v>
      </c>
      <c r="M54" s="6">
        <v>33.36</v>
      </c>
    </row>
    <row r="55" spans="1:13">
      <c r="A55">
        <v>48</v>
      </c>
      <c r="B55" s="7">
        <v>3.803E-3</v>
      </c>
      <c r="C55" s="7">
        <v>3.7959999999999999E-3</v>
      </c>
      <c r="D55" s="8">
        <v>94477.8</v>
      </c>
      <c r="E55" s="8">
        <v>358.6</v>
      </c>
      <c r="F55" s="6">
        <v>27.76</v>
      </c>
      <c r="G55" t="s">
        <v>13</v>
      </c>
      <c r="H55">
        <v>48</v>
      </c>
      <c r="I55" s="7">
        <v>2.493E-3</v>
      </c>
      <c r="J55" s="7">
        <v>2.49E-3</v>
      </c>
      <c r="K55" s="8">
        <v>96689.5</v>
      </c>
      <c r="L55" s="8">
        <v>240.7</v>
      </c>
      <c r="M55" s="6">
        <v>32.43</v>
      </c>
    </row>
    <row r="56" spans="1:13">
      <c r="A56">
        <v>49</v>
      </c>
      <c r="B56" s="7">
        <v>4.3020000000000003E-3</v>
      </c>
      <c r="C56" s="7">
        <v>4.2919999999999998E-3</v>
      </c>
      <c r="D56" s="8">
        <v>94119.2</v>
      </c>
      <c r="E56" s="8">
        <v>404</v>
      </c>
      <c r="F56" s="6">
        <v>26.86</v>
      </c>
      <c r="G56" t="s">
        <v>13</v>
      </c>
      <c r="H56">
        <v>49</v>
      </c>
      <c r="I56" s="7">
        <v>2.6830000000000001E-3</v>
      </c>
      <c r="J56" s="7">
        <v>2.679E-3</v>
      </c>
      <c r="K56" s="8">
        <v>96448.7</v>
      </c>
      <c r="L56" s="8">
        <v>258.39999999999998</v>
      </c>
      <c r="M56" s="6">
        <v>31.51</v>
      </c>
    </row>
    <row r="57" spans="1:13">
      <c r="A57">
        <v>50</v>
      </c>
      <c r="B57" s="7">
        <v>4.8690000000000001E-3</v>
      </c>
      <c r="C57" s="7">
        <v>4.8570000000000002E-3</v>
      </c>
      <c r="D57" s="8">
        <v>93715.199999999997</v>
      </c>
      <c r="E57" s="8">
        <v>455.2</v>
      </c>
      <c r="F57" s="6">
        <v>25.98</v>
      </c>
      <c r="G57" t="s">
        <v>13</v>
      </c>
      <c r="H57">
        <v>50</v>
      </c>
      <c r="I57" s="7">
        <v>3.0500000000000002E-3</v>
      </c>
      <c r="J57" s="7">
        <v>3.045E-3</v>
      </c>
      <c r="K57" s="8">
        <v>96190.3</v>
      </c>
      <c r="L57" s="8">
        <v>292.89999999999998</v>
      </c>
      <c r="M57" s="6">
        <v>30.59</v>
      </c>
    </row>
    <row r="58" spans="1:13">
      <c r="A58">
        <v>51</v>
      </c>
      <c r="B58" s="7">
        <v>5.4089999999999997E-3</v>
      </c>
      <c r="C58" s="7">
        <v>5.3949999999999996E-3</v>
      </c>
      <c r="D58" s="8">
        <v>93260</v>
      </c>
      <c r="E58" s="8">
        <v>503.1</v>
      </c>
      <c r="F58" s="6">
        <v>25.1</v>
      </c>
      <c r="G58" t="s">
        <v>13</v>
      </c>
      <c r="H58">
        <v>51</v>
      </c>
      <c r="I58" s="7">
        <v>3.3660000000000001E-3</v>
      </c>
      <c r="J58" s="7">
        <v>3.3600000000000001E-3</v>
      </c>
      <c r="K58" s="8">
        <v>95897.4</v>
      </c>
      <c r="L58" s="8">
        <v>322.2</v>
      </c>
      <c r="M58" s="6">
        <v>29.69</v>
      </c>
    </row>
    <row r="59" spans="1:13">
      <c r="A59">
        <v>52</v>
      </c>
      <c r="B59" s="7">
        <v>5.9129999999999999E-3</v>
      </c>
      <c r="C59" s="7">
        <v>5.8960000000000002E-3</v>
      </c>
      <c r="D59" s="8">
        <v>92756.9</v>
      </c>
      <c r="E59" s="8">
        <v>546.9</v>
      </c>
      <c r="F59" s="6">
        <v>24.24</v>
      </c>
      <c r="G59" t="s">
        <v>13</v>
      </c>
      <c r="H59">
        <v>52</v>
      </c>
      <c r="I59" s="7">
        <v>3.7369999999999999E-3</v>
      </c>
      <c r="J59" s="7">
        <v>3.7299999999999998E-3</v>
      </c>
      <c r="K59" s="8">
        <v>95575.2</v>
      </c>
      <c r="L59" s="8">
        <v>356.5</v>
      </c>
      <c r="M59" s="6">
        <v>28.78</v>
      </c>
    </row>
    <row r="60" spans="1:13">
      <c r="A60">
        <v>53</v>
      </c>
      <c r="B60" s="7">
        <v>6.6810000000000003E-3</v>
      </c>
      <c r="C60" s="7">
        <v>6.659E-3</v>
      </c>
      <c r="D60" s="8">
        <v>92210</v>
      </c>
      <c r="E60" s="8">
        <v>614</v>
      </c>
      <c r="F60" s="6">
        <v>23.38</v>
      </c>
      <c r="G60" t="s">
        <v>13</v>
      </c>
      <c r="H60">
        <v>53</v>
      </c>
      <c r="I60" s="7">
        <v>3.98E-3</v>
      </c>
      <c r="J60" s="7">
        <v>3.9719999999999998E-3</v>
      </c>
      <c r="K60" s="8">
        <v>95218.7</v>
      </c>
      <c r="L60" s="8">
        <v>378.2</v>
      </c>
      <c r="M60" s="6">
        <v>27.89</v>
      </c>
    </row>
    <row r="61" spans="1:13">
      <c r="A61">
        <v>54</v>
      </c>
      <c r="B61" s="7">
        <v>7.2570000000000004E-3</v>
      </c>
      <c r="C61" s="7">
        <v>7.2300000000000003E-3</v>
      </c>
      <c r="D61" s="8">
        <v>91596.1</v>
      </c>
      <c r="E61" s="8">
        <v>662.3</v>
      </c>
      <c r="F61" s="6">
        <v>22.53</v>
      </c>
      <c r="G61" t="s">
        <v>13</v>
      </c>
      <c r="H61">
        <v>54</v>
      </c>
      <c r="I61" s="7">
        <v>4.3559999999999996E-3</v>
      </c>
      <c r="J61" s="7">
        <v>4.3470000000000002E-3</v>
      </c>
      <c r="K61" s="8">
        <v>94840.4</v>
      </c>
      <c r="L61" s="8">
        <v>412.3</v>
      </c>
      <c r="M61" s="6">
        <v>27</v>
      </c>
    </row>
    <row r="62" spans="1:13">
      <c r="A62">
        <v>55</v>
      </c>
      <c r="B62" s="7">
        <v>8.2850000000000007E-3</v>
      </c>
      <c r="C62" s="7">
        <v>8.2509999999999997E-3</v>
      </c>
      <c r="D62" s="8">
        <v>90933.8</v>
      </c>
      <c r="E62" s="8">
        <v>750.3</v>
      </c>
      <c r="F62" s="6">
        <v>21.69</v>
      </c>
      <c r="G62" t="s">
        <v>13</v>
      </c>
      <c r="H62">
        <v>55</v>
      </c>
      <c r="I62" s="7">
        <v>4.8840000000000003E-3</v>
      </c>
      <c r="J62" s="7">
        <v>4.8719999999999996E-3</v>
      </c>
      <c r="K62" s="8">
        <v>94428.2</v>
      </c>
      <c r="L62" s="8">
        <v>460</v>
      </c>
      <c r="M62" s="6">
        <v>26.12</v>
      </c>
    </row>
    <row r="63" spans="1:13">
      <c r="A63">
        <v>56</v>
      </c>
      <c r="B63" s="7">
        <v>9.1389999999999996E-3</v>
      </c>
      <c r="C63" s="7">
        <v>9.0969999999999992E-3</v>
      </c>
      <c r="D63" s="8">
        <v>90183.5</v>
      </c>
      <c r="E63" s="8">
        <v>820.4</v>
      </c>
      <c r="F63" s="6">
        <v>20.87</v>
      </c>
      <c r="G63" t="s">
        <v>13</v>
      </c>
      <c r="H63">
        <v>56</v>
      </c>
      <c r="I63" s="7">
        <v>5.4730000000000004E-3</v>
      </c>
      <c r="J63" s="7">
        <v>5.4580000000000002E-3</v>
      </c>
      <c r="K63" s="8">
        <v>93968.1</v>
      </c>
      <c r="L63" s="8">
        <v>512.9</v>
      </c>
      <c r="M63" s="6">
        <v>25.24</v>
      </c>
    </row>
    <row r="64" spans="1:13">
      <c r="A64">
        <v>57</v>
      </c>
      <c r="B64" s="7">
        <v>1.0284E-2</v>
      </c>
      <c r="C64" s="7">
        <v>1.0231000000000001E-2</v>
      </c>
      <c r="D64" s="8">
        <v>89363.1</v>
      </c>
      <c r="E64" s="8">
        <v>914.3</v>
      </c>
      <c r="F64" s="6">
        <v>20.05</v>
      </c>
      <c r="G64" t="s">
        <v>13</v>
      </c>
      <c r="H64">
        <v>57</v>
      </c>
      <c r="I64" s="7">
        <v>6.2249999999999996E-3</v>
      </c>
      <c r="J64" s="7">
        <v>6.2059999999999997E-3</v>
      </c>
      <c r="K64" s="8">
        <v>93455.3</v>
      </c>
      <c r="L64" s="8">
        <v>580</v>
      </c>
      <c r="M64" s="6">
        <v>24.38</v>
      </c>
    </row>
    <row r="65" spans="1:13">
      <c r="A65">
        <v>58</v>
      </c>
      <c r="B65" s="7">
        <v>1.1533E-2</v>
      </c>
      <c r="C65" s="7">
        <v>1.1466E-2</v>
      </c>
      <c r="D65" s="8">
        <v>88448.8</v>
      </c>
      <c r="E65" s="8">
        <v>1014.2</v>
      </c>
      <c r="F65" s="6">
        <v>19.260000000000002</v>
      </c>
      <c r="G65" t="s">
        <v>13</v>
      </c>
      <c r="H65">
        <v>58</v>
      </c>
      <c r="I65" s="7">
        <v>6.764E-3</v>
      </c>
      <c r="J65" s="7">
        <v>6.7409999999999996E-3</v>
      </c>
      <c r="K65" s="8">
        <v>92875.3</v>
      </c>
      <c r="L65" s="8">
        <v>626.1</v>
      </c>
      <c r="M65" s="6">
        <v>23.53</v>
      </c>
    </row>
    <row r="66" spans="1:13">
      <c r="A66">
        <v>59</v>
      </c>
      <c r="B66" s="7">
        <v>1.2749999999999999E-2</v>
      </c>
      <c r="C66" s="7">
        <v>1.2670000000000001E-2</v>
      </c>
      <c r="D66" s="8">
        <v>87434.6</v>
      </c>
      <c r="E66" s="8">
        <v>1107.8</v>
      </c>
      <c r="F66" s="6">
        <v>18.47</v>
      </c>
      <c r="G66" t="s">
        <v>13</v>
      </c>
      <c r="H66">
        <v>59</v>
      </c>
      <c r="I66" s="7">
        <v>7.6119999999999998E-3</v>
      </c>
      <c r="J66" s="7">
        <v>7.5830000000000003E-3</v>
      </c>
      <c r="K66" s="8">
        <v>92249.2</v>
      </c>
      <c r="L66" s="8">
        <v>699.6</v>
      </c>
      <c r="M66" s="6">
        <v>22.68</v>
      </c>
    </row>
    <row r="67" spans="1:13">
      <c r="A67">
        <v>60</v>
      </c>
      <c r="B67" s="7">
        <v>1.4352E-2</v>
      </c>
      <c r="C67" s="7">
        <v>1.4250000000000001E-2</v>
      </c>
      <c r="D67" s="8">
        <v>86326.9</v>
      </c>
      <c r="E67" s="8">
        <v>1230.2</v>
      </c>
      <c r="F67" s="6">
        <v>17.7</v>
      </c>
      <c r="G67" t="s">
        <v>13</v>
      </c>
      <c r="H67">
        <v>60</v>
      </c>
      <c r="I67" s="7">
        <v>8.6140000000000001E-3</v>
      </c>
      <c r="J67" s="7">
        <v>8.5769999999999996E-3</v>
      </c>
      <c r="K67" s="8">
        <v>91549.7</v>
      </c>
      <c r="L67" s="8">
        <v>785.2</v>
      </c>
      <c r="M67" s="6">
        <v>21.85</v>
      </c>
    </row>
    <row r="68" spans="1:13">
      <c r="A68">
        <v>61</v>
      </c>
      <c r="B68" s="7">
        <v>1.6171000000000001E-2</v>
      </c>
      <c r="C68" s="7">
        <v>1.6041E-2</v>
      </c>
      <c r="D68" s="8">
        <v>85096.7</v>
      </c>
      <c r="E68" s="8">
        <v>1365</v>
      </c>
      <c r="F68" s="6">
        <v>16.95</v>
      </c>
      <c r="G68" t="s">
        <v>13</v>
      </c>
      <c r="H68">
        <v>61</v>
      </c>
      <c r="I68" s="7">
        <v>9.6369999999999997E-3</v>
      </c>
      <c r="J68" s="7">
        <v>9.5910000000000006E-3</v>
      </c>
      <c r="K68" s="8">
        <v>90764.4</v>
      </c>
      <c r="L68" s="8">
        <v>870.5</v>
      </c>
      <c r="M68" s="6">
        <v>21.04</v>
      </c>
    </row>
    <row r="69" spans="1:13">
      <c r="A69">
        <v>62</v>
      </c>
      <c r="B69" s="7">
        <v>1.7992999999999999E-2</v>
      </c>
      <c r="C69" s="7">
        <v>1.7832000000000001E-2</v>
      </c>
      <c r="D69" s="8">
        <v>83731.7</v>
      </c>
      <c r="E69" s="8">
        <v>1493.1</v>
      </c>
      <c r="F69" s="6">
        <v>16.22</v>
      </c>
      <c r="G69" t="s">
        <v>13</v>
      </c>
      <c r="H69">
        <v>62</v>
      </c>
      <c r="I69" s="7">
        <v>1.0426E-2</v>
      </c>
      <c r="J69" s="7">
        <v>1.0371999999999999E-2</v>
      </c>
      <c r="K69" s="8">
        <v>89893.9</v>
      </c>
      <c r="L69" s="8">
        <v>932.4</v>
      </c>
      <c r="M69" s="6">
        <v>20.239999999999998</v>
      </c>
    </row>
    <row r="70" spans="1:13">
      <c r="A70">
        <v>63</v>
      </c>
      <c r="B70" s="7">
        <v>2.0428000000000002E-2</v>
      </c>
      <c r="C70" s="7">
        <v>2.0220999999999999E-2</v>
      </c>
      <c r="D70" s="8">
        <v>82238.5</v>
      </c>
      <c r="E70" s="8">
        <v>1663</v>
      </c>
      <c r="F70" s="6">
        <v>15.51</v>
      </c>
      <c r="G70" t="s">
        <v>13</v>
      </c>
      <c r="H70">
        <v>63</v>
      </c>
      <c r="I70" s="7">
        <v>1.1617000000000001E-2</v>
      </c>
      <c r="J70" s="7">
        <v>1.155E-2</v>
      </c>
      <c r="K70" s="8">
        <v>88961.600000000006</v>
      </c>
      <c r="L70" s="8">
        <v>1027.5</v>
      </c>
      <c r="M70" s="6">
        <v>19.440000000000001</v>
      </c>
    </row>
    <row r="71" spans="1:13">
      <c r="A71">
        <v>64</v>
      </c>
      <c r="B71" s="7">
        <v>2.2717000000000001E-2</v>
      </c>
      <c r="C71" s="7">
        <v>2.2461999999999999E-2</v>
      </c>
      <c r="D71" s="8">
        <v>80575.5</v>
      </c>
      <c r="E71" s="8">
        <v>1809.9</v>
      </c>
      <c r="F71" s="6">
        <v>14.82</v>
      </c>
      <c r="G71" t="s">
        <v>13</v>
      </c>
      <c r="H71">
        <v>64</v>
      </c>
      <c r="I71" s="7">
        <v>1.3077999999999999E-2</v>
      </c>
      <c r="J71" s="7">
        <v>1.2992999999999999E-2</v>
      </c>
      <c r="K71" s="8">
        <v>87934.1</v>
      </c>
      <c r="L71" s="8">
        <v>1142.5999999999999</v>
      </c>
      <c r="M71" s="6">
        <v>18.66</v>
      </c>
    </row>
    <row r="72" spans="1:13">
      <c r="A72">
        <v>65</v>
      </c>
      <c r="B72" s="7">
        <v>2.5343000000000001E-2</v>
      </c>
      <c r="C72" s="7">
        <v>2.5026E-2</v>
      </c>
      <c r="D72" s="8">
        <v>78765.600000000006</v>
      </c>
      <c r="E72" s="8">
        <v>1971.2</v>
      </c>
      <c r="F72" s="6">
        <v>14.14</v>
      </c>
      <c r="G72" t="s">
        <v>13</v>
      </c>
      <c r="H72">
        <v>65</v>
      </c>
      <c r="I72" s="7">
        <v>1.4541E-2</v>
      </c>
      <c r="J72" s="7">
        <v>1.4437E-2</v>
      </c>
      <c r="K72" s="8">
        <v>86791.5</v>
      </c>
      <c r="L72" s="8">
        <v>1253</v>
      </c>
      <c r="M72" s="6">
        <v>17.899999999999999</v>
      </c>
    </row>
    <row r="73" spans="1:13">
      <c r="A73">
        <v>66</v>
      </c>
      <c r="B73" s="7">
        <v>2.7848000000000001E-2</v>
      </c>
      <c r="C73" s="7">
        <v>2.7466000000000001E-2</v>
      </c>
      <c r="D73" s="8">
        <v>76794.5</v>
      </c>
      <c r="E73" s="8">
        <v>2109.1999999999998</v>
      </c>
      <c r="F73" s="6">
        <v>13.5</v>
      </c>
      <c r="G73" t="s">
        <v>13</v>
      </c>
      <c r="H73">
        <v>66</v>
      </c>
      <c r="I73" s="7">
        <v>1.5531E-2</v>
      </c>
      <c r="J73" s="7">
        <v>1.5410999999999999E-2</v>
      </c>
      <c r="K73" s="8">
        <v>85538.5</v>
      </c>
      <c r="L73" s="8">
        <v>1318.2</v>
      </c>
      <c r="M73" s="6">
        <v>17.16</v>
      </c>
    </row>
    <row r="74" spans="1:13">
      <c r="A74">
        <v>67</v>
      </c>
      <c r="B74" s="7">
        <v>3.1364000000000003E-2</v>
      </c>
      <c r="C74" s="7">
        <v>3.0879E-2</v>
      </c>
      <c r="D74" s="8">
        <v>74685.3</v>
      </c>
      <c r="E74" s="8">
        <v>2306.1999999999998</v>
      </c>
      <c r="F74" s="6">
        <v>12.86</v>
      </c>
      <c r="G74" t="s">
        <v>13</v>
      </c>
      <c r="H74">
        <v>67</v>
      </c>
      <c r="I74" s="7">
        <v>1.7402999999999998E-2</v>
      </c>
      <c r="J74" s="7">
        <v>1.7252E-2</v>
      </c>
      <c r="K74" s="8">
        <v>84220.3</v>
      </c>
      <c r="L74" s="8">
        <v>1453</v>
      </c>
      <c r="M74" s="6">
        <v>16.420000000000002</v>
      </c>
    </row>
    <row r="75" spans="1:13">
      <c r="A75">
        <v>68</v>
      </c>
      <c r="B75" s="7">
        <v>3.3981999999999998E-2</v>
      </c>
      <c r="C75" s="7">
        <v>3.3413999999999999E-2</v>
      </c>
      <c r="D75" s="8">
        <v>72379</v>
      </c>
      <c r="E75" s="8">
        <v>2418.5</v>
      </c>
      <c r="F75" s="6">
        <v>12.26</v>
      </c>
      <c r="G75" t="s">
        <v>13</v>
      </c>
      <c r="H75">
        <v>68</v>
      </c>
      <c r="I75" s="7">
        <v>1.9018E-2</v>
      </c>
      <c r="J75" s="7">
        <v>1.8839000000000002E-2</v>
      </c>
      <c r="K75" s="8">
        <v>82767.3</v>
      </c>
      <c r="L75" s="8">
        <v>1559.2</v>
      </c>
      <c r="M75" s="6">
        <v>15.7</v>
      </c>
    </row>
    <row r="76" spans="1:13">
      <c r="A76">
        <v>69</v>
      </c>
      <c r="B76" s="7">
        <v>3.7636999999999997E-2</v>
      </c>
      <c r="C76" s="7">
        <v>3.6941000000000002E-2</v>
      </c>
      <c r="D76" s="8">
        <v>69960.600000000006</v>
      </c>
      <c r="E76" s="8">
        <v>2584.4</v>
      </c>
      <c r="F76" s="6">
        <v>11.66</v>
      </c>
      <c r="G76" t="s">
        <v>13</v>
      </c>
      <c r="H76">
        <v>69</v>
      </c>
      <c r="I76" s="7">
        <v>2.0878000000000001E-2</v>
      </c>
      <c r="J76" s="7">
        <v>2.0663000000000001E-2</v>
      </c>
      <c r="K76" s="8">
        <v>81208.100000000006</v>
      </c>
      <c r="L76" s="8">
        <v>1678</v>
      </c>
      <c r="M76" s="6">
        <v>14.99</v>
      </c>
    </row>
    <row r="77" spans="1:13">
      <c r="A77">
        <v>70</v>
      </c>
      <c r="B77" s="7">
        <v>4.0398999999999997E-2</v>
      </c>
      <c r="C77" s="7">
        <v>3.9599000000000002E-2</v>
      </c>
      <c r="D77" s="8">
        <v>67376.100000000006</v>
      </c>
      <c r="E77" s="8">
        <v>2668</v>
      </c>
      <c r="F77" s="6">
        <v>11.09</v>
      </c>
      <c r="G77" t="s">
        <v>13</v>
      </c>
      <c r="H77">
        <v>70</v>
      </c>
      <c r="I77" s="7">
        <v>2.2620000000000001E-2</v>
      </c>
      <c r="J77" s="7">
        <v>2.2367999999999999E-2</v>
      </c>
      <c r="K77" s="8">
        <v>79530.100000000006</v>
      </c>
      <c r="L77" s="8">
        <v>1778.9</v>
      </c>
      <c r="M77" s="6">
        <v>14.29</v>
      </c>
    </row>
    <row r="78" spans="1:13">
      <c r="A78">
        <v>71</v>
      </c>
      <c r="B78" s="7">
        <v>4.4767000000000001E-2</v>
      </c>
      <c r="C78" s="7">
        <v>4.3787E-2</v>
      </c>
      <c r="D78" s="8">
        <v>64708.1</v>
      </c>
      <c r="E78" s="8">
        <v>2833.4</v>
      </c>
      <c r="F78" s="6">
        <v>10.53</v>
      </c>
      <c r="G78" t="s">
        <v>13</v>
      </c>
      <c r="H78">
        <v>71</v>
      </c>
      <c r="I78" s="7">
        <v>2.4545000000000001E-2</v>
      </c>
      <c r="J78" s="7">
        <v>2.4247000000000001E-2</v>
      </c>
      <c r="K78" s="8">
        <v>77751.199999999997</v>
      </c>
      <c r="L78" s="8">
        <v>1885.3</v>
      </c>
      <c r="M78" s="6">
        <v>13.61</v>
      </c>
    </row>
    <row r="79" spans="1:13">
      <c r="A79">
        <v>72</v>
      </c>
      <c r="B79" s="7">
        <v>4.9188000000000003E-2</v>
      </c>
      <c r="C79" s="7">
        <v>4.8007000000000001E-2</v>
      </c>
      <c r="D79" s="8">
        <v>61874.7</v>
      </c>
      <c r="E79" s="8">
        <v>2970.4</v>
      </c>
      <c r="F79" s="6">
        <v>9.99</v>
      </c>
      <c r="G79" t="s">
        <v>13</v>
      </c>
      <c r="H79">
        <v>72</v>
      </c>
      <c r="I79" s="7">
        <v>2.7914999999999999E-2</v>
      </c>
      <c r="J79" s="7">
        <v>2.7529999999999999E-2</v>
      </c>
      <c r="K79" s="8">
        <v>75865.899999999994</v>
      </c>
      <c r="L79" s="8">
        <v>2088.6</v>
      </c>
      <c r="M79" s="6">
        <v>12.94</v>
      </c>
    </row>
    <row r="80" spans="1:13">
      <c r="A80">
        <v>73</v>
      </c>
      <c r="B80" s="7">
        <v>5.4591000000000001E-2</v>
      </c>
      <c r="C80" s="7">
        <v>5.314E-2</v>
      </c>
      <c r="D80" s="8">
        <v>58904.3</v>
      </c>
      <c r="E80" s="8">
        <v>3130.2</v>
      </c>
      <c r="F80" s="6">
        <v>9.4600000000000009</v>
      </c>
      <c r="G80" t="s">
        <v>13</v>
      </c>
      <c r="H80">
        <v>73</v>
      </c>
      <c r="I80" s="7">
        <v>3.1515000000000001E-2</v>
      </c>
      <c r="J80" s="7">
        <v>3.1026000000000001E-2</v>
      </c>
      <c r="K80" s="8">
        <v>73777.3</v>
      </c>
      <c r="L80" s="8">
        <v>2289.1</v>
      </c>
      <c r="M80" s="6">
        <v>12.29</v>
      </c>
    </row>
    <row r="81" spans="1:13">
      <c r="A81">
        <v>74</v>
      </c>
      <c r="B81" s="7">
        <v>5.9937999999999998E-2</v>
      </c>
      <c r="C81" s="7">
        <v>5.8194000000000003E-2</v>
      </c>
      <c r="D81" s="8">
        <v>55774.1</v>
      </c>
      <c r="E81" s="8">
        <v>3245.7</v>
      </c>
      <c r="F81" s="6">
        <v>8.9700000000000006</v>
      </c>
      <c r="G81" t="s">
        <v>13</v>
      </c>
      <c r="H81">
        <v>74</v>
      </c>
      <c r="I81" s="7">
        <v>3.3908000000000001E-2</v>
      </c>
      <c r="J81" s="7">
        <v>3.3342999999999998E-2</v>
      </c>
      <c r="K81" s="8">
        <v>71488.3</v>
      </c>
      <c r="L81" s="8">
        <v>2383.6</v>
      </c>
      <c r="M81" s="6">
        <v>11.67</v>
      </c>
    </row>
    <row r="82" spans="1:13">
      <c r="A82">
        <v>75</v>
      </c>
      <c r="B82" s="7">
        <v>6.4146999999999996E-2</v>
      </c>
      <c r="C82" s="7">
        <v>6.2153E-2</v>
      </c>
      <c r="D82" s="8">
        <v>52528.4</v>
      </c>
      <c r="E82" s="8">
        <v>3264.8</v>
      </c>
      <c r="F82" s="6">
        <v>8.49</v>
      </c>
      <c r="G82" t="s">
        <v>13</v>
      </c>
      <c r="H82">
        <v>75</v>
      </c>
      <c r="I82" s="7">
        <v>3.6942000000000003E-2</v>
      </c>
      <c r="J82" s="7">
        <v>3.6271999999999999E-2</v>
      </c>
      <c r="K82" s="8">
        <v>69104.7</v>
      </c>
      <c r="L82" s="8">
        <v>2506.6</v>
      </c>
      <c r="M82" s="6">
        <v>11.05</v>
      </c>
    </row>
    <row r="83" spans="1:13">
      <c r="A83">
        <v>76</v>
      </c>
      <c r="B83" s="7">
        <v>7.0996000000000004E-2</v>
      </c>
      <c r="C83" s="7">
        <v>6.8561999999999998E-2</v>
      </c>
      <c r="D83" s="8">
        <v>49263.6</v>
      </c>
      <c r="E83" s="8">
        <v>3377.6</v>
      </c>
      <c r="F83" s="6">
        <v>8.02</v>
      </c>
      <c r="G83" t="s">
        <v>13</v>
      </c>
      <c r="H83">
        <v>76</v>
      </c>
      <c r="I83" s="7">
        <v>4.0651E-2</v>
      </c>
      <c r="J83" s="7">
        <v>3.9841000000000001E-2</v>
      </c>
      <c r="K83" s="8">
        <v>66598.100000000006</v>
      </c>
      <c r="L83" s="8">
        <v>2653.3</v>
      </c>
      <c r="M83" s="6">
        <v>10.45</v>
      </c>
    </row>
    <row r="84" spans="1:13">
      <c r="A84">
        <v>77</v>
      </c>
      <c r="B84" s="7">
        <v>7.7850000000000003E-2</v>
      </c>
      <c r="C84" s="7">
        <v>7.4933E-2</v>
      </c>
      <c r="D84" s="8">
        <v>45885.9</v>
      </c>
      <c r="E84" s="8">
        <v>3438.4</v>
      </c>
      <c r="F84" s="6">
        <v>7.57</v>
      </c>
      <c r="G84" t="s">
        <v>13</v>
      </c>
      <c r="H84">
        <v>77</v>
      </c>
      <c r="I84" s="7">
        <v>4.5463000000000003E-2</v>
      </c>
      <c r="J84" s="7">
        <v>4.4452999999999999E-2</v>
      </c>
      <c r="K84" s="8">
        <v>63944.800000000003</v>
      </c>
      <c r="L84" s="8">
        <v>2842.5</v>
      </c>
      <c r="M84" s="6">
        <v>9.86</v>
      </c>
    </row>
    <row r="85" spans="1:13">
      <c r="A85">
        <v>78</v>
      </c>
      <c r="B85" s="7">
        <v>8.5232000000000002E-2</v>
      </c>
      <c r="C85" s="7">
        <v>8.1748000000000001E-2</v>
      </c>
      <c r="D85" s="8">
        <v>42447.6</v>
      </c>
      <c r="E85" s="8">
        <v>3470</v>
      </c>
      <c r="F85" s="6">
        <v>7.15</v>
      </c>
      <c r="G85" t="s">
        <v>13</v>
      </c>
      <c r="H85">
        <v>78</v>
      </c>
      <c r="I85" s="7">
        <v>5.0264999999999997E-2</v>
      </c>
      <c r="J85" s="7">
        <v>4.9033E-2</v>
      </c>
      <c r="K85" s="8">
        <v>61102.3</v>
      </c>
      <c r="L85" s="8">
        <v>2996</v>
      </c>
      <c r="M85" s="6">
        <v>9.3000000000000007</v>
      </c>
    </row>
    <row r="86" spans="1:13">
      <c r="A86">
        <v>79</v>
      </c>
      <c r="B86" s="7">
        <v>9.3627000000000002E-2</v>
      </c>
      <c r="C86" s="7">
        <v>8.9440000000000006E-2</v>
      </c>
      <c r="D86" s="8">
        <v>38977.599999999999</v>
      </c>
      <c r="E86" s="8">
        <v>3486.2</v>
      </c>
      <c r="F86" s="6">
        <v>6.74</v>
      </c>
      <c r="G86" t="s">
        <v>13</v>
      </c>
      <c r="H86">
        <v>79</v>
      </c>
      <c r="I86" s="7">
        <v>5.6079999999999998E-2</v>
      </c>
      <c r="J86" s="7">
        <v>5.4551000000000002E-2</v>
      </c>
      <c r="K86" s="8">
        <v>58106.2</v>
      </c>
      <c r="L86" s="8">
        <v>3169.7</v>
      </c>
      <c r="M86" s="6">
        <v>8.75</v>
      </c>
    </row>
    <row r="87" spans="1:13">
      <c r="A87">
        <v>80</v>
      </c>
      <c r="B87" s="7">
        <v>0.103336</v>
      </c>
      <c r="C87" s="7">
        <v>9.8258999999999999E-2</v>
      </c>
      <c r="D87" s="8">
        <v>35491.4</v>
      </c>
      <c r="E87" s="8">
        <v>3487.4</v>
      </c>
      <c r="F87" s="6">
        <v>6.35</v>
      </c>
      <c r="G87" t="s">
        <v>13</v>
      </c>
      <c r="H87">
        <v>80</v>
      </c>
      <c r="I87" s="7">
        <v>6.2496999999999997E-2</v>
      </c>
      <c r="J87" s="7">
        <v>6.0602999999999997E-2</v>
      </c>
      <c r="K87" s="8">
        <v>54936.5</v>
      </c>
      <c r="L87" s="8">
        <v>3329.3</v>
      </c>
      <c r="M87" s="6">
        <v>8.23</v>
      </c>
    </row>
    <row r="88" spans="1:13">
      <c r="A88">
        <v>81</v>
      </c>
      <c r="B88" s="7">
        <v>0.11124199999999999</v>
      </c>
      <c r="C88" s="7">
        <v>0.105381</v>
      </c>
      <c r="D88" s="8">
        <v>32004.1</v>
      </c>
      <c r="E88" s="8">
        <v>3372.6</v>
      </c>
      <c r="F88" s="6">
        <v>5.99</v>
      </c>
      <c r="G88" t="s">
        <v>13</v>
      </c>
      <c r="H88">
        <v>81</v>
      </c>
      <c r="I88" s="7">
        <v>6.9455000000000003E-2</v>
      </c>
      <c r="J88" s="7">
        <v>6.7124000000000003E-2</v>
      </c>
      <c r="K88" s="8">
        <v>51607.199999999997</v>
      </c>
      <c r="L88" s="8">
        <v>3464.1</v>
      </c>
      <c r="M88" s="6">
        <v>7.72</v>
      </c>
    </row>
    <row r="89" spans="1:13">
      <c r="A89">
        <v>82</v>
      </c>
      <c r="B89" s="7">
        <v>0.122312</v>
      </c>
      <c r="C89" s="7">
        <v>0.115263</v>
      </c>
      <c r="D89" s="8">
        <v>28631.4</v>
      </c>
      <c r="E89" s="8">
        <v>3300.1</v>
      </c>
      <c r="F89" s="6">
        <v>5.64</v>
      </c>
      <c r="G89" t="s">
        <v>13</v>
      </c>
      <c r="H89">
        <v>82</v>
      </c>
      <c r="I89" s="7">
        <v>7.7158000000000004E-2</v>
      </c>
      <c r="J89" s="7">
        <v>7.4291999999999997E-2</v>
      </c>
      <c r="K89" s="8">
        <v>48143.1</v>
      </c>
      <c r="L89" s="8">
        <v>3576.6</v>
      </c>
      <c r="M89" s="6">
        <v>7.24</v>
      </c>
    </row>
    <row r="90" spans="1:13">
      <c r="A90">
        <v>83</v>
      </c>
      <c r="B90" s="7">
        <v>0.13397899999999999</v>
      </c>
      <c r="C90" s="7">
        <v>0.12556700000000001</v>
      </c>
      <c r="D90" s="8">
        <v>25331.3</v>
      </c>
      <c r="E90" s="8">
        <v>3180.8</v>
      </c>
      <c r="F90" s="6">
        <v>5.31</v>
      </c>
      <c r="G90" t="s">
        <v>13</v>
      </c>
      <c r="H90">
        <v>83</v>
      </c>
      <c r="I90" s="7">
        <v>8.5791000000000006E-2</v>
      </c>
      <c r="J90" s="7">
        <v>8.2263000000000003E-2</v>
      </c>
      <c r="K90" s="8">
        <v>44566.400000000001</v>
      </c>
      <c r="L90" s="8">
        <v>3666.2</v>
      </c>
      <c r="M90" s="6">
        <v>6.79</v>
      </c>
    </row>
    <row r="91" spans="1:13">
      <c r="A91">
        <v>84</v>
      </c>
      <c r="B91" s="7">
        <v>0.14682700000000001</v>
      </c>
      <c r="C91" s="7">
        <v>0.13678499999999999</v>
      </c>
      <c r="D91" s="8">
        <v>22150.5</v>
      </c>
      <c r="E91" s="8">
        <v>3029.9</v>
      </c>
      <c r="F91" s="6">
        <v>5</v>
      </c>
      <c r="G91" t="s">
        <v>13</v>
      </c>
      <c r="H91">
        <v>84</v>
      </c>
      <c r="I91" s="7">
        <v>9.4991999999999993E-2</v>
      </c>
      <c r="J91" s="7">
        <v>9.0685000000000002E-2</v>
      </c>
      <c r="K91" s="8">
        <v>40900.300000000003</v>
      </c>
      <c r="L91" s="8">
        <v>3709</v>
      </c>
      <c r="M91" s="6">
        <v>6.35</v>
      </c>
    </row>
    <row r="92" spans="1:13">
      <c r="A92">
        <v>85</v>
      </c>
      <c r="B92" s="7">
        <v>0.15768099999999999</v>
      </c>
      <c r="C92" s="7">
        <v>0.14615800000000001</v>
      </c>
      <c r="D92" s="8">
        <v>19120.7</v>
      </c>
      <c r="E92" s="8">
        <v>2794.6</v>
      </c>
      <c r="F92" s="6">
        <v>4.71</v>
      </c>
      <c r="G92" t="s">
        <v>13</v>
      </c>
      <c r="H92">
        <v>85</v>
      </c>
      <c r="I92" s="7">
        <v>0.106099</v>
      </c>
      <c r="J92" s="7">
        <v>0.100754</v>
      </c>
      <c r="K92" s="8">
        <v>37191.199999999997</v>
      </c>
      <c r="L92" s="8">
        <v>3747.2</v>
      </c>
      <c r="M92" s="6">
        <v>5.93</v>
      </c>
    </row>
    <row r="93" spans="1:13">
      <c r="A93">
        <v>86</v>
      </c>
      <c r="B93" s="7">
        <v>0.17233000000000001</v>
      </c>
      <c r="C93" s="7">
        <v>0.15865899999999999</v>
      </c>
      <c r="D93" s="8">
        <v>16326</v>
      </c>
      <c r="E93" s="8">
        <v>2590.3000000000002</v>
      </c>
      <c r="F93" s="6">
        <v>4.43</v>
      </c>
      <c r="G93" t="s">
        <v>13</v>
      </c>
      <c r="H93">
        <v>86</v>
      </c>
      <c r="I93" s="7">
        <v>0.118881</v>
      </c>
      <c r="J93" s="7">
        <v>0.11221100000000001</v>
      </c>
      <c r="K93" s="8">
        <v>33444.1</v>
      </c>
      <c r="L93" s="8">
        <v>3752.8</v>
      </c>
      <c r="M93" s="6">
        <v>5.54</v>
      </c>
    </row>
    <row r="94" spans="1:13">
      <c r="A94">
        <v>87</v>
      </c>
      <c r="B94" s="7">
        <v>0.187671</v>
      </c>
      <c r="C94" s="7">
        <v>0.171571</v>
      </c>
      <c r="D94" s="8">
        <v>13735.8</v>
      </c>
      <c r="E94" s="8">
        <v>2356.6999999999998</v>
      </c>
      <c r="F94" s="6">
        <v>4.17</v>
      </c>
      <c r="G94" t="s">
        <v>13</v>
      </c>
      <c r="H94">
        <v>87</v>
      </c>
      <c r="I94" s="7">
        <v>0.13062399999999999</v>
      </c>
      <c r="J94" s="7">
        <v>0.122616</v>
      </c>
      <c r="K94" s="8">
        <v>29691.3</v>
      </c>
      <c r="L94" s="8">
        <v>3640.6</v>
      </c>
      <c r="M94" s="6">
        <v>5.18</v>
      </c>
    </row>
    <row r="95" spans="1:13">
      <c r="A95">
        <v>88</v>
      </c>
      <c r="B95" s="7">
        <v>0.19967399999999999</v>
      </c>
      <c r="C95" s="7">
        <v>0.18154899999999999</v>
      </c>
      <c r="D95" s="8">
        <v>11379.1</v>
      </c>
      <c r="E95" s="8">
        <v>2065.9</v>
      </c>
      <c r="F95" s="6">
        <v>3.93</v>
      </c>
      <c r="G95" t="s">
        <v>13</v>
      </c>
      <c r="H95">
        <v>88</v>
      </c>
      <c r="I95" s="7">
        <v>0.141905</v>
      </c>
      <c r="J95" s="7">
        <v>0.13250400000000001</v>
      </c>
      <c r="K95" s="8">
        <v>26050.7</v>
      </c>
      <c r="L95" s="8">
        <v>3451.8</v>
      </c>
      <c r="M95" s="6">
        <v>4.83</v>
      </c>
    </row>
    <row r="96" spans="1:13">
      <c r="A96">
        <v>89</v>
      </c>
      <c r="B96" s="7">
        <v>0.21848999999999999</v>
      </c>
      <c r="C96" s="7">
        <v>0.19697200000000001</v>
      </c>
      <c r="D96" s="8">
        <v>9313.2000000000007</v>
      </c>
      <c r="E96" s="8">
        <v>1834.4</v>
      </c>
      <c r="F96" s="6">
        <v>3.69</v>
      </c>
      <c r="G96" t="s">
        <v>13</v>
      </c>
      <c r="H96">
        <v>89</v>
      </c>
      <c r="I96" s="7">
        <v>0.158779</v>
      </c>
      <c r="J96" s="7">
        <v>0.14710100000000001</v>
      </c>
      <c r="K96" s="8">
        <v>22598.9</v>
      </c>
      <c r="L96" s="8">
        <v>3324.3</v>
      </c>
      <c r="M96" s="6">
        <v>4.49</v>
      </c>
    </row>
    <row r="97" spans="1:13">
      <c r="A97">
        <v>90</v>
      </c>
      <c r="B97" s="7">
        <v>0.23264799999999999</v>
      </c>
      <c r="C97" s="7">
        <v>0.20840600000000001</v>
      </c>
      <c r="D97" s="8">
        <v>7478.8</v>
      </c>
      <c r="E97" s="8">
        <v>1558.6</v>
      </c>
      <c r="F97" s="6">
        <v>3.47</v>
      </c>
      <c r="G97" t="s">
        <v>13</v>
      </c>
      <c r="H97">
        <v>90</v>
      </c>
      <c r="I97" s="7">
        <v>0.17821300000000001</v>
      </c>
      <c r="J97" s="7">
        <v>0.163633</v>
      </c>
      <c r="K97" s="8">
        <v>19274.599999999999</v>
      </c>
      <c r="L97" s="8">
        <v>3153.9</v>
      </c>
      <c r="M97" s="6">
        <v>4.18</v>
      </c>
    </row>
    <row r="98" spans="1:13">
      <c r="A98">
        <v>91</v>
      </c>
      <c r="B98" s="7">
        <v>0.250884</v>
      </c>
      <c r="C98" s="7">
        <v>0.22292000000000001</v>
      </c>
      <c r="D98" s="8">
        <v>5920.2</v>
      </c>
      <c r="E98" s="8">
        <v>1319.7</v>
      </c>
      <c r="F98" s="6">
        <v>3.25</v>
      </c>
      <c r="G98" t="s">
        <v>13</v>
      </c>
      <c r="H98">
        <v>91</v>
      </c>
      <c r="I98" s="7">
        <v>0.19569</v>
      </c>
      <c r="J98" s="7">
        <v>0.17824899999999999</v>
      </c>
      <c r="K98" s="8">
        <v>16120.6</v>
      </c>
      <c r="L98" s="8">
        <v>2873.5</v>
      </c>
      <c r="M98" s="6">
        <v>3.9</v>
      </c>
    </row>
    <row r="99" spans="1:13">
      <c r="A99">
        <v>92</v>
      </c>
      <c r="B99" s="7">
        <v>0.27332299999999998</v>
      </c>
      <c r="C99" s="7">
        <v>0.24046100000000001</v>
      </c>
      <c r="D99" s="8">
        <v>4600.3999999999996</v>
      </c>
      <c r="E99" s="8">
        <v>1106.2</v>
      </c>
      <c r="F99" s="6">
        <v>3.04</v>
      </c>
      <c r="G99" t="s">
        <v>13</v>
      </c>
      <c r="H99">
        <v>92</v>
      </c>
      <c r="I99" s="7">
        <v>0.21565599999999999</v>
      </c>
      <c r="J99" s="7">
        <v>0.19466600000000001</v>
      </c>
      <c r="K99" s="8">
        <v>13247.1</v>
      </c>
      <c r="L99" s="8">
        <v>2578.8000000000002</v>
      </c>
      <c r="M99" s="6">
        <v>3.64</v>
      </c>
    </row>
    <row r="100" spans="1:13">
      <c r="A100">
        <v>93</v>
      </c>
      <c r="B100" s="7">
        <v>0.298209</v>
      </c>
      <c r="C100" s="7">
        <v>0.259515</v>
      </c>
      <c r="D100" s="8">
        <v>3494.2</v>
      </c>
      <c r="E100" s="8">
        <v>906.8</v>
      </c>
      <c r="F100" s="6">
        <v>2.85</v>
      </c>
      <c r="G100" t="s">
        <v>13</v>
      </c>
      <c r="H100">
        <v>93</v>
      </c>
      <c r="I100" s="7">
        <v>0.23649700000000001</v>
      </c>
      <c r="J100" s="7">
        <v>0.21148800000000001</v>
      </c>
      <c r="K100" s="8">
        <v>10668.4</v>
      </c>
      <c r="L100" s="8">
        <v>2256.1999999999998</v>
      </c>
      <c r="M100" s="6">
        <v>3.4</v>
      </c>
    </row>
    <row r="101" spans="1:13">
      <c r="A101">
        <v>94</v>
      </c>
      <c r="B101" s="7">
        <v>0.328127</v>
      </c>
      <c r="C101" s="7">
        <v>0.28188000000000002</v>
      </c>
      <c r="D101" s="8">
        <v>2587.4</v>
      </c>
      <c r="E101" s="8">
        <v>729.3</v>
      </c>
      <c r="F101" s="6">
        <v>2.67</v>
      </c>
      <c r="G101" t="s">
        <v>13</v>
      </c>
      <c r="H101">
        <v>94</v>
      </c>
      <c r="I101" s="7">
        <v>0.25690800000000003</v>
      </c>
      <c r="J101" s="7">
        <v>0.22766400000000001</v>
      </c>
      <c r="K101" s="8">
        <v>8412.1</v>
      </c>
      <c r="L101" s="8">
        <v>1915.1</v>
      </c>
      <c r="M101" s="6">
        <v>3.18</v>
      </c>
    </row>
    <row r="102" spans="1:13">
      <c r="A102">
        <v>95</v>
      </c>
      <c r="B102" s="7">
        <v>0.350937</v>
      </c>
      <c r="C102" s="7">
        <v>0.29855100000000001</v>
      </c>
      <c r="D102" s="8">
        <v>1858.1</v>
      </c>
      <c r="E102" s="8">
        <v>554.70000000000005</v>
      </c>
      <c r="F102" s="6">
        <v>2.5299999999999998</v>
      </c>
      <c r="G102" t="s">
        <v>13</v>
      </c>
      <c r="H102">
        <v>95</v>
      </c>
      <c r="I102" s="7">
        <v>0.28809499999999999</v>
      </c>
      <c r="J102" s="7">
        <v>0.25182100000000002</v>
      </c>
      <c r="K102" s="8">
        <v>6497</v>
      </c>
      <c r="L102" s="8">
        <v>1636.1</v>
      </c>
      <c r="M102" s="6">
        <v>2.97</v>
      </c>
    </row>
    <row r="103" spans="1:13">
      <c r="A103">
        <v>96</v>
      </c>
      <c r="B103" s="7">
        <v>0.37942999999999999</v>
      </c>
      <c r="C103" s="7">
        <v>0.31892500000000001</v>
      </c>
      <c r="D103" s="8">
        <v>1303.3</v>
      </c>
      <c r="E103" s="8">
        <v>415.7</v>
      </c>
      <c r="F103" s="6">
        <v>2.39</v>
      </c>
      <c r="G103" t="s">
        <v>13</v>
      </c>
      <c r="H103">
        <v>96</v>
      </c>
      <c r="I103" s="7">
        <v>0.31024299999999999</v>
      </c>
      <c r="J103" s="7">
        <v>0.26857999999999999</v>
      </c>
      <c r="K103" s="8">
        <v>4860.8999999999996</v>
      </c>
      <c r="L103" s="8">
        <v>1305.5</v>
      </c>
      <c r="M103" s="6">
        <v>2.8</v>
      </c>
    </row>
    <row r="104" spans="1:13">
      <c r="A104">
        <v>97</v>
      </c>
      <c r="B104" s="7">
        <v>0.39660899999999999</v>
      </c>
      <c r="C104" s="7">
        <v>0.33097500000000002</v>
      </c>
      <c r="D104" s="8">
        <v>887.7</v>
      </c>
      <c r="E104" s="8">
        <v>293.8</v>
      </c>
      <c r="F104" s="6">
        <v>2.27</v>
      </c>
      <c r="G104" t="s">
        <v>13</v>
      </c>
      <c r="H104">
        <v>97</v>
      </c>
      <c r="I104" s="7">
        <v>0.332262</v>
      </c>
      <c r="J104" s="7">
        <v>0.28492699999999999</v>
      </c>
      <c r="K104" s="8">
        <v>3555.4</v>
      </c>
      <c r="L104" s="8">
        <v>1013</v>
      </c>
      <c r="M104" s="6">
        <v>2.64</v>
      </c>
    </row>
    <row r="105" spans="1:13">
      <c r="A105">
        <v>98</v>
      </c>
      <c r="B105" s="7">
        <v>0.413271</v>
      </c>
      <c r="C105" s="7">
        <v>0.34249800000000002</v>
      </c>
      <c r="D105" s="8">
        <v>593.9</v>
      </c>
      <c r="E105" s="8">
        <v>203.4</v>
      </c>
      <c r="F105" s="6">
        <v>2.15</v>
      </c>
      <c r="G105" t="s">
        <v>13</v>
      </c>
      <c r="H105">
        <v>98</v>
      </c>
      <c r="I105" s="7">
        <v>0.34364400000000001</v>
      </c>
      <c r="J105" s="7">
        <v>0.29325600000000002</v>
      </c>
      <c r="K105" s="8">
        <v>2542.3000000000002</v>
      </c>
      <c r="L105" s="8">
        <v>745.6</v>
      </c>
      <c r="M105" s="6">
        <v>2.4900000000000002</v>
      </c>
    </row>
    <row r="106" spans="1:13">
      <c r="A106">
        <v>99</v>
      </c>
      <c r="B106" s="7">
        <v>0.47099600000000003</v>
      </c>
      <c r="C106" s="7">
        <v>0.38121899999999997</v>
      </c>
      <c r="D106" s="8">
        <v>390.5</v>
      </c>
      <c r="E106" s="8">
        <v>148.9</v>
      </c>
      <c r="F106" s="6">
        <v>2.0099999999999998</v>
      </c>
      <c r="G106" t="s">
        <v>13</v>
      </c>
      <c r="H106">
        <v>99</v>
      </c>
      <c r="I106" s="7">
        <v>0.38741500000000001</v>
      </c>
      <c r="J106" s="7">
        <v>0.324548</v>
      </c>
      <c r="K106" s="8">
        <v>1796.8</v>
      </c>
      <c r="L106" s="8">
        <v>583.1</v>
      </c>
      <c r="M106" s="6">
        <v>2.3199999999999998</v>
      </c>
    </row>
    <row r="107" spans="1:13">
      <c r="A107">
        <v>100</v>
      </c>
      <c r="B107">
        <v>0.49401200000000001</v>
      </c>
      <c r="C107">
        <v>0.39615800000000001</v>
      </c>
      <c r="D107">
        <v>241.6</v>
      </c>
      <c r="E107">
        <v>95.7</v>
      </c>
      <c r="F107">
        <v>1.94</v>
      </c>
      <c r="G107" t="s">
        <v>13</v>
      </c>
      <c r="H107">
        <v>100</v>
      </c>
      <c r="I107">
        <v>0.40546399999999999</v>
      </c>
      <c r="J107">
        <v>0.337119</v>
      </c>
      <c r="K107">
        <v>1213.5999999999999</v>
      </c>
      <c r="L107">
        <v>409.1</v>
      </c>
      <c r="M107">
        <v>2.2000000000000002</v>
      </c>
    </row>
  </sheetData>
  <pageMargins left="0.7" right="0.7" top="0.75" bottom="0.75" header="0.3" footer="0.3"/>
  <pageSetup paperSize="9" orientation="portrait" horizontalDpi="300" verticalDpi="300"/>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M107"/>
  <sheetViews>
    <sheetView workbookViewId="0"/>
  </sheetViews>
  <sheetFormatPr defaultColWidth="10.90625" defaultRowHeight="12.5"/>
  <sheetData>
    <row r="1" spans="1:13" ht="19.5">
      <c r="A1" s="3" t="s">
        <v>22</v>
      </c>
      <c r="B1" s="2"/>
      <c r="C1" s="2"/>
      <c r="D1" s="2"/>
      <c r="E1" s="2"/>
      <c r="F1" s="2"/>
      <c r="G1" s="2"/>
      <c r="H1" s="2"/>
      <c r="I1" s="2"/>
      <c r="J1" s="2"/>
      <c r="K1" s="2"/>
      <c r="L1" s="2"/>
    </row>
    <row r="2" spans="1:13">
      <c r="A2" t="s">
        <v>3</v>
      </c>
    </row>
    <row r="3" spans="1:13">
      <c r="A3" t="s">
        <v>4</v>
      </c>
    </row>
    <row r="4" spans="1:13">
      <c r="A4" s="1" t="str">
        <f>HYPERLINK("#'Contents'!A1", "Back to contents")</f>
        <v>Back to contents</v>
      </c>
    </row>
    <row r="5" spans="1:13" ht="17">
      <c r="A5" s="4" t="s">
        <v>5</v>
      </c>
      <c r="B5" s="4"/>
      <c r="C5" s="4"/>
      <c r="D5" s="4"/>
      <c r="E5" s="4"/>
      <c r="F5" s="4"/>
      <c r="G5" s="4"/>
      <c r="H5" s="4" t="s">
        <v>6</v>
      </c>
    </row>
    <row r="6" spans="1:13" ht="30" customHeight="1">
      <c r="A6" s="5" t="s">
        <v>7</v>
      </c>
      <c r="B6" s="5" t="s">
        <v>8</v>
      </c>
      <c r="C6" s="5" t="s">
        <v>9</v>
      </c>
      <c r="D6" s="5" t="s">
        <v>10</v>
      </c>
      <c r="E6" s="5" t="s">
        <v>11</v>
      </c>
      <c r="F6" s="5" t="s">
        <v>12</v>
      </c>
      <c r="G6" t="s">
        <v>13</v>
      </c>
      <c r="H6" s="5" t="s">
        <v>7</v>
      </c>
      <c r="I6" s="5" t="s">
        <v>8</v>
      </c>
      <c r="J6" s="5" t="s">
        <v>9</v>
      </c>
      <c r="K6" s="5" t="s">
        <v>10</v>
      </c>
      <c r="L6" s="5" t="s">
        <v>11</v>
      </c>
      <c r="M6" s="5" t="s">
        <v>12</v>
      </c>
    </row>
    <row r="7" spans="1:13">
      <c r="A7">
        <v>0</v>
      </c>
      <c r="B7" s="7">
        <v>8.9429999999999996E-3</v>
      </c>
      <c r="C7" s="7">
        <v>8.9029999999999995E-3</v>
      </c>
      <c r="D7" s="8">
        <v>100000</v>
      </c>
      <c r="E7" s="8">
        <v>890.3</v>
      </c>
      <c r="F7" s="6">
        <v>72.86</v>
      </c>
      <c r="G7" t="s">
        <v>13</v>
      </c>
      <c r="H7">
        <v>0</v>
      </c>
      <c r="I7" s="7">
        <v>6.8269999999999997E-3</v>
      </c>
      <c r="J7" s="7">
        <v>6.8040000000000002E-3</v>
      </c>
      <c r="K7" s="8">
        <v>100000</v>
      </c>
      <c r="L7" s="8">
        <v>680.4</v>
      </c>
      <c r="M7" s="6">
        <v>78.41</v>
      </c>
    </row>
    <row r="8" spans="1:13">
      <c r="A8">
        <v>1</v>
      </c>
      <c r="B8" s="7">
        <v>6.8900000000000005E-4</v>
      </c>
      <c r="C8" s="7">
        <v>6.8800000000000003E-4</v>
      </c>
      <c r="D8" s="8">
        <v>99109.7</v>
      </c>
      <c r="E8" s="8">
        <v>68.2</v>
      </c>
      <c r="F8" s="6">
        <v>72.510000000000005</v>
      </c>
      <c r="G8" t="s">
        <v>13</v>
      </c>
      <c r="H8">
        <v>1</v>
      </c>
      <c r="I8" s="7">
        <v>5.8799999999999998E-4</v>
      </c>
      <c r="J8" s="7">
        <v>5.8799999999999998E-4</v>
      </c>
      <c r="K8" s="8">
        <v>99319.6</v>
      </c>
      <c r="L8" s="8">
        <v>58.4</v>
      </c>
      <c r="M8" s="6">
        <v>77.95</v>
      </c>
    </row>
    <row r="9" spans="1:13">
      <c r="A9">
        <v>2</v>
      </c>
      <c r="B9" s="7">
        <v>4.3300000000000001E-4</v>
      </c>
      <c r="C9" s="7">
        <v>4.3300000000000001E-4</v>
      </c>
      <c r="D9" s="8">
        <v>99041.5</v>
      </c>
      <c r="E9" s="8">
        <v>42.9</v>
      </c>
      <c r="F9" s="6">
        <v>71.56</v>
      </c>
      <c r="G9" t="s">
        <v>13</v>
      </c>
      <c r="H9">
        <v>2</v>
      </c>
      <c r="I9" s="7">
        <v>3.2600000000000001E-4</v>
      </c>
      <c r="J9" s="7">
        <v>3.2600000000000001E-4</v>
      </c>
      <c r="K9" s="8">
        <v>99261.2</v>
      </c>
      <c r="L9" s="8">
        <v>32.299999999999997</v>
      </c>
      <c r="M9" s="6">
        <v>76.989999999999995</v>
      </c>
    </row>
    <row r="10" spans="1:13">
      <c r="A10">
        <v>3</v>
      </c>
      <c r="B10" s="7">
        <v>3.4099999999999999E-4</v>
      </c>
      <c r="C10" s="7">
        <v>3.4000000000000002E-4</v>
      </c>
      <c r="D10" s="8">
        <v>98998.6</v>
      </c>
      <c r="E10" s="8">
        <v>33.700000000000003</v>
      </c>
      <c r="F10" s="6">
        <v>70.59</v>
      </c>
      <c r="G10" t="s">
        <v>13</v>
      </c>
      <c r="H10">
        <v>3</v>
      </c>
      <c r="I10" s="7">
        <v>2.5399999999999999E-4</v>
      </c>
      <c r="J10" s="7">
        <v>2.5399999999999999E-4</v>
      </c>
      <c r="K10" s="8">
        <v>99228.9</v>
      </c>
      <c r="L10" s="8">
        <v>25.2</v>
      </c>
      <c r="M10" s="6">
        <v>76.02</v>
      </c>
    </row>
    <row r="11" spans="1:13">
      <c r="A11">
        <v>4</v>
      </c>
      <c r="B11" s="7">
        <v>2.4899999999999998E-4</v>
      </c>
      <c r="C11" s="7">
        <v>2.4899999999999998E-4</v>
      </c>
      <c r="D11" s="8">
        <v>98964.800000000003</v>
      </c>
      <c r="E11" s="8">
        <v>24.7</v>
      </c>
      <c r="F11" s="6">
        <v>69.61</v>
      </c>
      <c r="G11" t="s">
        <v>13</v>
      </c>
      <c r="H11">
        <v>4</v>
      </c>
      <c r="I11" s="7">
        <v>2.14E-4</v>
      </c>
      <c r="J11" s="7">
        <v>2.14E-4</v>
      </c>
      <c r="K11" s="8">
        <v>99203.7</v>
      </c>
      <c r="L11" s="8">
        <v>21.3</v>
      </c>
      <c r="M11" s="6">
        <v>75.040000000000006</v>
      </c>
    </row>
    <row r="12" spans="1:13">
      <c r="A12">
        <v>5</v>
      </c>
      <c r="B12" s="7">
        <v>2.4600000000000002E-4</v>
      </c>
      <c r="C12" s="7">
        <v>2.4600000000000002E-4</v>
      </c>
      <c r="D12" s="8">
        <v>98940.2</v>
      </c>
      <c r="E12" s="8">
        <v>24.3</v>
      </c>
      <c r="F12" s="6">
        <v>68.63</v>
      </c>
      <c r="G12" t="s">
        <v>13</v>
      </c>
      <c r="H12">
        <v>5</v>
      </c>
      <c r="I12" s="7">
        <v>1.6899999999999999E-4</v>
      </c>
      <c r="J12" s="7">
        <v>1.6899999999999999E-4</v>
      </c>
      <c r="K12" s="8">
        <v>99182.399999999994</v>
      </c>
      <c r="L12" s="8">
        <v>16.8</v>
      </c>
      <c r="M12" s="6">
        <v>74.05</v>
      </c>
    </row>
    <row r="13" spans="1:13">
      <c r="A13">
        <v>6</v>
      </c>
      <c r="B13" s="7">
        <v>2.2000000000000001E-4</v>
      </c>
      <c r="C13" s="7">
        <v>2.1900000000000001E-4</v>
      </c>
      <c r="D13" s="8">
        <v>98915.9</v>
      </c>
      <c r="E13" s="8">
        <v>21.7</v>
      </c>
      <c r="F13" s="6">
        <v>67.650000000000006</v>
      </c>
      <c r="G13" t="s">
        <v>13</v>
      </c>
      <c r="H13">
        <v>6</v>
      </c>
      <c r="I13" s="7">
        <v>1.5799999999999999E-4</v>
      </c>
      <c r="J13" s="7">
        <v>1.5799999999999999E-4</v>
      </c>
      <c r="K13" s="8">
        <v>99165.6</v>
      </c>
      <c r="L13" s="8">
        <v>15.6</v>
      </c>
      <c r="M13" s="6">
        <v>73.069999999999993</v>
      </c>
    </row>
    <row r="14" spans="1:13">
      <c r="A14">
        <v>7</v>
      </c>
      <c r="B14" s="7">
        <v>2.1000000000000001E-4</v>
      </c>
      <c r="C14" s="7">
        <v>2.1000000000000001E-4</v>
      </c>
      <c r="D14" s="8">
        <v>98894.2</v>
      </c>
      <c r="E14" s="8">
        <v>20.8</v>
      </c>
      <c r="F14" s="6">
        <v>66.66</v>
      </c>
      <c r="G14" t="s">
        <v>13</v>
      </c>
      <c r="H14">
        <v>7</v>
      </c>
      <c r="I14" s="7">
        <v>1.4300000000000001E-4</v>
      </c>
      <c r="J14" s="7">
        <v>1.4300000000000001E-4</v>
      </c>
      <c r="K14" s="8">
        <v>99150</v>
      </c>
      <c r="L14" s="8">
        <v>14.2</v>
      </c>
      <c r="M14" s="6">
        <v>72.08</v>
      </c>
    </row>
    <row r="15" spans="1:13">
      <c r="A15">
        <v>8</v>
      </c>
      <c r="B15" s="7">
        <v>1.9699999999999999E-4</v>
      </c>
      <c r="C15" s="7">
        <v>1.9699999999999999E-4</v>
      </c>
      <c r="D15" s="8">
        <v>98873.4</v>
      </c>
      <c r="E15" s="8">
        <v>19.5</v>
      </c>
      <c r="F15" s="6">
        <v>65.680000000000007</v>
      </c>
      <c r="G15" t="s">
        <v>13</v>
      </c>
      <c r="H15">
        <v>8</v>
      </c>
      <c r="I15" s="7">
        <v>1.34E-4</v>
      </c>
      <c r="J15" s="7">
        <v>1.34E-4</v>
      </c>
      <c r="K15" s="8">
        <v>99135.7</v>
      </c>
      <c r="L15" s="8">
        <v>13.3</v>
      </c>
      <c r="M15" s="6">
        <v>71.09</v>
      </c>
    </row>
    <row r="16" spans="1:13">
      <c r="A16">
        <v>9</v>
      </c>
      <c r="B16" s="7">
        <v>1.8900000000000001E-4</v>
      </c>
      <c r="C16" s="7">
        <v>1.8900000000000001E-4</v>
      </c>
      <c r="D16" s="8">
        <v>98853.9</v>
      </c>
      <c r="E16" s="8">
        <v>18.600000000000001</v>
      </c>
      <c r="F16" s="6">
        <v>64.69</v>
      </c>
      <c r="G16" t="s">
        <v>13</v>
      </c>
      <c r="H16">
        <v>9</v>
      </c>
      <c r="I16" s="7">
        <v>1.46E-4</v>
      </c>
      <c r="J16" s="7">
        <v>1.46E-4</v>
      </c>
      <c r="K16" s="8">
        <v>99122.5</v>
      </c>
      <c r="L16" s="8">
        <v>14.5</v>
      </c>
      <c r="M16" s="6">
        <v>70.099999999999994</v>
      </c>
    </row>
    <row r="17" spans="1:13">
      <c r="A17">
        <v>10</v>
      </c>
      <c r="B17" s="7">
        <v>1.92E-4</v>
      </c>
      <c r="C17" s="7">
        <v>1.92E-4</v>
      </c>
      <c r="D17" s="8">
        <v>98835.199999999997</v>
      </c>
      <c r="E17" s="8">
        <v>19</v>
      </c>
      <c r="F17" s="6">
        <v>63.7</v>
      </c>
      <c r="G17" t="s">
        <v>13</v>
      </c>
      <c r="H17">
        <v>10</v>
      </c>
      <c r="I17" s="7">
        <v>1.34E-4</v>
      </c>
      <c r="J17" s="7">
        <v>1.34E-4</v>
      </c>
      <c r="K17" s="8">
        <v>99108</v>
      </c>
      <c r="L17" s="8">
        <v>13.2</v>
      </c>
      <c r="M17" s="6">
        <v>69.11</v>
      </c>
    </row>
    <row r="18" spans="1:13">
      <c r="A18">
        <v>11</v>
      </c>
      <c r="B18" s="7">
        <v>1.9900000000000001E-4</v>
      </c>
      <c r="C18" s="7">
        <v>1.9900000000000001E-4</v>
      </c>
      <c r="D18" s="8">
        <v>98816.2</v>
      </c>
      <c r="E18" s="8">
        <v>19.600000000000001</v>
      </c>
      <c r="F18" s="6">
        <v>62.71</v>
      </c>
      <c r="G18" t="s">
        <v>13</v>
      </c>
      <c r="H18">
        <v>11</v>
      </c>
      <c r="I18" s="7">
        <v>1.4999999999999999E-4</v>
      </c>
      <c r="J18" s="7">
        <v>1.4999999999999999E-4</v>
      </c>
      <c r="K18" s="8">
        <v>99094.8</v>
      </c>
      <c r="L18" s="8">
        <v>14.9</v>
      </c>
      <c r="M18" s="6">
        <v>68.12</v>
      </c>
    </row>
    <row r="19" spans="1:13">
      <c r="A19">
        <v>12</v>
      </c>
      <c r="B19" s="7">
        <v>1.9799999999999999E-4</v>
      </c>
      <c r="C19" s="7">
        <v>1.9799999999999999E-4</v>
      </c>
      <c r="D19" s="8">
        <v>98796.6</v>
      </c>
      <c r="E19" s="8">
        <v>19.600000000000001</v>
      </c>
      <c r="F19" s="6">
        <v>61.73</v>
      </c>
      <c r="G19" t="s">
        <v>13</v>
      </c>
      <c r="H19">
        <v>12</v>
      </c>
      <c r="I19" s="7">
        <v>1.5799999999999999E-4</v>
      </c>
      <c r="J19" s="7">
        <v>1.5799999999999999E-4</v>
      </c>
      <c r="K19" s="8">
        <v>99079.9</v>
      </c>
      <c r="L19" s="8">
        <v>15.7</v>
      </c>
      <c r="M19" s="6">
        <v>67.13</v>
      </c>
    </row>
    <row r="20" spans="1:13">
      <c r="A20">
        <v>13</v>
      </c>
      <c r="B20" s="7">
        <v>2.5700000000000001E-4</v>
      </c>
      <c r="C20" s="7">
        <v>2.5700000000000001E-4</v>
      </c>
      <c r="D20" s="8">
        <v>98777</v>
      </c>
      <c r="E20" s="8">
        <v>25.4</v>
      </c>
      <c r="F20" s="6">
        <v>60.74</v>
      </c>
      <c r="G20" t="s">
        <v>13</v>
      </c>
      <c r="H20">
        <v>13</v>
      </c>
      <c r="I20" s="7">
        <v>1.4999999999999999E-4</v>
      </c>
      <c r="J20" s="7">
        <v>1.4999999999999999E-4</v>
      </c>
      <c r="K20" s="8">
        <v>99064.2</v>
      </c>
      <c r="L20" s="8">
        <v>14.8</v>
      </c>
      <c r="M20" s="6">
        <v>66.14</v>
      </c>
    </row>
    <row r="21" spans="1:13">
      <c r="A21">
        <v>14</v>
      </c>
      <c r="B21" s="7">
        <v>3.0499999999999999E-4</v>
      </c>
      <c r="C21" s="7">
        <v>3.0499999999999999E-4</v>
      </c>
      <c r="D21" s="8">
        <v>98751.7</v>
      </c>
      <c r="E21" s="8">
        <v>30.1</v>
      </c>
      <c r="F21" s="6">
        <v>59.75</v>
      </c>
      <c r="G21" t="s">
        <v>13</v>
      </c>
      <c r="H21">
        <v>14</v>
      </c>
      <c r="I21" s="7">
        <v>2.13E-4</v>
      </c>
      <c r="J21" s="7">
        <v>2.13E-4</v>
      </c>
      <c r="K21" s="8">
        <v>99049.4</v>
      </c>
      <c r="L21" s="8">
        <v>21.1</v>
      </c>
      <c r="M21" s="6">
        <v>65.150000000000006</v>
      </c>
    </row>
    <row r="22" spans="1:13">
      <c r="A22">
        <v>15</v>
      </c>
      <c r="B22" s="7">
        <v>4.37E-4</v>
      </c>
      <c r="C22" s="7">
        <v>4.37E-4</v>
      </c>
      <c r="D22" s="8">
        <v>98721.5</v>
      </c>
      <c r="E22" s="8">
        <v>43.1</v>
      </c>
      <c r="F22" s="6">
        <v>58.77</v>
      </c>
      <c r="G22" t="s">
        <v>13</v>
      </c>
      <c r="H22">
        <v>15</v>
      </c>
      <c r="I22" s="7">
        <v>2.1000000000000001E-4</v>
      </c>
      <c r="J22" s="7">
        <v>2.1000000000000001E-4</v>
      </c>
      <c r="K22" s="8">
        <v>99028.3</v>
      </c>
      <c r="L22" s="8">
        <v>20.8</v>
      </c>
      <c r="M22" s="6">
        <v>64.16</v>
      </c>
    </row>
    <row r="23" spans="1:13">
      <c r="A23">
        <v>16</v>
      </c>
      <c r="B23" s="7">
        <v>5.71E-4</v>
      </c>
      <c r="C23" s="7">
        <v>5.71E-4</v>
      </c>
      <c r="D23" s="8">
        <v>98678.399999999994</v>
      </c>
      <c r="E23" s="8">
        <v>56.4</v>
      </c>
      <c r="F23" s="6">
        <v>57.8</v>
      </c>
      <c r="G23" t="s">
        <v>13</v>
      </c>
      <c r="H23">
        <v>16</v>
      </c>
      <c r="I23" s="7">
        <v>2.7E-4</v>
      </c>
      <c r="J23" s="7">
        <v>2.7E-4</v>
      </c>
      <c r="K23" s="8">
        <v>99007.5</v>
      </c>
      <c r="L23" s="8">
        <v>26.7</v>
      </c>
      <c r="M23" s="6">
        <v>63.17</v>
      </c>
    </row>
    <row r="24" spans="1:13">
      <c r="A24">
        <v>17</v>
      </c>
      <c r="B24" s="7">
        <v>8.2600000000000002E-4</v>
      </c>
      <c r="C24" s="7">
        <v>8.25E-4</v>
      </c>
      <c r="D24" s="8">
        <v>98622.1</v>
      </c>
      <c r="E24" s="8">
        <v>81.400000000000006</v>
      </c>
      <c r="F24" s="6">
        <v>56.83</v>
      </c>
      <c r="G24" t="s">
        <v>13</v>
      </c>
      <c r="H24">
        <v>17</v>
      </c>
      <c r="I24" s="7">
        <v>3.1599999999999998E-4</v>
      </c>
      <c r="J24" s="7">
        <v>3.1599999999999998E-4</v>
      </c>
      <c r="K24" s="8">
        <v>98980.800000000003</v>
      </c>
      <c r="L24" s="8">
        <v>31.3</v>
      </c>
      <c r="M24" s="6">
        <v>62.19</v>
      </c>
    </row>
    <row r="25" spans="1:13">
      <c r="A25">
        <v>18</v>
      </c>
      <c r="B25" s="7">
        <v>9.2900000000000003E-4</v>
      </c>
      <c r="C25" s="7">
        <v>9.2900000000000003E-4</v>
      </c>
      <c r="D25" s="8">
        <v>98540.7</v>
      </c>
      <c r="E25" s="8">
        <v>91.5</v>
      </c>
      <c r="F25" s="6">
        <v>55.88</v>
      </c>
      <c r="G25" t="s">
        <v>13</v>
      </c>
      <c r="H25">
        <v>18</v>
      </c>
      <c r="I25" s="7">
        <v>3.1700000000000001E-4</v>
      </c>
      <c r="J25" s="7">
        <v>3.1700000000000001E-4</v>
      </c>
      <c r="K25" s="8">
        <v>98949.5</v>
      </c>
      <c r="L25" s="8">
        <v>31.3</v>
      </c>
      <c r="M25" s="6">
        <v>61.21</v>
      </c>
    </row>
    <row r="26" spans="1:13">
      <c r="A26">
        <v>19</v>
      </c>
      <c r="B26" s="7">
        <v>8.9599999999999999E-4</v>
      </c>
      <c r="C26" s="7">
        <v>8.9599999999999999E-4</v>
      </c>
      <c r="D26" s="8">
        <v>98449.1</v>
      </c>
      <c r="E26" s="8">
        <v>88.2</v>
      </c>
      <c r="F26" s="6">
        <v>54.93</v>
      </c>
      <c r="G26" t="s">
        <v>13</v>
      </c>
      <c r="H26">
        <v>19</v>
      </c>
      <c r="I26" s="7">
        <v>3.3599999999999998E-4</v>
      </c>
      <c r="J26" s="7">
        <v>3.3599999999999998E-4</v>
      </c>
      <c r="K26" s="8">
        <v>98918.1</v>
      </c>
      <c r="L26" s="8">
        <v>33.299999999999997</v>
      </c>
      <c r="M26" s="6">
        <v>60.23</v>
      </c>
    </row>
    <row r="27" spans="1:13">
      <c r="A27">
        <v>20</v>
      </c>
      <c r="B27" s="7">
        <v>9.3499999999999996E-4</v>
      </c>
      <c r="C27" s="7">
        <v>9.3499999999999996E-4</v>
      </c>
      <c r="D27" s="8">
        <v>98360.9</v>
      </c>
      <c r="E27" s="8">
        <v>91.9</v>
      </c>
      <c r="F27" s="6">
        <v>53.98</v>
      </c>
      <c r="G27" t="s">
        <v>13</v>
      </c>
      <c r="H27">
        <v>20</v>
      </c>
      <c r="I27" s="7">
        <v>3.0600000000000001E-4</v>
      </c>
      <c r="J27" s="7">
        <v>3.0600000000000001E-4</v>
      </c>
      <c r="K27" s="8">
        <v>98884.9</v>
      </c>
      <c r="L27" s="8">
        <v>30.2</v>
      </c>
      <c r="M27" s="6">
        <v>59.25</v>
      </c>
    </row>
    <row r="28" spans="1:13">
      <c r="A28">
        <v>21</v>
      </c>
      <c r="B28" s="7">
        <v>9.1600000000000004E-4</v>
      </c>
      <c r="C28" s="7">
        <v>9.1600000000000004E-4</v>
      </c>
      <c r="D28" s="8">
        <v>98269</v>
      </c>
      <c r="E28" s="8">
        <v>90</v>
      </c>
      <c r="F28" s="6">
        <v>53.03</v>
      </c>
      <c r="G28" t="s">
        <v>13</v>
      </c>
      <c r="H28">
        <v>21</v>
      </c>
      <c r="I28" s="7">
        <v>3.3500000000000001E-4</v>
      </c>
      <c r="J28" s="7">
        <v>3.3500000000000001E-4</v>
      </c>
      <c r="K28" s="8">
        <v>98854.6</v>
      </c>
      <c r="L28" s="8">
        <v>33.1</v>
      </c>
      <c r="M28" s="6">
        <v>58.27</v>
      </c>
    </row>
    <row r="29" spans="1:13">
      <c r="A29">
        <v>22</v>
      </c>
      <c r="B29" s="7">
        <v>9.3700000000000001E-4</v>
      </c>
      <c r="C29" s="7">
        <v>9.3599999999999998E-4</v>
      </c>
      <c r="D29" s="8">
        <v>98179</v>
      </c>
      <c r="E29" s="8">
        <v>91.9</v>
      </c>
      <c r="F29" s="6">
        <v>52.07</v>
      </c>
      <c r="G29" t="s">
        <v>13</v>
      </c>
      <c r="H29">
        <v>22</v>
      </c>
      <c r="I29" s="7">
        <v>3.28E-4</v>
      </c>
      <c r="J29" s="7">
        <v>3.2699999999999998E-4</v>
      </c>
      <c r="K29" s="8">
        <v>98821.5</v>
      </c>
      <c r="L29" s="8">
        <v>32.4</v>
      </c>
      <c r="M29" s="6">
        <v>57.29</v>
      </c>
    </row>
    <row r="30" spans="1:13">
      <c r="A30">
        <v>23</v>
      </c>
      <c r="B30" s="7">
        <v>9.4700000000000003E-4</v>
      </c>
      <c r="C30" s="7">
        <v>9.4600000000000001E-4</v>
      </c>
      <c r="D30" s="8">
        <v>98087.1</v>
      </c>
      <c r="E30" s="8">
        <v>92.8</v>
      </c>
      <c r="F30" s="6">
        <v>51.12</v>
      </c>
      <c r="G30" t="s">
        <v>13</v>
      </c>
      <c r="H30">
        <v>23</v>
      </c>
      <c r="I30" s="7">
        <v>3.2899999999999997E-4</v>
      </c>
      <c r="J30" s="7">
        <v>3.2899999999999997E-4</v>
      </c>
      <c r="K30" s="8">
        <v>98789.2</v>
      </c>
      <c r="L30" s="8">
        <v>32.5</v>
      </c>
      <c r="M30" s="6">
        <v>56.3</v>
      </c>
    </row>
    <row r="31" spans="1:13">
      <c r="A31">
        <v>24</v>
      </c>
      <c r="B31" s="7">
        <v>9.1299999999999997E-4</v>
      </c>
      <c r="C31" s="7">
        <v>9.1299999999999997E-4</v>
      </c>
      <c r="D31" s="8">
        <v>97994.2</v>
      </c>
      <c r="E31" s="8">
        <v>89.5</v>
      </c>
      <c r="F31" s="6">
        <v>50.17</v>
      </c>
      <c r="G31" t="s">
        <v>13</v>
      </c>
      <c r="H31">
        <v>24</v>
      </c>
      <c r="I31" s="7">
        <v>3.4200000000000002E-4</v>
      </c>
      <c r="J31" s="7">
        <v>3.4200000000000002E-4</v>
      </c>
      <c r="K31" s="8">
        <v>98756.7</v>
      </c>
      <c r="L31" s="8">
        <v>33.799999999999997</v>
      </c>
      <c r="M31" s="6">
        <v>55.32</v>
      </c>
    </row>
    <row r="32" spans="1:13">
      <c r="A32">
        <v>25</v>
      </c>
      <c r="B32" s="7">
        <v>9.1100000000000003E-4</v>
      </c>
      <c r="C32" s="7">
        <v>9.1E-4</v>
      </c>
      <c r="D32" s="8">
        <v>97904.8</v>
      </c>
      <c r="E32" s="8">
        <v>89.1</v>
      </c>
      <c r="F32" s="6">
        <v>49.22</v>
      </c>
      <c r="G32" t="s">
        <v>13</v>
      </c>
      <c r="H32">
        <v>25</v>
      </c>
      <c r="I32" s="7">
        <v>3.4400000000000001E-4</v>
      </c>
      <c r="J32" s="7">
        <v>3.4400000000000001E-4</v>
      </c>
      <c r="K32" s="8">
        <v>98722.9</v>
      </c>
      <c r="L32" s="8">
        <v>34</v>
      </c>
      <c r="M32" s="6">
        <v>54.34</v>
      </c>
    </row>
    <row r="33" spans="1:13">
      <c r="A33">
        <v>26</v>
      </c>
      <c r="B33" s="7">
        <v>9.2199999999999997E-4</v>
      </c>
      <c r="C33" s="7">
        <v>9.2100000000000005E-4</v>
      </c>
      <c r="D33" s="8">
        <v>97815.7</v>
      </c>
      <c r="E33" s="8">
        <v>90.1</v>
      </c>
      <c r="F33" s="6">
        <v>48.26</v>
      </c>
      <c r="G33" t="s">
        <v>13</v>
      </c>
      <c r="H33">
        <v>26</v>
      </c>
      <c r="I33" s="7">
        <v>3.5E-4</v>
      </c>
      <c r="J33" s="7">
        <v>3.5E-4</v>
      </c>
      <c r="K33" s="8">
        <v>98688.9</v>
      </c>
      <c r="L33" s="8">
        <v>34.6</v>
      </c>
      <c r="M33" s="6">
        <v>53.36</v>
      </c>
    </row>
    <row r="34" spans="1:13">
      <c r="A34">
        <v>27</v>
      </c>
      <c r="B34" s="7">
        <v>8.7900000000000001E-4</v>
      </c>
      <c r="C34" s="7">
        <v>8.7799999999999998E-4</v>
      </c>
      <c r="D34" s="8">
        <v>97725.5</v>
      </c>
      <c r="E34" s="8">
        <v>85.9</v>
      </c>
      <c r="F34" s="6">
        <v>47.3</v>
      </c>
      <c r="G34" t="s">
        <v>13</v>
      </c>
      <c r="H34">
        <v>27</v>
      </c>
      <c r="I34" s="7">
        <v>3.7599999999999998E-4</v>
      </c>
      <c r="J34" s="7">
        <v>3.7599999999999998E-4</v>
      </c>
      <c r="K34" s="8">
        <v>98654.399999999994</v>
      </c>
      <c r="L34" s="8">
        <v>37.1</v>
      </c>
      <c r="M34" s="6">
        <v>52.38</v>
      </c>
    </row>
    <row r="35" spans="1:13">
      <c r="A35">
        <v>28</v>
      </c>
      <c r="B35" s="7">
        <v>8.9599999999999999E-4</v>
      </c>
      <c r="C35" s="7">
        <v>8.9499999999999996E-4</v>
      </c>
      <c r="D35" s="8">
        <v>97639.7</v>
      </c>
      <c r="E35" s="8">
        <v>87.4</v>
      </c>
      <c r="F35" s="6">
        <v>46.35</v>
      </c>
      <c r="G35" t="s">
        <v>13</v>
      </c>
      <c r="H35">
        <v>28</v>
      </c>
      <c r="I35" s="7">
        <v>4.1100000000000002E-4</v>
      </c>
      <c r="J35" s="7">
        <v>4.1100000000000002E-4</v>
      </c>
      <c r="K35" s="8">
        <v>98617.3</v>
      </c>
      <c r="L35" s="8">
        <v>40.5</v>
      </c>
      <c r="M35" s="6">
        <v>51.4</v>
      </c>
    </row>
    <row r="36" spans="1:13">
      <c r="A36">
        <v>29</v>
      </c>
      <c r="B36" s="7">
        <v>9.5600000000000004E-4</v>
      </c>
      <c r="C36" s="7">
        <v>9.5600000000000004E-4</v>
      </c>
      <c r="D36" s="8">
        <v>97552.3</v>
      </c>
      <c r="E36" s="8">
        <v>93.2</v>
      </c>
      <c r="F36" s="6">
        <v>45.39</v>
      </c>
      <c r="G36" t="s">
        <v>13</v>
      </c>
      <c r="H36">
        <v>29</v>
      </c>
      <c r="I36" s="7">
        <v>4.1800000000000002E-4</v>
      </c>
      <c r="J36" s="7">
        <v>4.1800000000000002E-4</v>
      </c>
      <c r="K36" s="8">
        <v>98576.8</v>
      </c>
      <c r="L36" s="8">
        <v>41.2</v>
      </c>
      <c r="M36" s="6">
        <v>50.42</v>
      </c>
    </row>
    <row r="37" spans="1:13">
      <c r="A37">
        <v>30</v>
      </c>
      <c r="B37" s="7">
        <v>9.3199999999999999E-4</v>
      </c>
      <c r="C37" s="7">
        <v>9.3199999999999999E-4</v>
      </c>
      <c r="D37" s="8">
        <v>97459</v>
      </c>
      <c r="E37" s="8">
        <v>90.8</v>
      </c>
      <c r="F37" s="6">
        <v>44.43</v>
      </c>
      <c r="G37" t="s">
        <v>13</v>
      </c>
      <c r="H37">
        <v>30</v>
      </c>
      <c r="I37" s="7">
        <v>4.2999999999999999E-4</v>
      </c>
      <c r="J37" s="7">
        <v>4.2999999999999999E-4</v>
      </c>
      <c r="K37" s="8">
        <v>98535.5</v>
      </c>
      <c r="L37" s="8">
        <v>42.4</v>
      </c>
      <c r="M37" s="6">
        <v>49.44</v>
      </c>
    </row>
    <row r="38" spans="1:13">
      <c r="A38">
        <v>31</v>
      </c>
      <c r="B38" s="7">
        <v>1.008E-3</v>
      </c>
      <c r="C38" s="7">
        <v>1.008E-3</v>
      </c>
      <c r="D38" s="8">
        <v>97368.2</v>
      </c>
      <c r="E38" s="8">
        <v>98.1</v>
      </c>
      <c r="F38" s="6">
        <v>43.47</v>
      </c>
      <c r="G38" t="s">
        <v>13</v>
      </c>
      <c r="H38">
        <v>31</v>
      </c>
      <c r="I38" s="7">
        <v>4.9200000000000003E-4</v>
      </c>
      <c r="J38" s="7">
        <v>4.9100000000000001E-4</v>
      </c>
      <c r="K38" s="8">
        <v>98493.1</v>
      </c>
      <c r="L38" s="8">
        <v>48.4</v>
      </c>
      <c r="M38" s="6">
        <v>48.46</v>
      </c>
    </row>
    <row r="39" spans="1:13">
      <c r="A39">
        <v>32</v>
      </c>
      <c r="B39" s="7">
        <v>1.0319999999999999E-3</v>
      </c>
      <c r="C39" s="7">
        <v>1.0319999999999999E-3</v>
      </c>
      <c r="D39" s="8">
        <v>97270.1</v>
      </c>
      <c r="E39" s="8">
        <v>100.3</v>
      </c>
      <c r="F39" s="6">
        <v>42.51</v>
      </c>
      <c r="G39" t="s">
        <v>13</v>
      </c>
      <c r="H39">
        <v>32</v>
      </c>
      <c r="I39" s="7">
        <v>5.3399999999999997E-4</v>
      </c>
      <c r="J39" s="7">
        <v>5.3399999999999997E-4</v>
      </c>
      <c r="K39" s="8">
        <v>98444.7</v>
      </c>
      <c r="L39" s="8">
        <v>52.6</v>
      </c>
      <c r="M39" s="6">
        <v>47.49</v>
      </c>
    </row>
    <row r="40" spans="1:13">
      <c r="A40">
        <v>33</v>
      </c>
      <c r="B40" s="7">
        <v>1.062E-3</v>
      </c>
      <c r="C40" s="7">
        <v>1.062E-3</v>
      </c>
      <c r="D40" s="8">
        <v>97169.8</v>
      </c>
      <c r="E40" s="8">
        <v>103.1</v>
      </c>
      <c r="F40" s="6">
        <v>41.56</v>
      </c>
      <c r="G40" t="s">
        <v>13</v>
      </c>
      <c r="H40">
        <v>33</v>
      </c>
      <c r="I40" s="7">
        <v>5.6599999999999999E-4</v>
      </c>
      <c r="J40" s="7">
        <v>5.6599999999999999E-4</v>
      </c>
      <c r="K40" s="8">
        <v>98392.1</v>
      </c>
      <c r="L40" s="8">
        <v>55.6</v>
      </c>
      <c r="M40" s="6">
        <v>46.51</v>
      </c>
    </row>
    <row r="41" spans="1:13">
      <c r="A41">
        <v>34</v>
      </c>
      <c r="B41" s="7">
        <v>1.085E-3</v>
      </c>
      <c r="C41" s="7">
        <v>1.085E-3</v>
      </c>
      <c r="D41" s="8">
        <v>97066.6</v>
      </c>
      <c r="E41" s="8">
        <v>105.3</v>
      </c>
      <c r="F41" s="6">
        <v>40.6</v>
      </c>
      <c r="G41" t="s">
        <v>13</v>
      </c>
      <c r="H41">
        <v>34</v>
      </c>
      <c r="I41" s="7">
        <v>6.6799999999999997E-4</v>
      </c>
      <c r="J41" s="7">
        <v>6.6799999999999997E-4</v>
      </c>
      <c r="K41" s="8">
        <v>98336.5</v>
      </c>
      <c r="L41" s="8">
        <v>65.7</v>
      </c>
      <c r="M41" s="6">
        <v>45.54</v>
      </c>
    </row>
    <row r="42" spans="1:13">
      <c r="A42">
        <v>35</v>
      </c>
      <c r="B42" s="7">
        <v>1.212E-3</v>
      </c>
      <c r="C42" s="7">
        <v>1.2110000000000001E-3</v>
      </c>
      <c r="D42" s="8">
        <v>96961.3</v>
      </c>
      <c r="E42" s="8">
        <v>117.4</v>
      </c>
      <c r="F42" s="6">
        <v>39.64</v>
      </c>
      <c r="G42" t="s">
        <v>13</v>
      </c>
      <c r="H42">
        <v>35</v>
      </c>
      <c r="I42" s="7">
        <v>7.1699999999999997E-4</v>
      </c>
      <c r="J42" s="7">
        <v>7.1699999999999997E-4</v>
      </c>
      <c r="K42" s="8">
        <v>98270.8</v>
      </c>
      <c r="L42" s="8">
        <v>70.5</v>
      </c>
      <c r="M42" s="6">
        <v>44.57</v>
      </c>
    </row>
    <row r="43" spans="1:13">
      <c r="A43">
        <v>36</v>
      </c>
      <c r="B43" s="7">
        <v>1.323E-3</v>
      </c>
      <c r="C43" s="7">
        <v>1.322E-3</v>
      </c>
      <c r="D43" s="8">
        <v>96843.9</v>
      </c>
      <c r="E43" s="8">
        <v>128.1</v>
      </c>
      <c r="F43" s="6">
        <v>38.69</v>
      </c>
      <c r="G43" t="s">
        <v>13</v>
      </c>
      <c r="H43">
        <v>36</v>
      </c>
      <c r="I43" s="7">
        <v>7.9000000000000001E-4</v>
      </c>
      <c r="J43" s="7">
        <v>7.9000000000000001E-4</v>
      </c>
      <c r="K43" s="8">
        <v>98200.3</v>
      </c>
      <c r="L43" s="8">
        <v>77.599999999999994</v>
      </c>
      <c r="M43" s="6">
        <v>43.6</v>
      </c>
    </row>
    <row r="44" spans="1:13">
      <c r="A44">
        <v>37</v>
      </c>
      <c r="B44" s="7">
        <v>1.4430000000000001E-3</v>
      </c>
      <c r="C44" s="7">
        <v>1.4419999999999999E-3</v>
      </c>
      <c r="D44" s="8">
        <v>96715.8</v>
      </c>
      <c r="E44" s="8">
        <v>139.5</v>
      </c>
      <c r="F44" s="6">
        <v>37.74</v>
      </c>
      <c r="G44" t="s">
        <v>13</v>
      </c>
      <c r="H44">
        <v>37</v>
      </c>
      <c r="I44" s="7">
        <v>8.5700000000000001E-4</v>
      </c>
      <c r="J44" s="7">
        <v>8.5599999999999999E-4</v>
      </c>
      <c r="K44" s="8">
        <v>98122.7</v>
      </c>
      <c r="L44" s="8">
        <v>84</v>
      </c>
      <c r="M44" s="6">
        <v>42.63</v>
      </c>
    </row>
    <row r="45" spans="1:13">
      <c r="A45">
        <v>38</v>
      </c>
      <c r="B45" s="7">
        <v>1.4989999999999999E-3</v>
      </c>
      <c r="C45" s="7">
        <v>1.498E-3</v>
      </c>
      <c r="D45" s="8">
        <v>96576.3</v>
      </c>
      <c r="E45" s="8">
        <v>144.6</v>
      </c>
      <c r="F45" s="6">
        <v>36.799999999999997</v>
      </c>
      <c r="G45" t="s">
        <v>13</v>
      </c>
      <c r="H45">
        <v>38</v>
      </c>
      <c r="I45" s="7">
        <v>9.3099999999999997E-4</v>
      </c>
      <c r="J45" s="7">
        <v>9.3000000000000005E-4</v>
      </c>
      <c r="K45" s="8">
        <v>98038.7</v>
      </c>
      <c r="L45" s="8">
        <v>91.2</v>
      </c>
      <c r="M45" s="6">
        <v>41.67</v>
      </c>
    </row>
    <row r="46" spans="1:13">
      <c r="A46">
        <v>39</v>
      </c>
      <c r="B46" s="7">
        <v>1.66E-3</v>
      </c>
      <c r="C46" s="7">
        <v>1.6590000000000001E-3</v>
      </c>
      <c r="D46" s="8">
        <v>96431.7</v>
      </c>
      <c r="E46" s="8">
        <v>160</v>
      </c>
      <c r="F46" s="6">
        <v>35.85</v>
      </c>
      <c r="G46" t="s">
        <v>13</v>
      </c>
      <c r="H46">
        <v>39</v>
      </c>
      <c r="I46" s="7">
        <v>1.0280000000000001E-3</v>
      </c>
      <c r="J46" s="7">
        <v>1.0269999999999999E-3</v>
      </c>
      <c r="K46" s="8">
        <v>97947.5</v>
      </c>
      <c r="L46" s="8">
        <v>100.6</v>
      </c>
      <c r="M46" s="6">
        <v>40.71</v>
      </c>
    </row>
    <row r="47" spans="1:13">
      <c r="A47">
        <v>40</v>
      </c>
      <c r="B47" s="7">
        <v>1.7279999999999999E-3</v>
      </c>
      <c r="C47" s="7">
        <v>1.7260000000000001E-3</v>
      </c>
      <c r="D47" s="8">
        <v>96271.7</v>
      </c>
      <c r="E47" s="8">
        <v>166.2</v>
      </c>
      <c r="F47" s="6">
        <v>34.909999999999997</v>
      </c>
      <c r="G47" t="s">
        <v>13</v>
      </c>
      <c r="H47">
        <v>40</v>
      </c>
      <c r="I47" s="7">
        <v>1.067E-3</v>
      </c>
      <c r="J47" s="7">
        <v>1.0660000000000001E-3</v>
      </c>
      <c r="K47" s="8">
        <v>97846.9</v>
      </c>
      <c r="L47" s="8">
        <v>104.3</v>
      </c>
      <c r="M47" s="6">
        <v>39.75</v>
      </c>
    </row>
    <row r="48" spans="1:13">
      <c r="A48">
        <v>41</v>
      </c>
      <c r="B48" s="7">
        <v>1.897E-3</v>
      </c>
      <c r="C48" s="7">
        <v>1.895E-3</v>
      </c>
      <c r="D48" s="8">
        <v>96105.5</v>
      </c>
      <c r="E48" s="8">
        <v>182.2</v>
      </c>
      <c r="F48" s="6">
        <v>33.97</v>
      </c>
      <c r="G48" t="s">
        <v>13</v>
      </c>
      <c r="H48">
        <v>41</v>
      </c>
      <c r="I48" s="7">
        <v>1.1900000000000001E-3</v>
      </c>
      <c r="J48" s="7">
        <v>1.189E-3</v>
      </c>
      <c r="K48" s="8">
        <v>97742.6</v>
      </c>
      <c r="L48" s="8">
        <v>116.2</v>
      </c>
      <c r="M48" s="6">
        <v>38.79</v>
      </c>
    </row>
    <row r="49" spans="1:13">
      <c r="A49">
        <v>42</v>
      </c>
      <c r="B49" s="7">
        <v>2.0890000000000001E-3</v>
      </c>
      <c r="C49" s="7">
        <v>2.0869999999999999E-3</v>
      </c>
      <c r="D49" s="8">
        <v>95923.4</v>
      </c>
      <c r="E49" s="8">
        <v>200.2</v>
      </c>
      <c r="F49" s="6">
        <v>33.03</v>
      </c>
      <c r="G49" t="s">
        <v>13</v>
      </c>
      <c r="H49">
        <v>42</v>
      </c>
      <c r="I49" s="7">
        <v>1.356E-3</v>
      </c>
      <c r="J49" s="7">
        <v>1.3550000000000001E-3</v>
      </c>
      <c r="K49" s="8">
        <v>97626.4</v>
      </c>
      <c r="L49" s="8">
        <v>132.30000000000001</v>
      </c>
      <c r="M49" s="6">
        <v>37.840000000000003</v>
      </c>
    </row>
    <row r="50" spans="1:13">
      <c r="A50">
        <v>43</v>
      </c>
      <c r="B50" s="7">
        <v>2.251E-3</v>
      </c>
      <c r="C50" s="7">
        <v>2.248E-3</v>
      </c>
      <c r="D50" s="8">
        <v>95723.199999999997</v>
      </c>
      <c r="E50" s="8">
        <v>215.2</v>
      </c>
      <c r="F50" s="6">
        <v>32.1</v>
      </c>
      <c r="G50" t="s">
        <v>13</v>
      </c>
      <c r="H50">
        <v>43</v>
      </c>
      <c r="I50" s="7">
        <v>1.4549999999999999E-3</v>
      </c>
      <c r="J50" s="7">
        <v>1.454E-3</v>
      </c>
      <c r="K50" s="8">
        <v>97494.1</v>
      </c>
      <c r="L50" s="8">
        <v>141.80000000000001</v>
      </c>
      <c r="M50" s="6">
        <v>36.89</v>
      </c>
    </row>
    <row r="51" spans="1:13">
      <c r="A51">
        <v>44</v>
      </c>
      <c r="B51" s="7">
        <v>2.4559999999999998E-3</v>
      </c>
      <c r="C51" s="7">
        <v>2.4529999999999999E-3</v>
      </c>
      <c r="D51" s="8">
        <v>95508</v>
      </c>
      <c r="E51" s="8">
        <v>234.2</v>
      </c>
      <c r="F51" s="6">
        <v>31.17</v>
      </c>
      <c r="G51" t="s">
        <v>13</v>
      </c>
      <c r="H51">
        <v>44</v>
      </c>
      <c r="I51" s="7">
        <v>1.694E-3</v>
      </c>
      <c r="J51" s="7">
        <v>1.6930000000000001E-3</v>
      </c>
      <c r="K51" s="8">
        <v>97352.3</v>
      </c>
      <c r="L51" s="8">
        <v>164.8</v>
      </c>
      <c r="M51" s="6">
        <v>35.94</v>
      </c>
    </row>
    <row r="52" spans="1:13">
      <c r="A52">
        <v>45</v>
      </c>
      <c r="B52" s="7">
        <v>2.8770000000000002E-3</v>
      </c>
      <c r="C52" s="7">
        <v>2.8730000000000001E-3</v>
      </c>
      <c r="D52" s="8">
        <v>95273.7</v>
      </c>
      <c r="E52" s="8">
        <v>273.7</v>
      </c>
      <c r="F52" s="6">
        <v>30.25</v>
      </c>
      <c r="G52" t="s">
        <v>13</v>
      </c>
      <c r="H52">
        <v>45</v>
      </c>
      <c r="I52" s="7">
        <v>1.8940000000000001E-3</v>
      </c>
      <c r="J52" s="7">
        <v>1.892E-3</v>
      </c>
      <c r="K52" s="8">
        <v>97187.5</v>
      </c>
      <c r="L52" s="8">
        <v>183.9</v>
      </c>
      <c r="M52" s="6">
        <v>35</v>
      </c>
    </row>
    <row r="53" spans="1:13">
      <c r="A53">
        <v>46</v>
      </c>
      <c r="B53" s="7">
        <v>3.284E-3</v>
      </c>
      <c r="C53" s="7">
        <v>3.2780000000000001E-3</v>
      </c>
      <c r="D53" s="8">
        <v>95000</v>
      </c>
      <c r="E53" s="8">
        <v>311.39999999999998</v>
      </c>
      <c r="F53" s="6">
        <v>29.33</v>
      </c>
      <c r="G53" t="s">
        <v>13</v>
      </c>
      <c r="H53">
        <v>46</v>
      </c>
      <c r="I53" s="7">
        <v>1.97E-3</v>
      </c>
      <c r="J53" s="7">
        <v>1.9680000000000001E-3</v>
      </c>
      <c r="K53" s="8">
        <v>97003.6</v>
      </c>
      <c r="L53" s="8">
        <v>190.9</v>
      </c>
      <c r="M53" s="6">
        <v>34.06</v>
      </c>
    </row>
    <row r="54" spans="1:13">
      <c r="A54">
        <v>47</v>
      </c>
      <c r="B54" s="7">
        <v>3.5170000000000002E-3</v>
      </c>
      <c r="C54" s="7">
        <v>3.5109999999999998E-3</v>
      </c>
      <c r="D54" s="8">
        <v>94688.6</v>
      </c>
      <c r="E54" s="8">
        <v>332.5</v>
      </c>
      <c r="F54" s="6">
        <v>28.43</v>
      </c>
      <c r="G54" t="s">
        <v>13</v>
      </c>
      <c r="H54">
        <v>47</v>
      </c>
      <c r="I54" s="7">
        <v>2.336E-3</v>
      </c>
      <c r="J54" s="7">
        <v>2.333E-3</v>
      </c>
      <c r="K54" s="8">
        <v>96812.7</v>
      </c>
      <c r="L54" s="8">
        <v>225.9</v>
      </c>
      <c r="M54" s="6">
        <v>33.130000000000003</v>
      </c>
    </row>
    <row r="55" spans="1:13">
      <c r="A55">
        <v>48</v>
      </c>
      <c r="B55" s="7">
        <v>3.9319999999999997E-3</v>
      </c>
      <c r="C55" s="7">
        <v>3.9249999999999997E-3</v>
      </c>
      <c r="D55" s="8">
        <v>94356.1</v>
      </c>
      <c r="E55" s="8">
        <v>370.3</v>
      </c>
      <c r="F55" s="6">
        <v>27.53</v>
      </c>
      <c r="G55" t="s">
        <v>13</v>
      </c>
      <c r="H55">
        <v>48</v>
      </c>
      <c r="I55" s="7">
        <v>2.6280000000000001E-3</v>
      </c>
      <c r="J55" s="7">
        <v>2.624E-3</v>
      </c>
      <c r="K55" s="8">
        <v>96586.9</v>
      </c>
      <c r="L55" s="8">
        <v>253.5</v>
      </c>
      <c r="M55" s="6">
        <v>32.21</v>
      </c>
    </row>
    <row r="56" spans="1:13">
      <c r="A56">
        <v>49</v>
      </c>
      <c r="B56" s="7">
        <v>4.4209999999999996E-3</v>
      </c>
      <c r="C56" s="7">
        <v>4.411E-3</v>
      </c>
      <c r="D56" s="8">
        <v>93985.8</v>
      </c>
      <c r="E56" s="8">
        <v>414.6</v>
      </c>
      <c r="F56" s="6">
        <v>26.63</v>
      </c>
      <c r="G56" t="s">
        <v>13</v>
      </c>
      <c r="H56">
        <v>49</v>
      </c>
      <c r="I56" s="7">
        <v>2.8040000000000001E-3</v>
      </c>
      <c r="J56" s="7">
        <v>2.8E-3</v>
      </c>
      <c r="K56" s="8">
        <v>96333.4</v>
      </c>
      <c r="L56" s="8">
        <v>269.8</v>
      </c>
      <c r="M56" s="6">
        <v>31.29</v>
      </c>
    </row>
    <row r="57" spans="1:13">
      <c r="A57">
        <v>50</v>
      </c>
      <c r="B57" s="7">
        <v>4.9420000000000002E-3</v>
      </c>
      <c r="C57" s="7">
        <v>4.9290000000000002E-3</v>
      </c>
      <c r="D57" s="8">
        <v>93571.199999999997</v>
      </c>
      <c r="E57" s="8">
        <v>461.2</v>
      </c>
      <c r="F57" s="6">
        <v>25.75</v>
      </c>
      <c r="G57" t="s">
        <v>13</v>
      </c>
      <c r="H57">
        <v>50</v>
      </c>
      <c r="I57" s="7">
        <v>3.13E-3</v>
      </c>
      <c r="J57" s="7">
        <v>3.1250000000000002E-3</v>
      </c>
      <c r="K57" s="8">
        <v>96063.6</v>
      </c>
      <c r="L57" s="8">
        <v>300.2</v>
      </c>
      <c r="M57" s="6">
        <v>30.38</v>
      </c>
    </row>
    <row r="58" spans="1:13">
      <c r="A58">
        <v>51</v>
      </c>
      <c r="B58" s="7">
        <v>5.4939999999999998E-3</v>
      </c>
      <c r="C58" s="7">
        <v>5.4790000000000004E-3</v>
      </c>
      <c r="D58" s="8">
        <v>93110</v>
      </c>
      <c r="E58" s="8">
        <v>510.2</v>
      </c>
      <c r="F58" s="6">
        <v>24.87</v>
      </c>
      <c r="G58" t="s">
        <v>13</v>
      </c>
      <c r="H58">
        <v>51</v>
      </c>
      <c r="I58" s="7">
        <v>3.483E-3</v>
      </c>
      <c r="J58" s="7">
        <v>3.4770000000000001E-3</v>
      </c>
      <c r="K58" s="8">
        <v>95763.4</v>
      </c>
      <c r="L58" s="8">
        <v>333</v>
      </c>
      <c r="M58" s="6">
        <v>29.47</v>
      </c>
    </row>
    <row r="59" spans="1:13">
      <c r="A59">
        <v>52</v>
      </c>
      <c r="B59" s="7">
        <v>5.9560000000000004E-3</v>
      </c>
      <c r="C59" s="7">
        <v>5.9389999999999998E-3</v>
      </c>
      <c r="D59" s="8">
        <v>92599.8</v>
      </c>
      <c r="E59" s="8">
        <v>549.9</v>
      </c>
      <c r="F59" s="6">
        <v>24.01</v>
      </c>
      <c r="G59" t="s">
        <v>13</v>
      </c>
      <c r="H59">
        <v>52</v>
      </c>
      <c r="I59" s="7">
        <v>3.787E-3</v>
      </c>
      <c r="J59" s="7">
        <v>3.7799999999999999E-3</v>
      </c>
      <c r="K59" s="8">
        <v>95430.399999999994</v>
      </c>
      <c r="L59" s="8">
        <v>360.7</v>
      </c>
      <c r="M59" s="6">
        <v>28.57</v>
      </c>
    </row>
    <row r="60" spans="1:13">
      <c r="A60">
        <v>53</v>
      </c>
      <c r="B60" s="7">
        <v>6.8510000000000003E-3</v>
      </c>
      <c r="C60" s="7">
        <v>6.8279999999999999E-3</v>
      </c>
      <c r="D60" s="8">
        <v>92049.9</v>
      </c>
      <c r="E60" s="8">
        <v>628.5</v>
      </c>
      <c r="F60" s="6">
        <v>23.15</v>
      </c>
      <c r="G60" t="s">
        <v>13</v>
      </c>
      <c r="H60">
        <v>53</v>
      </c>
      <c r="I60" s="7">
        <v>4.0410000000000003E-3</v>
      </c>
      <c r="J60" s="7">
        <v>4.0330000000000001E-3</v>
      </c>
      <c r="K60" s="8">
        <v>95069.7</v>
      </c>
      <c r="L60" s="8">
        <v>383.4</v>
      </c>
      <c r="M60" s="6">
        <v>27.68</v>
      </c>
    </row>
    <row r="61" spans="1:13">
      <c r="A61">
        <v>54</v>
      </c>
      <c r="B61" s="7">
        <v>7.5339999999999999E-3</v>
      </c>
      <c r="C61" s="7">
        <v>7.5050000000000004E-3</v>
      </c>
      <c r="D61" s="8">
        <v>91421.4</v>
      </c>
      <c r="E61" s="8">
        <v>686.1</v>
      </c>
      <c r="F61" s="6">
        <v>22.3</v>
      </c>
      <c r="G61" t="s">
        <v>13</v>
      </c>
      <c r="H61">
        <v>54</v>
      </c>
      <c r="I61" s="7">
        <v>4.483E-3</v>
      </c>
      <c r="J61" s="7">
        <v>4.4730000000000004E-3</v>
      </c>
      <c r="K61" s="8">
        <v>94686.3</v>
      </c>
      <c r="L61" s="8">
        <v>423.6</v>
      </c>
      <c r="M61" s="6">
        <v>26.79</v>
      </c>
    </row>
    <row r="62" spans="1:13">
      <c r="A62">
        <v>55</v>
      </c>
      <c r="B62" s="7">
        <v>8.4089999999999998E-3</v>
      </c>
      <c r="C62" s="7">
        <v>8.3739999999999995E-3</v>
      </c>
      <c r="D62" s="8">
        <v>90735.3</v>
      </c>
      <c r="E62" s="8">
        <v>759.8</v>
      </c>
      <c r="F62" s="6">
        <v>21.47</v>
      </c>
      <c r="G62" t="s">
        <v>13</v>
      </c>
      <c r="H62">
        <v>55</v>
      </c>
      <c r="I62" s="7">
        <v>5.1900000000000002E-3</v>
      </c>
      <c r="J62" s="7">
        <v>5.1770000000000002E-3</v>
      </c>
      <c r="K62" s="8">
        <v>94262.7</v>
      </c>
      <c r="L62" s="8">
        <v>488</v>
      </c>
      <c r="M62" s="6">
        <v>25.91</v>
      </c>
    </row>
    <row r="63" spans="1:13">
      <c r="A63">
        <v>56</v>
      </c>
      <c r="B63" s="7">
        <v>9.5309999999999995E-3</v>
      </c>
      <c r="C63" s="7">
        <v>9.4850000000000004E-3</v>
      </c>
      <c r="D63" s="8">
        <v>89975.5</v>
      </c>
      <c r="E63" s="8">
        <v>853.5</v>
      </c>
      <c r="F63" s="6">
        <v>20.65</v>
      </c>
      <c r="G63" t="s">
        <v>13</v>
      </c>
      <c r="H63">
        <v>56</v>
      </c>
      <c r="I63" s="7">
        <v>5.7470000000000004E-3</v>
      </c>
      <c r="J63" s="7">
        <v>5.731E-3</v>
      </c>
      <c r="K63" s="8">
        <v>93774.7</v>
      </c>
      <c r="L63" s="8">
        <v>537.4</v>
      </c>
      <c r="M63" s="6">
        <v>25.04</v>
      </c>
    </row>
    <row r="64" spans="1:13">
      <c r="A64">
        <v>57</v>
      </c>
      <c r="B64" s="7">
        <v>1.0669E-2</v>
      </c>
      <c r="C64" s="7">
        <v>1.0612999999999999E-2</v>
      </c>
      <c r="D64" s="8">
        <v>89122</v>
      </c>
      <c r="E64" s="8">
        <v>945.8</v>
      </c>
      <c r="F64" s="6">
        <v>19.84</v>
      </c>
      <c r="G64" t="s">
        <v>13</v>
      </c>
      <c r="H64">
        <v>57</v>
      </c>
      <c r="I64" s="7">
        <v>6.3949999999999996E-3</v>
      </c>
      <c r="J64" s="7">
        <v>6.3749999999999996E-3</v>
      </c>
      <c r="K64" s="8">
        <v>93237.3</v>
      </c>
      <c r="L64" s="8">
        <v>594.4</v>
      </c>
      <c r="M64" s="6">
        <v>24.18</v>
      </c>
    </row>
    <row r="65" spans="1:13">
      <c r="A65">
        <v>58</v>
      </c>
      <c r="B65" s="7">
        <v>1.1892E-2</v>
      </c>
      <c r="C65" s="7">
        <v>1.1821E-2</v>
      </c>
      <c r="D65" s="8">
        <v>88176.2</v>
      </c>
      <c r="E65" s="8">
        <v>1042.4000000000001</v>
      </c>
      <c r="F65" s="6">
        <v>19.05</v>
      </c>
      <c r="G65" t="s">
        <v>13</v>
      </c>
      <c r="H65">
        <v>58</v>
      </c>
      <c r="I65" s="7">
        <v>6.8409999999999999E-3</v>
      </c>
      <c r="J65" s="7">
        <v>6.8180000000000003E-3</v>
      </c>
      <c r="K65" s="8">
        <v>92643</v>
      </c>
      <c r="L65" s="8">
        <v>631.6</v>
      </c>
      <c r="M65" s="6">
        <v>23.33</v>
      </c>
    </row>
    <row r="66" spans="1:13">
      <c r="A66">
        <v>59</v>
      </c>
      <c r="B66" s="7">
        <v>1.3181E-2</v>
      </c>
      <c r="C66" s="7">
        <v>1.3095000000000001E-2</v>
      </c>
      <c r="D66" s="8">
        <v>87133.8</v>
      </c>
      <c r="E66" s="8">
        <v>1141</v>
      </c>
      <c r="F66" s="6">
        <v>18.27</v>
      </c>
      <c r="G66" t="s">
        <v>13</v>
      </c>
      <c r="H66">
        <v>59</v>
      </c>
      <c r="I66" s="7">
        <v>7.9349999999999993E-3</v>
      </c>
      <c r="J66" s="7">
        <v>7.9039999999999996E-3</v>
      </c>
      <c r="K66" s="8">
        <v>92011.4</v>
      </c>
      <c r="L66" s="8">
        <v>727.2</v>
      </c>
      <c r="M66" s="6">
        <v>22.49</v>
      </c>
    </row>
    <row r="67" spans="1:13">
      <c r="A67">
        <v>60</v>
      </c>
      <c r="B67" s="7">
        <v>1.4897000000000001E-2</v>
      </c>
      <c r="C67" s="7">
        <v>1.4787E-2</v>
      </c>
      <c r="D67" s="8">
        <v>85992.8</v>
      </c>
      <c r="E67" s="8">
        <v>1271.5999999999999</v>
      </c>
      <c r="F67" s="6">
        <v>17.5</v>
      </c>
      <c r="G67" t="s">
        <v>13</v>
      </c>
      <c r="H67">
        <v>60</v>
      </c>
      <c r="I67" s="7">
        <v>8.9250000000000006E-3</v>
      </c>
      <c r="J67" s="7">
        <v>8.8850000000000005E-3</v>
      </c>
      <c r="K67" s="8">
        <v>91284.1</v>
      </c>
      <c r="L67" s="8">
        <v>811.1</v>
      </c>
      <c r="M67" s="6">
        <v>21.66</v>
      </c>
    </row>
    <row r="68" spans="1:13">
      <c r="A68">
        <v>61</v>
      </c>
      <c r="B68" s="7">
        <v>1.6931000000000002E-2</v>
      </c>
      <c r="C68" s="7">
        <v>1.6788999999999998E-2</v>
      </c>
      <c r="D68" s="8">
        <v>84721.3</v>
      </c>
      <c r="E68" s="8">
        <v>1422.3</v>
      </c>
      <c r="F68" s="6">
        <v>16.760000000000002</v>
      </c>
      <c r="G68" t="s">
        <v>13</v>
      </c>
      <c r="H68">
        <v>61</v>
      </c>
      <c r="I68" s="7">
        <v>9.9290000000000003E-3</v>
      </c>
      <c r="J68" s="7">
        <v>9.8799999999999999E-3</v>
      </c>
      <c r="K68" s="8">
        <v>90473</v>
      </c>
      <c r="L68" s="8">
        <v>893.9</v>
      </c>
      <c r="M68" s="6">
        <v>20.85</v>
      </c>
    </row>
    <row r="69" spans="1:13">
      <c r="A69">
        <v>62</v>
      </c>
      <c r="B69" s="7">
        <v>1.8606000000000001E-2</v>
      </c>
      <c r="C69" s="7">
        <v>1.8435E-2</v>
      </c>
      <c r="D69" s="8">
        <v>83298.899999999994</v>
      </c>
      <c r="E69" s="8">
        <v>1535.6</v>
      </c>
      <c r="F69" s="6">
        <v>16.04</v>
      </c>
      <c r="G69" t="s">
        <v>13</v>
      </c>
      <c r="H69">
        <v>62</v>
      </c>
      <c r="I69" s="7">
        <v>1.0732E-2</v>
      </c>
      <c r="J69" s="7">
        <v>1.0675E-2</v>
      </c>
      <c r="K69" s="8">
        <v>89579.199999999997</v>
      </c>
      <c r="L69" s="8">
        <v>956.3</v>
      </c>
      <c r="M69" s="6">
        <v>20.059999999999999</v>
      </c>
    </row>
    <row r="70" spans="1:13">
      <c r="A70">
        <v>63</v>
      </c>
      <c r="B70" s="7">
        <v>2.0858999999999999E-2</v>
      </c>
      <c r="C70" s="7">
        <v>2.0643999999999999E-2</v>
      </c>
      <c r="D70" s="8">
        <v>81763.3</v>
      </c>
      <c r="E70" s="8">
        <v>1687.9</v>
      </c>
      <c r="F70" s="6">
        <v>15.33</v>
      </c>
      <c r="G70" t="s">
        <v>13</v>
      </c>
      <c r="H70">
        <v>63</v>
      </c>
      <c r="I70" s="7">
        <v>1.2073E-2</v>
      </c>
      <c r="J70" s="7">
        <v>1.2001E-2</v>
      </c>
      <c r="K70" s="8">
        <v>88622.9</v>
      </c>
      <c r="L70" s="8">
        <v>1063.5</v>
      </c>
      <c r="M70" s="6">
        <v>19.27</v>
      </c>
    </row>
    <row r="71" spans="1:13">
      <c r="A71">
        <v>64</v>
      </c>
      <c r="B71" s="7">
        <v>2.3403E-2</v>
      </c>
      <c r="C71" s="7">
        <v>2.3133000000000001E-2</v>
      </c>
      <c r="D71" s="8">
        <v>80075.399999999994</v>
      </c>
      <c r="E71" s="8">
        <v>1852.4</v>
      </c>
      <c r="F71" s="6">
        <v>14.64</v>
      </c>
      <c r="G71" t="s">
        <v>13</v>
      </c>
      <c r="H71">
        <v>64</v>
      </c>
      <c r="I71" s="7">
        <v>1.3507E-2</v>
      </c>
      <c r="J71" s="7">
        <v>1.3417E-2</v>
      </c>
      <c r="K71" s="8">
        <v>87559.4</v>
      </c>
      <c r="L71" s="8">
        <v>1174.8</v>
      </c>
      <c r="M71" s="6">
        <v>18.5</v>
      </c>
    </row>
    <row r="72" spans="1:13">
      <c r="A72">
        <v>65</v>
      </c>
      <c r="B72" s="7">
        <v>2.6311999999999999E-2</v>
      </c>
      <c r="C72" s="7">
        <v>2.597E-2</v>
      </c>
      <c r="D72" s="8">
        <v>78223.100000000006</v>
      </c>
      <c r="E72" s="8">
        <v>2031.4</v>
      </c>
      <c r="F72" s="6">
        <v>13.98</v>
      </c>
      <c r="G72" t="s">
        <v>13</v>
      </c>
      <c r="H72">
        <v>65</v>
      </c>
      <c r="I72" s="7">
        <v>1.4801E-2</v>
      </c>
      <c r="J72" s="7">
        <v>1.4692E-2</v>
      </c>
      <c r="K72" s="8">
        <v>86384.6</v>
      </c>
      <c r="L72" s="8">
        <v>1269.2</v>
      </c>
      <c r="M72" s="6">
        <v>17.739999999999998</v>
      </c>
    </row>
    <row r="73" spans="1:13">
      <c r="A73">
        <v>66</v>
      </c>
      <c r="B73" s="7">
        <v>2.8694999999999998E-2</v>
      </c>
      <c r="C73" s="7">
        <v>2.8289000000000002E-2</v>
      </c>
      <c r="D73" s="8">
        <v>76191.600000000006</v>
      </c>
      <c r="E73" s="8">
        <v>2155.4</v>
      </c>
      <c r="F73" s="6">
        <v>13.34</v>
      </c>
      <c r="G73" t="s">
        <v>13</v>
      </c>
      <c r="H73">
        <v>66</v>
      </c>
      <c r="I73" s="7">
        <v>1.5953999999999999E-2</v>
      </c>
      <c r="J73" s="7">
        <v>1.5827999999999998E-2</v>
      </c>
      <c r="K73" s="8">
        <v>85115.4</v>
      </c>
      <c r="L73" s="8">
        <v>1347.2</v>
      </c>
      <c r="M73" s="6">
        <v>17</v>
      </c>
    </row>
    <row r="74" spans="1:13">
      <c r="A74">
        <v>67</v>
      </c>
      <c r="B74" s="7">
        <v>3.2081999999999999E-2</v>
      </c>
      <c r="C74" s="7">
        <v>3.1574999999999999E-2</v>
      </c>
      <c r="D74" s="8">
        <v>74036.2</v>
      </c>
      <c r="E74" s="8">
        <v>2337.6999999999998</v>
      </c>
      <c r="F74" s="6">
        <v>12.71</v>
      </c>
      <c r="G74" t="s">
        <v>13</v>
      </c>
      <c r="H74">
        <v>67</v>
      </c>
      <c r="I74" s="7">
        <v>1.7916999999999999E-2</v>
      </c>
      <c r="J74" s="7">
        <v>1.7756999999999998E-2</v>
      </c>
      <c r="K74" s="8">
        <v>83768.2</v>
      </c>
      <c r="L74" s="8">
        <v>1487.5</v>
      </c>
      <c r="M74" s="6">
        <v>16.260000000000002</v>
      </c>
    </row>
    <row r="75" spans="1:13">
      <c r="A75">
        <v>68</v>
      </c>
      <c r="B75" s="7">
        <v>3.4388000000000002E-2</v>
      </c>
      <c r="C75" s="7">
        <v>3.3806000000000003E-2</v>
      </c>
      <c r="D75" s="8">
        <v>71698.5</v>
      </c>
      <c r="E75" s="8">
        <v>2423.9</v>
      </c>
      <c r="F75" s="6">
        <v>12.11</v>
      </c>
      <c r="G75" t="s">
        <v>13</v>
      </c>
      <c r="H75">
        <v>68</v>
      </c>
      <c r="I75" s="7">
        <v>1.9279000000000001E-2</v>
      </c>
      <c r="J75" s="7">
        <v>1.9095000000000001E-2</v>
      </c>
      <c r="K75" s="8">
        <v>82280.7</v>
      </c>
      <c r="L75" s="8">
        <v>1571.1</v>
      </c>
      <c r="M75" s="6">
        <v>15.55</v>
      </c>
    </row>
    <row r="76" spans="1:13">
      <c r="A76">
        <v>69</v>
      </c>
      <c r="B76" s="7">
        <v>3.7815000000000001E-2</v>
      </c>
      <c r="C76" s="7">
        <v>3.7113E-2</v>
      </c>
      <c r="D76" s="8">
        <v>69274.600000000006</v>
      </c>
      <c r="E76" s="8">
        <v>2571</v>
      </c>
      <c r="F76" s="6">
        <v>11.51</v>
      </c>
      <c r="G76" t="s">
        <v>13</v>
      </c>
      <c r="H76">
        <v>69</v>
      </c>
      <c r="I76" s="7">
        <v>2.1023E-2</v>
      </c>
      <c r="J76" s="7">
        <v>2.0804E-2</v>
      </c>
      <c r="K76" s="8">
        <v>80709.5</v>
      </c>
      <c r="L76" s="8">
        <v>1679.1</v>
      </c>
      <c r="M76" s="6">
        <v>14.84</v>
      </c>
    </row>
    <row r="77" spans="1:13">
      <c r="A77">
        <v>70</v>
      </c>
      <c r="B77" s="7">
        <v>4.1578999999999998E-2</v>
      </c>
      <c r="C77" s="7">
        <v>4.0731999999999997E-2</v>
      </c>
      <c r="D77" s="8">
        <v>66703.7</v>
      </c>
      <c r="E77" s="8">
        <v>2717</v>
      </c>
      <c r="F77" s="6">
        <v>10.94</v>
      </c>
      <c r="G77" t="s">
        <v>13</v>
      </c>
      <c r="H77">
        <v>70</v>
      </c>
      <c r="I77" s="7">
        <v>2.3219E-2</v>
      </c>
      <c r="J77" s="7">
        <v>2.2952E-2</v>
      </c>
      <c r="K77" s="8">
        <v>79030.399999999994</v>
      </c>
      <c r="L77" s="8">
        <v>1813.9</v>
      </c>
      <c r="M77" s="6">
        <v>14.15</v>
      </c>
    </row>
    <row r="78" spans="1:13">
      <c r="A78">
        <v>71</v>
      </c>
      <c r="B78" s="7">
        <v>4.5742999999999999E-2</v>
      </c>
      <c r="C78" s="7">
        <v>4.4720000000000003E-2</v>
      </c>
      <c r="D78" s="8">
        <v>63986.7</v>
      </c>
      <c r="E78" s="8">
        <v>2861.5</v>
      </c>
      <c r="F78" s="6">
        <v>10.38</v>
      </c>
      <c r="G78" t="s">
        <v>13</v>
      </c>
      <c r="H78">
        <v>71</v>
      </c>
      <c r="I78" s="7">
        <v>2.5004999999999999E-2</v>
      </c>
      <c r="J78" s="7">
        <v>2.4695999999999999E-2</v>
      </c>
      <c r="K78" s="8">
        <v>77216.5</v>
      </c>
      <c r="L78" s="8">
        <v>1906.9</v>
      </c>
      <c r="M78" s="6">
        <v>13.47</v>
      </c>
    </row>
    <row r="79" spans="1:13">
      <c r="A79">
        <v>72</v>
      </c>
      <c r="B79" s="7">
        <v>5.1150000000000001E-2</v>
      </c>
      <c r="C79" s="7">
        <v>4.9875000000000003E-2</v>
      </c>
      <c r="D79" s="8">
        <v>61125.2</v>
      </c>
      <c r="E79" s="8">
        <v>3048.6</v>
      </c>
      <c r="F79" s="6">
        <v>9.84</v>
      </c>
      <c r="G79" t="s">
        <v>13</v>
      </c>
      <c r="H79">
        <v>72</v>
      </c>
      <c r="I79" s="7">
        <v>2.8892000000000001E-2</v>
      </c>
      <c r="J79" s="7">
        <v>2.8480999999999999E-2</v>
      </c>
      <c r="K79" s="8">
        <v>75309.5</v>
      </c>
      <c r="L79" s="8">
        <v>2144.9</v>
      </c>
      <c r="M79" s="6">
        <v>12.79</v>
      </c>
    </row>
    <row r="80" spans="1:13">
      <c r="A80">
        <v>73</v>
      </c>
      <c r="B80" s="7">
        <v>5.5300000000000002E-2</v>
      </c>
      <c r="C80" s="7">
        <v>5.3811999999999999E-2</v>
      </c>
      <c r="D80" s="8">
        <v>58076.6</v>
      </c>
      <c r="E80" s="8">
        <v>3125.2</v>
      </c>
      <c r="F80" s="6">
        <v>9.33</v>
      </c>
      <c r="G80" t="s">
        <v>13</v>
      </c>
      <c r="H80">
        <v>73</v>
      </c>
      <c r="I80" s="7">
        <v>3.159E-2</v>
      </c>
      <c r="J80" s="7">
        <v>3.1099000000000002E-2</v>
      </c>
      <c r="K80" s="8">
        <v>73164.7</v>
      </c>
      <c r="L80" s="8">
        <v>2275.4</v>
      </c>
      <c r="M80" s="6">
        <v>12.15</v>
      </c>
    </row>
    <row r="81" spans="1:13">
      <c r="A81">
        <v>74</v>
      </c>
      <c r="B81" s="7">
        <v>6.0920000000000002E-2</v>
      </c>
      <c r="C81" s="7">
        <v>5.9118999999999998E-2</v>
      </c>
      <c r="D81" s="8">
        <v>54951.4</v>
      </c>
      <c r="E81" s="8">
        <v>3248.7</v>
      </c>
      <c r="F81" s="6">
        <v>8.84</v>
      </c>
      <c r="G81" t="s">
        <v>13</v>
      </c>
      <c r="H81">
        <v>74</v>
      </c>
      <c r="I81" s="7">
        <v>3.4042999999999997E-2</v>
      </c>
      <c r="J81" s="7">
        <v>3.3473000000000003E-2</v>
      </c>
      <c r="K81" s="8">
        <v>70889.3</v>
      </c>
      <c r="L81" s="8">
        <v>2372.9</v>
      </c>
      <c r="M81" s="6">
        <v>11.53</v>
      </c>
    </row>
    <row r="82" spans="1:13">
      <c r="A82">
        <v>75</v>
      </c>
      <c r="B82" s="7">
        <v>6.6152000000000002E-2</v>
      </c>
      <c r="C82" s="7">
        <v>6.4033999999999994E-2</v>
      </c>
      <c r="D82" s="8">
        <v>51702.7</v>
      </c>
      <c r="E82" s="8">
        <v>3310.7</v>
      </c>
      <c r="F82" s="6">
        <v>8.36</v>
      </c>
      <c r="G82" t="s">
        <v>13</v>
      </c>
      <c r="H82">
        <v>75</v>
      </c>
      <c r="I82" s="7">
        <v>3.7465999999999999E-2</v>
      </c>
      <c r="J82" s="7">
        <v>3.6776999999999997E-2</v>
      </c>
      <c r="K82" s="8">
        <v>68516.399999999994</v>
      </c>
      <c r="L82" s="8">
        <v>2519.8000000000002</v>
      </c>
      <c r="M82" s="6">
        <v>10.91</v>
      </c>
    </row>
    <row r="83" spans="1:13">
      <c r="A83">
        <v>76</v>
      </c>
      <c r="B83" s="7">
        <v>7.2697999999999999E-2</v>
      </c>
      <c r="C83" s="7">
        <v>7.0148000000000002E-2</v>
      </c>
      <c r="D83" s="8">
        <v>48392</v>
      </c>
      <c r="E83" s="8">
        <v>3394.6</v>
      </c>
      <c r="F83" s="6">
        <v>7.9</v>
      </c>
      <c r="G83" t="s">
        <v>13</v>
      </c>
      <c r="H83">
        <v>76</v>
      </c>
      <c r="I83" s="7">
        <v>4.1536999999999998E-2</v>
      </c>
      <c r="J83" s="7">
        <v>4.0690999999999998E-2</v>
      </c>
      <c r="K83" s="8">
        <v>65996.600000000006</v>
      </c>
      <c r="L83" s="8">
        <v>2685.5</v>
      </c>
      <c r="M83" s="6">
        <v>10.31</v>
      </c>
    </row>
    <row r="84" spans="1:13">
      <c r="A84">
        <v>77</v>
      </c>
      <c r="B84" s="7">
        <v>7.9843999999999998E-2</v>
      </c>
      <c r="C84" s="7">
        <v>7.6779E-2</v>
      </c>
      <c r="D84" s="8">
        <v>44997.3</v>
      </c>
      <c r="E84" s="8">
        <v>3454.8</v>
      </c>
      <c r="F84" s="6">
        <v>7.46</v>
      </c>
      <c r="G84" t="s">
        <v>13</v>
      </c>
      <c r="H84">
        <v>77</v>
      </c>
      <c r="I84" s="7">
        <v>4.6502000000000002E-2</v>
      </c>
      <c r="J84" s="7">
        <v>4.5446E-2</v>
      </c>
      <c r="K84" s="8">
        <v>63311.1</v>
      </c>
      <c r="L84" s="8">
        <v>2877.2</v>
      </c>
      <c r="M84" s="6">
        <v>9.7200000000000006</v>
      </c>
    </row>
    <row r="85" spans="1:13">
      <c r="A85">
        <v>78</v>
      </c>
      <c r="B85" s="7">
        <v>8.7249999999999994E-2</v>
      </c>
      <c r="C85" s="7">
        <v>8.3602999999999997E-2</v>
      </c>
      <c r="D85" s="8">
        <v>41542.5</v>
      </c>
      <c r="E85" s="8">
        <v>3473.1</v>
      </c>
      <c r="F85" s="6">
        <v>7.03</v>
      </c>
      <c r="G85" t="s">
        <v>13</v>
      </c>
      <c r="H85">
        <v>78</v>
      </c>
      <c r="I85" s="7">
        <v>5.1548999999999998E-2</v>
      </c>
      <c r="J85" s="7">
        <v>5.0254E-2</v>
      </c>
      <c r="K85" s="8">
        <v>60433.9</v>
      </c>
      <c r="L85" s="8">
        <v>3037</v>
      </c>
      <c r="M85" s="6">
        <v>9.16</v>
      </c>
    </row>
    <row r="86" spans="1:13">
      <c r="A86">
        <v>79</v>
      </c>
      <c r="B86" s="7">
        <v>9.6496999999999999E-2</v>
      </c>
      <c r="C86" s="7">
        <v>9.2055999999999999E-2</v>
      </c>
      <c r="D86" s="8">
        <v>38069.4</v>
      </c>
      <c r="E86" s="8">
        <v>3504.5</v>
      </c>
      <c r="F86" s="6">
        <v>6.63</v>
      </c>
      <c r="G86" t="s">
        <v>13</v>
      </c>
      <c r="H86">
        <v>79</v>
      </c>
      <c r="I86" s="7">
        <v>5.7418999999999998E-2</v>
      </c>
      <c r="J86" s="7">
        <v>5.5815999999999998E-2</v>
      </c>
      <c r="K86" s="8">
        <v>57396.9</v>
      </c>
      <c r="L86" s="8">
        <v>3203.7</v>
      </c>
      <c r="M86" s="6">
        <v>8.6199999999999992</v>
      </c>
    </row>
    <row r="87" spans="1:13">
      <c r="A87">
        <v>80</v>
      </c>
      <c r="B87" s="7">
        <v>0.10556400000000001</v>
      </c>
      <c r="C87" s="7">
        <v>0.100272</v>
      </c>
      <c r="D87" s="8">
        <v>34564.9</v>
      </c>
      <c r="E87" s="8">
        <v>3465.9</v>
      </c>
      <c r="F87" s="6">
        <v>6.25</v>
      </c>
      <c r="G87" t="s">
        <v>13</v>
      </c>
      <c r="H87">
        <v>80</v>
      </c>
      <c r="I87" s="7">
        <v>6.4477999999999994E-2</v>
      </c>
      <c r="J87" s="7">
        <v>6.2463999999999999E-2</v>
      </c>
      <c r="K87" s="8">
        <v>54193.2</v>
      </c>
      <c r="L87" s="8">
        <v>3385.1</v>
      </c>
      <c r="M87" s="6">
        <v>8.1</v>
      </c>
    </row>
    <row r="88" spans="1:13">
      <c r="A88">
        <v>81</v>
      </c>
      <c r="B88" s="7">
        <v>0.114301</v>
      </c>
      <c r="C88" s="7">
        <v>0.108122</v>
      </c>
      <c r="D88" s="8">
        <v>31099</v>
      </c>
      <c r="E88" s="8">
        <v>3362.5</v>
      </c>
      <c r="F88" s="6">
        <v>5.89</v>
      </c>
      <c r="G88" t="s">
        <v>13</v>
      </c>
      <c r="H88">
        <v>81</v>
      </c>
      <c r="I88" s="7">
        <v>7.0822999999999997E-2</v>
      </c>
      <c r="J88" s="7">
        <v>6.8401000000000003E-2</v>
      </c>
      <c r="K88" s="8">
        <v>50808.1</v>
      </c>
      <c r="L88" s="8">
        <v>3475.3</v>
      </c>
      <c r="M88" s="6">
        <v>7.61</v>
      </c>
    </row>
    <row r="89" spans="1:13">
      <c r="A89">
        <v>82</v>
      </c>
      <c r="B89" s="7">
        <v>0.125165</v>
      </c>
      <c r="C89" s="7">
        <v>0.11779299999999999</v>
      </c>
      <c r="D89" s="8">
        <v>27736.6</v>
      </c>
      <c r="E89" s="8">
        <v>3267.2</v>
      </c>
      <c r="F89" s="6">
        <v>5.55</v>
      </c>
      <c r="G89" t="s">
        <v>13</v>
      </c>
      <c r="H89">
        <v>82</v>
      </c>
      <c r="I89" s="7">
        <v>7.9430000000000001E-2</v>
      </c>
      <c r="J89" s="7">
        <v>7.6396000000000006E-2</v>
      </c>
      <c r="K89" s="8">
        <v>47332.7</v>
      </c>
      <c r="L89" s="8">
        <v>3616</v>
      </c>
      <c r="M89" s="6">
        <v>7.13</v>
      </c>
    </row>
    <row r="90" spans="1:13">
      <c r="A90">
        <v>83</v>
      </c>
      <c r="B90" s="7">
        <v>0.13683899999999999</v>
      </c>
      <c r="C90" s="7">
        <v>0.128076</v>
      </c>
      <c r="D90" s="8">
        <v>24469.4</v>
      </c>
      <c r="E90" s="8">
        <v>3133.9</v>
      </c>
      <c r="F90" s="6">
        <v>5.22</v>
      </c>
      <c r="G90" t="s">
        <v>13</v>
      </c>
      <c r="H90">
        <v>83</v>
      </c>
      <c r="I90" s="7">
        <v>8.7941000000000005E-2</v>
      </c>
      <c r="J90" s="7">
        <v>8.4237000000000006E-2</v>
      </c>
      <c r="K90" s="8">
        <v>43716.7</v>
      </c>
      <c r="L90" s="8">
        <v>3682.6</v>
      </c>
      <c r="M90" s="6">
        <v>6.68</v>
      </c>
    </row>
    <row r="91" spans="1:13">
      <c r="A91">
        <v>84</v>
      </c>
      <c r="B91" s="7">
        <v>0.15035100000000001</v>
      </c>
      <c r="C91" s="7">
        <v>0.13983899999999999</v>
      </c>
      <c r="D91" s="8">
        <v>21335.4</v>
      </c>
      <c r="E91" s="8">
        <v>2983.5</v>
      </c>
      <c r="F91" s="6">
        <v>4.91</v>
      </c>
      <c r="G91" t="s">
        <v>13</v>
      </c>
      <c r="H91">
        <v>84</v>
      </c>
      <c r="I91" s="7">
        <v>9.7063999999999998E-2</v>
      </c>
      <c r="J91" s="7">
        <v>9.2571000000000001E-2</v>
      </c>
      <c r="K91" s="8">
        <v>40034.1</v>
      </c>
      <c r="L91" s="8">
        <v>3706</v>
      </c>
      <c r="M91" s="6">
        <v>6.25</v>
      </c>
    </row>
    <row r="92" spans="1:13">
      <c r="A92">
        <v>85</v>
      </c>
      <c r="B92" s="7">
        <v>0.16267899999999999</v>
      </c>
      <c r="C92" s="7">
        <v>0.15044199999999999</v>
      </c>
      <c r="D92" s="8">
        <v>18351.900000000001</v>
      </c>
      <c r="E92" s="8">
        <v>2760.9</v>
      </c>
      <c r="F92" s="6">
        <v>4.63</v>
      </c>
      <c r="G92" t="s">
        <v>13</v>
      </c>
      <c r="H92">
        <v>85</v>
      </c>
      <c r="I92" s="7">
        <v>0.108296</v>
      </c>
      <c r="J92" s="7">
        <v>0.102733</v>
      </c>
      <c r="K92" s="8">
        <v>36328.1</v>
      </c>
      <c r="L92" s="8">
        <v>3732.1</v>
      </c>
      <c r="M92" s="6">
        <v>5.83</v>
      </c>
    </row>
    <row r="93" spans="1:13">
      <c r="A93">
        <v>86</v>
      </c>
      <c r="B93" s="7">
        <v>0.17613699999999999</v>
      </c>
      <c r="C93" s="7">
        <v>0.16188</v>
      </c>
      <c r="D93" s="8">
        <v>15591</v>
      </c>
      <c r="E93" s="8">
        <v>2523.9</v>
      </c>
      <c r="F93" s="6">
        <v>4.3600000000000003</v>
      </c>
      <c r="G93" t="s">
        <v>13</v>
      </c>
      <c r="H93">
        <v>86</v>
      </c>
      <c r="I93" s="7">
        <v>0.12114900000000001</v>
      </c>
      <c r="J93" s="7">
        <v>0.11423</v>
      </c>
      <c r="K93" s="8">
        <v>32596</v>
      </c>
      <c r="L93" s="8">
        <v>3723.4</v>
      </c>
      <c r="M93" s="6">
        <v>5.44</v>
      </c>
    </row>
    <row r="94" spans="1:13">
      <c r="A94">
        <v>87</v>
      </c>
      <c r="B94" s="7">
        <v>0.19206999999999999</v>
      </c>
      <c r="C94" s="7">
        <v>0.17524100000000001</v>
      </c>
      <c r="D94" s="8">
        <v>13067.1</v>
      </c>
      <c r="E94" s="8">
        <v>2289.9</v>
      </c>
      <c r="F94" s="6">
        <v>4.1100000000000003</v>
      </c>
      <c r="G94" t="s">
        <v>13</v>
      </c>
      <c r="H94">
        <v>87</v>
      </c>
      <c r="I94" s="7">
        <v>0.13344900000000001</v>
      </c>
      <c r="J94" s="7">
        <v>0.12510199999999999</v>
      </c>
      <c r="K94" s="8">
        <v>28872.6</v>
      </c>
      <c r="L94" s="8">
        <v>3612</v>
      </c>
      <c r="M94" s="6">
        <v>5.08</v>
      </c>
    </row>
    <row r="95" spans="1:13">
      <c r="A95">
        <v>88</v>
      </c>
      <c r="B95" s="7">
        <v>0.205237</v>
      </c>
      <c r="C95" s="7">
        <v>0.186136</v>
      </c>
      <c r="D95" s="8">
        <v>10777.2</v>
      </c>
      <c r="E95" s="8">
        <v>2006</v>
      </c>
      <c r="F95" s="6">
        <v>3.88</v>
      </c>
      <c r="G95" t="s">
        <v>13</v>
      </c>
      <c r="H95">
        <v>88</v>
      </c>
      <c r="I95" s="7">
        <v>0.14668</v>
      </c>
      <c r="J95" s="7">
        <v>0.136658</v>
      </c>
      <c r="K95" s="8">
        <v>25260.6</v>
      </c>
      <c r="L95" s="8">
        <v>3452</v>
      </c>
      <c r="M95" s="6">
        <v>4.74</v>
      </c>
    </row>
    <row r="96" spans="1:13">
      <c r="A96">
        <v>89</v>
      </c>
      <c r="B96" s="7">
        <v>0.22454299999999999</v>
      </c>
      <c r="C96" s="7">
        <v>0.201878</v>
      </c>
      <c r="D96" s="8">
        <v>8771.2000000000007</v>
      </c>
      <c r="E96" s="8">
        <v>1770.7</v>
      </c>
      <c r="F96" s="6">
        <v>3.65</v>
      </c>
      <c r="G96" t="s">
        <v>13</v>
      </c>
      <c r="H96">
        <v>89</v>
      </c>
      <c r="I96" s="7">
        <v>0.164051</v>
      </c>
      <c r="J96" s="7">
        <v>0.151615</v>
      </c>
      <c r="K96" s="8">
        <v>21808.5</v>
      </c>
      <c r="L96" s="8">
        <v>3306.5</v>
      </c>
      <c r="M96" s="6">
        <v>4.41</v>
      </c>
    </row>
    <row r="97" spans="1:13">
      <c r="A97">
        <v>90</v>
      </c>
      <c r="B97" s="7">
        <v>0.23531199999999999</v>
      </c>
      <c r="C97" s="7">
        <v>0.21054</v>
      </c>
      <c r="D97" s="8">
        <v>7000.5</v>
      </c>
      <c r="E97" s="8">
        <v>1473.9</v>
      </c>
      <c r="F97" s="6">
        <v>3.45</v>
      </c>
      <c r="G97" t="s">
        <v>13</v>
      </c>
      <c r="H97">
        <v>90</v>
      </c>
      <c r="I97" s="7">
        <v>0.18129700000000001</v>
      </c>
      <c r="J97" s="7">
        <v>0.16622899999999999</v>
      </c>
      <c r="K97" s="8">
        <v>18502</v>
      </c>
      <c r="L97" s="8">
        <v>3075.6</v>
      </c>
      <c r="M97" s="6">
        <v>4.0999999999999996</v>
      </c>
    </row>
    <row r="98" spans="1:13">
      <c r="A98">
        <v>91</v>
      </c>
      <c r="B98" s="7">
        <v>0.25340699999999999</v>
      </c>
      <c r="C98" s="7">
        <v>0.22491</v>
      </c>
      <c r="D98" s="8">
        <v>5526.6</v>
      </c>
      <c r="E98" s="8">
        <v>1243</v>
      </c>
      <c r="F98" s="6">
        <v>3.23</v>
      </c>
      <c r="G98" t="s">
        <v>13</v>
      </c>
      <c r="H98">
        <v>91</v>
      </c>
      <c r="I98" s="7">
        <v>0.201435</v>
      </c>
      <c r="J98" s="7">
        <v>0.183004</v>
      </c>
      <c r="K98" s="8">
        <v>15426.4</v>
      </c>
      <c r="L98" s="8">
        <v>2823.1</v>
      </c>
      <c r="M98" s="6">
        <v>3.82</v>
      </c>
    </row>
    <row r="99" spans="1:13">
      <c r="A99">
        <v>92</v>
      </c>
      <c r="B99" s="7">
        <v>0.27601500000000001</v>
      </c>
      <c r="C99" s="7">
        <v>0.24254200000000001</v>
      </c>
      <c r="D99" s="8">
        <v>4283.6000000000004</v>
      </c>
      <c r="E99" s="8">
        <v>1039</v>
      </c>
      <c r="F99" s="6">
        <v>3.02</v>
      </c>
      <c r="G99" t="s">
        <v>13</v>
      </c>
      <c r="H99">
        <v>92</v>
      </c>
      <c r="I99" s="7">
        <v>0.22118499999999999</v>
      </c>
      <c r="J99" s="7">
        <v>0.199159</v>
      </c>
      <c r="K99" s="8">
        <v>12603.3</v>
      </c>
      <c r="L99" s="8">
        <v>2510.1</v>
      </c>
      <c r="M99" s="6">
        <v>3.57</v>
      </c>
    </row>
    <row r="100" spans="1:13">
      <c r="A100">
        <v>93</v>
      </c>
      <c r="B100" s="7">
        <v>0.30438100000000001</v>
      </c>
      <c r="C100" s="7">
        <v>0.26417600000000002</v>
      </c>
      <c r="D100" s="8">
        <v>3244.7</v>
      </c>
      <c r="E100" s="8">
        <v>857.2</v>
      </c>
      <c r="F100" s="6">
        <v>2.83</v>
      </c>
      <c r="G100" t="s">
        <v>13</v>
      </c>
      <c r="H100">
        <v>93</v>
      </c>
      <c r="I100" s="7">
        <v>0.244421</v>
      </c>
      <c r="J100" s="7">
        <v>0.217803</v>
      </c>
      <c r="K100" s="8">
        <v>10093.299999999999</v>
      </c>
      <c r="L100" s="8">
        <v>2198.3000000000002</v>
      </c>
      <c r="M100" s="6">
        <v>3.33</v>
      </c>
    </row>
    <row r="101" spans="1:13">
      <c r="A101">
        <v>94</v>
      </c>
      <c r="B101" s="7">
        <v>0.32711800000000002</v>
      </c>
      <c r="C101" s="7">
        <v>0.28113500000000002</v>
      </c>
      <c r="D101" s="8">
        <v>2387.5</v>
      </c>
      <c r="E101" s="8">
        <v>671.2</v>
      </c>
      <c r="F101" s="6">
        <v>2.67</v>
      </c>
      <c r="G101" t="s">
        <v>13</v>
      </c>
      <c r="H101">
        <v>94</v>
      </c>
      <c r="I101" s="7">
        <v>0.26728800000000003</v>
      </c>
      <c r="J101" s="7">
        <v>0.23577799999999999</v>
      </c>
      <c r="K101" s="8">
        <v>7894.9</v>
      </c>
      <c r="L101" s="8">
        <v>1861.4</v>
      </c>
      <c r="M101" s="6">
        <v>3.12</v>
      </c>
    </row>
    <row r="102" spans="1:13">
      <c r="A102">
        <v>95</v>
      </c>
      <c r="B102" s="7">
        <v>0.34957100000000002</v>
      </c>
      <c r="C102" s="7">
        <v>0.29756199999999999</v>
      </c>
      <c r="D102" s="8">
        <v>1716.3</v>
      </c>
      <c r="E102" s="8">
        <v>510.7</v>
      </c>
      <c r="F102" s="6">
        <v>2.52</v>
      </c>
      <c r="G102" t="s">
        <v>13</v>
      </c>
      <c r="H102">
        <v>95</v>
      </c>
      <c r="I102" s="7">
        <v>0.29044599999999998</v>
      </c>
      <c r="J102" s="7">
        <v>0.25361499999999998</v>
      </c>
      <c r="K102" s="8">
        <v>6033.5</v>
      </c>
      <c r="L102" s="8">
        <v>1530.2</v>
      </c>
      <c r="M102" s="6">
        <v>2.93</v>
      </c>
    </row>
    <row r="103" spans="1:13">
      <c r="A103">
        <v>96</v>
      </c>
      <c r="B103" s="7">
        <v>0.38681500000000002</v>
      </c>
      <c r="C103" s="7">
        <v>0.324127</v>
      </c>
      <c r="D103" s="8">
        <v>1205.5999999999999</v>
      </c>
      <c r="E103" s="8">
        <v>390.8</v>
      </c>
      <c r="F103" s="6">
        <v>2.37</v>
      </c>
      <c r="G103" t="s">
        <v>13</v>
      </c>
      <c r="H103">
        <v>96</v>
      </c>
      <c r="I103" s="7">
        <v>0.31685000000000002</v>
      </c>
      <c r="J103" s="7">
        <v>0.27351799999999998</v>
      </c>
      <c r="K103" s="8">
        <v>4503.3</v>
      </c>
      <c r="L103" s="8">
        <v>1231.7</v>
      </c>
      <c r="M103" s="6">
        <v>2.75</v>
      </c>
    </row>
    <row r="104" spans="1:13">
      <c r="A104">
        <v>97</v>
      </c>
      <c r="B104" s="7">
        <v>0.3957</v>
      </c>
      <c r="C104" s="7">
        <v>0.33034200000000002</v>
      </c>
      <c r="D104" s="8">
        <v>814.8</v>
      </c>
      <c r="E104" s="8">
        <v>269.2</v>
      </c>
      <c r="F104" s="6">
        <v>2.27</v>
      </c>
      <c r="G104" t="s">
        <v>13</v>
      </c>
      <c r="H104">
        <v>97</v>
      </c>
      <c r="I104" s="7">
        <v>0.33196999999999999</v>
      </c>
      <c r="J104" s="7">
        <v>0.28471200000000002</v>
      </c>
      <c r="K104" s="8">
        <v>3271.6</v>
      </c>
      <c r="L104" s="8">
        <v>931.5</v>
      </c>
      <c r="M104" s="6">
        <v>2.6</v>
      </c>
    </row>
    <row r="105" spans="1:13">
      <c r="A105">
        <v>98</v>
      </c>
      <c r="B105" s="7">
        <v>0.418904</v>
      </c>
      <c r="C105" s="7">
        <v>0.34635899999999997</v>
      </c>
      <c r="D105" s="8">
        <v>545.70000000000005</v>
      </c>
      <c r="E105" s="8">
        <v>189</v>
      </c>
      <c r="F105" s="6">
        <v>2.14</v>
      </c>
      <c r="G105" t="s">
        <v>13</v>
      </c>
      <c r="H105">
        <v>98</v>
      </c>
      <c r="I105" s="7">
        <v>0.35128700000000002</v>
      </c>
      <c r="J105" s="7">
        <v>0.29880400000000001</v>
      </c>
      <c r="K105" s="8">
        <v>2340.1</v>
      </c>
      <c r="L105" s="8">
        <v>699.2</v>
      </c>
      <c r="M105" s="6">
        <v>2.44</v>
      </c>
    </row>
    <row r="106" spans="1:13">
      <c r="A106">
        <v>99</v>
      </c>
      <c r="B106" s="7">
        <v>0.47298499999999999</v>
      </c>
      <c r="C106" s="7">
        <v>0.382521</v>
      </c>
      <c r="D106" s="8">
        <v>356.7</v>
      </c>
      <c r="E106" s="8">
        <v>136.4</v>
      </c>
      <c r="F106" s="6">
        <v>2.0099999999999998</v>
      </c>
      <c r="G106" t="s">
        <v>13</v>
      </c>
      <c r="H106">
        <v>99</v>
      </c>
      <c r="I106" s="7">
        <v>0.397785</v>
      </c>
      <c r="J106" s="7">
        <v>0.33179399999999998</v>
      </c>
      <c r="K106" s="8">
        <v>1640.9</v>
      </c>
      <c r="L106" s="8">
        <v>544.4</v>
      </c>
      <c r="M106" s="6">
        <v>2.2599999999999998</v>
      </c>
    </row>
    <row r="107" spans="1:13">
      <c r="A107">
        <v>100</v>
      </c>
      <c r="B107">
        <v>0.49702400000000002</v>
      </c>
      <c r="C107">
        <v>0.39809299999999997</v>
      </c>
      <c r="D107">
        <v>220.2</v>
      </c>
      <c r="E107">
        <v>87.7</v>
      </c>
      <c r="F107">
        <v>1.95</v>
      </c>
      <c r="G107" t="s">
        <v>13</v>
      </c>
      <c r="H107">
        <v>100</v>
      </c>
      <c r="I107">
        <v>0.42562899999999998</v>
      </c>
      <c r="J107">
        <v>0.350943</v>
      </c>
      <c r="K107">
        <v>1096.4000000000001</v>
      </c>
      <c r="L107">
        <v>384.8</v>
      </c>
      <c r="M107">
        <v>2.14</v>
      </c>
    </row>
  </sheetData>
  <pageMargins left="0.7" right="0.7" top="0.75" bottom="0.75" header="0.3" footer="0.3"/>
  <pageSetup paperSize="9" orientation="portrait" horizontalDpi="300" verticalDpi="30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M107"/>
  <sheetViews>
    <sheetView workbookViewId="0"/>
  </sheetViews>
  <sheetFormatPr defaultColWidth="10.90625" defaultRowHeight="12.5"/>
  <sheetData>
    <row r="1" spans="1:13" ht="19.5">
      <c r="A1" s="3" t="s">
        <v>21</v>
      </c>
      <c r="B1" s="2"/>
      <c r="C1" s="2"/>
      <c r="D1" s="2"/>
      <c r="E1" s="2"/>
      <c r="F1" s="2"/>
      <c r="G1" s="2"/>
      <c r="H1" s="2"/>
      <c r="I1" s="2"/>
      <c r="J1" s="2"/>
      <c r="K1" s="2"/>
      <c r="L1" s="2"/>
    </row>
    <row r="2" spans="1:13">
      <c r="A2" t="s">
        <v>3</v>
      </c>
    </row>
    <row r="3" spans="1:13">
      <c r="A3" t="s">
        <v>4</v>
      </c>
    </row>
    <row r="4" spans="1:13">
      <c r="A4" s="1" t="str">
        <f>HYPERLINK("#'Contents'!A1", "Back to contents")</f>
        <v>Back to contents</v>
      </c>
    </row>
    <row r="5" spans="1:13" ht="17">
      <c r="A5" s="4" t="s">
        <v>5</v>
      </c>
      <c r="B5" s="4"/>
      <c r="C5" s="4"/>
      <c r="D5" s="4"/>
      <c r="E5" s="4"/>
      <c r="F5" s="4"/>
      <c r="G5" s="4"/>
      <c r="H5" s="4" t="s">
        <v>6</v>
      </c>
    </row>
    <row r="6" spans="1:13" ht="30" customHeight="1">
      <c r="A6" s="5" t="s">
        <v>7</v>
      </c>
      <c r="B6" s="5" t="s">
        <v>8</v>
      </c>
      <c r="C6" s="5" t="s">
        <v>9</v>
      </c>
      <c r="D6" s="5" t="s">
        <v>10</v>
      </c>
      <c r="E6" s="5" t="s">
        <v>11</v>
      </c>
      <c r="F6" s="5" t="s">
        <v>12</v>
      </c>
      <c r="G6" t="s">
        <v>13</v>
      </c>
      <c r="H6" s="5" t="s">
        <v>7</v>
      </c>
      <c r="I6" s="5" t="s">
        <v>8</v>
      </c>
      <c r="J6" s="5" t="s">
        <v>9</v>
      </c>
      <c r="K6" s="5" t="s">
        <v>10</v>
      </c>
      <c r="L6" s="5" t="s">
        <v>11</v>
      </c>
      <c r="M6" s="5" t="s">
        <v>12</v>
      </c>
    </row>
    <row r="7" spans="1:13">
      <c r="A7">
        <v>0</v>
      </c>
      <c r="B7" s="7">
        <v>9.5820000000000002E-3</v>
      </c>
      <c r="C7" s="7">
        <v>9.5370000000000003E-3</v>
      </c>
      <c r="D7" s="8">
        <v>100000</v>
      </c>
      <c r="E7" s="8">
        <v>953.7</v>
      </c>
      <c r="F7" s="6">
        <v>72.61</v>
      </c>
      <c r="G7" t="s">
        <v>13</v>
      </c>
      <c r="H7">
        <v>0</v>
      </c>
      <c r="I7" s="7">
        <v>7.2849999999999998E-3</v>
      </c>
      <c r="J7" s="7">
        <v>7.2589999999999998E-3</v>
      </c>
      <c r="K7" s="8">
        <v>100000</v>
      </c>
      <c r="L7" s="8">
        <v>725.9</v>
      </c>
      <c r="M7" s="6">
        <v>78.23</v>
      </c>
    </row>
    <row r="8" spans="1:13">
      <c r="A8">
        <v>1</v>
      </c>
      <c r="B8" s="7">
        <v>7.0600000000000003E-4</v>
      </c>
      <c r="C8" s="7">
        <v>7.0500000000000001E-4</v>
      </c>
      <c r="D8" s="8">
        <v>99046.3</v>
      </c>
      <c r="E8" s="8">
        <v>69.900000000000006</v>
      </c>
      <c r="F8" s="6">
        <v>72.31</v>
      </c>
      <c r="G8" t="s">
        <v>13</v>
      </c>
      <c r="H8">
        <v>1</v>
      </c>
      <c r="I8" s="7">
        <v>5.8399999999999999E-4</v>
      </c>
      <c r="J8" s="7">
        <v>5.8399999999999999E-4</v>
      </c>
      <c r="K8" s="8">
        <v>99274.1</v>
      </c>
      <c r="L8" s="8">
        <v>58</v>
      </c>
      <c r="M8" s="6">
        <v>77.8</v>
      </c>
    </row>
    <row r="9" spans="1:13">
      <c r="A9">
        <v>2</v>
      </c>
      <c r="B9" s="7">
        <v>4.5100000000000001E-4</v>
      </c>
      <c r="C9" s="7">
        <v>4.4999999999999999E-4</v>
      </c>
      <c r="D9" s="8">
        <v>98976.5</v>
      </c>
      <c r="E9" s="8">
        <v>44.6</v>
      </c>
      <c r="F9" s="6">
        <v>71.36</v>
      </c>
      <c r="G9" t="s">
        <v>13</v>
      </c>
      <c r="H9">
        <v>2</v>
      </c>
      <c r="I9" s="7">
        <v>3.3799999999999998E-4</v>
      </c>
      <c r="J9" s="7">
        <v>3.3799999999999998E-4</v>
      </c>
      <c r="K9" s="8">
        <v>99216.2</v>
      </c>
      <c r="L9" s="8">
        <v>33.5</v>
      </c>
      <c r="M9" s="6">
        <v>76.849999999999994</v>
      </c>
    </row>
    <row r="10" spans="1:13">
      <c r="A10">
        <v>3</v>
      </c>
      <c r="B10" s="7">
        <v>3.4900000000000003E-4</v>
      </c>
      <c r="C10" s="7">
        <v>3.48E-4</v>
      </c>
      <c r="D10" s="8">
        <v>98931.9</v>
      </c>
      <c r="E10" s="8">
        <v>34.5</v>
      </c>
      <c r="F10" s="6">
        <v>70.39</v>
      </c>
      <c r="G10" t="s">
        <v>13</v>
      </c>
      <c r="H10">
        <v>3</v>
      </c>
      <c r="I10" s="7">
        <v>2.9399999999999999E-4</v>
      </c>
      <c r="J10" s="7">
        <v>2.9399999999999999E-4</v>
      </c>
      <c r="K10" s="8">
        <v>99182.6</v>
      </c>
      <c r="L10" s="8">
        <v>29.2</v>
      </c>
      <c r="M10" s="6">
        <v>75.87</v>
      </c>
    </row>
    <row r="11" spans="1:13">
      <c r="A11">
        <v>4</v>
      </c>
      <c r="B11" s="7">
        <v>2.6400000000000002E-4</v>
      </c>
      <c r="C11" s="7">
        <v>2.6400000000000002E-4</v>
      </c>
      <c r="D11" s="8">
        <v>98897.4</v>
      </c>
      <c r="E11" s="8">
        <v>26.1</v>
      </c>
      <c r="F11" s="6">
        <v>69.42</v>
      </c>
      <c r="G11" t="s">
        <v>13</v>
      </c>
      <c r="H11">
        <v>4</v>
      </c>
      <c r="I11" s="7">
        <v>2.2000000000000001E-4</v>
      </c>
      <c r="J11" s="7">
        <v>2.2000000000000001E-4</v>
      </c>
      <c r="K11" s="8">
        <v>99153.5</v>
      </c>
      <c r="L11" s="8">
        <v>21.8</v>
      </c>
      <c r="M11" s="6">
        <v>74.900000000000006</v>
      </c>
    </row>
    <row r="12" spans="1:13">
      <c r="A12">
        <v>5</v>
      </c>
      <c r="B12" s="7">
        <v>2.4800000000000001E-4</v>
      </c>
      <c r="C12" s="7">
        <v>2.4800000000000001E-4</v>
      </c>
      <c r="D12" s="8">
        <v>98871.3</v>
      </c>
      <c r="E12" s="8">
        <v>24.5</v>
      </c>
      <c r="F12" s="6">
        <v>68.44</v>
      </c>
      <c r="G12" t="s">
        <v>13</v>
      </c>
      <c r="H12">
        <v>5</v>
      </c>
      <c r="I12" s="7">
        <v>1.6799999999999999E-4</v>
      </c>
      <c r="J12" s="7">
        <v>1.6799999999999999E-4</v>
      </c>
      <c r="K12" s="8">
        <v>99131.7</v>
      </c>
      <c r="L12" s="8">
        <v>16.7</v>
      </c>
      <c r="M12" s="6">
        <v>73.91</v>
      </c>
    </row>
    <row r="13" spans="1:13">
      <c r="A13">
        <v>6</v>
      </c>
      <c r="B13" s="7">
        <v>2.2900000000000001E-4</v>
      </c>
      <c r="C13" s="7">
        <v>2.2900000000000001E-4</v>
      </c>
      <c r="D13" s="8">
        <v>98846.8</v>
      </c>
      <c r="E13" s="8">
        <v>22.6</v>
      </c>
      <c r="F13" s="6">
        <v>67.45</v>
      </c>
      <c r="G13" t="s">
        <v>13</v>
      </c>
      <c r="H13">
        <v>6</v>
      </c>
      <c r="I13" s="7">
        <v>1.6000000000000001E-4</v>
      </c>
      <c r="J13" s="7">
        <v>1.6000000000000001E-4</v>
      </c>
      <c r="K13" s="8">
        <v>99115</v>
      </c>
      <c r="L13" s="8">
        <v>15.8</v>
      </c>
      <c r="M13" s="6">
        <v>72.92</v>
      </c>
    </row>
    <row r="14" spans="1:13">
      <c r="A14">
        <v>7</v>
      </c>
      <c r="B14" s="7">
        <v>2.22E-4</v>
      </c>
      <c r="C14" s="7">
        <v>2.22E-4</v>
      </c>
      <c r="D14" s="8">
        <v>98824.2</v>
      </c>
      <c r="E14" s="8">
        <v>21.9</v>
      </c>
      <c r="F14" s="6">
        <v>66.47</v>
      </c>
      <c r="G14" t="s">
        <v>13</v>
      </c>
      <c r="H14">
        <v>7</v>
      </c>
      <c r="I14" s="7">
        <v>1.46E-4</v>
      </c>
      <c r="J14" s="7">
        <v>1.46E-4</v>
      </c>
      <c r="K14" s="8">
        <v>99099.199999999997</v>
      </c>
      <c r="L14" s="8">
        <v>14.4</v>
      </c>
      <c r="M14" s="6">
        <v>71.94</v>
      </c>
    </row>
    <row r="15" spans="1:13">
      <c r="A15">
        <v>8</v>
      </c>
      <c r="B15" s="7">
        <v>2.1499999999999999E-4</v>
      </c>
      <c r="C15" s="7">
        <v>2.1499999999999999E-4</v>
      </c>
      <c r="D15" s="8">
        <v>98802.3</v>
      </c>
      <c r="E15" s="8">
        <v>21.2</v>
      </c>
      <c r="F15" s="6">
        <v>65.48</v>
      </c>
      <c r="G15" t="s">
        <v>13</v>
      </c>
      <c r="H15">
        <v>8</v>
      </c>
      <c r="I15" s="7">
        <v>1.3899999999999999E-4</v>
      </c>
      <c r="J15" s="7">
        <v>1.3899999999999999E-4</v>
      </c>
      <c r="K15" s="8">
        <v>99084.7</v>
      </c>
      <c r="L15" s="8">
        <v>13.7</v>
      </c>
      <c r="M15" s="6">
        <v>70.95</v>
      </c>
    </row>
    <row r="16" spans="1:13">
      <c r="A16">
        <v>9</v>
      </c>
      <c r="B16" s="7">
        <v>1.8799999999999999E-4</v>
      </c>
      <c r="C16" s="7">
        <v>1.8799999999999999E-4</v>
      </c>
      <c r="D16" s="8">
        <v>98781.1</v>
      </c>
      <c r="E16" s="8">
        <v>18.5</v>
      </c>
      <c r="F16" s="6">
        <v>64.5</v>
      </c>
      <c r="G16" t="s">
        <v>13</v>
      </c>
      <c r="H16">
        <v>9</v>
      </c>
      <c r="I16" s="7">
        <v>1.27E-4</v>
      </c>
      <c r="J16" s="7">
        <v>1.27E-4</v>
      </c>
      <c r="K16" s="8">
        <v>99071</v>
      </c>
      <c r="L16" s="8">
        <v>12.6</v>
      </c>
      <c r="M16" s="6">
        <v>69.959999999999994</v>
      </c>
    </row>
    <row r="17" spans="1:13">
      <c r="A17">
        <v>10</v>
      </c>
      <c r="B17" s="7">
        <v>2.03E-4</v>
      </c>
      <c r="C17" s="7">
        <v>2.03E-4</v>
      </c>
      <c r="D17" s="8">
        <v>98762.5</v>
      </c>
      <c r="E17" s="8">
        <v>20</v>
      </c>
      <c r="F17" s="6">
        <v>63.51</v>
      </c>
      <c r="G17" t="s">
        <v>13</v>
      </c>
      <c r="H17">
        <v>10</v>
      </c>
      <c r="I17" s="7">
        <v>1.2999999999999999E-4</v>
      </c>
      <c r="J17" s="7">
        <v>1.2999999999999999E-4</v>
      </c>
      <c r="K17" s="8">
        <v>99058.4</v>
      </c>
      <c r="L17" s="8">
        <v>12.9</v>
      </c>
      <c r="M17" s="6">
        <v>68.959999999999994</v>
      </c>
    </row>
    <row r="18" spans="1:13">
      <c r="A18">
        <v>11</v>
      </c>
      <c r="B18" s="7">
        <v>2.1699999999999999E-4</v>
      </c>
      <c r="C18" s="7">
        <v>2.1699999999999999E-4</v>
      </c>
      <c r="D18" s="8">
        <v>98742.5</v>
      </c>
      <c r="E18" s="8">
        <v>21.4</v>
      </c>
      <c r="F18" s="6">
        <v>62.52</v>
      </c>
      <c r="G18" t="s">
        <v>13</v>
      </c>
      <c r="H18">
        <v>11</v>
      </c>
      <c r="I18" s="7">
        <v>1.46E-4</v>
      </c>
      <c r="J18" s="7">
        <v>1.46E-4</v>
      </c>
      <c r="K18" s="8">
        <v>99045.5</v>
      </c>
      <c r="L18" s="8">
        <v>14.5</v>
      </c>
      <c r="M18" s="6">
        <v>67.97</v>
      </c>
    </row>
    <row r="19" spans="1:13">
      <c r="A19">
        <v>12</v>
      </c>
      <c r="B19" s="7">
        <v>2.12E-4</v>
      </c>
      <c r="C19" s="7">
        <v>2.12E-4</v>
      </c>
      <c r="D19" s="8">
        <v>98721.1</v>
      </c>
      <c r="E19" s="8">
        <v>20.9</v>
      </c>
      <c r="F19" s="6">
        <v>61.54</v>
      </c>
      <c r="G19" t="s">
        <v>13</v>
      </c>
      <c r="H19">
        <v>12</v>
      </c>
      <c r="I19" s="7">
        <v>1.5899999999999999E-4</v>
      </c>
      <c r="J19" s="7">
        <v>1.5899999999999999E-4</v>
      </c>
      <c r="K19" s="8">
        <v>99031</v>
      </c>
      <c r="L19" s="8">
        <v>15.8</v>
      </c>
      <c r="M19" s="6">
        <v>66.98</v>
      </c>
    </row>
    <row r="20" spans="1:13">
      <c r="A20">
        <v>13</v>
      </c>
      <c r="B20" s="7">
        <v>2.7599999999999999E-4</v>
      </c>
      <c r="C20" s="7">
        <v>2.7599999999999999E-4</v>
      </c>
      <c r="D20" s="8">
        <v>98700.2</v>
      </c>
      <c r="E20" s="8">
        <v>27.2</v>
      </c>
      <c r="F20" s="6">
        <v>60.55</v>
      </c>
      <c r="G20" t="s">
        <v>13</v>
      </c>
      <c r="H20">
        <v>13</v>
      </c>
      <c r="I20" s="7">
        <v>1.6200000000000001E-4</v>
      </c>
      <c r="J20" s="7">
        <v>1.6200000000000001E-4</v>
      </c>
      <c r="K20" s="8">
        <v>99015.2</v>
      </c>
      <c r="L20" s="8">
        <v>16</v>
      </c>
      <c r="M20" s="6">
        <v>65.989999999999995</v>
      </c>
    </row>
    <row r="21" spans="1:13">
      <c r="A21">
        <v>14</v>
      </c>
      <c r="B21" s="7">
        <v>3.0200000000000002E-4</v>
      </c>
      <c r="C21" s="7">
        <v>3.0200000000000002E-4</v>
      </c>
      <c r="D21" s="8">
        <v>98673</v>
      </c>
      <c r="E21" s="8">
        <v>29.8</v>
      </c>
      <c r="F21" s="6">
        <v>59.57</v>
      </c>
      <c r="G21" t="s">
        <v>13</v>
      </c>
      <c r="H21">
        <v>14</v>
      </c>
      <c r="I21" s="7">
        <v>2.0000000000000001E-4</v>
      </c>
      <c r="J21" s="7">
        <v>1.9900000000000001E-4</v>
      </c>
      <c r="K21" s="8">
        <v>98999.2</v>
      </c>
      <c r="L21" s="8">
        <v>19.7</v>
      </c>
      <c r="M21" s="6">
        <v>65</v>
      </c>
    </row>
    <row r="22" spans="1:13">
      <c r="A22">
        <v>15</v>
      </c>
      <c r="B22" s="7">
        <v>4.06E-4</v>
      </c>
      <c r="C22" s="7">
        <v>4.06E-4</v>
      </c>
      <c r="D22" s="8">
        <v>98643.199999999997</v>
      </c>
      <c r="E22" s="8">
        <v>40.1</v>
      </c>
      <c r="F22" s="6">
        <v>58.58</v>
      </c>
      <c r="G22" t="s">
        <v>13</v>
      </c>
      <c r="H22">
        <v>15</v>
      </c>
      <c r="I22" s="7">
        <v>2.2699999999999999E-4</v>
      </c>
      <c r="J22" s="7">
        <v>2.2699999999999999E-4</v>
      </c>
      <c r="K22" s="8">
        <v>98979.5</v>
      </c>
      <c r="L22" s="8">
        <v>22.4</v>
      </c>
      <c r="M22" s="6">
        <v>64.02</v>
      </c>
    </row>
    <row r="23" spans="1:13">
      <c r="A23">
        <v>16</v>
      </c>
      <c r="B23" s="7">
        <v>5.5500000000000005E-4</v>
      </c>
      <c r="C23" s="7">
        <v>5.5500000000000005E-4</v>
      </c>
      <c r="D23" s="8">
        <v>98603.1</v>
      </c>
      <c r="E23" s="8">
        <v>54.7</v>
      </c>
      <c r="F23" s="6">
        <v>57.61</v>
      </c>
      <c r="G23" t="s">
        <v>13</v>
      </c>
      <c r="H23">
        <v>16</v>
      </c>
      <c r="I23" s="7">
        <v>2.72E-4</v>
      </c>
      <c r="J23" s="7">
        <v>2.72E-4</v>
      </c>
      <c r="K23" s="8">
        <v>98957</v>
      </c>
      <c r="L23" s="8">
        <v>26.9</v>
      </c>
      <c r="M23" s="6">
        <v>63.03</v>
      </c>
    </row>
    <row r="24" spans="1:13">
      <c r="A24">
        <v>17</v>
      </c>
      <c r="B24" s="7">
        <v>8.5499999999999997E-4</v>
      </c>
      <c r="C24" s="7">
        <v>8.5499999999999997E-4</v>
      </c>
      <c r="D24" s="8">
        <v>98548.4</v>
      </c>
      <c r="E24" s="8">
        <v>84.2</v>
      </c>
      <c r="F24" s="6">
        <v>56.64</v>
      </c>
      <c r="G24" t="s">
        <v>13</v>
      </c>
      <c r="H24">
        <v>17</v>
      </c>
      <c r="I24" s="7">
        <v>2.9999999999999997E-4</v>
      </c>
      <c r="J24" s="7">
        <v>2.9999999999999997E-4</v>
      </c>
      <c r="K24" s="8">
        <v>98930.1</v>
      </c>
      <c r="L24" s="8">
        <v>29.6</v>
      </c>
      <c r="M24" s="6">
        <v>62.05</v>
      </c>
    </row>
    <row r="25" spans="1:13">
      <c r="A25">
        <v>18</v>
      </c>
      <c r="B25" s="7">
        <v>9.0799999999999995E-4</v>
      </c>
      <c r="C25" s="7">
        <v>9.0799999999999995E-4</v>
      </c>
      <c r="D25" s="8">
        <v>98464.2</v>
      </c>
      <c r="E25" s="8">
        <v>89.4</v>
      </c>
      <c r="F25" s="6">
        <v>55.69</v>
      </c>
      <c r="G25" t="s">
        <v>13</v>
      </c>
      <c r="H25">
        <v>18</v>
      </c>
      <c r="I25" s="7">
        <v>3.3300000000000002E-4</v>
      </c>
      <c r="J25" s="7">
        <v>3.3300000000000002E-4</v>
      </c>
      <c r="K25" s="8">
        <v>98900.5</v>
      </c>
      <c r="L25" s="8">
        <v>33</v>
      </c>
      <c r="M25" s="6">
        <v>61.07</v>
      </c>
    </row>
    <row r="26" spans="1:13">
      <c r="A26">
        <v>19</v>
      </c>
      <c r="B26" s="7">
        <v>8.7900000000000001E-4</v>
      </c>
      <c r="C26" s="7">
        <v>8.7900000000000001E-4</v>
      </c>
      <c r="D26" s="8">
        <v>98374.8</v>
      </c>
      <c r="E26" s="8">
        <v>86.4</v>
      </c>
      <c r="F26" s="6">
        <v>54.74</v>
      </c>
      <c r="G26" t="s">
        <v>13</v>
      </c>
      <c r="H26">
        <v>19</v>
      </c>
      <c r="I26" s="7">
        <v>3.21E-4</v>
      </c>
      <c r="J26" s="7">
        <v>3.21E-4</v>
      </c>
      <c r="K26" s="8">
        <v>98867.5</v>
      </c>
      <c r="L26" s="8">
        <v>31.7</v>
      </c>
      <c r="M26" s="6">
        <v>60.09</v>
      </c>
    </row>
    <row r="27" spans="1:13">
      <c r="A27">
        <v>20</v>
      </c>
      <c r="B27" s="7">
        <v>9.7799999999999992E-4</v>
      </c>
      <c r="C27" s="7">
        <v>9.77E-4</v>
      </c>
      <c r="D27" s="8">
        <v>98288.4</v>
      </c>
      <c r="E27" s="8">
        <v>96</v>
      </c>
      <c r="F27" s="6">
        <v>53.78</v>
      </c>
      <c r="G27" t="s">
        <v>13</v>
      </c>
      <c r="H27">
        <v>20</v>
      </c>
      <c r="I27" s="7">
        <v>3.2000000000000003E-4</v>
      </c>
      <c r="J27" s="7">
        <v>3.19E-4</v>
      </c>
      <c r="K27" s="8">
        <v>98835.8</v>
      </c>
      <c r="L27" s="8">
        <v>31.6</v>
      </c>
      <c r="M27" s="6">
        <v>59.11</v>
      </c>
    </row>
    <row r="28" spans="1:13">
      <c r="A28">
        <v>21</v>
      </c>
      <c r="B28" s="7">
        <v>9.1299999999999997E-4</v>
      </c>
      <c r="C28" s="7">
        <v>9.1299999999999997E-4</v>
      </c>
      <c r="D28" s="8">
        <v>98192.4</v>
      </c>
      <c r="E28" s="8">
        <v>89.6</v>
      </c>
      <c r="F28" s="6">
        <v>52.84</v>
      </c>
      <c r="G28" t="s">
        <v>13</v>
      </c>
      <c r="H28">
        <v>21</v>
      </c>
      <c r="I28" s="7">
        <v>3.3799999999999998E-4</v>
      </c>
      <c r="J28" s="7">
        <v>3.3799999999999998E-4</v>
      </c>
      <c r="K28" s="8">
        <v>98804.2</v>
      </c>
      <c r="L28" s="8">
        <v>33.4</v>
      </c>
      <c r="M28" s="6">
        <v>58.13</v>
      </c>
    </row>
    <row r="29" spans="1:13">
      <c r="A29">
        <v>22</v>
      </c>
      <c r="B29" s="7">
        <v>9.4700000000000003E-4</v>
      </c>
      <c r="C29" s="7">
        <v>9.4700000000000003E-4</v>
      </c>
      <c r="D29" s="8">
        <v>98102.7</v>
      </c>
      <c r="E29" s="8">
        <v>92.9</v>
      </c>
      <c r="F29" s="6">
        <v>51.88</v>
      </c>
      <c r="G29" t="s">
        <v>13</v>
      </c>
      <c r="H29">
        <v>22</v>
      </c>
      <c r="I29" s="7">
        <v>3.0600000000000001E-4</v>
      </c>
      <c r="J29" s="7">
        <v>3.0600000000000001E-4</v>
      </c>
      <c r="K29" s="8">
        <v>98770.9</v>
      </c>
      <c r="L29" s="8">
        <v>30.2</v>
      </c>
      <c r="M29" s="6">
        <v>57.15</v>
      </c>
    </row>
    <row r="30" spans="1:13">
      <c r="A30">
        <v>23</v>
      </c>
      <c r="B30" s="7">
        <v>9.2699999999999998E-4</v>
      </c>
      <c r="C30" s="7">
        <v>9.2599999999999996E-4</v>
      </c>
      <c r="D30" s="8">
        <v>98009.8</v>
      </c>
      <c r="E30" s="8">
        <v>90.8</v>
      </c>
      <c r="F30" s="6">
        <v>50.93</v>
      </c>
      <c r="G30" t="s">
        <v>13</v>
      </c>
      <c r="H30">
        <v>23</v>
      </c>
      <c r="I30" s="7">
        <v>3.1399999999999999E-4</v>
      </c>
      <c r="J30" s="7">
        <v>3.1399999999999999E-4</v>
      </c>
      <c r="K30" s="8">
        <v>98740.7</v>
      </c>
      <c r="L30" s="8">
        <v>31</v>
      </c>
      <c r="M30" s="6">
        <v>56.16</v>
      </c>
    </row>
    <row r="31" spans="1:13">
      <c r="A31">
        <v>24</v>
      </c>
      <c r="B31" s="7">
        <v>8.8400000000000002E-4</v>
      </c>
      <c r="C31" s="7">
        <v>8.83E-4</v>
      </c>
      <c r="D31" s="8">
        <v>97919.1</v>
      </c>
      <c r="E31" s="8">
        <v>86.5</v>
      </c>
      <c r="F31" s="6">
        <v>49.98</v>
      </c>
      <c r="G31" t="s">
        <v>13</v>
      </c>
      <c r="H31">
        <v>24</v>
      </c>
      <c r="I31" s="7">
        <v>3.4000000000000002E-4</v>
      </c>
      <c r="J31" s="7">
        <v>3.4000000000000002E-4</v>
      </c>
      <c r="K31" s="8">
        <v>98709.6</v>
      </c>
      <c r="L31" s="8">
        <v>33.5</v>
      </c>
      <c r="M31" s="6">
        <v>55.18</v>
      </c>
    </row>
    <row r="32" spans="1:13">
      <c r="A32">
        <v>25</v>
      </c>
      <c r="B32" s="7">
        <v>8.8099999999999995E-4</v>
      </c>
      <c r="C32" s="7">
        <v>8.8099999999999995E-4</v>
      </c>
      <c r="D32" s="8">
        <v>97832.6</v>
      </c>
      <c r="E32" s="8">
        <v>86.2</v>
      </c>
      <c r="F32" s="6">
        <v>49.02</v>
      </c>
      <c r="G32" t="s">
        <v>13</v>
      </c>
      <c r="H32">
        <v>25</v>
      </c>
      <c r="I32" s="7">
        <v>3.4099999999999999E-4</v>
      </c>
      <c r="J32" s="7">
        <v>3.4099999999999999E-4</v>
      </c>
      <c r="K32" s="8">
        <v>98676.1</v>
      </c>
      <c r="L32" s="8">
        <v>33.6</v>
      </c>
      <c r="M32" s="6">
        <v>54.2</v>
      </c>
    </row>
    <row r="33" spans="1:13">
      <c r="A33">
        <v>26</v>
      </c>
      <c r="B33" s="7">
        <v>8.8000000000000003E-4</v>
      </c>
      <c r="C33" s="7">
        <v>8.8000000000000003E-4</v>
      </c>
      <c r="D33" s="8">
        <v>97746.4</v>
      </c>
      <c r="E33" s="8">
        <v>86</v>
      </c>
      <c r="F33" s="6">
        <v>48.07</v>
      </c>
      <c r="G33" t="s">
        <v>13</v>
      </c>
      <c r="H33">
        <v>26</v>
      </c>
      <c r="I33" s="7">
        <v>3.5199999999999999E-4</v>
      </c>
      <c r="J33" s="7">
        <v>3.5100000000000002E-4</v>
      </c>
      <c r="K33" s="8">
        <v>98642.5</v>
      </c>
      <c r="L33" s="8">
        <v>34.700000000000003</v>
      </c>
      <c r="M33" s="6">
        <v>53.22</v>
      </c>
    </row>
    <row r="34" spans="1:13">
      <c r="A34">
        <v>27</v>
      </c>
      <c r="B34" s="7">
        <v>8.7299999999999997E-4</v>
      </c>
      <c r="C34" s="7">
        <v>8.7299999999999997E-4</v>
      </c>
      <c r="D34" s="8">
        <v>97660.4</v>
      </c>
      <c r="E34" s="8">
        <v>85.2</v>
      </c>
      <c r="F34" s="6">
        <v>47.11</v>
      </c>
      <c r="G34" t="s">
        <v>13</v>
      </c>
      <c r="H34">
        <v>27</v>
      </c>
      <c r="I34" s="7">
        <v>3.6299999999999999E-4</v>
      </c>
      <c r="J34" s="7">
        <v>3.6299999999999999E-4</v>
      </c>
      <c r="K34" s="8">
        <v>98607.8</v>
      </c>
      <c r="L34" s="8">
        <v>35.799999999999997</v>
      </c>
      <c r="M34" s="6">
        <v>52.24</v>
      </c>
    </row>
    <row r="35" spans="1:13">
      <c r="A35">
        <v>28</v>
      </c>
      <c r="B35" s="7">
        <v>9.0600000000000001E-4</v>
      </c>
      <c r="C35" s="7">
        <v>9.0600000000000001E-4</v>
      </c>
      <c r="D35" s="8">
        <v>97575.1</v>
      </c>
      <c r="E35" s="8">
        <v>88.4</v>
      </c>
      <c r="F35" s="6">
        <v>46.15</v>
      </c>
      <c r="G35" t="s">
        <v>13</v>
      </c>
      <c r="H35">
        <v>28</v>
      </c>
      <c r="I35" s="7">
        <v>4.0099999999999999E-4</v>
      </c>
      <c r="J35" s="7">
        <v>4.0099999999999999E-4</v>
      </c>
      <c r="K35" s="8">
        <v>98572</v>
      </c>
      <c r="L35" s="8">
        <v>39.5</v>
      </c>
      <c r="M35" s="6">
        <v>51.25</v>
      </c>
    </row>
    <row r="36" spans="1:13">
      <c r="A36">
        <v>29</v>
      </c>
      <c r="B36" s="7">
        <v>9.4799999999999995E-4</v>
      </c>
      <c r="C36" s="7">
        <v>9.4799999999999995E-4</v>
      </c>
      <c r="D36" s="8">
        <v>97486.8</v>
      </c>
      <c r="E36" s="8">
        <v>92.4</v>
      </c>
      <c r="F36" s="6">
        <v>45.19</v>
      </c>
      <c r="G36" t="s">
        <v>13</v>
      </c>
      <c r="H36">
        <v>29</v>
      </c>
      <c r="I36" s="7">
        <v>4.2200000000000001E-4</v>
      </c>
      <c r="J36" s="7">
        <v>4.2200000000000001E-4</v>
      </c>
      <c r="K36" s="8">
        <v>98532.5</v>
      </c>
      <c r="L36" s="8">
        <v>41.6</v>
      </c>
      <c r="M36" s="6">
        <v>50.27</v>
      </c>
    </row>
    <row r="37" spans="1:13">
      <c r="A37">
        <v>30</v>
      </c>
      <c r="B37" s="7">
        <v>9.2699999999999998E-4</v>
      </c>
      <c r="C37" s="7">
        <v>9.2699999999999998E-4</v>
      </c>
      <c r="D37" s="8">
        <v>97394.4</v>
      </c>
      <c r="E37" s="8">
        <v>90.3</v>
      </c>
      <c r="F37" s="6">
        <v>44.23</v>
      </c>
      <c r="G37" t="s">
        <v>13</v>
      </c>
      <c r="H37">
        <v>30</v>
      </c>
      <c r="I37" s="7">
        <v>4.3399999999999998E-4</v>
      </c>
      <c r="J37" s="7">
        <v>4.3399999999999998E-4</v>
      </c>
      <c r="K37" s="8">
        <v>98490.9</v>
      </c>
      <c r="L37" s="8">
        <v>42.8</v>
      </c>
      <c r="M37" s="6">
        <v>49.3</v>
      </c>
    </row>
    <row r="38" spans="1:13">
      <c r="A38">
        <v>31</v>
      </c>
      <c r="B38" s="7">
        <v>9.8499999999999998E-4</v>
      </c>
      <c r="C38" s="7">
        <v>9.8499999999999998E-4</v>
      </c>
      <c r="D38" s="8">
        <v>97304.1</v>
      </c>
      <c r="E38" s="8">
        <v>95.8</v>
      </c>
      <c r="F38" s="6">
        <v>43.27</v>
      </c>
      <c r="G38" t="s">
        <v>13</v>
      </c>
      <c r="H38">
        <v>31</v>
      </c>
      <c r="I38" s="7">
        <v>5.2999999999999998E-4</v>
      </c>
      <c r="J38" s="7">
        <v>5.2999999999999998E-4</v>
      </c>
      <c r="K38" s="8">
        <v>98448.1</v>
      </c>
      <c r="L38" s="8">
        <v>52.2</v>
      </c>
      <c r="M38" s="6">
        <v>48.32</v>
      </c>
    </row>
    <row r="39" spans="1:13">
      <c r="A39">
        <v>32</v>
      </c>
      <c r="B39" s="7">
        <v>1.0380000000000001E-3</v>
      </c>
      <c r="C39" s="7">
        <v>1.0369999999999999E-3</v>
      </c>
      <c r="D39" s="8">
        <v>97208.3</v>
      </c>
      <c r="E39" s="8">
        <v>100.8</v>
      </c>
      <c r="F39" s="6">
        <v>42.32</v>
      </c>
      <c r="G39" t="s">
        <v>13</v>
      </c>
      <c r="H39">
        <v>32</v>
      </c>
      <c r="I39" s="7">
        <v>5.3399999999999997E-4</v>
      </c>
      <c r="J39" s="7">
        <v>5.3399999999999997E-4</v>
      </c>
      <c r="K39" s="8">
        <v>98395.9</v>
      </c>
      <c r="L39" s="8">
        <v>52.5</v>
      </c>
      <c r="M39" s="6">
        <v>47.34</v>
      </c>
    </row>
    <row r="40" spans="1:13">
      <c r="A40">
        <v>33</v>
      </c>
      <c r="B40" s="7">
        <v>1.111E-3</v>
      </c>
      <c r="C40" s="7">
        <v>1.1100000000000001E-3</v>
      </c>
      <c r="D40" s="8">
        <v>97107.5</v>
      </c>
      <c r="E40" s="8">
        <v>107.8</v>
      </c>
      <c r="F40" s="6">
        <v>41.36</v>
      </c>
      <c r="G40" t="s">
        <v>13</v>
      </c>
      <c r="H40">
        <v>33</v>
      </c>
      <c r="I40" s="7">
        <v>5.7499999999999999E-4</v>
      </c>
      <c r="J40" s="7">
        <v>5.7499999999999999E-4</v>
      </c>
      <c r="K40" s="8">
        <v>98343.4</v>
      </c>
      <c r="L40" s="8">
        <v>56.6</v>
      </c>
      <c r="M40" s="6">
        <v>46.37</v>
      </c>
    </row>
    <row r="41" spans="1:13">
      <c r="A41">
        <v>34</v>
      </c>
      <c r="B41" s="7">
        <v>1.1150000000000001E-3</v>
      </c>
      <c r="C41" s="7">
        <v>1.114E-3</v>
      </c>
      <c r="D41" s="8">
        <v>96999.7</v>
      </c>
      <c r="E41" s="8">
        <v>108.1</v>
      </c>
      <c r="F41" s="6">
        <v>40.4</v>
      </c>
      <c r="G41" t="s">
        <v>13</v>
      </c>
      <c r="H41">
        <v>34</v>
      </c>
      <c r="I41" s="7">
        <v>6.8400000000000004E-4</v>
      </c>
      <c r="J41" s="7">
        <v>6.8400000000000004E-4</v>
      </c>
      <c r="K41" s="8">
        <v>98286.9</v>
      </c>
      <c r="L41" s="8">
        <v>67.2</v>
      </c>
      <c r="M41" s="6">
        <v>45.39</v>
      </c>
    </row>
    <row r="42" spans="1:13">
      <c r="A42">
        <v>35</v>
      </c>
      <c r="B42" s="7">
        <v>1.201E-3</v>
      </c>
      <c r="C42" s="7">
        <v>1.1999999999999999E-3</v>
      </c>
      <c r="D42" s="8">
        <v>96891.6</v>
      </c>
      <c r="E42" s="8">
        <v>116.3</v>
      </c>
      <c r="F42" s="6">
        <v>39.450000000000003</v>
      </c>
      <c r="G42" t="s">
        <v>13</v>
      </c>
      <c r="H42">
        <v>35</v>
      </c>
      <c r="I42" s="7">
        <v>7.5199999999999996E-4</v>
      </c>
      <c r="J42" s="7">
        <v>7.5199999999999996E-4</v>
      </c>
      <c r="K42" s="8">
        <v>98219.6</v>
      </c>
      <c r="L42" s="8">
        <v>73.900000000000006</v>
      </c>
      <c r="M42" s="6">
        <v>44.42</v>
      </c>
    </row>
    <row r="43" spans="1:13">
      <c r="A43">
        <v>36</v>
      </c>
      <c r="B43" s="7">
        <v>1.3209999999999999E-3</v>
      </c>
      <c r="C43" s="7">
        <v>1.32E-3</v>
      </c>
      <c r="D43" s="8">
        <v>96775.3</v>
      </c>
      <c r="E43" s="8">
        <v>127.8</v>
      </c>
      <c r="F43" s="6">
        <v>38.5</v>
      </c>
      <c r="G43" t="s">
        <v>13</v>
      </c>
      <c r="H43">
        <v>36</v>
      </c>
      <c r="I43" s="7">
        <v>8.0000000000000004E-4</v>
      </c>
      <c r="J43" s="7">
        <v>8.0000000000000004E-4</v>
      </c>
      <c r="K43" s="8">
        <v>98145.8</v>
      </c>
      <c r="L43" s="8">
        <v>78.5</v>
      </c>
      <c r="M43" s="6">
        <v>43.46</v>
      </c>
    </row>
    <row r="44" spans="1:13">
      <c r="A44">
        <v>37</v>
      </c>
      <c r="B44" s="7">
        <v>1.389E-3</v>
      </c>
      <c r="C44" s="7">
        <v>1.3879999999999999E-3</v>
      </c>
      <c r="D44" s="8">
        <v>96647.5</v>
      </c>
      <c r="E44" s="8">
        <v>134.19999999999999</v>
      </c>
      <c r="F44" s="6">
        <v>37.549999999999997</v>
      </c>
      <c r="G44" t="s">
        <v>13</v>
      </c>
      <c r="H44">
        <v>37</v>
      </c>
      <c r="I44" s="7">
        <v>8.9899999999999995E-4</v>
      </c>
      <c r="J44" s="7">
        <v>8.9899999999999995E-4</v>
      </c>
      <c r="K44" s="8">
        <v>98067.3</v>
      </c>
      <c r="L44" s="8">
        <v>88.2</v>
      </c>
      <c r="M44" s="6">
        <v>42.49</v>
      </c>
    </row>
    <row r="45" spans="1:13">
      <c r="A45">
        <v>38</v>
      </c>
      <c r="B45" s="7">
        <v>1.467E-3</v>
      </c>
      <c r="C45" s="7">
        <v>1.4660000000000001E-3</v>
      </c>
      <c r="D45" s="8">
        <v>96513.4</v>
      </c>
      <c r="E45" s="8">
        <v>141.5</v>
      </c>
      <c r="F45" s="6">
        <v>36.6</v>
      </c>
      <c r="G45" t="s">
        <v>13</v>
      </c>
      <c r="H45">
        <v>38</v>
      </c>
      <c r="I45" s="7">
        <v>9.41E-4</v>
      </c>
      <c r="J45" s="7">
        <v>9.3999999999999997E-4</v>
      </c>
      <c r="K45" s="8">
        <v>97979.1</v>
      </c>
      <c r="L45" s="8">
        <v>92.1</v>
      </c>
      <c r="M45" s="6">
        <v>41.53</v>
      </c>
    </row>
    <row r="46" spans="1:13">
      <c r="A46">
        <v>39</v>
      </c>
      <c r="B46" s="7">
        <v>1.596E-3</v>
      </c>
      <c r="C46" s="7">
        <v>1.5939999999999999E-3</v>
      </c>
      <c r="D46" s="8">
        <v>96371.9</v>
      </c>
      <c r="E46" s="8">
        <v>153.6</v>
      </c>
      <c r="F46" s="6">
        <v>35.65</v>
      </c>
      <c r="G46" t="s">
        <v>13</v>
      </c>
      <c r="H46">
        <v>39</v>
      </c>
      <c r="I46" s="7">
        <v>1.0330000000000001E-3</v>
      </c>
      <c r="J46" s="7">
        <v>1.0330000000000001E-3</v>
      </c>
      <c r="K46" s="8">
        <v>97887</v>
      </c>
      <c r="L46" s="8">
        <v>101.1</v>
      </c>
      <c r="M46" s="6">
        <v>40.57</v>
      </c>
    </row>
    <row r="47" spans="1:13">
      <c r="A47">
        <v>40</v>
      </c>
      <c r="B47" s="7">
        <v>1.7179999999999999E-3</v>
      </c>
      <c r="C47" s="7">
        <v>1.7160000000000001E-3</v>
      </c>
      <c r="D47" s="8">
        <v>96218.2</v>
      </c>
      <c r="E47" s="8">
        <v>165.1</v>
      </c>
      <c r="F47" s="6">
        <v>34.71</v>
      </c>
      <c r="G47" t="s">
        <v>13</v>
      </c>
      <c r="H47">
        <v>40</v>
      </c>
      <c r="I47" s="7">
        <v>1.1069999999999999E-3</v>
      </c>
      <c r="J47" s="7">
        <v>1.1069999999999999E-3</v>
      </c>
      <c r="K47" s="8">
        <v>97785.9</v>
      </c>
      <c r="L47" s="8">
        <v>108.2</v>
      </c>
      <c r="M47" s="6">
        <v>39.61</v>
      </c>
    </row>
    <row r="48" spans="1:13">
      <c r="A48">
        <v>41</v>
      </c>
      <c r="B48" s="7">
        <v>1.895E-3</v>
      </c>
      <c r="C48" s="7">
        <v>1.8929999999999999E-3</v>
      </c>
      <c r="D48" s="8">
        <v>96053.1</v>
      </c>
      <c r="E48" s="8">
        <v>181.8</v>
      </c>
      <c r="F48" s="6">
        <v>33.770000000000003</v>
      </c>
      <c r="G48" t="s">
        <v>13</v>
      </c>
      <c r="H48">
        <v>41</v>
      </c>
      <c r="I48" s="7">
        <v>1.266E-3</v>
      </c>
      <c r="J48" s="7">
        <v>1.2650000000000001E-3</v>
      </c>
      <c r="K48" s="8">
        <v>97677.7</v>
      </c>
      <c r="L48" s="8">
        <v>123.6</v>
      </c>
      <c r="M48" s="6">
        <v>38.65</v>
      </c>
    </row>
    <row r="49" spans="1:13">
      <c r="A49">
        <v>42</v>
      </c>
      <c r="B49" s="7">
        <v>2.0579999999999999E-3</v>
      </c>
      <c r="C49" s="7">
        <v>2.055E-3</v>
      </c>
      <c r="D49" s="8">
        <v>95871.3</v>
      </c>
      <c r="E49" s="8">
        <v>197.1</v>
      </c>
      <c r="F49" s="6">
        <v>32.83</v>
      </c>
      <c r="G49" t="s">
        <v>13</v>
      </c>
      <c r="H49">
        <v>42</v>
      </c>
      <c r="I49" s="7">
        <v>1.397E-3</v>
      </c>
      <c r="J49" s="7">
        <v>1.3960000000000001E-3</v>
      </c>
      <c r="K49" s="8">
        <v>97554.1</v>
      </c>
      <c r="L49" s="8">
        <v>136.19999999999999</v>
      </c>
      <c r="M49" s="6">
        <v>37.700000000000003</v>
      </c>
    </row>
    <row r="50" spans="1:13">
      <c r="A50">
        <v>43</v>
      </c>
      <c r="B50" s="7">
        <v>2.271E-3</v>
      </c>
      <c r="C50" s="7">
        <v>2.2680000000000001E-3</v>
      </c>
      <c r="D50" s="8">
        <v>95674.2</v>
      </c>
      <c r="E50" s="8">
        <v>217</v>
      </c>
      <c r="F50" s="6">
        <v>31.89</v>
      </c>
      <c r="G50" t="s">
        <v>13</v>
      </c>
      <c r="H50">
        <v>43</v>
      </c>
      <c r="I50" s="7">
        <v>1.5349999999999999E-3</v>
      </c>
      <c r="J50" s="7">
        <v>1.534E-3</v>
      </c>
      <c r="K50" s="8">
        <v>97417.9</v>
      </c>
      <c r="L50" s="8">
        <v>149.4</v>
      </c>
      <c r="M50" s="6">
        <v>36.75</v>
      </c>
    </row>
    <row r="51" spans="1:13">
      <c r="A51">
        <v>44</v>
      </c>
      <c r="B51" s="7">
        <v>2.5720000000000001E-3</v>
      </c>
      <c r="C51" s="7">
        <v>2.5690000000000001E-3</v>
      </c>
      <c r="D51" s="8">
        <v>95457.2</v>
      </c>
      <c r="E51" s="8">
        <v>245.2</v>
      </c>
      <c r="F51" s="6">
        <v>30.97</v>
      </c>
      <c r="G51" t="s">
        <v>13</v>
      </c>
      <c r="H51">
        <v>44</v>
      </c>
      <c r="I51" s="7">
        <v>1.7359999999999999E-3</v>
      </c>
      <c r="J51" s="7">
        <v>1.735E-3</v>
      </c>
      <c r="K51" s="8">
        <v>97268.5</v>
      </c>
      <c r="L51" s="8">
        <v>168.7</v>
      </c>
      <c r="M51" s="6">
        <v>35.81</v>
      </c>
    </row>
    <row r="52" spans="1:13">
      <c r="A52">
        <v>45</v>
      </c>
      <c r="B52" s="7">
        <v>2.9510000000000001E-3</v>
      </c>
      <c r="C52" s="7">
        <v>2.947E-3</v>
      </c>
      <c r="D52" s="8">
        <v>95212</v>
      </c>
      <c r="E52" s="8">
        <v>280.60000000000002</v>
      </c>
      <c r="F52" s="6">
        <v>30.04</v>
      </c>
      <c r="G52" t="s">
        <v>13</v>
      </c>
      <c r="H52">
        <v>45</v>
      </c>
      <c r="I52" s="7">
        <v>1.921E-3</v>
      </c>
      <c r="J52" s="7">
        <v>1.9189999999999999E-3</v>
      </c>
      <c r="K52" s="8">
        <v>97099.7</v>
      </c>
      <c r="L52" s="8">
        <v>186.3</v>
      </c>
      <c r="M52" s="6">
        <v>34.869999999999997</v>
      </c>
    </row>
    <row r="53" spans="1:13">
      <c r="A53">
        <v>46</v>
      </c>
      <c r="B53" s="7">
        <v>3.2550000000000001E-3</v>
      </c>
      <c r="C53" s="7">
        <v>3.2499999999999999E-3</v>
      </c>
      <c r="D53" s="8">
        <v>94931.4</v>
      </c>
      <c r="E53" s="8">
        <v>308.5</v>
      </c>
      <c r="F53" s="6">
        <v>29.13</v>
      </c>
      <c r="G53" t="s">
        <v>13</v>
      </c>
      <c r="H53">
        <v>46</v>
      </c>
      <c r="I53" s="7">
        <v>2.0379999999999999E-3</v>
      </c>
      <c r="J53" s="7">
        <v>2.036E-3</v>
      </c>
      <c r="K53" s="8">
        <v>96913.4</v>
      </c>
      <c r="L53" s="8">
        <v>197.3</v>
      </c>
      <c r="M53" s="6">
        <v>33.94</v>
      </c>
    </row>
    <row r="54" spans="1:13">
      <c r="A54">
        <v>47</v>
      </c>
      <c r="B54" s="7">
        <v>3.7490000000000002E-3</v>
      </c>
      <c r="C54" s="7">
        <v>3.7420000000000001E-3</v>
      </c>
      <c r="D54" s="8">
        <v>94623</v>
      </c>
      <c r="E54" s="8">
        <v>354.1</v>
      </c>
      <c r="F54" s="6">
        <v>28.23</v>
      </c>
      <c r="G54" t="s">
        <v>13</v>
      </c>
      <c r="H54">
        <v>47</v>
      </c>
      <c r="I54" s="7">
        <v>2.398E-3</v>
      </c>
      <c r="J54" s="7">
        <v>2.395E-3</v>
      </c>
      <c r="K54" s="8">
        <v>96716.1</v>
      </c>
      <c r="L54" s="8">
        <v>231.6</v>
      </c>
      <c r="M54" s="6">
        <v>33</v>
      </c>
    </row>
    <row r="55" spans="1:13">
      <c r="A55">
        <v>48</v>
      </c>
      <c r="B55" s="7">
        <v>4.0530000000000002E-3</v>
      </c>
      <c r="C55" s="7">
        <v>4.045E-3</v>
      </c>
      <c r="D55" s="8">
        <v>94268.800000000003</v>
      </c>
      <c r="E55" s="8">
        <v>381.3</v>
      </c>
      <c r="F55" s="6">
        <v>27.33</v>
      </c>
      <c r="G55" t="s">
        <v>13</v>
      </c>
      <c r="H55">
        <v>48</v>
      </c>
      <c r="I55" s="7">
        <v>2.7049999999999999E-3</v>
      </c>
      <c r="J55" s="7">
        <v>2.702E-3</v>
      </c>
      <c r="K55" s="8">
        <v>96484.4</v>
      </c>
      <c r="L55" s="8">
        <v>260.7</v>
      </c>
      <c r="M55" s="6">
        <v>32.08</v>
      </c>
    </row>
    <row r="56" spans="1:13">
      <c r="A56">
        <v>49</v>
      </c>
      <c r="B56" s="7">
        <v>4.516E-3</v>
      </c>
      <c r="C56" s="7">
        <v>4.5059999999999996E-3</v>
      </c>
      <c r="D56" s="8">
        <v>93887.5</v>
      </c>
      <c r="E56" s="8">
        <v>423</v>
      </c>
      <c r="F56" s="6">
        <v>26.44</v>
      </c>
      <c r="G56" t="s">
        <v>13</v>
      </c>
      <c r="H56">
        <v>49</v>
      </c>
      <c r="I56" s="7">
        <v>2.8370000000000001E-3</v>
      </c>
      <c r="J56" s="7">
        <v>2.833E-3</v>
      </c>
      <c r="K56" s="8">
        <v>96223.8</v>
      </c>
      <c r="L56" s="8">
        <v>272.60000000000002</v>
      </c>
      <c r="M56" s="6">
        <v>31.17</v>
      </c>
    </row>
    <row r="57" spans="1:13">
      <c r="A57">
        <v>50</v>
      </c>
      <c r="B57" s="7">
        <v>5.0689999999999997E-3</v>
      </c>
      <c r="C57" s="7">
        <v>5.0559999999999997E-3</v>
      </c>
      <c r="D57" s="8">
        <v>93464.5</v>
      </c>
      <c r="E57" s="8">
        <v>472.6</v>
      </c>
      <c r="F57" s="6">
        <v>25.56</v>
      </c>
      <c r="G57" t="s">
        <v>13</v>
      </c>
      <c r="H57">
        <v>50</v>
      </c>
      <c r="I57" s="7">
        <v>3.163E-3</v>
      </c>
      <c r="J57" s="7">
        <v>3.1580000000000002E-3</v>
      </c>
      <c r="K57" s="8">
        <v>95951.1</v>
      </c>
      <c r="L57" s="8">
        <v>303</v>
      </c>
      <c r="M57" s="6">
        <v>30.26</v>
      </c>
    </row>
    <row r="58" spans="1:13">
      <c r="A58">
        <v>51</v>
      </c>
      <c r="B58" s="7">
        <v>5.5849999999999997E-3</v>
      </c>
      <c r="C58" s="7">
        <v>5.5690000000000002E-3</v>
      </c>
      <c r="D58" s="8">
        <v>92991.9</v>
      </c>
      <c r="E58" s="8">
        <v>517.9</v>
      </c>
      <c r="F58" s="6">
        <v>24.68</v>
      </c>
      <c r="G58" t="s">
        <v>13</v>
      </c>
      <c r="H58">
        <v>51</v>
      </c>
      <c r="I58" s="7">
        <v>3.5279999999999999E-3</v>
      </c>
      <c r="J58" s="7">
        <v>3.522E-3</v>
      </c>
      <c r="K58" s="8">
        <v>95648.1</v>
      </c>
      <c r="L58" s="8">
        <v>336.9</v>
      </c>
      <c r="M58" s="6">
        <v>29.35</v>
      </c>
    </row>
    <row r="59" spans="1:13">
      <c r="A59">
        <v>52</v>
      </c>
      <c r="B59" s="7">
        <v>6.0419999999999996E-3</v>
      </c>
      <c r="C59" s="7">
        <v>6.0239999999999998E-3</v>
      </c>
      <c r="D59" s="8">
        <v>92474</v>
      </c>
      <c r="E59" s="8">
        <v>557.1</v>
      </c>
      <c r="F59" s="6">
        <v>23.82</v>
      </c>
      <c r="G59" t="s">
        <v>13</v>
      </c>
      <c r="H59">
        <v>52</v>
      </c>
      <c r="I59" s="7">
        <v>3.8049999999999998E-3</v>
      </c>
      <c r="J59" s="7">
        <v>3.7980000000000002E-3</v>
      </c>
      <c r="K59" s="8">
        <v>95311.2</v>
      </c>
      <c r="L59" s="8">
        <v>362</v>
      </c>
      <c r="M59" s="6">
        <v>28.45</v>
      </c>
    </row>
    <row r="60" spans="1:13">
      <c r="A60">
        <v>53</v>
      </c>
      <c r="B60" s="7">
        <v>7.0819999999999998E-3</v>
      </c>
      <c r="C60" s="7">
        <v>7.0569999999999999E-3</v>
      </c>
      <c r="D60" s="8">
        <v>91916.9</v>
      </c>
      <c r="E60" s="8">
        <v>648.6</v>
      </c>
      <c r="F60" s="6">
        <v>22.96</v>
      </c>
      <c r="G60" t="s">
        <v>13</v>
      </c>
      <c r="H60">
        <v>53</v>
      </c>
      <c r="I60" s="7">
        <v>4.2139999999999999E-3</v>
      </c>
      <c r="J60" s="7">
        <v>4.2059999999999997E-3</v>
      </c>
      <c r="K60" s="8">
        <v>94949.2</v>
      </c>
      <c r="L60" s="8">
        <v>399.3</v>
      </c>
      <c r="M60" s="6">
        <v>27.56</v>
      </c>
    </row>
    <row r="61" spans="1:13">
      <c r="A61">
        <v>54</v>
      </c>
      <c r="B61" s="7">
        <v>7.7650000000000002E-3</v>
      </c>
      <c r="C61" s="7">
        <v>7.7349999999999997E-3</v>
      </c>
      <c r="D61" s="8">
        <v>91268.3</v>
      </c>
      <c r="E61" s="8">
        <v>706</v>
      </c>
      <c r="F61" s="6">
        <v>22.12</v>
      </c>
      <c r="G61" t="s">
        <v>13</v>
      </c>
      <c r="H61">
        <v>54</v>
      </c>
      <c r="I61" s="7">
        <v>4.6129999999999999E-3</v>
      </c>
      <c r="J61" s="7">
        <v>4.6020000000000002E-3</v>
      </c>
      <c r="K61" s="8">
        <v>94549.9</v>
      </c>
      <c r="L61" s="8">
        <v>435.2</v>
      </c>
      <c r="M61" s="6">
        <v>26.67</v>
      </c>
    </row>
    <row r="62" spans="1:13">
      <c r="A62">
        <v>55</v>
      </c>
      <c r="B62" s="7">
        <v>8.7209999999999996E-3</v>
      </c>
      <c r="C62" s="7">
        <v>8.6829999999999997E-3</v>
      </c>
      <c r="D62" s="8">
        <v>90562.4</v>
      </c>
      <c r="E62" s="8">
        <v>786.4</v>
      </c>
      <c r="F62" s="6">
        <v>21.29</v>
      </c>
      <c r="G62" t="s">
        <v>13</v>
      </c>
      <c r="H62">
        <v>55</v>
      </c>
      <c r="I62" s="7">
        <v>5.3030000000000004E-3</v>
      </c>
      <c r="J62" s="7">
        <v>5.2890000000000003E-3</v>
      </c>
      <c r="K62" s="8">
        <v>94114.7</v>
      </c>
      <c r="L62" s="8">
        <v>497.7</v>
      </c>
      <c r="M62" s="6">
        <v>25.79</v>
      </c>
    </row>
    <row r="63" spans="1:13">
      <c r="A63">
        <v>56</v>
      </c>
      <c r="B63" s="7">
        <v>9.9819999999999996E-3</v>
      </c>
      <c r="C63" s="7">
        <v>9.9319999999999999E-3</v>
      </c>
      <c r="D63" s="8">
        <v>89776</v>
      </c>
      <c r="E63" s="8">
        <v>891.7</v>
      </c>
      <c r="F63" s="6">
        <v>20.47</v>
      </c>
      <c r="G63" t="s">
        <v>13</v>
      </c>
      <c r="H63">
        <v>56</v>
      </c>
      <c r="I63" s="7">
        <v>5.8690000000000001E-3</v>
      </c>
      <c r="J63" s="7">
        <v>5.8520000000000004E-3</v>
      </c>
      <c r="K63" s="8">
        <v>93617</v>
      </c>
      <c r="L63" s="8">
        <v>547.79999999999995</v>
      </c>
      <c r="M63" s="6">
        <v>24.93</v>
      </c>
    </row>
    <row r="64" spans="1:13">
      <c r="A64">
        <v>57</v>
      </c>
      <c r="B64" s="7">
        <v>1.0995E-2</v>
      </c>
      <c r="C64" s="7">
        <v>1.0935E-2</v>
      </c>
      <c r="D64" s="8">
        <v>88884.3</v>
      </c>
      <c r="E64" s="8">
        <v>971.9</v>
      </c>
      <c r="F64" s="6">
        <v>19.670000000000002</v>
      </c>
      <c r="G64" t="s">
        <v>13</v>
      </c>
      <c r="H64">
        <v>57</v>
      </c>
      <c r="I64" s="7">
        <v>6.685E-3</v>
      </c>
      <c r="J64" s="7">
        <v>6.6629999999999997E-3</v>
      </c>
      <c r="K64" s="8">
        <v>93069.2</v>
      </c>
      <c r="L64" s="8">
        <v>620.1</v>
      </c>
      <c r="M64" s="6">
        <v>24.07</v>
      </c>
    </row>
    <row r="65" spans="1:13">
      <c r="A65">
        <v>58</v>
      </c>
      <c r="B65" s="7">
        <v>1.2200000000000001E-2</v>
      </c>
      <c r="C65" s="7">
        <v>1.2126E-2</v>
      </c>
      <c r="D65" s="8">
        <v>87912.4</v>
      </c>
      <c r="E65" s="8">
        <v>1066</v>
      </c>
      <c r="F65" s="6">
        <v>18.88</v>
      </c>
      <c r="G65" t="s">
        <v>13</v>
      </c>
      <c r="H65">
        <v>58</v>
      </c>
      <c r="I65" s="7">
        <v>7.1199999999999996E-3</v>
      </c>
      <c r="J65" s="7">
        <v>7.0949999999999997E-3</v>
      </c>
      <c r="K65" s="8">
        <v>92449</v>
      </c>
      <c r="L65" s="8">
        <v>655.9</v>
      </c>
      <c r="M65" s="6">
        <v>23.23</v>
      </c>
    </row>
    <row r="66" spans="1:13">
      <c r="A66">
        <v>59</v>
      </c>
      <c r="B66" s="7">
        <v>1.3705999999999999E-2</v>
      </c>
      <c r="C66" s="7">
        <v>1.3613E-2</v>
      </c>
      <c r="D66" s="8">
        <v>86846.399999999994</v>
      </c>
      <c r="E66" s="8">
        <v>1182.3</v>
      </c>
      <c r="F66" s="6">
        <v>18.11</v>
      </c>
      <c r="G66" t="s">
        <v>13</v>
      </c>
      <c r="H66">
        <v>59</v>
      </c>
      <c r="I66" s="7">
        <v>8.1550000000000008E-3</v>
      </c>
      <c r="J66" s="7">
        <v>8.1220000000000007E-3</v>
      </c>
      <c r="K66" s="8">
        <v>91793.1</v>
      </c>
      <c r="L66" s="8">
        <v>745.5</v>
      </c>
      <c r="M66" s="6">
        <v>22.39</v>
      </c>
    </row>
    <row r="67" spans="1:13">
      <c r="A67">
        <v>60</v>
      </c>
      <c r="B67" s="7">
        <v>1.5651999999999999E-2</v>
      </c>
      <c r="C67" s="7">
        <v>1.5531E-2</v>
      </c>
      <c r="D67" s="8">
        <v>85664.1</v>
      </c>
      <c r="E67" s="8">
        <v>1330.4</v>
      </c>
      <c r="F67" s="6">
        <v>17.350000000000001</v>
      </c>
      <c r="G67" t="s">
        <v>13</v>
      </c>
      <c r="H67">
        <v>60</v>
      </c>
      <c r="I67" s="7">
        <v>9.0530000000000003E-3</v>
      </c>
      <c r="J67" s="7">
        <v>9.0119999999999992E-3</v>
      </c>
      <c r="K67" s="8">
        <v>91047.6</v>
      </c>
      <c r="L67" s="8">
        <v>820.5</v>
      </c>
      <c r="M67" s="6">
        <v>21.57</v>
      </c>
    </row>
    <row r="68" spans="1:13">
      <c r="A68">
        <v>61</v>
      </c>
      <c r="B68" s="7">
        <v>1.7679E-2</v>
      </c>
      <c r="C68" s="7">
        <v>1.7524999999999999E-2</v>
      </c>
      <c r="D68" s="8">
        <v>84333.7</v>
      </c>
      <c r="E68" s="8">
        <v>1477.9</v>
      </c>
      <c r="F68" s="6">
        <v>16.62</v>
      </c>
      <c r="G68" t="s">
        <v>13</v>
      </c>
      <c r="H68">
        <v>61</v>
      </c>
      <c r="I68" s="7">
        <v>1.0102999999999999E-2</v>
      </c>
      <c r="J68" s="7">
        <v>1.0052E-2</v>
      </c>
      <c r="K68" s="8">
        <v>90227.1</v>
      </c>
      <c r="L68" s="8">
        <v>907</v>
      </c>
      <c r="M68" s="6">
        <v>20.76</v>
      </c>
    </row>
    <row r="69" spans="1:13">
      <c r="A69">
        <v>62</v>
      </c>
      <c r="B69" s="7">
        <v>1.9432000000000001E-2</v>
      </c>
      <c r="C69" s="7">
        <v>1.9245000000000002E-2</v>
      </c>
      <c r="D69" s="8">
        <v>82855.8</v>
      </c>
      <c r="E69" s="8">
        <v>1594.6</v>
      </c>
      <c r="F69" s="6">
        <v>15.9</v>
      </c>
      <c r="G69" t="s">
        <v>13</v>
      </c>
      <c r="H69">
        <v>62</v>
      </c>
      <c r="I69" s="7">
        <v>1.1253000000000001E-2</v>
      </c>
      <c r="J69" s="7">
        <v>1.119E-2</v>
      </c>
      <c r="K69" s="8">
        <v>89320.1</v>
      </c>
      <c r="L69" s="8">
        <v>999.5</v>
      </c>
      <c r="M69" s="6">
        <v>19.97</v>
      </c>
    </row>
    <row r="70" spans="1:13">
      <c r="A70">
        <v>63</v>
      </c>
      <c r="B70" s="7">
        <v>2.1482999999999999E-2</v>
      </c>
      <c r="C70" s="7">
        <v>2.1255E-2</v>
      </c>
      <c r="D70" s="8">
        <v>81261.2</v>
      </c>
      <c r="E70" s="8">
        <v>1727.2</v>
      </c>
      <c r="F70" s="6">
        <v>15.21</v>
      </c>
      <c r="G70" t="s">
        <v>13</v>
      </c>
      <c r="H70">
        <v>63</v>
      </c>
      <c r="I70" s="7">
        <v>1.2508E-2</v>
      </c>
      <c r="J70" s="7">
        <v>1.2430999999999999E-2</v>
      </c>
      <c r="K70" s="8">
        <v>88320.6</v>
      </c>
      <c r="L70" s="8">
        <v>1097.9000000000001</v>
      </c>
      <c r="M70" s="6">
        <v>19.190000000000001</v>
      </c>
    </row>
    <row r="71" spans="1:13">
      <c r="A71">
        <v>64</v>
      </c>
      <c r="B71" s="7">
        <v>2.4219999999999998E-2</v>
      </c>
      <c r="C71" s="7">
        <v>2.393E-2</v>
      </c>
      <c r="D71" s="8">
        <v>79534</v>
      </c>
      <c r="E71" s="8">
        <v>1903.3</v>
      </c>
      <c r="F71" s="6">
        <v>14.53</v>
      </c>
      <c r="G71" t="s">
        <v>13</v>
      </c>
      <c r="H71">
        <v>64</v>
      </c>
      <c r="I71" s="7">
        <v>1.3771E-2</v>
      </c>
      <c r="J71" s="7">
        <v>1.3677E-2</v>
      </c>
      <c r="K71" s="8">
        <v>87222.7</v>
      </c>
      <c r="L71" s="8">
        <v>1192.9000000000001</v>
      </c>
      <c r="M71" s="6">
        <v>18.420000000000002</v>
      </c>
    </row>
    <row r="72" spans="1:13">
      <c r="A72">
        <v>65</v>
      </c>
      <c r="B72" s="7">
        <v>2.7008000000000001E-2</v>
      </c>
      <c r="C72" s="7">
        <v>2.6648000000000002E-2</v>
      </c>
      <c r="D72" s="8">
        <v>77630.7</v>
      </c>
      <c r="E72" s="8">
        <v>2068.6999999999998</v>
      </c>
      <c r="F72" s="6">
        <v>13.87</v>
      </c>
      <c r="G72" t="s">
        <v>13</v>
      </c>
      <c r="H72">
        <v>65</v>
      </c>
      <c r="I72" s="7">
        <v>1.5034E-2</v>
      </c>
      <c r="J72" s="7">
        <v>1.4922E-2</v>
      </c>
      <c r="K72" s="8">
        <v>86029.8</v>
      </c>
      <c r="L72" s="8">
        <v>1283.7</v>
      </c>
      <c r="M72" s="6">
        <v>17.670000000000002</v>
      </c>
    </row>
    <row r="73" spans="1:13">
      <c r="A73">
        <v>66</v>
      </c>
      <c r="B73" s="7">
        <v>2.9433999999999998E-2</v>
      </c>
      <c r="C73" s="7">
        <v>2.9007000000000002E-2</v>
      </c>
      <c r="D73" s="8">
        <v>75562</v>
      </c>
      <c r="E73" s="8">
        <v>2191.8000000000002</v>
      </c>
      <c r="F73" s="6">
        <v>13.24</v>
      </c>
      <c r="G73" t="s">
        <v>13</v>
      </c>
      <c r="H73">
        <v>66</v>
      </c>
      <c r="I73" s="7">
        <v>1.6230000000000001E-2</v>
      </c>
      <c r="J73" s="7">
        <v>1.61E-2</v>
      </c>
      <c r="K73" s="8">
        <v>84746.1</v>
      </c>
      <c r="L73" s="8">
        <v>1364.4</v>
      </c>
      <c r="M73" s="6">
        <v>16.93</v>
      </c>
    </row>
    <row r="74" spans="1:13">
      <c r="A74">
        <v>67</v>
      </c>
      <c r="B74" s="7">
        <v>3.2552999999999999E-2</v>
      </c>
      <c r="C74" s="7">
        <v>3.2031999999999998E-2</v>
      </c>
      <c r="D74" s="8">
        <v>73370.2</v>
      </c>
      <c r="E74" s="8">
        <v>2350.1999999999998</v>
      </c>
      <c r="F74" s="6">
        <v>12.62</v>
      </c>
      <c r="G74" t="s">
        <v>13</v>
      </c>
      <c r="H74">
        <v>67</v>
      </c>
      <c r="I74" s="7">
        <v>1.8008E-2</v>
      </c>
      <c r="J74" s="7">
        <v>1.7846999999999998E-2</v>
      </c>
      <c r="K74" s="8">
        <v>83381.7</v>
      </c>
      <c r="L74" s="8">
        <v>1488.1</v>
      </c>
      <c r="M74" s="6">
        <v>16.2</v>
      </c>
    </row>
    <row r="75" spans="1:13">
      <c r="A75">
        <v>68</v>
      </c>
      <c r="B75" s="7">
        <v>3.4630000000000001E-2</v>
      </c>
      <c r="C75" s="7">
        <v>3.4040000000000001E-2</v>
      </c>
      <c r="D75" s="8">
        <v>71020</v>
      </c>
      <c r="E75" s="8">
        <v>2417.5</v>
      </c>
      <c r="F75" s="6">
        <v>12.02</v>
      </c>
      <c r="G75" t="s">
        <v>13</v>
      </c>
      <c r="H75">
        <v>68</v>
      </c>
      <c r="I75" s="7">
        <v>1.9241000000000001E-2</v>
      </c>
      <c r="J75" s="7">
        <v>1.9057999999999999E-2</v>
      </c>
      <c r="K75" s="8">
        <v>81893.600000000006</v>
      </c>
      <c r="L75" s="8">
        <v>1560.7</v>
      </c>
      <c r="M75" s="6">
        <v>15.49</v>
      </c>
    </row>
    <row r="76" spans="1:13">
      <c r="A76">
        <v>69</v>
      </c>
      <c r="B76" s="7">
        <v>3.8681E-2</v>
      </c>
      <c r="C76" s="7">
        <v>3.7947000000000002E-2</v>
      </c>
      <c r="D76" s="8">
        <v>68602.5</v>
      </c>
      <c r="E76" s="8">
        <v>2603.3000000000002</v>
      </c>
      <c r="F76" s="6">
        <v>11.42</v>
      </c>
      <c r="G76" t="s">
        <v>13</v>
      </c>
      <c r="H76">
        <v>69</v>
      </c>
      <c r="I76" s="7">
        <v>2.1461999999999998E-2</v>
      </c>
      <c r="J76" s="7">
        <v>2.1233999999999999E-2</v>
      </c>
      <c r="K76" s="8">
        <v>80332.899999999994</v>
      </c>
      <c r="L76" s="8">
        <v>1705.8</v>
      </c>
      <c r="M76" s="6">
        <v>14.78</v>
      </c>
    </row>
    <row r="77" spans="1:13">
      <c r="A77">
        <v>70</v>
      </c>
      <c r="B77" s="7">
        <v>4.2264999999999997E-2</v>
      </c>
      <c r="C77" s="7">
        <v>4.1390000000000003E-2</v>
      </c>
      <c r="D77" s="8">
        <v>65999.199999999997</v>
      </c>
      <c r="E77" s="8">
        <v>2731.7</v>
      </c>
      <c r="F77" s="6">
        <v>10.85</v>
      </c>
      <c r="G77" t="s">
        <v>13</v>
      </c>
      <c r="H77">
        <v>70</v>
      </c>
      <c r="I77" s="7">
        <v>2.3369000000000001E-2</v>
      </c>
      <c r="J77" s="7">
        <v>2.3099999999999999E-2</v>
      </c>
      <c r="K77" s="8">
        <v>78627.100000000006</v>
      </c>
      <c r="L77" s="8">
        <v>1816.2</v>
      </c>
      <c r="M77" s="6">
        <v>14.09</v>
      </c>
    </row>
    <row r="78" spans="1:13">
      <c r="A78">
        <v>71</v>
      </c>
      <c r="B78" s="7">
        <v>4.6844999999999998E-2</v>
      </c>
      <c r="C78" s="7">
        <v>4.5773000000000001E-2</v>
      </c>
      <c r="D78" s="8">
        <v>63267.5</v>
      </c>
      <c r="E78" s="8">
        <v>2896</v>
      </c>
      <c r="F78" s="6">
        <v>10.3</v>
      </c>
      <c r="G78" t="s">
        <v>13</v>
      </c>
      <c r="H78">
        <v>71</v>
      </c>
      <c r="I78" s="7">
        <v>2.6030999999999999E-2</v>
      </c>
      <c r="J78" s="7">
        <v>2.5696E-2</v>
      </c>
      <c r="K78" s="8">
        <v>76810.8</v>
      </c>
      <c r="L78" s="8">
        <v>1973.7</v>
      </c>
      <c r="M78" s="6">
        <v>13.41</v>
      </c>
    </row>
    <row r="79" spans="1:13">
      <c r="A79">
        <v>72</v>
      </c>
      <c r="B79" s="7">
        <v>5.1708999999999998E-2</v>
      </c>
      <c r="C79" s="7">
        <v>5.0405999999999999E-2</v>
      </c>
      <c r="D79" s="8">
        <v>60371.5</v>
      </c>
      <c r="E79" s="8">
        <v>3043.1</v>
      </c>
      <c r="F79" s="6">
        <v>9.77</v>
      </c>
      <c r="G79" t="s">
        <v>13</v>
      </c>
      <c r="H79">
        <v>72</v>
      </c>
      <c r="I79" s="7">
        <v>2.8525999999999999E-2</v>
      </c>
      <c r="J79" s="7">
        <v>2.8125000000000001E-2</v>
      </c>
      <c r="K79" s="8">
        <v>74837.100000000006</v>
      </c>
      <c r="L79" s="8">
        <v>2104.8000000000002</v>
      </c>
      <c r="M79" s="6">
        <v>12.75</v>
      </c>
    </row>
    <row r="80" spans="1:13">
      <c r="A80">
        <v>73</v>
      </c>
      <c r="B80" s="7">
        <v>5.6418999999999997E-2</v>
      </c>
      <c r="C80" s="7">
        <v>5.4871000000000003E-2</v>
      </c>
      <c r="D80" s="8">
        <v>57328.4</v>
      </c>
      <c r="E80" s="8">
        <v>3145.7</v>
      </c>
      <c r="F80" s="6">
        <v>9.26</v>
      </c>
      <c r="G80" t="s">
        <v>13</v>
      </c>
      <c r="H80">
        <v>73</v>
      </c>
      <c r="I80" s="7">
        <v>3.1515000000000001E-2</v>
      </c>
      <c r="J80" s="7">
        <v>3.1026000000000001E-2</v>
      </c>
      <c r="K80" s="8">
        <v>72732.2</v>
      </c>
      <c r="L80" s="8">
        <v>2256.6</v>
      </c>
      <c r="M80" s="6">
        <v>12.1</v>
      </c>
    </row>
    <row r="81" spans="1:13">
      <c r="A81">
        <v>74</v>
      </c>
      <c r="B81" s="7">
        <v>6.2017000000000003E-2</v>
      </c>
      <c r="C81" s="7">
        <v>6.0151999999999997E-2</v>
      </c>
      <c r="D81" s="8">
        <v>54182.8</v>
      </c>
      <c r="E81" s="8">
        <v>3259.2</v>
      </c>
      <c r="F81" s="6">
        <v>8.77</v>
      </c>
      <c r="G81" t="s">
        <v>13</v>
      </c>
      <c r="H81">
        <v>74</v>
      </c>
      <c r="I81" s="7">
        <v>3.4535000000000003E-2</v>
      </c>
      <c r="J81" s="7">
        <v>3.3949E-2</v>
      </c>
      <c r="K81" s="8">
        <v>70475.7</v>
      </c>
      <c r="L81" s="8">
        <v>2392.6</v>
      </c>
      <c r="M81" s="6">
        <v>11.48</v>
      </c>
    </row>
    <row r="82" spans="1:13">
      <c r="A82">
        <v>75</v>
      </c>
      <c r="B82" s="7">
        <v>6.7686999999999997E-2</v>
      </c>
      <c r="C82" s="7">
        <v>6.5471000000000001E-2</v>
      </c>
      <c r="D82" s="8">
        <v>50923.6</v>
      </c>
      <c r="E82" s="8">
        <v>3334</v>
      </c>
      <c r="F82" s="6">
        <v>8.3000000000000007</v>
      </c>
      <c r="G82" t="s">
        <v>13</v>
      </c>
      <c r="H82">
        <v>75</v>
      </c>
      <c r="I82" s="7">
        <v>3.8060999999999998E-2</v>
      </c>
      <c r="J82" s="7">
        <v>3.7350000000000001E-2</v>
      </c>
      <c r="K82" s="8">
        <v>68083.100000000006</v>
      </c>
      <c r="L82" s="8">
        <v>2542.9</v>
      </c>
      <c r="M82" s="6">
        <v>10.86</v>
      </c>
    </row>
    <row r="83" spans="1:13">
      <c r="A83">
        <v>76</v>
      </c>
      <c r="B83" s="7">
        <v>7.4246000000000006E-2</v>
      </c>
      <c r="C83" s="7">
        <v>7.1587999999999999E-2</v>
      </c>
      <c r="D83" s="8">
        <v>47589.599999999999</v>
      </c>
      <c r="E83" s="8">
        <v>3406.9</v>
      </c>
      <c r="F83" s="6">
        <v>7.85</v>
      </c>
      <c r="G83" t="s">
        <v>13</v>
      </c>
      <c r="H83">
        <v>76</v>
      </c>
      <c r="I83" s="7">
        <v>4.2347999999999997E-2</v>
      </c>
      <c r="J83" s="7">
        <v>4.147E-2</v>
      </c>
      <c r="K83" s="8">
        <v>65540.2</v>
      </c>
      <c r="L83" s="8">
        <v>2717.9</v>
      </c>
      <c r="M83" s="6">
        <v>10.26</v>
      </c>
    </row>
    <row r="84" spans="1:13">
      <c r="A84">
        <v>77</v>
      </c>
      <c r="B84" s="7">
        <v>8.1171999999999994E-2</v>
      </c>
      <c r="C84" s="7">
        <v>7.8006000000000006E-2</v>
      </c>
      <c r="D84" s="8">
        <v>44182.7</v>
      </c>
      <c r="E84" s="8">
        <v>3446.5</v>
      </c>
      <c r="F84" s="6">
        <v>7.41</v>
      </c>
      <c r="G84" t="s">
        <v>13</v>
      </c>
      <c r="H84">
        <v>77</v>
      </c>
      <c r="I84" s="7">
        <v>4.6681E-2</v>
      </c>
      <c r="J84" s="7">
        <v>4.5615999999999997E-2</v>
      </c>
      <c r="K84" s="8">
        <v>62822.3</v>
      </c>
      <c r="L84" s="8">
        <v>2865.7</v>
      </c>
      <c r="M84" s="6">
        <v>9.69</v>
      </c>
    </row>
    <row r="85" spans="1:13">
      <c r="A85">
        <v>78</v>
      </c>
      <c r="B85" s="7">
        <v>8.8886999999999994E-2</v>
      </c>
      <c r="C85" s="7">
        <v>8.5105E-2</v>
      </c>
      <c r="D85" s="8">
        <v>40736.199999999997</v>
      </c>
      <c r="E85" s="8">
        <v>3466.8</v>
      </c>
      <c r="F85" s="6">
        <v>7</v>
      </c>
      <c r="G85" t="s">
        <v>13</v>
      </c>
      <c r="H85">
        <v>78</v>
      </c>
      <c r="I85" s="7">
        <v>5.1486999999999998E-2</v>
      </c>
      <c r="J85" s="7">
        <v>5.0194999999999997E-2</v>
      </c>
      <c r="K85" s="8">
        <v>59956.6</v>
      </c>
      <c r="L85" s="8">
        <v>3009.5</v>
      </c>
      <c r="M85" s="6">
        <v>9.1300000000000008</v>
      </c>
    </row>
    <row r="86" spans="1:13">
      <c r="A86">
        <v>79</v>
      </c>
      <c r="B86" s="7">
        <v>9.7677E-2</v>
      </c>
      <c r="C86" s="7">
        <v>9.3129000000000003E-2</v>
      </c>
      <c r="D86" s="8">
        <v>37269.300000000003</v>
      </c>
      <c r="E86" s="8">
        <v>3470.8</v>
      </c>
      <c r="F86" s="6">
        <v>6.6</v>
      </c>
      <c r="G86" t="s">
        <v>13</v>
      </c>
      <c r="H86">
        <v>79</v>
      </c>
      <c r="I86" s="7">
        <v>5.7935E-2</v>
      </c>
      <c r="J86" s="7">
        <v>5.6304E-2</v>
      </c>
      <c r="K86" s="8">
        <v>56947.1</v>
      </c>
      <c r="L86" s="8">
        <v>3206.3</v>
      </c>
      <c r="M86" s="6">
        <v>8.58</v>
      </c>
    </row>
    <row r="87" spans="1:13">
      <c r="A87">
        <v>80</v>
      </c>
      <c r="B87" s="7">
        <v>0.107317</v>
      </c>
      <c r="C87" s="7">
        <v>0.101852</v>
      </c>
      <c r="D87" s="8">
        <v>33798.5</v>
      </c>
      <c r="E87" s="8">
        <v>3442.4</v>
      </c>
      <c r="F87" s="6">
        <v>6.23</v>
      </c>
      <c r="G87" t="s">
        <v>13</v>
      </c>
      <c r="H87">
        <v>80</v>
      </c>
      <c r="I87" s="7">
        <v>6.4447000000000004E-2</v>
      </c>
      <c r="J87" s="7">
        <v>6.2434999999999997E-2</v>
      </c>
      <c r="K87" s="8">
        <v>53740.7</v>
      </c>
      <c r="L87" s="8">
        <v>3355.3</v>
      </c>
      <c r="M87" s="6">
        <v>8.06</v>
      </c>
    </row>
    <row r="88" spans="1:13">
      <c r="A88">
        <v>81</v>
      </c>
      <c r="B88" s="7">
        <v>0.116012</v>
      </c>
      <c r="C88" s="7">
        <v>0.109651</v>
      </c>
      <c r="D88" s="8">
        <v>30356.1</v>
      </c>
      <c r="E88" s="8">
        <v>3328.6</v>
      </c>
      <c r="F88" s="6">
        <v>5.88</v>
      </c>
      <c r="G88" t="s">
        <v>13</v>
      </c>
      <c r="H88">
        <v>81</v>
      </c>
      <c r="I88" s="7">
        <v>7.1654999999999996E-2</v>
      </c>
      <c r="J88" s="7">
        <v>6.9177000000000002E-2</v>
      </c>
      <c r="K88" s="8">
        <v>50385.4</v>
      </c>
      <c r="L88" s="8">
        <v>3485.5</v>
      </c>
      <c r="M88" s="6">
        <v>7.57</v>
      </c>
    </row>
    <row r="89" spans="1:13">
      <c r="A89">
        <v>82</v>
      </c>
      <c r="B89" s="7">
        <v>0.12614</v>
      </c>
      <c r="C89" s="7">
        <v>0.118657</v>
      </c>
      <c r="D89" s="8">
        <v>27027.5</v>
      </c>
      <c r="E89" s="8">
        <v>3207</v>
      </c>
      <c r="F89" s="6">
        <v>5.54</v>
      </c>
      <c r="G89" t="s">
        <v>13</v>
      </c>
      <c r="H89">
        <v>82</v>
      </c>
      <c r="I89" s="7">
        <v>8.0332000000000001E-2</v>
      </c>
      <c r="J89" s="7">
        <v>7.7229999999999993E-2</v>
      </c>
      <c r="K89" s="8">
        <v>46899.9</v>
      </c>
      <c r="L89" s="8">
        <v>3622.1</v>
      </c>
      <c r="M89" s="6">
        <v>7.09</v>
      </c>
    </row>
    <row r="90" spans="1:13">
      <c r="A90">
        <v>83</v>
      </c>
      <c r="B90" s="7">
        <v>0.138209</v>
      </c>
      <c r="C90" s="7">
        <v>0.129275</v>
      </c>
      <c r="D90" s="8">
        <v>23820.5</v>
      </c>
      <c r="E90" s="8">
        <v>3079.4</v>
      </c>
      <c r="F90" s="6">
        <v>5.22</v>
      </c>
      <c r="G90" t="s">
        <v>13</v>
      </c>
      <c r="H90">
        <v>83</v>
      </c>
      <c r="I90" s="7">
        <v>8.9471999999999996E-2</v>
      </c>
      <c r="J90" s="7">
        <v>8.5640999999999995E-2</v>
      </c>
      <c r="K90" s="8">
        <v>43277.8</v>
      </c>
      <c r="L90" s="8">
        <v>3706.3</v>
      </c>
      <c r="M90" s="6">
        <v>6.64</v>
      </c>
    </row>
    <row r="91" spans="1:13">
      <c r="A91">
        <v>84</v>
      </c>
      <c r="B91" s="7">
        <v>0.15016499999999999</v>
      </c>
      <c r="C91" s="7">
        <v>0.139677</v>
      </c>
      <c r="D91" s="8">
        <v>20741.099999999999</v>
      </c>
      <c r="E91" s="8">
        <v>2897.1</v>
      </c>
      <c r="F91" s="6">
        <v>4.92</v>
      </c>
      <c r="G91" t="s">
        <v>13</v>
      </c>
      <c r="H91">
        <v>84</v>
      </c>
      <c r="I91" s="7">
        <v>9.7807000000000005E-2</v>
      </c>
      <c r="J91" s="7">
        <v>9.3246999999999997E-2</v>
      </c>
      <c r="K91" s="8">
        <v>39571.5</v>
      </c>
      <c r="L91" s="8">
        <v>3689.9</v>
      </c>
      <c r="M91" s="6">
        <v>6.22</v>
      </c>
    </row>
    <row r="92" spans="1:13">
      <c r="A92">
        <v>85</v>
      </c>
      <c r="B92" s="7">
        <v>0.164383</v>
      </c>
      <c r="C92" s="7">
        <v>0.15189900000000001</v>
      </c>
      <c r="D92" s="8">
        <v>17844</v>
      </c>
      <c r="E92" s="8">
        <v>2710.5</v>
      </c>
      <c r="F92" s="6">
        <v>4.6399999999999997</v>
      </c>
      <c r="G92" t="s">
        <v>13</v>
      </c>
      <c r="H92">
        <v>85</v>
      </c>
      <c r="I92" s="7">
        <v>0.109372</v>
      </c>
      <c r="J92" s="7">
        <v>0.103701</v>
      </c>
      <c r="K92" s="8">
        <v>35881.599999999999</v>
      </c>
      <c r="L92" s="8">
        <v>3721</v>
      </c>
      <c r="M92" s="6">
        <v>5.81</v>
      </c>
    </row>
    <row r="93" spans="1:13">
      <c r="A93">
        <v>86</v>
      </c>
      <c r="B93" s="7">
        <v>0.17810799999999999</v>
      </c>
      <c r="C93" s="7">
        <v>0.16354399999999999</v>
      </c>
      <c r="D93" s="8">
        <v>15133.5</v>
      </c>
      <c r="E93" s="8">
        <v>2475</v>
      </c>
      <c r="F93" s="6">
        <v>4.38</v>
      </c>
      <c r="G93" t="s">
        <v>13</v>
      </c>
      <c r="H93">
        <v>86</v>
      </c>
      <c r="I93" s="7">
        <v>0.12230199999999999</v>
      </c>
      <c r="J93" s="7">
        <v>0.115254</v>
      </c>
      <c r="K93" s="8">
        <v>32160.6</v>
      </c>
      <c r="L93" s="8">
        <v>3706.6</v>
      </c>
      <c r="M93" s="6">
        <v>5.42</v>
      </c>
    </row>
    <row r="94" spans="1:13">
      <c r="A94">
        <v>87</v>
      </c>
      <c r="B94" s="7">
        <v>0.19188</v>
      </c>
      <c r="C94" s="7">
        <v>0.17508299999999999</v>
      </c>
      <c r="D94" s="8">
        <v>12658.5</v>
      </c>
      <c r="E94" s="8">
        <v>2216.3000000000002</v>
      </c>
      <c r="F94" s="6">
        <v>4.1399999999999997</v>
      </c>
      <c r="G94" t="s">
        <v>13</v>
      </c>
      <c r="H94">
        <v>87</v>
      </c>
      <c r="I94" s="7">
        <v>0.134856</v>
      </c>
      <c r="J94" s="7">
        <v>0.12633800000000001</v>
      </c>
      <c r="K94" s="8">
        <v>28454</v>
      </c>
      <c r="L94" s="8">
        <v>3594.8</v>
      </c>
      <c r="M94" s="6">
        <v>5.0599999999999996</v>
      </c>
    </row>
    <row r="95" spans="1:13">
      <c r="A95">
        <v>88</v>
      </c>
      <c r="B95" s="7">
        <v>0.20418700000000001</v>
      </c>
      <c r="C95" s="7">
        <v>0.18527199999999999</v>
      </c>
      <c r="D95" s="8">
        <v>10442.299999999999</v>
      </c>
      <c r="E95" s="8">
        <v>1934.7</v>
      </c>
      <c r="F95" s="6">
        <v>3.92</v>
      </c>
      <c r="G95" t="s">
        <v>13</v>
      </c>
      <c r="H95">
        <v>88</v>
      </c>
      <c r="I95" s="7">
        <v>0.14868200000000001</v>
      </c>
      <c r="J95" s="7">
        <v>0.13839399999999999</v>
      </c>
      <c r="K95" s="8">
        <v>24859.200000000001</v>
      </c>
      <c r="L95" s="8">
        <v>3440.4</v>
      </c>
      <c r="M95" s="6">
        <v>4.72</v>
      </c>
    </row>
    <row r="96" spans="1:13">
      <c r="A96">
        <v>89</v>
      </c>
      <c r="B96" s="7">
        <v>0.22564200000000001</v>
      </c>
      <c r="C96" s="7">
        <v>0.202766</v>
      </c>
      <c r="D96" s="8">
        <v>8507.6</v>
      </c>
      <c r="E96" s="8">
        <v>1725</v>
      </c>
      <c r="F96" s="6">
        <v>3.69</v>
      </c>
      <c r="G96" t="s">
        <v>13</v>
      </c>
      <c r="H96">
        <v>89</v>
      </c>
      <c r="I96" s="7">
        <v>0.16673499999999999</v>
      </c>
      <c r="J96" s="7">
        <v>0.15390400000000001</v>
      </c>
      <c r="K96" s="8">
        <v>21418.799999999999</v>
      </c>
      <c r="L96" s="8">
        <v>3296.4</v>
      </c>
      <c r="M96" s="6">
        <v>4.4000000000000004</v>
      </c>
    </row>
    <row r="97" spans="1:13">
      <c r="A97">
        <v>90</v>
      </c>
      <c r="B97" s="7">
        <v>0.22966400000000001</v>
      </c>
      <c r="C97" s="7">
        <v>0.206008</v>
      </c>
      <c r="D97" s="8">
        <v>6782.5</v>
      </c>
      <c r="E97" s="8">
        <v>1397.3</v>
      </c>
      <c r="F97" s="6">
        <v>3.51</v>
      </c>
      <c r="G97" t="s">
        <v>13</v>
      </c>
      <c r="H97">
        <v>90</v>
      </c>
      <c r="I97" s="7">
        <v>0.181201</v>
      </c>
      <c r="J97" s="7">
        <v>0.16614799999999999</v>
      </c>
      <c r="K97" s="8">
        <v>18122.400000000001</v>
      </c>
      <c r="L97" s="8">
        <v>3011</v>
      </c>
      <c r="M97" s="6">
        <v>4.1100000000000003</v>
      </c>
    </row>
    <row r="98" spans="1:13">
      <c r="A98">
        <v>91</v>
      </c>
      <c r="B98" s="7">
        <v>0.24929699999999999</v>
      </c>
      <c r="C98" s="7">
        <v>0.221666</v>
      </c>
      <c r="D98" s="8">
        <v>5385.3</v>
      </c>
      <c r="E98" s="8">
        <v>1193.7</v>
      </c>
      <c r="F98" s="6">
        <v>3.29</v>
      </c>
      <c r="G98" t="s">
        <v>13</v>
      </c>
      <c r="H98">
        <v>91</v>
      </c>
      <c r="I98" s="7">
        <v>0.20047100000000001</v>
      </c>
      <c r="J98" s="7">
        <v>0.18220800000000001</v>
      </c>
      <c r="K98" s="8">
        <v>15111.4</v>
      </c>
      <c r="L98" s="8">
        <v>2753.4</v>
      </c>
      <c r="M98" s="6">
        <v>3.83</v>
      </c>
    </row>
    <row r="99" spans="1:13">
      <c r="A99">
        <v>92</v>
      </c>
      <c r="B99" s="7">
        <v>0.273642</v>
      </c>
      <c r="C99" s="7">
        <v>0.24070800000000001</v>
      </c>
      <c r="D99" s="8">
        <v>4191.6000000000004</v>
      </c>
      <c r="E99" s="8">
        <v>1008.9</v>
      </c>
      <c r="F99" s="6">
        <v>3.08</v>
      </c>
      <c r="G99" t="s">
        <v>13</v>
      </c>
      <c r="H99">
        <v>92</v>
      </c>
      <c r="I99" s="7">
        <v>0.22248299999999999</v>
      </c>
      <c r="J99" s="7">
        <v>0.200211</v>
      </c>
      <c r="K99" s="8">
        <v>12358</v>
      </c>
      <c r="L99" s="8">
        <v>2474.1999999999998</v>
      </c>
      <c r="M99" s="6">
        <v>3.57</v>
      </c>
    </row>
    <row r="100" spans="1:13">
      <c r="A100">
        <v>93</v>
      </c>
      <c r="B100" s="7">
        <v>0.29781099999999999</v>
      </c>
      <c r="C100" s="7">
        <v>0.25921300000000003</v>
      </c>
      <c r="D100" s="8">
        <v>3182.6</v>
      </c>
      <c r="E100" s="8">
        <v>825</v>
      </c>
      <c r="F100" s="6">
        <v>2.9</v>
      </c>
      <c r="G100" t="s">
        <v>13</v>
      </c>
      <c r="H100">
        <v>93</v>
      </c>
      <c r="I100" s="7">
        <v>0.24462999999999999</v>
      </c>
      <c r="J100" s="7">
        <v>0.217969</v>
      </c>
      <c r="K100" s="8">
        <v>9883.7999999999993</v>
      </c>
      <c r="L100" s="8">
        <v>2154.4</v>
      </c>
      <c r="M100" s="6">
        <v>3.34</v>
      </c>
    </row>
    <row r="101" spans="1:13">
      <c r="A101">
        <v>94</v>
      </c>
      <c r="B101" s="7">
        <v>0.31423699999999999</v>
      </c>
      <c r="C101" s="7">
        <v>0.271569</v>
      </c>
      <c r="D101" s="8">
        <v>2357.6</v>
      </c>
      <c r="E101" s="8">
        <v>640.29999999999995</v>
      </c>
      <c r="F101" s="6">
        <v>2.74</v>
      </c>
      <c r="G101" t="s">
        <v>13</v>
      </c>
      <c r="H101">
        <v>94</v>
      </c>
      <c r="I101" s="7">
        <v>0.26392100000000002</v>
      </c>
      <c r="J101" s="7">
        <v>0.233154</v>
      </c>
      <c r="K101" s="8">
        <v>7729.4</v>
      </c>
      <c r="L101" s="8">
        <v>1802.1</v>
      </c>
      <c r="M101" s="6">
        <v>3.13</v>
      </c>
    </row>
    <row r="102" spans="1:13">
      <c r="A102">
        <v>95</v>
      </c>
      <c r="B102" s="7">
        <v>0.344636</v>
      </c>
      <c r="C102" s="7">
        <v>0.29397800000000002</v>
      </c>
      <c r="D102" s="8">
        <v>1717.4</v>
      </c>
      <c r="E102" s="8">
        <v>504.9</v>
      </c>
      <c r="F102" s="6">
        <v>2.57</v>
      </c>
      <c r="G102" t="s">
        <v>13</v>
      </c>
      <c r="H102">
        <v>95</v>
      </c>
      <c r="I102" s="7">
        <v>0.289016</v>
      </c>
      <c r="J102" s="7">
        <v>0.25252400000000003</v>
      </c>
      <c r="K102" s="8">
        <v>5927.3</v>
      </c>
      <c r="L102" s="8">
        <v>1496.8</v>
      </c>
      <c r="M102" s="6">
        <v>2.93</v>
      </c>
    </row>
    <row r="103" spans="1:13">
      <c r="A103">
        <v>96</v>
      </c>
      <c r="B103" s="7">
        <v>0.369089</v>
      </c>
      <c r="C103" s="7">
        <v>0.31158799999999998</v>
      </c>
      <c r="D103" s="8">
        <v>1212.5</v>
      </c>
      <c r="E103" s="8">
        <v>377.8</v>
      </c>
      <c r="F103" s="6">
        <v>2.4300000000000002</v>
      </c>
      <c r="G103" t="s">
        <v>13</v>
      </c>
      <c r="H103">
        <v>96</v>
      </c>
      <c r="I103" s="7">
        <v>0.31399100000000002</v>
      </c>
      <c r="J103" s="7">
        <v>0.27138499999999999</v>
      </c>
      <c r="K103" s="8">
        <v>4430.5</v>
      </c>
      <c r="L103" s="8">
        <v>1202.4000000000001</v>
      </c>
      <c r="M103" s="6">
        <v>2.75</v>
      </c>
    </row>
    <row r="104" spans="1:13">
      <c r="A104">
        <v>97</v>
      </c>
      <c r="B104" s="7">
        <v>0.392845</v>
      </c>
      <c r="C104" s="7">
        <v>0.32834999999999998</v>
      </c>
      <c r="D104" s="8">
        <v>834.7</v>
      </c>
      <c r="E104" s="8">
        <v>274.10000000000002</v>
      </c>
      <c r="F104" s="6">
        <v>2.31</v>
      </c>
      <c r="G104" t="s">
        <v>13</v>
      </c>
      <c r="H104">
        <v>97</v>
      </c>
      <c r="I104" s="7">
        <v>0.33641799999999999</v>
      </c>
      <c r="J104" s="7">
        <v>0.28797800000000001</v>
      </c>
      <c r="K104" s="8">
        <v>3228.1</v>
      </c>
      <c r="L104" s="8">
        <v>929.6</v>
      </c>
      <c r="M104" s="6">
        <v>2.59</v>
      </c>
    </row>
    <row r="105" spans="1:13">
      <c r="A105">
        <v>98</v>
      </c>
      <c r="B105" s="7">
        <v>0.417439</v>
      </c>
      <c r="C105" s="7">
        <v>0.345356</v>
      </c>
      <c r="D105" s="8">
        <v>560.6</v>
      </c>
      <c r="E105" s="8">
        <v>193.6</v>
      </c>
      <c r="F105" s="6">
        <v>2.19</v>
      </c>
      <c r="G105" t="s">
        <v>13</v>
      </c>
      <c r="H105">
        <v>98</v>
      </c>
      <c r="I105" s="7">
        <v>0.35056300000000001</v>
      </c>
      <c r="J105" s="7">
        <v>0.29827999999999999</v>
      </c>
      <c r="K105" s="8">
        <v>2298.5</v>
      </c>
      <c r="L105" s="8">
        <v>685.6</v>
      </c>
      <c r="M105" s="6">
        <v>2.44</v>
      </c>
    </row>
    <row r="106" spans="1:13">
      <c r="A106">
        <v>99</v>
      </c>
      <c r="B106" s="7">
        <v>0.44991199999999998</v>
      </c>
      <c r="C106" s="7">
        <v>0.367288</v>
      </c>
      <c r="D106" s="8">
        <v>367</v>
      </c>
      <c r="E106" s="8">
        <v>134.80000000000001</v>
      </c>
      <c r="F106" s="6">
        <v>2.08</v>
      </c>
      <c r="G106" t="s">
        <v>13</v>
      </c>
      <c r="H106">
        <v>99</v>
      </c>
      <c r="I106" s="7">
        <v>0.39613900000000002</v>
      </c>
      <c r="J106" s="7">
        <v>0.330648</v>
      </c>
      <c r="K106" s="8">
        <v>1612.9</v>
      </c>
      <c r="L106" s="8">
        <v>533.29999999999995</v>
      </c>
      <c r="M106" s="6">
        <v>2.2599999999999998</v>
      </c>
    </row>
    <row r="107" spans="1:13">
      <c r="A107">
        <v>100</v>
      </c>
      <c r="B107">
        <v>0.47415099999999999</v>
      </c>
      <c r="C107">
        <v>0.38328400000000001</v>
      </c>
      <c r="D107">
        <v>232.2</v>
      </c>
      <c r="E107">
        <v>89</v>
      </c>
      <c r="F107">
        <v>2</v>
      </c>
      <c r="G107" t="s">
        <v>13</v>
      </c>
      <c r="H107">
        <v>100</v>
      </c>
      <c r="I107">
        <v>0.42268299999999998</v>
      </c>
      <c r="J107">
        <v>0.34893800000000003</v>
      </c>
      <c r="K107">
        <v>1079.5999999999999</v>
      </c>
      <c r="L107">
        <v>376.7</v>
      </c>
      <c r="M107">
        <v>2.13</v>
      </c>
    </row>
  </sheetData>
  <pageMargins left="0.7" right="0.7" top="0.75" bottom="0.75" header="0.3" footer="0.3"/>
  <pageSetup paperSize="9" orientation="portrait" horizontalDpi="300" verticalDpi="30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M107"/>
  <sheetViews>
    <sheetView workbookViewId="0"/>
  </sheetViews>
  <sheetFormatPr defaultColWidth="10.90625" defaultRowHeight="12.5"/>
  <sheetData>
    <row r="1" spans="1:13" ht="19.5">
      <c r="A1" s="3" t="s">
        <v>20</v>
      </c>
      <c r="B1" s="2"/>
      <c r="C1" s="2"/>
      <c r="D1" s="2"/>
      <c r="E1" s="2"/>
      <c r="F1" s="2"/>
      <c r="G1" s="2"/>
      <c r="H1" s="2"/>
      <c r="I1" s="2"/>
      <c r="J1" s="2"/>
      <c r="K1" s="2"/>
      <c r="L1" s="2"/>
    </row>
    <row r="2" spans="1:13">
      <c r="A2" t="s">
        <v>3</v>
      </c>
    </row>
    <row r="3" spans="1:13">
      <c r="A3" t="s">
        <v>4</v>
      </c>
    </row>
    <row r="4" spans="1:13">
      <c r="A4" s="1" t="str">
        <f>HYPERLINK("#'Contents'!A1", "Back to contents")</f>
        <v>Back to contents</v>
      </c>
    </row>
    <row r="5" spans="1:13" ht="17">
      <c r="A5" s="4" t="s">
        <v>5</v>
      </c>
      <c r="B5" s="4"/>
      <c r="C5" s="4"/>
      <c r="D5" s="4"/>
      <c r="E5" s="4"/>
      <c r="F5" s="4"/>
      <c r="G5" s="4"/>
      <c r="H5" s="4" t="s">
        <v>6</v>
      </c>
    </row>
    <row r="6" spans="1:13" ht="30" customHeight="1">
      <c r="A6" s="5" t="s">
        <v>7</v>
      </c>
      <c r="B6" s="5" t="s">
        <v>8</v>
      </c>
      <c r="C6" s="5" t="s">
        <v>9</v>
      </c>
      <c r="D6" s="5" t="s">
        <v>10</v>
      </c>
      <c r="E6" s="5" t="s">
        <v>11</v>
      </c>
      <c r="F6" s="5" t="s">
        <v>12</v>
      </c>
      <c r="G6" t="s">
        <v>13</v>
      </c>
      <c r="H6" s="5" t="s">
        <v>7</v>
      </c>
      <c r="I6" s="5" t="s">
        <v>8</v>
      </c>
      <c r="J6" s="5" t="s">
        <v>9</v>
      </c>
      <c r="K6" s="5" t="s">
        <v>10</v>
      </c>
      <c r="L6" s="5" t="s">
        <v>11</v>
      </c>
      <c r="M6" s="5" t="s">
        <v>12</v>
      </c>
    </row>
    <row r="7" spans="1:13">
      <c r="A7">
        <v>0</v>
      </c>
      <c r="B7" s="7">
        <v>1.0085999999999999E-2</v>
      </c>
      <c r="C7" s="7">
        <v>1.0035000000000001E-2</v>
      </c>
      <c r="D7" s="8">
        <v>100000</v>
      </c>
      <c r="E7" s="8">
        <v>1003.5</v>
      </c>
      <c r="F7" s="6">
        <v>72.41</v>
      </c>
      <c r="G7" t="s">
        <v>13</v>
      </c>
      <c r="H7">
        <v>0</v>
      </c>
      <c r="I7" s="7">
        <v>7.6360000000000004E-3</v>
      </c>
      <c r="J7" s="7">
        <v>7.607E-3</v>
      </c>
      <c r="K7" s="8">
        <v>100000</v>
      </c>
      <c r="L7" s="8">
        <v>760.7</v>
      </c>
      <c r="M7" s="6">
        <v>78.05</v>
      </c>
    </row>
    <row r="8" spans="1:13">
      <c r="A8">
        <v>1</v>
      </c>
      <c r="B8" s="7">
        <v>7.0399999999999998E-4</v>
      </c>
      <c r="C8" s="7">
        <v>7.0299999999999996E-4</v>
      </c>
      <c r="D8" s="8">
        <v>98996.5</v>
      </c>
      <c r="E8" s="8">
        <v>69.599999999999994</v>
      </c>
      <c r="F8" s="6">
        <v>72.14</v>
      </c>
      <c r="G8" t="s">
        <v>13</v>
      </c>
      <c r="H8">
        <v>1</v>
      </c>
      <c r="I8" s="7">
        <v>5.9900000000000003E-4</v>
      </c>
      <c r="J8" s="7">
        <v>5.9900000000000003E-4</v>
      </c>
      <c r="K8" s="8">
        <v>99239.3</v>
      </c>
      <c r="L8" s="8">
        <v>59.4</v>
      </c>
      <c r="M8" s="6">
        <v>77.650000000000006</v>
      </c>
    </row>
    <row r="9" spans="1:13">
      <c r="A9">
        <v>2</v>
      </c>
      <c r="B9" s="7">
        <v>4.5399999999999998E-4</v>
      </c>
      <c r="C9" s="7">
        <v>4.5399999999999998E-4</v>
      </c>
      <c r="D9" s="8">
        <v>98926.9</v>
      </c>
      <c r="E9" s="8">
        <v>44.9</v>
      </c>
      <c r="F9" s="6">
        <v>71.19</v>
      </c>
      <c r="G9" t="s">
        <v>13</v>
      </c>
      <c r="H9">
        <v>2</v>
      </c>
      <c r="I9" s="7">
        <v>3.77E-4</v>
      </c>
      <c r="J9" s="7">
        <v>3.77E-4</v>
      </c>
      <c r="K9" s="8">
        <v>99179.9</v>
      </c>
      <c r="L9" s="8">
        <v>37.4</v>
      </c>
      <c r="M9" s="6">
        <v>76.7</v>
      </c>
    </row>
    <row r="10" spans="1:13">
      <c r="A10">
        <v>3</v>
      </c>
      <c r="B10" s="7">
        <v>3.4600000000000001E-4</v>
      </c>
      <c r="C10" s="7">
        <v>3.4600000000000001E-4</v>
      </c>
      <c r="D10" s="8">
        <v>98882</v>
      </c>
      <c r="E10" s="8">
        <v>34.200000000000003</v>
      </c>
      <c r="F10" s="6">
        <v>70.22</v>
      </c>
      <c r="G10" t="s">
        <v>13</v>
      </c>
      <c r="H10">
        <v>3</v>
      </c>
      <c r="I10" s="7">
        <v>3.0200000000000002E-4</v>
      </c>
      <c r="J10" s="7">
        <v>3.0200000000000002E-4</v>
      </c>
      <c r="K10" s="8">
        <v>99142.5</v>
      </c>
      <c r="L10" s="8">
        <v>29.9</v>
      </c>
      <c r="M10" s="6">
        <v>75.73</v>
      </c>
    </row>
    <row r="11" spans="1:13">
      <c r="A11">
        <v>4</v>
      </c>
      <c r="B11" s="7">
        <v>2.7300000000000002E-4</v>
      </c>
      <c r="C11" s="7">
        <v>2.7300000000000002E-4</v>
      </c>
      <c r="D11" s="8">
        <v>98847.7</v>
      </c>
      <c r="E11" s="8">
        <v>27</v>
      </c>
      <c r="F11" s="6">
        <v>69.25</v>
      </c>
      <c r="G11" t="s">
        <v>13</v>
      </c>
      <c r="H11">
        <v>4</v>
      </c>
      <c r="I11" s="7">
        <v>2.34E-4</v>
      </c>
      <c r="J11" s="7">
        <v>2.34E-4</v>
      </c>
      <c r="K11" s="8">
        <v>99112.6</v>
      </c>
      <c r="L11" s="8">
        <v>23.2</v>
      </c>
      <c r="M11" s="6">
        <v>74.75</v>
      </c>
    </row>
    <row r="12" spans="1:13">
      <c r="A12">
        <v>5</v>
      </c>
      <c r="B12" s="7">
        <v>2.5399999999999999E-4</v>
      </c>
      <c r="C12" s="7">
        <v>2.5399999999999999E-4</v>
      </c>
      <c r="D12" s="8">
        <v>98820.7</v>
      </c>
      <c r="E12" s="8">
        <v>25.1</v>
      </c>
      <c r="F12" s="6">
        <v>68.27</v>
      </c>
      <c r="G12" t="s">
        <v>13</v>
      </c>
      <c r="H12">
        <v>5</v>
      </c>
      <c r="I12" s="7">
        <v>1.83E-4</v>
      </c>
      <c r="J12" s="7">
        <v>1.83E-4</v>
      </c>
      <c r="K12" s="8">
        <v>99089.4</v>
      </c>
      <c r="L12" s="8">
        <v>18.100000000000001</v>
      </c>
      <c r="M12" s="6">
        <v>73.77</v>
      </c>
    </row>
    <row r="13" spans="1:13">
      <c r="A13">
        <v>6</v>
      </c>
      <c r="B13" s="7">
        <v>2.2599999999999999E-4</v>
      </c>
      <c r="C13" s="7">
        <v>2.2599999999999999E-4</v>
      </c>
      <c r="D13" s="8">
        <v>98795.7</v>
      </c>
      <c r="E13" s="8">
        <v>22.3</v>
      </c>
      <c r="F13" s="6">
        <v>67.28</v>
      </c>
      <c r="G13" t="s">
        <v>13</v>
      </c>
      <c r="H13">
        <v>6</v>
      </c>
      <c r="I13" s="7">
        <v>1.6200000000000001E-4</v>
      </c>
      <c r="J13" s="7">
        <v>1.6200000000000001E-4</v>
      </c>
      <c r="K13" s="8">
        <v>99071.2</v>
      </c>
      <c r="L13" s="8">
        <v>16</v>
      </c>
      <c r="M13" s="6">
        <v>72.78</v>
      </c>
    </row>
    <row r="14" spans="1:13">
      <c r="A14">
        <v>7</v>
      </c>
      <c r="B14" s="7">
        <v>2.2499999999999999E-4</v>
      </c>
      <c r="C14" s="7">
        <v>2.2499999999999999E-4</v>
      </c>
      <c r="D14" s="8">
        <v>98773.4</v>
      </c>
      <c r="E14" s="8">
        <v>22.2</v>
      </c>
      <c r="F14" s="6">
        <v>66.3</v>
      </c>
      <c r="G14" t="s">
        <v>13</v>
      </c>
      <c r="H14">
        <v>7</v>
      </c>
      <c r="I14" s="7">
        <v>1.46E-4</v>
      </c>
      <c r="J14" s="7">
        <v>1.46E-4</v>
      </c>
      <c r="K14" s="8">
        <v>99055.2</v>
      </c>
      <c r="L14" s="8">
        <v>14.5</v>
      </c>
      <c r="M14" s="6">
        <v>71.790000000000006</v>
      </c>
    </row>
    <row r="15" spans="1:13">
      <c r="A15">
        <v>8</v>
      </c>
      <c r="B15" s="7">
        <v>2.1800000000000001E-4</v>
      </c>
      <c r="C15" s="7">
        <v>2.1699999999999999E-4</v>
      </c>
      <c r="D15" s="8">
        <v>98751.2</v>
      </c>
      <c r="E15" s="8">
        <v>21.5</v>
      </c>
      <c r="F15" s="6">
        <v>65.31</v>
      </c>
      <c r="G15" t="s">
        <v>13</v>
      </c>
      <c r="H15">
        <v>8</v>
      </c>
      <c r="I15" s="7">
        <v>1.34E-4</v>
      </c>
      <c r="J15" s="7">
        <v>1.34E-4</v>
      </c>
      <c r="K15" s="8">
        <v>99040.7</v>
      </c>
      <c r="L15" s="8">
        <v>13.3</v>
      </c>
      <c r="M15" s="6">
        <v>70.8</v>
      </c>
    </row>
    <row r="16" spans="1:13">
      <c r="A16">
        <v>9</v>
      </c>
      <c r="B16" s="7">
        <v>1.8799999999999999E-4</v>
      </c>
      <c r="C16" s="7">
        <v>1.8799999999999999E-4</v>
      </c>
      <c r="D16" s="8">
        <v>98729.7</v>
      </c>
      <c r="E16" s="8">
        <v>18.600000000000001</v>
      </c>
      <c r="F16" s="6">
        <v>64.33</v>
      </c>
      <c r="G16" t="s">
        <v>13</v>
      </c>
      <c r="H16">
        <v>9</v>
      </c>
      <c r="I16" s="7">
        <v>1.36E-4</v>
      </c>
      <c r="J16" s="7">
        <v>1.36E-4</v>
      </c>
      <c r="K16" s="8">
        <v>99027.5</v>
      </c>
      <c r="L16" s="8">
        <v>13.5</v>
      </c>
      <c r="M16" s="6">
        <v>69.81</v>
      </c>
    </row>
    <row r="17" spans="1:13">
      <c r="A17">
        <v>10</v>
      </c>
      <c r="B17" s="7">
        <v>1.9599999999999999E-4</v>
      </c>
      <c r="C17" s="7">
        <v>1.9599999999999999E-4</v>
      </c>
      <c r="D17" s="8">
        <v>98711.1</v>
      </c>
      <c r="E17" s="8">
        <v>19.3</v>
      </c>
      <c r="F17" s="6">
        <v>63.34</v>
      </c>
      <c r="G17" t="s">
        <v>13</v>
      </c>
      <c r="H17">
        <v>10</v>
      </c>
      <c r="I17" s="7">
        <v>1.3300000000000001E-4</v>
      </c>
      <c r="J17" s="7">
        <v>1.3300000000000001E-4</v>
      </c>
      <c r="K17" s="8">
        <v>99014</v>
      </c>
      <c r="L17" s="8">
        <v>13.2</v>
      </c>
      <c r="M17" s="6">
        <v>68.819999999999993</v>
      </c>
    </row>
    <row r="18" spans="1:13">
      <c r="A18">
        <v>11</v>
      </c>
      <c r="B18" s="7">
        <v>2.1499999999999999E-4</v>
      </c>
      <c r="C18" s="7">
        <v>2.1499999999999999E-4</v>
      </c>
      <c r="D18" s="8">
        <v>98691.8</v>
      </c>
      <c r="E18" s="8">
        <v>21.2</v>
      </c>
      <c r="F18" s="6">
        <v>62.35</v>
      </c>
      <c r="G18" t="s">
        <v>13</v>
      </c>
      <c r="H18">
        <v>11</v>
      </c>
      <c r="I18" s="7">
        <v>1.35E-4</v>
      </c>
      <c r="J18" s="7">
        <v>1.35E-4</v>
      </c>
      <c r="K18" s="8">
        <v>99000.8</v>
      </c>
      <c r="L18" s="8">
        <v>13.3</v>
      </c>
      <c r="M18" s="6">
        <v>67.83</v>
      </c>
    </row>
    <row r="19" spans="1:13">
      <c r="A19">
        <v>12</v>
      </c>
      <c r="B19" s="7">
        <v>2.2599999999999999E-4</v>
      </c>
      <c r="C19" s="7">
        <v>2.2599999999999999E-4</v>
      </c>
      <c r="D19" s="8">
        <v>98670.6</v>
      </c>
      <c r="E19" s="8">
        <v>22.3</v>
      </c>
      <c r="F19" s="6">
        <v>61.36</v>
      </c>
      <c r="G19" t="s">
        <v>13</v>
      </c>
      <c r="H19">
        <v>12</v>
      </c>
      <c r="I19" s="7">
        <v>1.6000000000000001E-4</v>
      </c>
      <c r="J19" s="7">
        <v>1.6000000000000001E-4</v>
      </c>
      <c r="K19" s="8">
        <v>98987.5</v>
      </c>
      <c r="L19" s="8">
        <v>15.8</v>
      </c>
      <c r="M19" s="6">
        <v>66.84</v>
      </c>
    </row>
    <row r="20" spans="1:13">
      <c r="A20">
        <v>13</v>
      </c>
      <c r="B20" s="7">
        <v>2.99E-4</v>
      </c>
      <c r="C20" s="7">
        <v>2.99E-4</v>
      </c>
      <c r="D20" s="8">
        <v>98648.4</v>
      </c>
      <c r="E20" s="8">
        <v>29.5</v>
      </c>
      <c r="F20" s="6">
        <v>60.38</v>
      </c>
      <c r="G20" t="s">
        <v>13</v>
      </c>
      <c r="H20">
        <v>13</v>
      </c>
      <c r="I20" s="7">
        <v>1.7000000000000001E-4</v>
      </c>
      <c r="J20" s="7">
        <v>1.7000000000000001E-4</v>
      </c>
      <c r="K20" s="8">
        <v>98971.6</v>
      </c>
      <c r="L20" s="8">
        <v>16.899999999999999</v>
      </c>
      <c r="M20" s="6">
        <v>65.849999999999994</v>
      </c>
    </row>
    <row r="21" spans="1:13">
      <c r="A21">
        <v>14</v>
      </c>
      <c r="B21" s="7">
        <v>3.1599999999999998E-4</v>
      </c>
      <c r="C21" s="7">
        <v>3.1599999999999998E-4</v>
      </c>
      <c r="D21" s="8">
        <v>98618.8</v>
      </c>
      <c r="E21" s="8">
        <v>31.2</v>
      </c>
      <c r="F21" s="6">
        <v>59.4</v>
      </c>
      <c r="G21" t="s">
        <v>13</v>
      </c>
      <c r="H21">
        <v>14</v>
      </c>
      <c r="I21" s="7">
        <v>2.03E-4</v>
      </c>
      <c r="J21" s="7">
        <v>2.03E-4</v>
      </c>
      <c r="K21" s="8">
        <v>98954.8</v>
      </c>
      <c r="L21" s="8">
        <v>20.100000000000001</v>
      </c>
      <c r="M21" s="6">
        <v>64.86</v>
      </c>
    </row>
    <row r="22" spans="1:13">
      <c r="A22">
        <v>15</v>
      </c>
      <c r="B22" s="7">
        <v>3.9800000000000002E-4</v>
      </c>
      <c r="C22" s="7">
        <v>3.9800000000000002E-4</v>
      </c>
      <c r="D22" s="8">
        <v>98587.7</v>
      </c>
      <c r="E22" s="8">
        <v>39.200000000000003</v>
      </c>
      <c r="F22" s="6">
        <v>58.41</v>
      </c>
      <c r="G22" t="s">
        <v>13</v>
      </c>
      <c r="H22">
        <v>15</v>
      </c>
      <c r="I22" s="7">
        <v>2.31E-4</v>
      </c>
      <c r="J22" s="7">
        <v>2.31E-4</v>
      </c>
      <c r="K22" s="8">
        <v>98934.7</v>
      </c>
      <c r="L22" s="8">
        <v>22.9</v>
      </c>
      <c r="M22" s="6">
        <v>63.87</v>
      </c>
    </row>
    <row r="23" spans="1:13">
      <c r="A23">
        <v>16</v>
      </c>
      <c r="B23" s="7">
        <v>5.2700000000000002E-4</v>
      </c>
      <c r="C23" s="7">
        <v>5.2599999999999999E-4</v>
      </c>
      <c r="D23" s="8">
        <v>98548.5</v>
      </c>
      <c r="E23" s="8">
        <v>51.9</v>
      </c>
      <c r="F23" s="6">
        <v>57.44</v>
      </c>
      <c r="G23" t="s">
        <v>13</v>
      </c>
      <c r="H23">
        <v>16</v>
      </c>
      <c r="I23" s="7">
        <v>2.5500000000000002E-4</v>
      </c>
      <c r="J23" s="7">
        <v>2.5500000000000002E-4</v>
      </c>
      <c r="K23" s="8">
        <v>98911.8</v>
      </c>
      <c r="L23" s="8">
        <v>25.2</v>
      </c>
      <c r="M23" s="6">
        <v>62.89</v>
      </c>
    </row>
    <row r="24" spans="1:13">
      <c r="A24">
        <v>17</v>
      </c>
      <c r="B24" s="7">
        <v>8.3100000000000003E-4</v>
      </c>
      <c r="C24" s="7">
        <v>8.3100000000000003E-4</v>
      </c>
      <c r="D24" s="8">
        <v>98496.6</v>
      </c>
      <c r="E24" s="8">
        <v>81.8</v>
      </c>
      <c r="F24" s="6">
        <v>56.47</v>
      </c>
      <c r="G24" t="s">
        <v>13</v>
      </c>
      <c r="H24">
        <v>17</v>
      </c>
      <c r="I24" s="7">
        <v>3.0499999999999999E-4</v>
      </c>
      <c r="J24" s="7">
        <v>3.0499999999999999E-4</v>
      </c>
      <c r="K24" s="8">
        <v>98886.6</v>
      </c>
      <c r="L24" s="8">
        <v>30.2</v>
      </c>
      <c r="M24" s="6">
        <v>61.9</v>
      </c>
    </row>
    <row r="25" spans="1:13">
      <c r="A25">
        <v>18</v>
      </c>
      <c r="B25" s="7">
        <v>9.0600000000000001E-4</v>
      </c>
      <c r="C25" s="7">
        <v>9.0499999999999999E-4</v>
      </c>
      <c r="D25" s="8">
        <v>98414.7</v>
      </c>
      <c r="E25" s="8">
        <v>89.1</v>
      </c>
      <c r="F25" s="6">
        <v>55.51</v>
      </c>
      <c r="G25" t="s">
        <v>13</v>
      </c>
      <c r="H25">
        <v>18</v>
      </c>
      <c r="I25" s="7">
        <v>3.4900000000000003E-4</v>
      </c>
      <c r="J25" s="7">
        <v>3.4900000000000003E-4</v>
      </c>
      <c r="K25" s="8">
        <v>98856.4</v>
      </c>
      <c r="L25" s="8">
        <v>34.5</v>
      </c>
      <c r="M25" s="6">
        <v>60.92</v>
      </c>
    </row>
    <row r="26" spans="1:13">
      <c r="A26">
        <v>19</v>
      </c>
      <c r="B26" s="7">
        <v>9.2400000000000002E-4</v>
      </c>
      <c r="C26" s="7">
        <v>9.2400000000000002E-4</v>
      </c>
      <c r="D26" s="8">
        <v>98325.6</v>
      </c>
      <c r="E26" s="8">
        <v>90.8</v>
      </c>
      <c r="F26" s="6">
        <v>54.56</v>
      </c>
      <c r="G26" t="s">
        <v>13</v>
      </c>
      <c r="H26">
        <v>19</v>
      </c>
      <c r="I26" s="7">
        <v>3.2400000000000001E-4</v>
      </c>
      <c r="J26" s="7">
        <v>3.2400000000000001E-4</v>
      </c>
      <c r="K26" s="8">
        <v>98821.9</v>
      </c>
      <c r="L26" s="8">
        <v>32</v>
      </c>
      <c r="M26" s="6">
        <v>59.94</v>
      </c>
    </row>
    <row r="27" spans="1:13">
      <c r="A27">
        <v>20</v>
      </c>
      <c r="B27" s="7">
        <v>9.5299999999999996E-4</v>
      </c>
      <c r="C27" s="7">
        <v>9.5200000000000005E-4</v>
      </c>
      <c r="D27" s="8">
        <v>98234.8</v>
      </c>
      <c r="E27" s="8">
        <v>93.5</v>
      </c>
      <c r="F27" s="6">
        <v>53.61</v>
      </c>
      <c r="G27" t="s">
        <v>13</v>
      </c>
      <c r="H27">
        <v>20</v>
      </c>
      <c r="I27" s="7">
        <v>3.3100000000000002E-4</v>
      </c>
      <c r="J27" s="7">
        <v>3.3100000000000002E-4</v>
      </c>
      <c r="K27" s="8">
        <v>98789.9</v>
      </c>
      <c r="L27" s="8">
        <v>32.700000000000003</v>
      </c>
      <c r="M27" s="6">
        <v>58.96</v>
      </c>
    </row>
    <row r="28" spans="1:13">
      <c r="A28">
        <v>21</v>
      </c>
      <c r="B28" s="7">
        <v>9.2699999999999998E-4</v>
      </c>
      <c r="C28" s="7">
        <v>9.2699999999999998E-4</v>
      </c>
      <c r="D28" s="8">
        <v>98141.3</v>
      </c>
      <c r="E28" s="8">
        <v>90.9</v>
      </c>
      <c r="F28" s="6">
        <v>52.66</v>
      </c>
      <c r="G28" t="s">
        <v>13</v>
      </c>
      <c r="H28">
        <v>21</v>
      </c>
      <c r="I28" s="7">
        <v>3.21E-4</v>
      </c>
      <c r="J28" s="7">
        <v>3.21E-4</v>
      </c>
      <c r="K28" s="8">
        <v>98757.2</v>
      </c>
      <c r="L28" s="8">
        <v>31.7</v>
      </c>
      <c r="M28" s="6">
        <v>57.98</v>
      </c>
    </row>
    <row r="29" spans="1:13">
      <c r="A29">
        <v>22</v>
      </c>
      <c r="B29" s="7">
        <v>9.0799999999999995E-4</v>
      </c>
      <c r="C29" s="7">
        <v>9.0799999999999995E-4</v>
      </c>
      <c r="D29" s="8">
        <v>98050.3</v>
      </c>
      <c r="E29" s="8">
        <v>89</v>
      </c>
      <c r="F29" s="6">
        <v>51.71</v>
      </c>
      <c r="G29" t="s">
        <v>13</v>
      </c>
      <c r="H29">
        <v>22</v>
      </c>
      <c r="I29" s="7">
        <v>3.01E-4</v>
      </c>
      <c r="J29" s="7">
        <v>2.9999999999999997E-4</v>
      </c>
      <c r="K29" s="8">
        <v>98725.5</v>
      </c>
      <c r="L29" s="8">
        <v>29.7</v>
      </c>
      <c r="M29" s="6">
        <v>57</v>
      </c>
    </row>
    <row r="30" spans="1:13">
      <c r="A30">
        <v>23</v>
      </c>
      <c r="B30" s="7">
        <v>8.7100000000000003E-4</v>
      </c>
      <c r="C30" s="7">
        <v>8.7000000000000001E-4</v>
      </c>
      <c r="D30" s="8">
        <v>97961.3</v>
      </c>
      <c r="E30" s="8">
        <v>85.2</v>
      </c>
      <c r="F30" s="6">
        <v>50.76</v>
      </c>
      <c r="G30" t="s">
        <v>13</v>
      </c>
      <c r="H30">
        <v>23</v>
      </c>
      <c r="I30" s="7">
        <v>3.21E-4</v>
      </c>
      <c r="J30" s="7">
        <v>3.21E-4</v>
      </c>
      <c r="K30" s="8">
        <v>98695.9</v>
      </c>
      <c r="L30" s="8">
        <v>31.7</v>
      </c>
      <c r="M30" s="6">
        <v>56.02</v>
      </c>
    </row>
    <row r="31" spans="1:13">
      <c r="A31">
        <v>24</v>
      </c>
      <c r="B31" s="7">
        <v>8.6499999999999999E-4</v>
      </c>
      <c r="C31" s="7">
        <v>8.6399999999999997E-4</v>
      </c>
      <c r="D31" s="8">
        <v>97876.1</v>
      </c>
      <c r="E31" s="8">
        <v>84.6</v>
      </c>
      <c r="F31" s="6">
        <v>49.8</v>
      </c>
      <c r="G31" t="s">
        <v>13</v>
      </c>
      <c r="H31">
        <v>24</v>
      </c>
      <c r="I31" s="7">
        <v>3.4200000000000002E-4</v>
      </c>
      <c r="J31" s="7">
        <v>3.4200000000000002E-4</v>
      </c>
      <c r="K31" s="8">
        <v>98664.2</v>
      </c>
      <c r="L31" s="8">
        <v>33.700000000000003</v>
      </c>
      <c r="M31" s="6">
        <v>55.04</v>
      </c>
    </row>
    <row r="32" spans="1:13">
      <c r="A32">
        <v>25</v>
      </c>
      <c r="B32" s="7">
        <v>8.3799999999999999E-4</v>
      </c>
      <c r="C32" s="7">
        <v>8.3799999999999999E-4</v>
      </c>
      <c r="D32" s="8">
        <v>97791.5</v>
      </c>
      <c r="E32" s="8">
        <v>81.900000000000006</v>
      </c>
      <c r="F32" s="6">
        <v>48.85</v>
      </c>
      <c r="G32" t="s">
        <v>13</v>
      </c>
      <c r="H32">
        <v>25</v>
      </c>
      <c r="I32" s="7">
        <v>3.48E-4</v>
      </c>
      <c r="J32" s="7">
        <v>3.48E-4</v>
      </c>
      <c r="K32" s="8">
        <v>98630.399999999994</v>
      </c>
      <c r="L32" s="8">
        <v>34.299999999999997</v>
      </c>
      <c r="M32" s="6">
        <v>54.05</v>
      </c>
    </row>
    <row r="33" spans="1:13">
      <c r="A33">
        <v>26</v>
      </c>
      <c r="B33" s="7">
        <v>8.2899999999999998E-4</v>
      </c>
      <c r="C33" s="7">
        <v>8.2899999999999998E-4</v>
      </c>
      <c r="D33" s="8">
        <v>97709.5</v>
      </c>
      <c r="E33" s="8">
        <v>81</v>
      </c>
      <c r="F33" s="6">
        <v>47.89</v>
      </c>
      <c r="G33" t="s">
        <v>13</v>
      </c>
      <c r="H33">
        <v>26</v>
      </c>
      <c r="I33" s="7">
        <v>3.4299999999999999E-4</v>
      </c>
      <c r="J33" s="7">
        <v>3.4299999999999999E-4</v>
      </c>
      <c r="K33" s="8">
        <v>98596.2</v>
      </c>
      <c r="L33" s="8">
        <v>33.799999999999997</v>
      </c>
      <c r="M33" s="6">
        <v>53.07</v>
      </c>
    </row>
    <row r="34" spans="1:13">
      <c r="A34">
        <v>27</v>
      </c>
      <c r="B34" s="7">
        <v>8.3299999999999997E-4</v>
      </c>
      <c r="C34" s="7">
        <v>8.3299999999999997E-4</v>
      </c>
      <c r="D34" s="8">
        <v>97628.5</v>
      </c>
      <c r="E34" s="8">
        <v>81.3</v>
      </c>
      <c r="F34" s="6">
        <v>46.93</v>
      </c>
      <c r="G34" t="s">
        <v>13</v>
      </c>
      <c r="H34">
        <v>27</v>
      </c>
      <c r="I34" s="7">
        <v>3.5300000000000002E-4</v>
      </c>
      <c r="J34" s="7">
        <v>3.5300000000000002E-4</v>
      </c>
      <c r="K34" s="8">
        <v>98562.4</v>
      </c>
      <c r="L34" s="8">
        <v>34.799999999999997</v>
      </c>
      <c r="M34" s="6">
        <v>52.09</v>
      </c>
    </row>
    <row r="35" spans="1:13">
      <c r="A35">
        <v>28</v>
      </c>
      <c r="B35" s="7">
        <v>8.6899999999999998E-4</v>
      </c>
      <c r="C35" s="7">
        <v>8.6899999999999998E-4</v>
      </c>
      <c r="D35" s="8">
        <v>97547.199999999997</v>
      </c>
      <c r="E35" s="8">
        <v>84.7</v>
      </c>
      <c r="F35" s="6">
        <v>45.96</v>
      </c>
      <c r="G35" t="s">
        <v>13</v>
      </c>
      <c r="H35">
        <v>28</v>
      </c>
      <c r="I35" s="7">
        <v>3.9399999999999998E-4</v>
      </c>
      <c r="J35" s="7">
        <v>3.9399999999999998E-4</v>
      </c>
      <c r="K35" s="8">
        <v>98527.6</v>
      </c>
      <c r="L35" s="8">
        <v>38.799999999999997</v>
      </c>
      <c r="M35" s="6">
        <v>51.11</v>
      </c>
    </row>
    <row r="36" spans="1:13">
      <c r="A36">
        <v>29</v>
      </c>
      <c r="B36" s="7">
        <v>8.6600000000000002E-4</v>
      </c>
      <c r="C36" s="7">
        <v>8.6600000000000002E-4</v>
      </c>
      <c r="D36" s="8">
        <v>97462.5</v>
      </c>
      <c r="E36" s="8">
        <v>84.4</v>
      </c>
      <c r="F36" s="6">
        <v>45</v>
      </c>
      <c r="G36" t="s">
        <v>13</v>
      </c>
      <c r="H36">
        <v>29</v>
      </c>
      <c r="I36" s="7">
        <v>4.3899999999999999E-4</v>
      </c>
      <c r="J36" s="7">
        <v>4.3800000000000002E-4</v>
      </c>
      <c r="K36" s="8">
        <v>98488.8</v>
      </c>
      <c r="L36" s="8">
        <v>43.2</v>
      </c>
      <c r="M36" s="6">
        <v>50.13</v>
      </c>
    </row>
    <row r="37" spans="1:13">
      <c r="A37">
        <v>30</v>
      </c>
      <c r="B37" s="7">
        <v>9.3599999999999998E-4</v>
      </c>
      <c r="C37" s="7">
        <v>9.3499999999999996E-4</v>
      </c>
      <c r="D37" s="8">
        <v>97378.1</v>
      </c>
      <c r="E37" s="8">
        <v>91.1</v>
      </c>
      <c r="F37" s="6">
        <v>44.04</v>
      </c>
      <c r="G37" t="s">
        <v>13</v>
      </c>
      <c r="H37">
        <v>30</v>
      </c>
      <c r="I37" s="7">
        <v>4.5399999999999998E-4</v>
      </c>
      <c r="J37" s="7">
        <v>4.5399999999999998E-4</v>
      </c>
      <c r="K37" s="8">
        <v>98445.6</v>
      </c>
      <c r="L37" s="8">
        <v>44.7</v>
      </c>
      <c r="M37" s="6">
        <v>49.15</v>
      </c>
    </row>
    <row r="38" spans="1:13">
      <c r="A38">
        <v>31</v>
      </c>
      <c r="B38" s="7">
        <v>9.7099999999999997E-4</v>
      </c>
      <c r="C38" s="7">
        <v>9.7099999999999997E-4</v>
      </c>
      <c r="D38" s="8">
        <v>97287</v>
      </c>
      <c r="E38" s="8">
        <v>94.4</v>
      </c>
      <c r="F38" s="6">
        <v>43.08</v>
      </c>
      <c r="G38" t="s">
        <v>13</v>
      </c>
      <c r="H38">
        <v>31</v>
      </c>
      <c r="I38" s="7">
        <v>5.44E-4</v>
      </c>
      <c r="J38" s="7">
        <v>5.44E-4</v>
      </c>
      <c r="K38" s="8">
        <v>98400.9</v>
      </c>
      <c r="L38" s="8">
        <v>53.5</v>
      </c>
      <c r="M38" s="6">
        <v>48.17</v>
      </c>
    </row>
    <row r="39" spans="1:13">
      <c r="A39">
        <v>32</v>
      </c>
      <c r="B39" s="7">
        <v>1.0009999999999999E-3</v>
      </c>
      <c r="C39" s="7">
        <v>1E-3</v>
      </c>
      <c r="D39" s="8">
        <v>97192.6</v>
      </c>
      <c r="E39" s="8">
        <v>97.2</v>
      </c>
      <c r="F39" s="6">
        <v>42.13</v>
      </c>
      <c r="G39" t="s">
        <v>13</v>
      </c>
      <c r="H39">
        <v>32</v>
      </c>
      <c r="I39" s="7">
        <v>5.5900000000000004E-4</v>
      </c>
      <c r="J39" s="7">
        <v>5.5900000000000004E-4</v>
      </c>
      <c r="K39" s="8">
        <v>98347.4</v>
      </c>
      <c r="L39" s="8">
        <v>55</v>
      </c>
      <c r="M39" s="6">
        <v>47.2</v>
      </c>
    </row>
    <row r="40" spans="1:13">
      <c r="A40">
        <v>33</v>
      </c>
      <c r="B40" s="7">
        <v>1.129E-3</v>
      </c>
      <c r="C40" s="7">
        <v>1.1280000000000001E-3</v>
      </c>
      <c r="D40" s="8">
        <v>97095.4</v>
      </c>
      <c r="E40" s="8">
        <v>109.5</v>
      </c>
      <c r="F40" s="6">
        <v>41.17</v>
      </c>
      <c r="G40" t="s">
        <v>13</v>
      </c>
      <c r="H40">
        <v>33</v>
      </c>
      <c r="I40" s="7">
        <v>6.1399999999999996E-4</v>
      </c>
      <c r="J40" s="7">
        <v>6.1399999999999996E-4</v>
      </c>
      <c r="K40" s="8">
        <v>98292.4</v>
      </c>
      <c r="L40" s="8">
        <v>60.4</v>
      </c>
      <c r="M40" s="6">
        <v>46.23</v>
      </c>
    </row>
    <row r="41" spans="1:13">
      <c r="A41">
        <v>34</v>
      </c>
      <c r="B41" s="7">
        <v>1.1460000000000001E-3</v>
      </c>
      <c r="C41" s="7">
        <v>1.145E-3</v>
      </c>
      <c r="D41" s="8">
        <v>96985.9</v>
      </c>
      <c r="E41" s="8">
        <v>111.1</v>
      </c>
      <c r="F41" s="6">
        <v>40.21</v>
      </c>
      <c r="G41" t="s">
        <v>13</v>
      </c>
      <c r="H41">
        <v>34</v>
      </c>
      <c r="I41" s="7">
        <v>7.1100000000000004E-4</v>
      </c>
      <c r="J41" s="7">
        <v>7.1100000000000004E-4</v>
      </c>
      <c r="K41" s="8">
        <v>98232</v>
      </c>
      <c r="L41" s="8">
        <v>69.8</v>
      </c>
      <c r="M41" s="6">
        <v>45.25</v>
      </c>
    </row>
    <row r="42" spans="1:13">
      <c r="A42">
        <v>35</v>
      </c>
      <c r="B42" s="7">
        <v>1.1950000000000001E-3</v>
      </c>
      <c r="C42" s="7">
        <v>1.194E-3</v>
      </c>
      <c r="D42" s="8">
        <v>96874.8</v>
      </c>
      <c r="E42" s="8">
        <v>115.7</v>
      </c>
      <c r="F42" s="6">
        <v>39.26</v>
      </c>
      <c r="G42" t="s">
        <v>13</v>
      </c>
      <c r="H42">
        <v>35</v>
      </c>
      <c r="I42" s="7">
        <v>7.4899999999999999E-4</v>
      </c>
      <c r="J42" s="7">
        <v>7.4899999999999999E-4</v>
      </c>
      <c r="K42" s="8">
        <v>98162.2</v>
      </c>
      <c r="L42" s="8">
        <v>73.5</v>
      </c>
      <c r="M42" s="6">
        <v>44.29</v>
      </c>
    </row>
    <row r="43" spans="1:13">
      <c r="A43">
        <v>36</v>
      </c>
      <c r="B43" s="7">
        <v>1.291E-3</v>
      </c>
      <c r="C43" s="7">
        <v>1.2899999999999999E-3</v>
      </c>
      <c r="D43" s="8">
        <v>96759.1</v>
      </c>
      <c r="E43" s="8">
        <v>124.9</v>
      </c>
      <c r="F43" s="6">
        <v>38.299999999999997</v>
      </c>
      <c r="G43" t="s">
        <v>13</v>
      </c>
      <c r="H43">
        <v>36</v>
      </c>
      <c r="I43" s="7">
        <v>8.03E-4</v>
      </c>
      <c r="J43" s="7">
        <v>8.03E-4</v>
      </c>
      <c r="K43" s="8">
        <v>98088.7</v>
      </c>
      <c r="L43" s="8">
        <v>78.8</v>
      </c>
      <c r="M43" s="6">
        <v>43.32</v>
      </c>
    </row>
    <row r="44" spans="1:13">
      <c r="A44">
        <v>37</v>
      </c>
      <c r="B44" s="7">
        <v>1.335E-3</v>
      </c>
      <c r="C44" s="7">
        <v>1.3339999999999999E-3</v>
      </c>
      <c r="D44" s="8">
        <v>96634.2</v>
      </c>
      <c r="E44" s="8">
        <v>128.9</v>
      </c>
      <c r="F44" s="6">
        <v>37.35</v>
      </c>
      <c r="G44" t="s">
        <v>13</v>
      </c>
      <c r="H44">
        <v>37</v>
      </c>
      <c r="I44" s="7">
        <v>9.3300000000000002E-4</v>
      </c>
      <c r="J44" s="7">
        <v>9.3300000000000002E-4</v>
      </c>
      <c r="K44" s="8">
        <v>98009.9</v>
      </c>
      <c r="L44" s="8">
        <v>91.4</v>
      </c>
      <c r="M44" s="6">
        <v>42.35</v>
      </c>
    </row>
    <row r="45" spans="1:13">
      <c r="A45">
        <v>38</v>
      </c>
      <c r="B45" s="7">
        <v>1.423E-3</v>
      </c>
      <c r="C45" s="7">
        <v>1.4220000000000001E-3</v>
      </c>
      <c r="D45" s="8">
        <v>96505.3</v>
      </c>
      <c r="E45" s="8">
        <v>137.30000000000001</v>
      </c>
      <c r="F45" s="6">
        <v>36.4</v>
      </c>
      <c r="G45" t="s">
        <v>13</v>
      </c>
      <c r="H45">
        <v>38</v>
      </c>
      <c r="I45" s="7">
        <v>9.1E-4</v>
      </c>
      <c r="J45" s="7">
        <v>9.1E-4</v>
      </c>
      <c r="K45" s="8">
        <v>97918.5</v>
      </c>
      <c r="L45" s="8">
        <v>89.1</v>
      </c>
      <c r="M45" s="6">
        <v>41.39</v>
      </c>
    </row>
    <row r="46" spans="1:13">
      <c r="A46">
        <v>39</v>
      </c>
      <c r="B46" s="7">
        <v>1.5579999999999999E-3</v>
      </c>
      <c r="C46" s="7">
        <v>1.557E-3</v>
      </c>
      <c r="D46" s="8">
        <v>96368.1</v>
      </c>
      <c r="E46" s="8">
        <v>150</v>
      </c>
      <c r="F46" s="6">
        <v>35.450000000000003</v>
      </c>
      <c r="G46" t="s">
        <v>13</v>
      </c>
      <c r="H46">
        <v>39</v>
      </c>
      <c r="I46" s="7">
        <v>1.036E-3</v>
      </c>
      <c r="J46" s="7">
        <v>1.0349999999999999E-3</v>
      </c>
      <c r="K46" s="8">
        <v>97829.5</v>
      </c>
      <c r="L46" s="8">
        <v>101.3</v>
      </c>
      <c r="M46" s="6">
        <v>40.43</v>
      </c>
    </row>
    <row r="47" spans="1:13">
      <c r="A47">
        <v>40</v>
      </c>
      <c r="B47" s="7">
        <v>1.6819999999999999E-3</v>
      </c>
      <c r="C47" s="7">
        <v>1.6800000000000001E-3</v>
      </c>
      <c r="D47" s="8">
        <v>96218</v>
      </c>
      <c r="E47" s="8">
        <v>161.69999999999999</v>
      </c>
      <c r="F47" s="6">
        <v>34.51</v>
      </c>
      <c r="G47" t="s">
        <v>13</v>
      </c>
      <c r="H47">
        <v>40</v>
      </c>
      <c r="I47" s="7">
        <v>1.134E-3</v>
      </c>
      <c r="J47" s="7">
        <v>1.134E-3</v>
      </c>
      <c r="K47" s="8">
        <v>97728.2</v>
      </c>
      <c r="L47" s="8">
        <v>110.8</v>
      </c>
      <c r="M47" s="6">
        <v>39.47</v>
      </c>
    </row>
    <row r="48" spans="1:13">
      <c r="A48">
        <v>41</v>
      </c>
      <c r="B48" s="7">
        <v>1.874E-3</v>
      </c>
      <c r="C48" s="7">
        <v>1.8730000000000001E-3</v>
      </c>
      <c r="D48" s="8">
        <v>96056.3</v>
      </c>
      <c r="E48" s="8">
        <v>179.9</v>
      </c>
      <c r="F48" s="6">
        <v>33.57</v>
      </c>
      <c r="G48" t="s">
        <v>13</v>
      </c>
      <c r="H48">
        <v>41</v>
      </c>
      <c r="I48" s="7">
        <v>1.263E-3</v>
      </c>
      <c r="J48" s="7">
        <v>1.2620000000000001E-3</v>
      </c>
      <c r="K48" s="8">
        <v>97617.4</v>
      </c>
      <c r="L48" s="8">
        <v>123.2</v>
      </c>
      <c r="M48" s="6">
        <v>38.51</v>
      </c>
    </row>
    <row r="49" spans="1:13">
      <c r="A49">
        <v>42</v>
      </c>
      <c r="B49" s="7">
        <v>2.117E-3</v>
      </c>
      <c r="C49" s="7">
        <v>2.1150000000000001E-3</v>
      </c>
      <c r="D49" s="8">
        <v>95876.5</v>
      </c>
      <c r="E49" s="8">
        <v>202.8</v>
      </c>
      <c r="F49" s="6">
        <v>32.630000000000003</v>
      </c>
      <c r="G49" t="s">
        <v>13</v>
      </c>
      <c r="H49">
        <v>42</v>
      </c>
      <c r="I49" s="7">
        <v>1.395E-3</v>
      </c>
      <c r="J49" s="7">
        <v>1.3940000000000001E-3</v>
      </c>
      <c r="K49" s="8">
        <v>97494.2</v>
      </c>
      <c r="L49" s="8">
        <v>135.9</v>
      </c>
      <c r="M49" s="6">
        <v>37.56</v>
      </c>
    </row>
    <row r="50" spans="1:13">
      <c r="A50">
        <v>43</v>
      </c>
      <c r="B50" s="7">
        <v>2.3280000000000002E-3</v>
      </c>
      <c r="C50" s="7">
        <v>2.3249999999999998E-3</v>
      </c>
      <c r="D50" s="8">
        <v>95673.7</v>
      </c>
      <c r="E50" s="8">
        <v>222.4</v>
      </c>
      <c r="F50" s="6">
        <v>31.7</v>
      </c>
      <c r="G50" t="s">
        <v>13</v>
      </c>
      <c r="H50">
        <v>43</v>
      </c>
      <c r="I50" s="7">
        <v>1.6260000000000001E-3</v>
      </c>
      <c r="J50" s="7">
        <v>1.6249999999999999E-3</v>
      </c>
      <c r="K50" s="8">
        <v>97358.3</v>
      </c>
      <c r="L50" s="8">
        <v>158.19999999999999</v>
      </c>
      <c r="M50" s="6">
        <v>36.61</v>
      </c>
    </row>
    <row r="51" spans="1:13">
      <c r="A51">
        <v>44</v>
      </c>
      <c r="B51" s="7">
        <v>2.6689999999999999E-3</v>
      </c>
      <c r="C51" s="7">
        <v>2.666E-3</v>
      </c>
      <c r="D51" s="8">
        <v>95451.3</v>
      </c>
      <c r="E51" s="8">
        <v>254.4</v>
      </c>
      <c r="F51" s="6">
        <v>30.77</v>
      </c>
      <c r="G51" t="s">
        <v>13</v>
      </c>
      <c r="H51">
        <v>44</v>
      </c>
      <c r="I51" s="7">
        <v>1.7420000000000001E-3</v>
      </c>
      <c r="J51" s="7">
        <v>1.74E-3</v>
      </c>
      <c r="K51" s="8">
        <v>97200.1</v>
      </c>
      <c r="L51" s="8">
        <v>169.1</v>
      </c>
      <c r="M51" s="6">
        <v>35.67</v>
      </c>
    </row>
    <row r="52" spans="1:13">
      <c r="A52">
        <v>45</v>
      </c>
      <c r="B52" s="7">
        <v>2.9399999999999999E-3</v>
      </c>
      <c r="C52" s="7">
        <v>2.9359999999999998E-3</v>
      </c>
      <c r="D52" s="8">
        <v>95196.800000000003</v>
      </c>
      <c r="E52" s="8">
        <v>279.5</v>
      </c>
      <c r="F52" s="6">
        <v>29.85</v>
      </c>
      <c r="G52" t="s">
        <v>13</v>
      </c>
      <c r="H52">
        <v>45</v>
      </c>
      <c r="I52" s="7">
        <v>1.9589999999999998E-3</v>
      </c>
      <c r="J52" s="7">
        <v>1.957E-3</v>
      </c>
      <c r="K52" s="8">
        <v>97031</v>
      </c>
      <c r="L52" s="8">
        <v>189.9</v>
      </c>
      <c r="M52" s="6">
        <v>34.729999999999997</v>
      </c>
    </row>
    <row r="53" spans="1:13">
      <c r="A53">
        <v>46</v>
      </c>
      <c r="B53" s="7">
        <v>3.3400000000000001E-3</v>
      </c>
      <c r="C53" s="7">
        <v>3.3340000000000002E-3</v>
      </c>
      <c r="D53" s="8">
        <v>94917.3</v>
      </c>
      <c r="E53" s="8">
        <v>316.5</v>
      </c>
      <c r="F53" s="6">
        <v>28.94</v>
      </c>
      <c r="G53" t="s">
        <v>13</v>
      </c>
      <c r="H53">
        <v>46</v>
      </c>
      <c r="I53" s="7">
        <v>2.173E-3</v>
      </c>
      <c r="J53" s="7">
        <v>2.1710000000000002E-3</v>
      </c>
      <c r="K53" s="8">
        <v>96841</v>
      </c>
      <c r="L53" s="8">
        <v>210.2</v>
      </c>
      <c r="M53" s="6">
        <v>33.799999999999997</v>
      </c>
    </row>
    <row r="54" spans="1:13">
      <c r="A54">
        <v>47</v>
      </c>
      <c r="B54" s="7">
        <v>3.81E-3</v>
      </c>
      <c r="C54" s="7">
        <v>3.803E-3</v>
      </c>
      <c r="D54" s="8">
        <v>94600.9</v>
      </c>
      <c r="E54" s="8">
        <v>359.7</v>
      </c>
      <c r="F54" s="6">
        <v>28.03</v>
      </c>
      <c r="G54" t="s">
        <v>13</v>
      </c>
      <c r="H54">
        <v>47</v>
      </c>
      <c r="I54" s="7">
        <v>2.4390000000000002E-3</v>
      </c>
      <c r="J54" s="7">
        <v>2.4359999999999998E-3</v>
      </c>
      <c r="K54" s="8">
        <v>96630.8</v>
      </c>
      <c r="L54" s="8">
        <v>235.4</v>
      </c>
      <c r="M54" s="6">
        <v>32.869999999999997</v>
      </c>
    </row>
    <row r="55" spans="1:13">
      <c r="A55">
        <v>48</v>
      </c>
      <c r="B55" s="7">
        <v>4.1250000000000002E-3</v>
      </c>
      <c r="C55" s="7">
        <v>4.117E-3</v>
      </c>
      <c r="D55" s="8">
        <v>94241.1</v>
      </c>
      <c r="E55" s="8">
        <v>388</v>
      </c>
      <c r="F55" s="6">
        <v>27.14</v>
      </c>
      <c r="G55" t="s">
        <v>13</v>
      </c>
      <c r="H55">
        <v>48</v>
      </c>
      <c r="I55" s="7">
        <v>2.7420000000000001E-3</v>
      </c>
      <c r="J55" s="7">
        <v>2.738E-3</v>
      </c>
      <c r="K55" s="8">
        <v>96395.4</v>
      </c>
      <c r="L55" s="8">
        <v>263.89999999999998</v>
      </c>
      <c r="M55" s="6">
        <v>31.95</v>
      </c>
    </row>
    <row r="56" spans="1:13">
      <c r="A56">
        <v>49</v>
      </c>
      <c r="B56" s="7">
        <v>4.5729999999999998E-3</v>
      </c>
      <c r="C56" s="7">
        <v>4.5630000000000002E-3</v>
      </c>
      <c r="D56" s="8">
        <v>93853.1</v>
      </c>
      <c r="E56" s="8">
        <v>428.2</v>
      </c>
      <c r="F56" s="6">
        <v>26.25</v>
      </c>
      <c r="G56" t="s">
        <v>13</v>
      </c>
      <c r="H56">
        <v>49</v>
      </c>
      <c r="I56" s="7">
        <v>2.862E-3</v>
      </c>
      <c r="J56" s="7">
        <v>2.8579999999999999E-3</v>
      </c>
      <c r="K56" s="8">
        <v>96131.5</v>
      </c>
      <c r="L56" s="8">
        <v>274.7</v>
      </c>
      <c r="M56" s="6">
        <v>31.04</v>
      </c>
    </row>
    <row r="57" spans="1:13">
      <c r="A57">
        <v>50</v>
      </c>
      <c r="B57" s="7">
        <v>5.1770000000000002E-3</v>
      </c>
      <c r="C57" s="7">
        <v>5.1640000000000002E-3</v>
      </c>
      <c r="D57" s="8">
        <v>93424.9</v>
      </c>
      <c r="E57" s="8">
        <v>482.4</v>
      </c>
      <c r="F57" s="6">
        <v>25.36</v>
      </c>
      <c r="G57" t="s">
        <v>13</v>
      </c>
      <c r="H57">
        <v>50</v>
      </c>
      <c r="I57" s="7">
        <v>3.212E-3</v>
      </c>
      <c r="J57" s="7">
        <v>3.2070000000000002E-3</v>
      </c>
      <c r="K57" s="8">
        <v>95856.7</v>
      </c>
      <c r="L57" s="8">
        <v>307.39999999999998</v>
      </c>
      <c r="M57" s="6">
        <v>30.13</v>
      </c>
    </row>
    <row r="58" spans="1:13">
      <c r="A58">
        <v>51</v>
      </c>
      <c r="B58" s="7">
        <v>5.6779999999999999E-3</v>
      </c>
      <c r="C58" s="7">
        <v>5.6620000000000004E-3</v>
      </c>
      <c r="D58" s="8">
        <v>92942.5</v>
      </c>
      <c r="E58" s="8">
        <v>526.20000000000005</v>
      </c>
      <c r="F58" s="6">
        <v>24.49</v>
      </c>
      <c r="G58" t="s">
        <v>13</v>
      </c>
      <c r="H58">
        <v>51</v>
      </c>
      <c r="I58" s="7">
        <v>3.5929999999999998E-3</v>
      </c>
      <c r="J58" s="7">
        <v>3.5869999999999999E-3</v>
      </c>
      <c r="K58" s="8">
        <v>95549.4</v>
      </c>
      <c r="L58" s="8">
        <v>342.7</v>
      </c>
      <c r="M58" s="6">
        <v>29.22</v>
      </c>
    </row>
    <row r="59" spans="1:13">
      <c r="A59">
        <v>52</v>
      </c>
      <c r="B59" s="7">
        <v>6.2240000000000004E-3</v>
      </c>
      <c r="C59" s="7">
        <v>6.2049999999999996E-3</v>
      </c>
      <c r="D59" s="8">
        <v>92416.3</v>
      </c>
      <c r="E59" s="8">
        <v>573.4</v>
      </c>
      <c r="F59" s="6">
        <v>23.63</v>
      </c>
      <c r="G59" t="s">
        <v>13</v>
      </c>
      <c r="H59">
        <v>52</v>
      </c>
      <c r="I59" s="7">
        <v>3.9459999999999999E-3</v>
      </c>
      <c r="J59" s="7">
        <v>3.9379999999999997E-3</v>
      </c>
      <c r="K59" s="8">
        <v>95206.7</v>
      </c>
      <c r="L59" s="8">
        <v>374.9</v>
      </c>
      <c r="M59" s="6">
        <v>28.33</v>
      </c>
    </row>
    <row r="60" spans="1:13">
      <c r="A60">
        <v>53</v>
      </c>
      <c r="B60" s="7">
        <v>7.2680000000000002E-3</v>
      </c>
      <c r="C60" s="7">
        <v>7.2420000000000002E-3</v>
      </c>
      <c r="D60" s="8">
        <v>91842.8</v>
      </c>
      <c r="E60" s="8">
        <v>665.1</v>
      </c>
      <c r="F60" s="6">
        <v>22.77</v>
      </c>
      <c r="G60" t="s">
        <v>13</v>
      </c>
      <c r="H60">
        <v>53</v>
      </c>
      <c r="I60" s="7">
        <v>4.3870000000000003E-3</v>
      </c>
      <c r="J60" s="7">
        <v>4.3779999999999999E-3</v>
      </c>
      <c r="K60" s="8">
        <v>94831.7</v>
      </c>
      <c r="L60" s="8">
        <v>415.2</v>
      </c>
      <c r="M60" s="6">
        <v>27.44</v>
      </c>
    </row>
    <row r="61" spans="1:13">
      <c r="A61">
        <v>54</v>
      </c>
      <c r="B61" s="7">
        <v>8.0990000000000003E-3</v>
      </c>
      <c r="C61" s="7">
        <v>8.0660000000000003E-3</v>
      </c>
      <c r="D61" s="8">
        <v>91177.7</v>
      </c>
      <c r="E61" s="8">
        <v>735.5</v>
      </c>
      <c r="F61" s="6">
        <v>21.94</v>
      </c>
      <c r="G61" t="s">
        <v>13</v>
      </c>
      <c r="H61">
        <v>54</v>
      </c>
      <c r="I61" s="7">
        <v>4.8399999999999997E-3</v>
      </c>
      <c r="J61" s="7">
        <v>4.8279999999999998E-3</v>
      </c>
      <c r="K61" s="8">
        <v>94416.6</v>
      </c>
      <c r="L61" s="8">
        <v>455.9</v>
      </c>
      <c r="M61" s="6">
        <v>26.55</v>
      </c>
    </row>
    <row r="62" spans="1:13">
      <c r="A62">
        <v>55</v>
      </c>
      <c r="B62" s="7">
        <v>9.0200000000000002E-3</v>
      </c>
      <c r="C62" s="7">
        <v>8.9789999999999991E-3</v>
      </c>
      <c r="D62" s="8">
        <v>90442.2</v>
      </c>
      <c r="E62" s="8">
        <v>812.1</v>
      </c>
      <c r="F62" s="6">
        <v>21.11</v>
      </c>
      <c r="G62" t="s">
        <v>13</v>
      </c>
      <c r="H62">
        <v>55</v>
      </c>
      <c r="I62" s="7">
        <v>5.437E-3</v>
      </c>
      <c r="J62" s="7">
        <v>5.4219999999999997E-3</v>
      </c>
      <c r="K62" s="8">
        <v>93960.7</v>
      </c>
      <c r="L62" s="8">
        <v>509.4</v>
      </c>
      <c r="M62" s="6">
        <v>25.68</v>
      </c>
    </row>
    <row r="63" spans="1:13">
      <c r="A63">
        <v>56</v>
      </c>
      <c r="B63" s="7">
        <v>1.0277E-2</v>
      </c>
      <c r="C63" s="7">
        <v>1.0225E-2</v>
      </c>
      <c r="D63" s="8">
        <v>89630.1</v>
      </c>
      <c r="E63" s="8">
        <v>916.4</v>
      </c>
      <c r="F63" s="6">
        <v>20.3</v>
      </c>
      <c r="G63" t="s">
        <v>13</v>
      </c>
      <c r="H63">
        <v>56</v>
      </c>
      <c r="I63" s="7">
        <v>6.0740000000000004E-3</v>
      </c>
      <c r="J63" s="7">
        <v>6.0559999999999998E-3</v>
      </c>
      <c r="K63" s="8">
        <v>93451.3</v>
      </c>
      <c r="L63" s="8">
        <v>565.9</v>
      </c>
      <c r="M63" s="6">
        <v>24.82</v>
      </c>
    </row>
    <row r="64" spans="1:13">
      <c r="A64">
        <v>57</v>
      </c>
      <c r="B64" s="7">
        <v>1.1572000000000001E-2</v>
      </c>
      <c r="C64" s="7">
        <v>1.1505E-2</v>
      </c>
      <c r="D64" s="8">
        <v>88713.7</v>
      </c>
      <c r="E64" s="8">
        <v>1020.7</v>
      </c>
      <c r="F64" s="6">
        <v>19.5</v>
      </c>
      <c r="G64" t="s">
        <v>13</v>
      </c>
      <c r="H64">
        <v>57</v>
      </c>
      <c r="I64" s="7">
        <v>6.6930000000000002E-3</v>
      </c>
      <c r="J64" s="7">
        <v>6.6709999999999998E-3</v>
      </c>
      <c r="K64" s="8">
        <v>92885.3</v>
      </c>
      <c r="L64" s="8">
        <v>619.6</v>
      </c>
      <c r="M64" s="6">
        <v>23.97</v>
      </c>
    </row>
    <row r="65" spans="1:13">
      <c r="A65">
        <v>58</v>
      </c>
      <c r="B65" s="7">
        <v>1.2799E-2</v>
      </c>
      <c r="C65" s="7">
        <v>1.2716999999999999E-2</v>
      </c>
      <c r="D65" s="8">
        <v>87693</v>
      </c>
      <c r="E65" s="8">
        <v>1115.2</v>
      </c>
      <c r="F65" s="6">
        <v>18.72</v>
      </c>
      <c r="G65" t="s">
        <v>13</v>
      </c>
      <c r="H65">
        <v>58</v>
      </c>
      <c r="I65" s="7">
        <v>7.3569999999999998E-3</v>
      </c>
      <c r="J65" s="7">
        <v>7.3299999999999997E-3</v>
      </c>
      <c r="K65" s="8">
        <v>92265.7</v>
      </c>
      <c r="L65" s="8">
        <v>676.3</v>
      </c>
      <c r="M65" s="6">
        <v>23.12</v>
      </c>
    </row>
    <row r="66" spans="1:13">
      <c r="A66">
        <v>59</v>
      </c>
      <c r="B66" s="7">
        <v>1.4366E-2</v>
      </c>
      <c r="C66" s="7">
        <v>1.4263E-2</v>
      </c>
      <c r="D66" s="8">
        <v>86577.8</v>
      </c>
      <c r="E66" s="8">
        <v>1234.9000000000001</v>
      </c>
      <c r="F66" s="6">
        <v>17.96</v>
      </c>
      <c r="G66" t="s">
        <v>13</v>
      </c>
      <c r="H66">
        <v>59</v>
      </c>
      <c r="I66" s="7">
        <v>8.3470000000000003E-3</v>
      </c>
      <c r="J66" s="7">
        <v>8.3119999999999999E-3</v>
      </c>
      <c r="K66" s="8">
        <v>91589.4</v>
      </c>
      <c r="L66" s="8">
        <v>761.3</v>
      </c>
      <c r="M66" s="6">
        <v>22.29</v>
      </c>
    </row>
    <row r="67" spans="1:13">
      <c r="A67">
        <v>60</v>
      </c>
      <c r="B67" s="7">
        <v>1.6119000000000001E-2</v>
      </c>
      <c r="C67" s="7">
        <v>1.5990000000000001E-2</v>
      </c>
      <c r="D67" s="8">
        <v>85342.9</v>
      </c>
      <c r="E67" s="8">
        <v>1364.6</v>
      </c>
      <c r="F67" s="6">
        <v>17.21</v>
      </c>
      <c r="G67" t="s">
        <v>13</v>
      </c>
      <c r="H67">
        <v>60</v>
      </c>
      <c r="I67" s="7">
        <v>9.3170000000000006E-3</v>
      </c>
      <c r="J67" s="7">
        <v>9.2739999999999993E-3</v>
      </c>
      <c r="K67" s="8">
        <v>90828.1</v>
      </c>
      <c r="L67" s="8">
        <v>842.3</v>
      </c>
      <c r="M67" s="6">
        <v>21.47</v>
      </c>
    </row>
    <row r="68" spans="1:13">
      <c r="A68">
        <v>61</v>
      </c>
      <c r="B68" s="7">
        <v>1.8363000000000001E-2</v>
      </c>
      <c r="C68" s="7">
        <v>1.8196E-2</v>
      </c>
      <c r="D68" s="8">
        <v>83978.3</v>
      </c>
      <c r="E68" s="8">
        <v>1528.1</v>
      </c>
      <c r="F68" s="6">
        <v>16.48</v>
      </c>
      <c r="G68" t="s">
        <v>13</v>
      </c>
      <c r="H68">
        <v>61</v>
      </c>
      <c r="I68" s="7">
        <v>1.0383E-2</v>
      </c>
      <c r="J68" s="7">
        <v>1.0330000000000001E-2</v>
      </c>
      <c r="K68" s="8">
        <v>89985.8</v>
      </c>
      <c r="L68" s="8">
        <v>929.5</v>
      </c>
      <c r="M68" s="6">
        <v>20.67</v>
      </c>
    </row>
    <row r="69" spans="1:13">
      <c r="A69">
        <v>62</v>
      </c>
      <c r="B69" s="7">
        <v>2.0008000000000001E-2</v>
      </c>
      <c r="C69" s="7">
        <v>1.9810000000000001E-2</v>
      </c>
      <c r="D69" s="8">
        <v>82450.2</v>
      </c>
      <c r="E69" s="8">
        <v>1633.4</v>
      </c>
      <c r="F69" s="6">
        <v>15.78</v>
      </c>
      <c r="G69" t="s">
        <v>13</v>
      </c>
      <c r="H69">
        <v>62</v>
      </c>
      <c r="I69" s="7">
        <v>1.1502E-2</v>
      </c>
      <c r="J69" s="7">
        <v>1.1436E-2</v>
      </c>
      <c r="K69" s="8">
        <v>89056.2</v>
      </c>
      <c r="L69" s="8">
        <v>1018.4</v>
      </c>
      <c r="M69" s="6">
        <v>19.88</v>
      </c>
    </row>
    <row r="70" spans="1:13">
      <c r="A70">
        <v>63</v>
      </c>
      <c r="B70" s="7">
        <v>2.2010999999999999E-2</v>
      </c>
      <c r="C70" s="7">
        <v>2.1770999999999999E-2</v>
      </c>
      <c r="D70" s="8">
        <v>80816.899999999994</v>
      </c>
      <c r="E70" s="8">
        <v>1759.5</v>
      </c>
      <c r="F70" s="6">
        <v>15.09</v>
      </c>
      <c r="G70" t="s">
        <v>13</v>
      </c>
      <c r="H70">
        <v>63</v>
      </c>
      <c r="I70" s="7">
        <v>1.2659E-2</v>
      </c>
      <c r="J70" s="7">
        <v>1.2579E-2</v>
      </c>
      <c r="K70" s="8">
        <v>88037.8</v>
      </c>
      <c r="L70" s="8">
        <v>1107.4000000000001</v>
      </c>
      <c r="M70" s="6">
        <v>19.100000000000001</v>
      </c>
    </row>
    <row r="71" spans="1:13">
      <c r="A71">
        <v>64</v>
      </c>
      <c r="B71" s="7">
        <v>2.4969999999999999E-2</v>
      </c>
      <c r="C71" s="7">
        <v>2.4662E-2</v>
      </c>
      <c r="D71" s="8">
        <v>79057.399999999994</v>
      </c>
      <c r="E71" s="8">
        <v>1949.7</v>
      </c>
      <c r="F71" s="6">
        <v>14.41</v>
      </c>
      <c r="G71" t="s">
        <v>13</v>
      </c>
      <c r="H71">
        <v>64</v>
      </c>
      <c r="I71" s="7">
        <v>1.3818E-2</v>
      </c>
      <c r="J71" s="7">
        <v>1.3723000000000001E-2</v>
      </c>
      <c r="K71" s="8">
        <v>86930.4</v>
      </c>
      <c r="L71" s="8">
        <v>1193</v>
      </c>
      <c r="M71" s="6">
        <v>18.34</v>
      </c>
    </row>
    <row r="72" spans="1:13">
      <c r="A72">
        <v>65</v>
      </c>
      <c r="B72" s="7">
        <v>2.7383000000000001E-2</v>
      </c>
      <c r="C72" s="7">
        <v>2.7012999999999999E-2</v>
      </c>
      <c r="D72" s="8">
        <v>77107.7</v>
      </c>
      <c r="E72" s="8">
        <v>2082.9</v>
      </c>
      <c r="F72" s="6">
        <v>13.76</v>
      </c>
      <c r="G72" t="s">
        <v>13</v>
      </c>
      <c r="H72">
        <v>65</v>
      </c>
      <c r="I72" s="7">
        <v>1.5240999999999999E-2</v>
      </c>
      <c r="J72" s="7">
        <v>1.5125E-2</v>
      </c>
      <c r="K72" s="8">
        <v>85737.4</v>
      </c>
      <c r="L72" s="8">
        <v>1296.8</v>
      </c>
      <c r="M72" s="6">
        <v>17.59</v>
      </c>
    </row>
    <row r="73" spans="1:13">
      <c r="A73">
        <v>66</v>
      </c>
      <c r="B73" s="7">
        <v>3.0051000000000001E-2</v>
      </c>
      <c r="C73" s="7">
        <v>2.9606E-2</v>
      </c>
      <c r="D73" s="8">
        <v>75024.800000000003</v>
      </c>
      <c r="E73" s="8">
        <v>2221.1999999999998</v>
      </c>
      <c r="F73" s="6">
        <v>13.13</v>
      </c>
      <c r="G73" t="s">
        <v>13</v>
      </c>
      <c r="H73">
        <v>66</v>
      </c>
      <c r="I73" s="7">
        <v>1.6433E-2</v>
      </c>
      <c r="J73" s="7">
        <v>1.6299000000000001E-2</v>
      </c>
      <c r="K73" s="8">
        <v>84440.6</v>
      </c>
      <c r="L73" s="8">
        <v>1376.3</v>
      </c>
      <c r="M73" s="6">
        <v>16.850000000000001</v>
      </c>
    </row>
    <row r="74" spans="1:13">
      <c r="A74">
        <v>67</v>
      </c>
      <c r="B74" s="7">
        <v>3.2643999999999999E-2</v>
      </c>
      <c r="C74" s="7">
        <v>3.2120000000000003E-2</v>
      </c>
      <c r="D74" s="8">
        <v>72803.600000000006</v>
      </c>
      <c r="E74" s="8">
        <v>2338.4</v>
      </c>
      <c r="F74" s="6">
        <v>12.52</v>
      </c>
      <c r="G74" t="s">
        <v>13</v>
      </c>
      <c r="H74">
        <v>67</v>
      </c>
      <c r="I74" s="7">
        <v>1.7787000000000001E-2</v>
      </c>
      <c r="J74" s="7">
        <v>1.7631000000000001E-2</v>
      </c>
      <c r="K74" s="8">
        <v>83064.3</v>
      </c>
      <c r="L74" s="8">
        <v>1464.5</v>
      </c>
      <c r="M74" s="6">
        <v>16.12</v>
      </c>
    </row>
    <row r="75" spans="1:13">
      <c r="A75">
        <v>68</v>
      </c>
      <c r="B75" s="7">
        <v>3.5316E-2</v>
      </c>
      <c r="C75" s="7">
        <v>3.4703999999999999E-2</v>
      </c>
      <c r="D75" s="8">
        <v>70465.100000000006</v>
      </c>
      <c r="E75" s="8">
        <v>2445.4</v>
      </c>
      <c r="F75" s="6">
        <v>11.92</v>
      </c>
      <c r="G75" t="s">
        <v>13</v>
      </c>
      <c r="H75">
        <v>68</v>
      </c>
      <c r="I75" s="7">
        <v>1.9528E-2</v>
      </c>
      <c r="J75" s="7">
        <v>1.9338999999999999E-2</v>
      </c>
      <c r="K75" s="8">
        <v>81599.8</v>
      </c>
      <c r="L75" s="8">
        <v>1578.1</v>
      </c>
      <c r="M75" s="6">
        <v>15.4</v>
      </c>
    </row>
    <row r="76" spans="1:13">
      <c r="A76">
        <v>69</v>
      </c>
      <c r="B76" s="7">
        <v>3.9475999999999997E-2</v>
      </c>
      <c r="C76" s="7">
        <v>3.8712000000000003E-2</v>
      </c>
      <c r="D76" s="8">
        <v>68019.7</v>
      </c>
      <c r="E76" s="8">
        <v>2633.2</v>
      </c>
      <c r="F76" s="6">
        <v>11.33</v>
      </c>
      <c r="G76" t="s">
        <v>13</v>
      </c>
      <c r="H76">
        <v>69</v>
      </c>
      <c r="I76" s="7">
        <v>2.1765E-2</v>
      </c>
      <c r="J76" s="7">
        <v>2.1531000000000002E-2</v>
      </c>
      <c r="K76" s="8">
        <v>80021.7</v>
      </c>
      <c r="L76" s="8">
        <v>1723</v>
      </c>
      <c r="M76" s="6">
        <v>14.7</v>
      </c>
    </row>
    <row r="77" spans="1:13">
      <c r="A77">
        <v>70</v>
      </c>
      <c r="B77" s="7">
        <v>4.4132999999999999E-2</v>
      </c>
      <c r="C77" s="7">
        <v>4.3180000000000003E-2</v>
      </c>
      <c r="D77" s="8">
        <v>65386.6</v>
      </c>
      <c r="E77" s="8">
        <v>2823.4</v>
      </c>
      <c r="F77" s="6">
        <v>10.76</v>
      </c>
      <c r="G77" t="s">
        <v>13</v>
      </c>
      <c r="H77">
        <v>70</v>
      </c>
      <c r="I77" s="7">
        <v>2.4181999999999999E-2</v>
      </c>
      <c r="J77" s="7">
        <v>2.3893000000000001E-2</v>
      </c>
      <c r="K77" s="8">
        <v>78298.7</v>
      </c>
      <c r="L77" s="8">
        <v>1870.8</v>
      </c>
      <c r="M77" s="6">
        <v>14.01</v>
      </c>
    </row>
    <row r="78" spans="1:13">
      <c r="A78">
        <v>71</v>
      </c>
      <c r="B78" s="7">
        <v>4.7508000000000002E-2</v>
      </c>
      <c r="C78" s="7">
        <v>4.6405000000000002E-2</v>
      </c>
      <c r="D78" s="8">
        <v>62563.199999999997</v>
      </c>
      <c r="E78" s="8">
        <v>2903.3</v>
      </c>
      <c r="F78" s="6">
        <v>10.23</v>
      </c>
      <c r="G78" t="s">
        <v>13</v>
      </c>
      <c r="H78">
        <v>71</v>
      </c>
      <c r="I78" s="7">
        <v>2.6280000000000001E-2</v>
      </c>
      <c r="J78" s="7">
        <v>2.5940000000000001E-2</v>
      </c>
      <c r="K78" s="8">
        <v>76427.899999999994</v>
      </c>
      <c r="L78" s="8">
        <v>1982.5</v>
      </c>
      <c r="M78" s="6">
        <v>13.34</v>
      </c>
    </row>
    <row r="79" spans="1:13">
      <c r="A79">
        <v>72</v>
      </c>
      <c r="B79" s="7">
        <v>5.2402999999999998E-2</v>
      </c>
      <c r="C79" s="7">
        <v>5.1064999999999999E-2</v>
      </c>
      <c r="D79" s="8">
        <v>59659.9</v>
      </c>
      <c r="E79" s="8">
        <v>3046.6</v>
      </c>
      <c r="F79" s="6">
        <v>9.6999999999999993</v>
      </c>
      <c r="G79" t="s">
        <v>13</v>
      </c>
      <c r="H79">
        <v>72</v>
      </c>
      <c r="I79" s="7">
        <v>2.8711E-2</v>
      </c>
      <c r="J79" s="7">
        <v>2.8305E-2</v>
      </c>
      <c r="K79" s="8">
        <v>74445.399999999994</v>
      </c>
      <c r="L79" s="8">
        <v>2107.1999999999998</v>
      </c>
      <c r="M79" s="6">
        <v>12.68</v>
      </c>
    </row>
    <row r="80" spans="1:13">
      <c r="A80">
        <v>73</v>
      </c>
      <c r="B80" s="7">
        <v>5.7472000000000002E-2</v>
      </c>
      <c r="C80" s="7">
        <v>5.5867E-2</v>
      </c>
      <c r="D80" s="8">
        <v>56613.4</v>
      </c>
      <c r="E80" s="8">
        <v>3162.8</v>
      </c>
      <c r="F80" s="6">
        <v>9.19</v>
      </c>
      <c r="G80" t="s">
        <v>13</v>
      </c>
      <c r="H80">
        <v>73</v>
      </c>
      <c r="I80" s="7">
        <v>3.1627000000000002E-2</v>
      </c>
      <c r="J80" s="7">
        <v>3.1134999999999999E-2</v>
      </c>
      <c r="K80" s="8">
        <v>72338.2</v>
      </c>
      <c r="L80" s="8">
        <v>2252.1999999999998</v>
      </c>
      <c r="M80" s="6">
        <v>12.04</v>
      </c>
    </row>
    <row r="81" spans="1:13">
      <c r="A81">
        <v>74</v>
      </c>
      <c r="B81" s="7">
        <v>6.2976000000000004E-2</v>
      </c>
      <c r="C81" s="7">
        <v>6.1053999999999997E-2</v>
      </c>
      <c r="D81" s="8">
        <v>53450.6</v>
      </c>
      <c r="E81" s="8">
        <v>3263.4</v>
      </c>
      <c r="F81" s="6">
        <v>8.7100000000000009</v>
      </c>
      <c r="G81" t="s">
        <v>13</v>
      </c>
      <c r="H81">
        <v>74</v>
      </c>
      <c r="I81" s="7">
        <v>3.5106999999999999E-2</v>
      </c>
      <c r="J81" s="7">
        <v>3.4500999999999997E-2</v>
      </c>
      <c r="K81" s="8">
        <v>70086</v>
      </c>
      <c r="L81" s="8">
        <v>2418</v>
      </c>
      <c r="M81" s="6">
        <v>11.41</v>
      </c>
    </row>
    <row r="82" spans="1:13">
      <c r="A82">
        <v>75</v>
      </c>
      <c r="B82" s="7">
        <v>6.9028999999999993E-2</v>
      </c>
      <c r="C82" s="7">
        <v>6.6725999999999994E-2</v>
      </c>
      <c r="D82" s="8">
        <v>50187.199999999997</v>
      </c>
      <c r="E82" s="8">
        <v>3348.8</v>
      </c>
      <c r="F82" s="6">
        <v>8.24</v>
      </c>
      <c r="G82" t="s">
        <v>13</v>
      </c>
      <c r="H82">
        <v>75</v>
      </c>
      <c r="I82" s="7">
        <v>3.8693999999999999E-2</v>
      </c>
      <c r="J82" s="7">
        <v>3.7960000000000001E-2</v>
      </c>
      <c r="K82" s="8">
        <v>67668</v>
      </c>
      <c r="L82" s="8">
        <v>2568.6999999999998</v>
      </c>
      <c r="M82" s="6">
        <v>10.8</v>
      </c>
    </row>
    <row r="83" spans="1:13">
      <c r="A83">
        <v>76</v>
      </c>
      <c r="B83" s="7">
        <v>7.596E-2</v>
      </c>
      <c r="C83" s="7">
        <v>7.3180999999999996E-2</v>
      </c>
      <c r="D83" s="8">
        <v>46838.400000000001</v>
      </c>
      <c r="E83" s="8">
        <v>3427.7</v>
      </c>
      <c r="F83" s="6">
        <v>7.8</v>
      </c>
      <c r="G83" t="s">
        <v>13</v>
      </c>
      <c r="H83">
        <v>76</v>
      </c>
      <c r="I83" s="7">
        <v>4.3140999999999999E-2</v>
      </c>
      <c r="J83" s="7">
        <v>4.2229999999999997E-2</v>
      </c>
      <c r="K83" s="8">
        <v>65099.3</v>
      </c>
      <c r="L83" s="8">
        <v>2749.1</v>
      </c>
      <c r="M83" s="6">
        <v>10.199999999999999</v>
      </c>
    </row>
    <row r="84" spans="1:13">
      <c r="A84">
        <v>77</v>
      </c>
      <c r="B84" s="7">
        <v>8.2794999999999994E-2</v>
      </c>
      <c r="C84" s="7">
        <v>7.9504000000000005E-2</v>
      </c>
      <c r="D84" s="8">
        <v>43410.7</v>
      </c>
      <c r="E84" s="8">
        <v>3451.3</v>
      </c>
      <c r="F84" s="6">
        <v>7.37</v>
      </c>
      <c r="G84" t="s">
        <v>13</v>
      </c>
      <c r="H84">
        <v>77</v>
      </c>
      <c r="I84" s="7">
        <v>4.7111E-2</v>
      </c>
      <c r="J84" s="7">
        <v>4.6026999999999998E-2</v>
      </c>
      <c r="K84" s="8">
        <v>62350.2</v>
      </c>
      <c r="L84" s="8">
        <v>2869.8</v>
      </c>
      <c r="M84" s="6">
        <v>9.6300000000000008</v>
      </c>
    </row>
    <row r="85" spans="1:13">
      <c r="A85">
        <v>78</v>
      </c>
      <c r="B85" s="7">
        <v>8.9820999999999998E-2</v>
      </c>
      <c r="C85" s="7">
        <v>8.5959999999999995E-2</v>
      </c>
      <c r="D85" s="8">
        <v>39959.4</v>
      </c>
      <c r="E85" s="8">
        <v>3434.9</v>
      </c>
      <c r="F85" s="6">
        <v>6.97</v>
      </c>
      <c r="G85" t="s">
        <v>13</v>
      </c>
      <c r="H85">
        <v>78</v>
      </c>
      <c r="I85" s="7">
        <v>5.2173999999999998E-2</v>
      </c>
      <c r="J85" s="7">
        <v>5.0847999999999997E-2</v>
      </c>
      <c r="K85" s="8">
        <v>59480.4</v>
      </c>
      <c r="L85" s="8">
        <v>3024.5</v>
      </c>
      <c r="M85" s="6">
        <v>9.07</v>
      </c>
    </row>
    <row r="86" spans="1:13">
      <c r="A86">
        <v>79</v>
      </c>
      <c r="B86" s="7">
        <v>9.8751000000000005E-2</v>
      </c>
      <c r="C86" s="7">
        <v>9.4104999999999994E-2</v>
      </c>
      <c r="D86" s="8">
        <v>36524.5</v>
      </c>
      <c r="E86" s="8">
        <v>3437.1</v>
      </c>
      <c r="F86" s="6">
        <v>6.57</v>
      </c>
      <c r="G86" t="s">
        <v>13</v>
      </c>
      <c r="H86">
        <v>79</v>
      </c>
      <c r="I86" s="7">
        <v>5.8548000000000003E-2</v>
      </c>
      <c r="J86" s="7">
        <v>5.6883000000000003E-2</v>
      </c>
      <c r="K86" s="8">
        <v>56455.9</v>
      </c>
      <c r="L86" s="8">
        <v>3211.4</v>
      </c>
      <c r="M86" s="6">
        <v>8.5299999999999994</v>
      </c>
    </row>
    <row r="87" spans="1:13">
      <c r="A87">
        <v>80</v>
      </c>
      <c r="B87" s="7">
        <v>0.108427</v>
      </c>
      <c r="C87" s="7">
        <v>0.102851</v>
      </c>
      <c r="D87" s="8">
        <v>33087.4</v>
      </c>
      <c r="E87" s="8">
        <v>3403.1</v>
      </c>
      <c r="F87" s="6">
        <v>6.2</v>
      </c>
      <c r="G87" t="s">
        <v>13</v>
      </c>
      <c r="H87">
        <v>80</v>
      </c>
      <c r="I87" s="7">
        <v>6.5388000000000002E-2</v>
      </c>
      <c r="J87" s="7">
        <v>6.3317999999999999E-2</v>
      </c>
      <c r="K87" s="8">
        <v>53244.5</v>
      </c>
      <c r="L87" s="8">
        <v>3371.3</v>
      </c>
      <c r="M87" s="6">
        <v>8.02</v>
      </c>
    </row>
    <row r="88" spans="1:13">
      <c r="A88">
        <v>81</v>
      </c>
      <c r="B88" s="7">
        <v>0.118046</v>
      </c>
      <c r="C88" s="7">
        <v>0.111467</v>
      </c>
      <c r="D88" s="8">
        <v>29684.3</v>
      </c>
      <c r="E88" s="8">
        <v>3308.8</v>
      </c>
      <c r="F88" s="6">
        <v>5.86</v>
      </c>
      <c r="G88" t="s">
        <v>13</v>
      </c>
      <c r="H88">
        <v>81</v>
      </c>
      <c r="I88" s="7">
        <v>7.2297E-2</v>
      </c>
      <c r="J88" s="7">
        <v>6.9775000000000004E-2</v>
      </c>
      <c r="K88" s="8">
        <v>49873.2</v>
      </c>
      <c r="L88" s="8">
        <v>3479.9</v>
      </c>
      <c r="M88" s="6">
        <v>7.52</v>
      </c>
    </row>
    <row r="89" spans="1:13">
      <c r="A89">
        <v>82</v>
      </c>
      <c r="B89" s="7">
        <v>0.12703</v>
      </c>
      <c r="C89" s="7">
        <v>0.11944299999999999</v>
      </c>
      <c r="D89" s="8">
        <v>26375.5</v>
      </c>
      <c r="E89" s="8">
        <v>3150.4</v>
      </c>
      <c r="F89" s="6">
        <v>5.53</v>
      </c>
      <c r="G89" t="s">
        <v>13</v>
      </c>
      <c r="H89">
        <v>82</v>
      </c>
      <c r="I89" s="7">
        <v>8.1208000000000002E-2</v>
      </c>
      <c r="J89" s="7">
        <v>7.8038999999999997E-2</v>
      </c>
      <c r="K89" s="8">
        <v>46393.3</v>
      </c>
      <c r="L89" s="8">
        <v>3620.5</v>
      </c>
      <c r="M89" s="6">
        <v>7.05</v>
      </c>
    </row>
    <row r="90" spans="1:13">
      <c r="A90">
        <v>83</v>
      </c>
      <c r="B90" s="7">
        <v>0.13984099999999999</v>
      </c>
      <c r="C90" s="7">
        <v>0.13070200000000001</v>
      </c>
      <c r="D90" s="8">
        <v>23225.1</v>
      </c>
      <c r="E90" s="8">
        <v>3035.6</v>
      </c>
      <c r="F90" s="6">
        <v>5.21</v>
      </c>
      <c r="G90" t="s">
        <v>13</v>
      </c>
      <c r="H90">
        <v>83</v>
      </c>
      <c r="I90" s="7">
        <v>9.0046000000000001E-2</v>
      </c>
      <c r="J90" s="7">
        <v>8.6166000000000006E-2</v>
      </c>
      <c r="K90" s="8">
        <v>42772.800000000003</v>
      </c>
      <c r="L90" s="8">
        <v>3685.6</v>
      </c>
      <c r="M90" s="6">
        <v>6.61</v>
      </c>
    </row>
    <row r="91" spans="1:13">
      <c r="A91">
        <v>84</v>
      </c>
      <c r="B91" s="7">
        <v>0.15074899999999999</v>
      </c>
      <c r="C91" s="7">
        <v>0.140183</v>
      </c>
      <c r="D91" s="8">
        <v>20189.5</v>
      </c>
      <c r="E91" s="8">
        <v>2830.2</v>
      </c>
      <c r="F91" s="6">
        <v>4.92</v>
      </c>
      <c r="G91" t="s">
        <v>13</v>
      </c>
      <c r="H91">
        <v>84</v>
      </c>
      <c r="I91" s="7">
        <v>9.9917000000000006E-2</v>
      </c>
      <c r="J91" s="7">
        <v>9.5161999999999997E-2</v>
      </c>
      <c r="K91" s="8">
        <v>39087.199999999997</v>
      </c>
      <c r="L91" s="8">
        <v>3719.6</v>
      </c>
      <c r="M91" s="6">
        <v>6.18</v>
      </c>
    </row>
    <row r="92" spans="1:13">
      <c r="A92">
        <v>85</v>
      </c>
      <c r="B92" s="7">
        <v>0.16525599999999999</v>
      </c>
      <c r="C92" s="7">
        <v>0.152643</v>
      </c>
      <c r="D92" s="8">
        <v>17359.3</v>
      </c>
      <c r="E92" s="8">
        <v>2649.8</v>
      </c>
      <c r="F92" s="6">
        <v>4.6399999999999997</v>
      </c>
      <c r="G92" t="s">
        <v>13</v>
      </c>
      <c r="H92">
        <v>85</v>
      </c>
      <c r="I92" s="7">
        <v>0.11042399999999999</v>
      </c>
      <c r="J92" s="7">
        <v>0.104646</v>
      </c>
      <c r="K92" s="8">
        <v>35367.599999999999</v>
      </c>
      <c r="L92" s="8">
        <v>3701.1</v>
      </c>
      <c r="M92" s="6">
        <v>5.78</v>
      </c>
    </row>
    <row r="93" spans="1:13">
      <c r="A93">
        <v>86</v>
      </c>
      <c r="B93" s="7">
        <v>0.17818899999999999</v>
      </c>
      <c r="C93" s="7">
        <v>0.16361200000000001</v>
      </c>
      <c r="D93" s="8">
        <v>14709.5</v>
      </c>
      <c r="E93" s="8">
        <v>2406.6999999999998</v>
      </c>
      <c r="F93" s="6">
        <v>4.3899999999999997</v>
      </c>
      <c r="G93" t="s">
        <v>13</v>
      </c>
      <c r="H93">
        <v>86</v>
      </c>
      <c r="I93" s="7">
        <v>0.123679</v>
      </c>
      <c r="J93" s="7">
        <v>0.116476</v>
      </c>
      <c r="K93" s="8">
        <v>31666.5</v>
      </c>
      <c r="L93" s="8">
        <v>3688.4</v>
      </c>
      <c r="M93" s="6">
        <v>5.4</v>
      </c>
    </row>
    <row r="94" spans="1:13">
      <c r="A94">
        <v>87</v>
      </c>
      <c r="B94" s="7">
        <v>0.193134</v>
      </c>
      <c r="C94" s="7">
        <v>0.176126</v>
      </c>
      <c r="D94" s="8">
        <v>12302.9</v>
      </c>
      <c r="E94" s="8">
        <v>2166.9</v>
      </c>
      <c r="F94" s="6">
        <v>4.1500000000000004</v>
      </c>
      <c r="G94" t="s">
        <v>13</v>
      </c>
      <c r="H94">
        <v>87</v>
      </c>
      <c r="I94" s="7">
        <v>0.136962</v>
      </c>
      <c r="J94" s="7">
        <v>0.12818399999999999</v>
      </c>
      <c r="K94" s="8">
        <v>27978.1</v>
      </c>
      <c r="L94" s="8">
        <v>3586.3</v>
      </c>
      <c r="M94" s="6">
        <v>5.04</v>
      </c>
    </row>
    <row r="95" spans="1:13">
      <c r="A95">
        <v>88</v>
      </c>
      <c r="B95" s="7">
        <v>0.20693900000000001</v>
      </c>
      <c r="C95" s="7">
        <v>0.18753500000000001</v>
      </c>
      <c r="D95" s="8">
        <v>10136</v>
      </c>
      <c r="E95" s="8">
        <v>1900.9</v>
      </c>
      <c r="F95" s="6">
        <v>3.93</v>
      </c>
      <c r="G95" t="s">
        <v>13</v>
      </c>
      <c r="H95">
        <v>88</v>
      </c>
      <c r="I95" s="7">
        <v>0.15063799999999999</v>
      </c>
      <c r="J95" s="7">
        <v>0.14008699999999999</v>
      </c>
      <c r="K95" s="8">
        <v>24391.8</v>
      </c>
      <c r="L95" s="8">
        <v>3417</v>
      </c>
      <c r="M95" s="6">
        <v>4.71</v>
      </c>
    </row>
    <row r="96" spans="1:13">
      <c r="A96">
        <v>89</v>
      </c>
      <c r="B96" s="7">
        <v>0.227184</v>
      </c>
      <c r="C96" s="7">
        <v>0.20401</v>
      </c>
      <c r="D96" s="8">
        <v>8235.2000000000007</v>
      </c>
      <c r="E96" s="8">
        <v>1680.1</v>
      </c>
      <c r="F96" s="6">
        <v>3.72</v>
      </c>
      <c r="G96" t="s">
        <v>13</v>
      </c>
      <c r="H96">
        <v>89</v>
      </c>
      <c r="I96" s="7">
        <v>0.16897100000000001</v>
      </c>
      <c r="J96" s="7">
        <v>0.155808</v>
      </c>
      <c r="K96" s="8">
        <v>20974.799999999999</v>
      </c>
      <c r="L96" s="8">
        <v>3268</v>
      </c>
      <c r="M96" s="6">
        <v>4.3899999999999997</v>
      </c>
    </row>
    <row r="97" spans="1:13">
      <c r="A97">
        <v>90</v>
      </c>
      <c r="B97" s="7">
        <v>0.230183</v>
      </c>
      <c r="C97" s="7">
        <v>0.206425</v>
      </c>
      <c r="D97" s="8">
        <v>6555.1</v>
      </c>
      <c r="E97" s="8">
        <v>1353.1</v>
      </c>
      <c r="F97" s="6">
        <v>3.55</v>
      </c>
      <c r="G97" t="s">
        <v>13</v>
      </c>
      <c r="H97">
        <v>90</v>
      </c>
      <c r="I97" s="7">
        <v>0.182508</v>
      </c>
      <c r="J97" s="7">
        <v>0.16724600000000001</v>
      </c>
      <c r="K97" s="8">
        <v>17706.8</v>
      </c>
      <c r="L97" s="8">
        <v>2961.4</v>
      </c>
      <c r="M97" s="6">
        <v>4.1100000000000003</v>
      </c>
    </row>
    <row r="98" spans="1:13">
      <c r="A98">
        <v>91</v>
      </c>
      <c r="B98" s="7">
        <v>0.24685499999999999</v>
      </c>
      <c r="C98" s="7">
        <v>0.21973400000000001</v>
      </c>
      <c r="D98" s="8">
        <v>5202</v>
      </c>
      <c r="E98" s="8">
        <v>1143</v>
      </c>
      <c r="F98" s="6">
        <v>3.34</v>
      </c>
      <c r="G98" t="s">
        <v>13</v>
      </c>
      <c r="H98">
        <v>91</v>
      </c>
      <c r="I98" s="7">
        <v>0.19961400000000001</v>
      </c>
      <c r="J98" s="7">
        <v>0.18149899999999999</v>
      </c>
      <c r="K98" s="8">
        <v>14745.4</v>
      </c>
      <c r="L98" s="8">
        <v>2676.3</v>
      </c>
      <c r="M98" s="6">
        <v>3.84</v>
      </c>
    </row>
    <row r="99" spans="1:13">
      <c r="A99">
        <v>92</v>
      </c>
      <c r="B99" s="7">
        <v>0.26820100000000002</v>
      </c>
      <c r="C99" s="7">
        <v>0.236488</v>
      </c>
      <c r="D99" s="8">
        <v>4058.9</v>
      </c>
      <c r="E99" s="8">
        <v>959.9</v>
      </c>
      <c r="F99" s="6">
        <v>3.14</v>
      </c>
      <c r="G99" t="s">
        <v>13</v>
      </c>
      <c r="H99">
        <v>92</v>
      </c>
      <c r="I99" s="7">
        <v>0.22406699999999999</v>
      </c>
      <c r="J99" s="7">
        <v>0.20149300000000001</v>
      </c>
      <c r="K99" s="8">
        <v>12069.1</v>
      </c>
      <c r="L99" s="8">
        <v>2431.8000000000002</v>
      </c>
      <c r="M99" s="6">
        <v>3.58</v>
      </c>
    </row>
    <row r="100" spans="1:13">
      <c r="A100">
        <v>93</v>
      </c>
      <c r="B100" s="7">
        <v>0.295153</v>
      </c>
      <c r="C100" s="7">
        <v>0.25719700000000001</v>
      </c>
      <c r="D100" s="8">
        <v>3099</v>
      </c>
      <c r="E100" s="8">
        <v>797.1</v>
      </c>
      <c r="F100" s="6">
        <v>2.95</v>
      </c>
      <c r="G100" t="s">
        <v>13</v>
      </c>
      <c r="H100">
        <v>93</v>
      </c>
      <c r="I100" s="7">
        <v>0.243784</v>
      </c>
      <c r="J100" s="7">
        <v>0.21729699999999999</v>
      </c>
      <c r="K100" s="8">
        <v>9637.2999999999993</v>
      </c>
      <c r="L100" s="8">
        <v>2094.1999999999998</v>
      </c>
      <c r="M100" s="6">
        <v>3.36</v>
      </c>
    </row>
    <row r="101" spans="1:13">
      <c r="A101">
        <v>94</v>
      </c>
      <c r="B101" s="7">
        <v>0.31005300000000002</v>
      </c>
      <c r="C101" s="7">
        <v>0.26843800000000001</v>
      </c>
      <c r="D101" s="8">
        <v>2302</v>
      </c>
      <c r="E101" s="8">
        <v>617.9</v>
      </c>
      <c r="F101" s="6">
        <v>2.8</v>
      </c>
      <c r="G101" t="s">
        <v>13</v>
      </c>
      <c r="H101">
        <v>94</v>
      </c>
      <c r="I101" s="7">
        <v>0.26648500000000003</v>
      </c>
      <c r="J101" s="7">
        <v>0.235153</v>
      </c>
      <c r="K101" s="8">
        <v>7543.1</v>
      </c>
      <c r="L101" s="8">
        <v>1773.8</v>
      </c>
      <c r="M101" s="6">
        <v>3.15</v>
      </c>
    </row>
    <row r="102" spans="1:13">
      <c r="A102">
        <v>95</v>
      </c>
      <c r="B102" s="7">
        <v>0.33200099999999999</v>
      </c>
      <c r="C102" s="7">
        <v>0.28473500000000002</v>
      </c>
      <c r="D102" s="8">
        <v>1684</v>
      </c>
      <c r="E102" s="8">
        <v>479.5</v>
      </c>
      <c r="F102" s="6">
        <v>2.65</v>
      </c>
      <c r="G102" t="s">
        <v>13</v>
      </c>
      <c r="H102">
        <v>95</v>
      </c>
      <c r="I102" s="7">
        <v>0.28327799999999997</v>
      </c>
      <c r="J102" s="7">
        <v>0.24813299999999999</v>
      </c>
      <c r="K102" s="8">
        <v>5769.3</v>
      </c>
      <c r="L102" s="8">
        <v>1431.6</v>
      </c>
      <c r="M102" s="6">
        <v>2.97</v>
      </c>
    </row>
    <row r="103" spans="1:13">
      <c r="A103">
        <v>96</v>
      </c>
      <c r="B103" s="7">
        <v>0.36471399999999998</v>
      </c>
      <c r="C103" s="7">
        <v>0.30846299999999999</v>
      </c>
      <c r="D103" s="8">
        <v>1204.5</v>
      </c>
      <c r="E103" s="8">
        <v>371.6</v>
      </c>
      <c r="F103" s="6">
        <v>2.5</v>
      </c>
      <c r="G103" t="s">
        <v>13</v>
      </c>
      <c r="H103">
        <v>96</v>
      </c>
      <c r="I103" s="7">
        <v>0.312083</v>
      </c>
      <c r="J103" s="7">
        <v>0.26995799999999998</v>
      </c>
      <c r="K103" s="8">
        <v>4337.8</v>
      </c>
      <c r="L103" s="8">
        <v>1171</v>
      </c>
      <c r="M103" s="6">
        <v>2.78</v>
      </c>
    </row>
    <row r="104" spans="1:13">
      <c r="A104">
        <v>97</v>
      </c>
      <c r="B104" s="7">
        <v>0.373695</v>
      </c>
      <c r="C104" s="7">
        <v>0.31486399999999998</v>
      </c>
      <c r="D104" s="8">
        <v>833</v>
      </c>
      <c r="E104" s="8">
        <v>262.3</v>
      </c>
      <c r="F104" s="6">
        <v>2.4</v>
      </c>
      <c r="G104" t="s">
        <v>13</v>
      </c>
      <c r="H104">
        <v>97</v>
      </c>
      <c r="I104" s="7">
        <v>0.33264899999999997</v>
      </c>
      <c r="J104" s="7">
        <v>0.28521099999999999</v>
      </c>
      <c r="K104" s="8">
        <v>3166.8</v>
      </c>
      <c r="L104" s="8">
        <v>903.2</v>
      </c>
      <c r="M104" s="6">
        <v>2.62</v>
      </c>
    </row>
    <row r="105" spans="1:13">
      <c r="A105">
        <v>98</v>
      </c>
      <c r="B105" s="7">
        <v>0.41189399999999998</v>
      </c>
      <c r="C105" s="7">
        <v>0.341553</v>
      </c>
      <c r="D105" s="8">
        <v>570.70000000000005</v>
      </c>
      <c r="E105" s="8">
        <v>194.9</v>
      </c>
      <c r="F105" s="6">
        <v>2.27</v>
      </c>
      <c r="G105" t="s">
        <v>13</v>
      </c>
      <c r="H105">
        <v>98</v>
      </c>
      <c r="I105" s="7">
        <v>0.35128900000000002</v>
      </c>
      <c r="J105" s="7">
        <v>0.29880499999999999</v>
      </c>
      <c r="K105" s="8">
        <v>2263.6</v>
      </c>
      <c r="L105" s="8">
        <v>676.4</v>
      </c>
      <c r="M105" s="6">
        <v>2.4700000000000002</v>
      </c>
    </row>
    <row r="106" spans="1:13">
      <c r="A106">
        <v>99</v>
      </c>
      <c r="B106" s="7">
        <v>0.40555099999999999</v>
      </c>
      <c r="C106" s="7">
        <v>0.33717900000000001</v>
      </c>
      <c r="D106" s="8">
        <v>375.8</v>
      </c>
      <c r="E106" s="8">
        <v>126.7</v>
      </c>
      <c r="F106" s="6">
        <v>2.19</v>
      </c>
      <c r="G106" t="s">
        <v>13</v>
      </c>
      <c r="H106">
        <v>99</v>
      </c>
      <c r="I106" s="7">
        <v>0.37750899999999998</v>
      </c>
      <c r="J106" s="7">
        <v>0.31756699999999999</v>
      </c>
      <c r="K106" s="8">
        <v>1587.2</v>
      </c>
      <c r="L106" s="8">
        <v>504</v>
      </c>
      <c r="M106" s="6">
        <v>2.31</v>
      </c>
    </row>
    <row r="107" spans="1:13">
      <c r="A107">
        <v>100</v>
      </c>
      <c r="B107">
        <v>0.46199699999999999</v>
      </c>
      <c r="C107">
        <v>0.375303</v>
      </c>
      <c r="D107">
        <v>249.1</v>
      </c>
      <c r="E107">
        <v>93.5</v>
      </c>
      <c r="F107">
        <v>2.0499999999999998</v>
      </c>
      <c r="G107" t="s">
        <v>13</v>
      </c>
      <c r="H107">
        <v>100</v>
      </c>
      <c r="I107">
        <v>0.427506</v>
      </c>
      <c r="J107">
        <v>0.35221799999999998</v>
      </c>
      <c r="K107">
        <v>1083.2</v>
      </c>
      <c r="L107">
        <v>381.5</v>
      </c>
      <c r="M107">
        <v>2.15</v>
      </c>
    </row>
  </sheetData>
  <pageMargins left="0.7" right="0.7" top="0.75" bottom="0.75" header="0.3" footer="0.3"/>
  <pageSetup paperSize="9" orientation="portrait" horizontalDpi="300" verticalDpi="30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M107"/>
  <sheetViews>
    <sheetView workbookViewId="0"/>
  </sheetViews>
  <sheetFormatPr defaultColWidth="10.90625" defaultRowHeight="12.5"/>
  <sheetData>
    <row r="1" spans="1:13" ht="19.5">
      <c r="A1" s="3" t="s">
        <v>19</v>
      </c>
      <c r="B1" s="2"/>
      <c r="C1" s="2"/>
      <c r="D1" s="2"/>
      <c r="E1" s="2"/>
      <c r="F1" s="2"/>
      <c r="G1" s="2"/>
      <c r="H1" s="2"/>
      <c r="I1" s="2"/>
      <c r="J1" s="2"/>
      <c r="K1" s="2"/>
      <c r="L1" s="2"/>
    </row>
    <row r="2" spans="1:13">
      <c r="A2" t="s">
        <v>3</v>
      </c>
    </row>
    <row r="3" spans="1:13">
      <c r="A3" t="s">
        <v>4</v>
      </c>
    </row>
    <row r="4" spans="1:13">
      <c r="A4" s="1" t="str">
        <f>HYPERLINK("#'Contents'!A1", "Back to contents")</f>
        <v>Back to contents</v>
      </c>
    </row>
    <row r="5" spans="1:13" ht="17">
      <c r="A5" s="4" t="s">
        <v>5</v>
      </c>
      <c r="B5" s="4"/>
      <c r="C5" s="4"/>
      <c r="D5" s="4"/>
      <c r="E5" s="4"/>
      <c r="F5" s="4"/>
      <c r="G5" s="4"/>
      <c r="H5" s="4" t="s">
        <v>6</v>
      </c>
    </row>
    <row r="6" spans="1:13" ht="30" customHeight="1">
      <c r="A6" s="5" t="s">
        <v>7</v>
      </c>
      <c r="B6" s="5" t="s">
        <v>8</v>
      </c>
      <c r="C6" s="5" t="s">
        <v>9</v>
      </c>
      <c r="D6" s="5" t="s">
        <v>10</v>
      </c>
      <c r="E6" s="5" t="s">
        <v>11</v>
      </c>
      <c r="F6" s="5" t="s">
        <v>12</v>
      </c>
      <c r="G6" t="s">
        <v>13</v>
      </c>
      <c r="H6" s="5" t="s">
        <v>7</v>
      </c>
      <c r="I6" s="5" t="s">
        <v>8</v>
      </c>
      <c r="J6" s="5" t="s">
        <v>9</v>
      </c>
      <c r="K6" s="5" t="s">
        <v>10</v>
      </c>
      <c r="L6" s="5" t="s">
        <v>11</v>
      </c>
      <c r="M6" s="5" t="s">
        <v>12</v>
      </c>
    </row>
    <row r="7" spans="1:13">
      <c r="A7">
        <v>0</v>
      </c>
      <c r="B7" s="7">
        <v>1.0546E-2</v>
      </c>
      <c r="C7" s="7">
        <v>1.0489999999999999E-2</v>
      </c>
      <c r="D7" s="8">
        <v>100000</v>
      </c>
      <c r="E7" s="8">
        <v>1049</v>
      </c>
      <c r="F7" s="6">
        <v>72.150000000000006</v>
      </c>
      <c r="G7" t="s">
        <v>13</v>
      </c>
      <c r="H7">
        <v>0</v>
      </c>
      <c r="I7" s="7">
        <v>7.9159999999999994E-3</v>
      </c>
      <c r="J7" s="7">
        <v>7.8849999999999996E-3</v>
      </c>
      <c r="K7" s="8">
        <v>100000</v>
      </c>
      <c r="L7" s="8">
        <v>788.5</v>
      </c>
      <c r="M7" s="6">
        <v>77.92</v>
      </c>
    </row>
    <row r="8" spans="1:13">
      <c r="A8">
        <v>1</v>
      </c>
      <c r="B8" s="7">
        <v>6.9700000000000003E-4</v>
      </c>
      <c r="C8" s="7">
        <v>6.9700000000000003E-4</v>
      </c>
      <c r="D8" s="8">
        <v>98951</v>
      </c>
      <c r="E8" s="8">
        <v>69</v>
      </c>
      <c r="F8" s="6">
        <v>71.92</v>
      </c>
      <c r="G8" t="s">
        <v>13</v>
      </c>
      <c r="H8">
        <v>1</v>
      </c>
      <c r="I8" s="7">
        <v>6.3000000000000003E-4</v>
      </c>
      <c r="J8" s="7">
        <v>6.3000000000000003E-4</v>
      </c>
      <c r="K8" s="8">
        <v>99211.5</v>
      </c>
      <c r="L8" s="8">
        <v>62.5</v>
      </c>
      <c r="M8" s="6">
        <v>77.53</v>
      </c>
    </row>
    <row r="9" spans="1:13">
      <c r="A9">
        <v>2</v>
      </c>
      <c r="B9" s="7">
        <v>4.4099999999999999E-4</v>
      </c>
      <c r="C9" s="7">
        <v>4.4099999999999999E-4</v>
      </c>
      <c r="D9" s="8">
        <v>98882</v>
      </c>
      <c r="E9" s="8">
        <v>43.6</v>
      </c>
      <c r="F9" s="6">
        <v>70.959999999999994</v>
      </c>
      <c r="G9" t="s">
        <v>13</v>
      </c>
      <c r="H9">
        <v>2</v>
      </c>
      <c r="I9" s="7">
        <v>3.8699999999999997E-4</v>
      </c>
      <c r="J9" s="7">
        <v>3.8699999999999997E-4</v>
      </c>
      <c r="K9" s="8">
        <v>99148.9</v>
      </c>
      <c r="L9" s="8">
        <v>38.4</v>
      </c>
      <c r="M9" s="6">
        <v>76.58</v>
      </c>
    </row>
    <row r="10" spans="1:13">
      <c r="A10">
        <v>3</v>
      </c>
      <c r="B10" s="7">
        <v>3.5E-4</v>
      </c>
      <c r="C10" s="7">
        <v>3.5E-4</v>
      </c>
      <c r="D10" s="8">
        <v>98838.399999999994</v>
      </c>
      <c r="E10" s="8">
        <v>34.6</v>
      </c>
      <c r="F10" s="6">
        <v>70</v>
      </c>
      <c r="G10" t="s">
        <v>13</v>
      </c>
      <c r="H10">
        <v>3</v>
      </c>
      <c r="I10" s="7">
        <v>2.9599999999999998E-4</v>
      </c>
      <c r="J10" s="7">
        <v>2.9599999999999998E-4</v>
      </c>
      <c r="K10" s="8">
        <v>99110.5</v>
      </c>
      <c r="L10" s="8">
        <v>29.3</v>
      </c>
      <c r="M10" s="6">
        <v>75.61</v>
      </c>
    </row>
    <row r="11" spans="1:13">
      <c r="A11">
        <v>4</v>
      </c>
      <c r="B11" s="7">
        <v>2.7599999999999999E-4</v>
      </c>
      <c r="C11" s="7">
        <v>2.7599999999999999E-4</v>
      </c>
      <c r="D11" s="8">
        <v>98803.8</v>
      </c>
      <c r="E11" s="8">
        <v>27.2</v>
      </c>
      <c r="F11" s="6">
        <v>69.02</v>
      </c>
      <c r="G11" t="s">
        <v>13</v>
      </c>
      <c r="H11">
        <v>4</v>
      </c>
      <c r="I11" s="7">
        <v>2.32E-4</v>
      </c>
      <c r="J11" s="7">
        <v>2.32E-4</v>
      </c>
      <c r="K11" s="8">
        <v>99081.2</v>
      </c>
      <c r="L11" s="8">
        <v>23</v>
      </c>
      <c r="M11" s="6">
        <v>74.63</v>
      </c>
    </row>
    <row r="12" spans="1:13">
      <c r="A12">
        <v>5</v>
      </c>
      <c r="B12" s="7">
        <v>2.4800000000000001E-4</v>
      </c>
      <c r="C12" s="7">
        <v>2.4800000000000001E-4</v>
      </c>
      <c r="D12" s="8">
        <v>98776.5</v>
      </c>
      <c r="E12" s="8">
        <v>24.5</v>
      </c>
      <c r="F12" s="6">
        <v>68.040000000000006</v>
      </c>
      <c r="G12" t="s">
        <v>13</v>
      </c>
      <c r="H12">
        <v>5</v>
      </c>
      <c r="I12" s="7">
        <v>1.7699999999999999E-4</v>
      </c>
      <c r="J12" s="7">
        <v>1.7699999999999999E-4</v>
      </c>
      <c r="K12" s="8">
        <v>99058.3</v>
      </c>
      <c r="L12" s="8">
        <v>17.5</v>
      </c>
      <c r="M12" s="6">
        <v>73.650000000000006</v>
      </c>
    </row>
    <row r="13" spans="1:13">
      <c r="A13">
        <v>6</v>
      </c>
      <c r="B13" s="7">
        <v>2.22E-4</v>
      </c>
      <c r="C13" s="7">
        <v>2.22E-4</v>
      </c>
      <c r="D13" s="8">
        <v>98752</v>
      </c>
      <c r="E13" s="8">
        <v>22</v>
      </c>
      <c r="F13" s="6">
        <v>67.06</v>
      </c>
      <c r="G13" t="s">
        <v>13</v>
      </c>
      <c r="H13">
        <v>6</v>
      </c>
      <c r="I13" s="7">
        <v>1.7000000000000001E-4</v>
      </c>
      <c r="J13" s="7">
        <v>1.7000000000000001E-4</v>
      </c>
      <c r="K13" s="8">
        <v>99040.7</v>
      </c>
      <c r="L13" s="8">
        <v>16.8</v>
      </c>
      <c r="M13" s="6">
        <v>72.67</v>
      </c>
    </row>
    <row r="14" spans="1:13">
      <c r="A14">
        <v>7</v>
      </c>
      <c r="B14" s="7">
        <v>2.2000000000000001E-4</v>
      </c>
      <c r="C14" s="7">
        <v>2.2000000000000001E-4</v>
      </c>
      <c r="D14" s="8">
        <v>98730</v>
      </c>
      <c r="E14" s="8">
        <v>21.8</v>
      </c>
      <c r="F14" s="6">
        <v>66.069999999999993</v>
      </c>
      <c r="G14" t="s">
        <v>13</v>
      </c>
      <c r="H14">
        <v>7</v>
      </c>
      <c r="I14" s="7">
        <v>1.5100000000000001E-4</v>
      </c>
      <c r="J14" s="7">
        <v>1.5100000000000001E-4</v>
      </c>
      <c r="K14" s="8">
        <v>99023.9</v>
      </c>
      <c r="L14" s="8">
        <v>15</v>
      </c>
      <c r="M14" s="6">
        <v>71.680000000000007</v>
      </c>
    </row>
    <row r="15" spans="1:13">
      <c r="A15">
        <v>8</v>
      </c>
      <c r="B15" s="7">
        <v>2.2100000000000001E-4</v>
      </c>
      <c r="C15" s="7">
        <v>2.2100000000000001E-4</v>
      </c>
      <c r="D15" s="8">
        <v>98708.3</v>
      </c>
      <c r="E15" s="8">
        <v>21.8</v>
      </c>
      <c r="F15" s="6">
        <v>65.09</v>
      </c>
      <c r="G15" t="s">
        <v>13</v>
      </c>
      <c r="H15">
        <v>8</v>
      </c>
      <c r="I15" s="7">
        <v>1.3899999999999999E-4</v>
      </c>
      <c r="J15" s="7">
        <v>1.3899999999999999E-4</v>
      </c>
      <c r="K15" s="8">
        <v>99008.9</v>
      </c>
      <c r="L15" s="8">
        <v>13.8</v>
      </c>
      <c r="M15" s="6">
        <v>70.69</v>
      </c>
    </row>
    <row r="16" spans="1:13">
      <c r="A16">
        <v>9</v>
      </c>
      <c r="B16" s="7">
        <v>1.84E-4</v>
      </c>
      <c r="C16" s="7">
        <v>1.84E-4</v>
      </c>
      <c r="D16" s="8">
        <v>98686.5</v>
      </c>
      <c r="E16" s="8">
        <v>18.2</v>
      </c>
      <c r="F16" s="6">
        <v>64.099999999999994</v>
      </c>
      <c r="G16" t="s">
        <v>13</v>
      </c>
      <c r="H16">
        <v>9</v>
      </c>
      <c r="I16" s="7">
        <v>1.3799999999999999E-4</v>
      </c>
      <c r="J16" s="7">
        <v>1.3799999999999999E-4</v>
      </c>
      <c r="K16" s="8">
        <v>98995.1</v>
      </c>
      <c r="L16" s="8">
        <v>13.6</v>
      </c>
      <c r="M16" s="6">
        <v>69.7</v>
      </c>
    </row>
    <row r="17" spans="1:13">
      <c r="A17">
        <v>10</v>
      </c>
      <c r="B17" s="7">
        <v>1.9100000000000001E-4</v>
      </c>
      <c r="C17" s="7">
        <v>1.9100000000000001E-4</v>
      </c>
      <c r="D17" s="8">
        <v>98668.3</v>
      </c>
      <c r="E17" s="8">
        <v>18.899999999999999</v>
      </c>
      <c r="F17" s="6">
        <v>63.11</v>
      </c>
      <c r="G17" t="s">
        <v>13</v>
      </c>
      <c r="H17">
        <v>10</v>
      </c>
      <c r="I17" s="7">
        <v>1.35E-4</v>
      </c>
      <c r="J17" s="7">
        <v>1.35E-4</v>
      </c>
      <c r="K17" s="8">
        <v>98981.5</v>
      </c>
      <c r="L17" s="8">
        <v>13.3</v>
      </c>
      <c r="M17" s="6">
        <v>68.709999999999994</v>
      </c>
    </row>
    <row r="18" spans="1:13">
      <c r="A18">
        <v>11</v>
      </c>
      <c r="B18" s="7">
        <v>2.1499999999999999E-4</v>
      </c>
      <c r="C18" s="7">
        <v>2.1499999999999999E-4</v>
      </c>
      <c r="D18" s="8">
        <v>98649.4</v>
      </c>
      <c r="E18" s="8">
        <v>21.2</v>
      </c>
      <c r="F18" s="6">
        <v>62.12</v>
      </c>
      <c r="G18" t="s">
        <v>13</v>
      </c>
      <c r="H18">
        <v>11</v>
      </c>
      <c r="I18" s="7">
        <v>1.4300000000000001E-4</v>
      </c>
      <c r="J18" s="7">
        <v>1.4300000000000001E-4</v>
      </c>
      <c r="K18" s="8">
        <v>98968.1</v>
      </c>
      <c r="L18" s="8">
        <v>14.1</v>
      </c>
      <c r="M18" s="6">
        <v>67.72</v>
      </c>
    </row>
    <row r="19" spans="1:13">
      <c r="A19">
        <v>12</v>
      </c>
      <c r="B19" s="7">
        <v>2.1699999999999999E-4</v>
      </c>
      <c r="C19" s="7">
        <v>2.1699999999999999E-4</v>
      </c>
      <c r="D19" s="8">
        <v>98628.2</v>
      </c>
      <c r="E19" s="8">
        <v>21.4</v>
      </c>
      <c r="F19" s="6">
        <v>61.14</v>
      </c>
      <c r="G19" t="s">
        <v>13</v>
      </c>
      <c r="H19">
        <v>12</v>
      </c>
      <c r="I19" s="7">
        <v>1.6200000000000001E-4</v>
      </c>
      <c r="J19" s="7">
        <v>1.6200000000000001E-4</v>
      </c>
      <c r="K19" s="8">
        <v>98954</v>
      </c>
      <c r="L19" s="8">
        <v>16</v>
      </c>
      <c r="M19" s="6">
        <v>66.73</v>
      </c>
    </row>
    <row r="20" spans="1:13">
      <c r="A20">
        <v>13</v>
      </c>
      <c r="B20" s="7">
        <v>3.0499999999999999E-4</v>
      </c>
      <c r="C20" s="7">
        <v>3.0499999999999999E-4</v>
      </c>
      <c r="D20" s="8">
        <v>98606.8</v>
      </c>
      <c r="E20" s="8">
        <v>30.1</v>
      </c>
      <c r="F20" s="6">
        <v>60.15</v>
      </c>
      <c r="G20" t="s">
        <v>13</v>
      </c>
      <c r="H20">
        <v>13</v>
      </c>
      <c r="I20" s="7">
        <v>1.7799999999999999E-4</v>
      </c>
      <c r="J20" s="7">
        <v>1.7799999999999999E-4</v>
      </c>
      <c r="K20" s="8">
        <v>98938</v>
      </c>
      <c r="L20" s="8">
        <v>17.600000000000001</v>
      </c>
      <c r="M20" s="6">
        <v>65.739999999999995</v>
      </c>
    </row>
    <row r="21" spans="1:13">
      <c r="A21">
        <v>14</v>
      </c>
      <c r="B21" s="7">
        <v>3.2200000000000002E-4</v>
      </c>
      <c r="C21" s="7">
        <v>3.2200000000000002E-4</v>
      </c>
      <c r="D21" s="8">
        <v>98576.7</v>
      </c>
      <c r="E21" s="8">
        <v>31.8</v>
      </c>
      <c r="F21" s="6">
        <v>59.17</v>
      </c>
      <c r="G21" t="s">
        <v>13</v>
      </c>
      <c r="H21">
        <v>14</v>
      </c>
      <c r="I21" s="7">
        <v>1.9699999999999999E-4</v>
      </c>
      <c r="J21" s="7">
        <v>1.9699999999999999E-4</v>
      </c>
      <c r="K21" s="8">
        <v>98920.4</v>
      </c>
      <c r="L21" s="8">
        <v>19.5</v>
      </c>
      <c r="M21" s="6">
        <v>64.75</v>
      </c>
    </row>
    <row r="22" spans="1:13">
      <c r="A22">
        <v>15</v>
      </c>
      <c r="B22" s="7">
        <v>4.0299999999999998E-4</v>
      </c>
      <c r="C22" s="7">
        <v>4.0299999999999998E-4</v>
      </c>
      <c r="D22" s="8">
        <v>98545</v>
      </c>
      <c r="E22" s="8">
        <v>39.700000000000003</v>
      </c>
      <c r="F22" s="6">
        <v>58.19</v>
      </c>
      <c r="G22" t="s">
        <v>13</v>
      </c>
      <c r="H22">
        <v>15</v>
      </c>
      <c r="I22" s="7">
        <v>2.3499999999999999E-4</v>
      </c>
      <c r="J22" s="7">
        <v>2.3499999999999999E-4</v>
      </c>
      <c r="K22" s="8">
        <v>98900.9</v>
      </c>
      <c r="L22" s="8">
        <v>23.2</v>
      </c>
      <c r="M22" s="6">
        <v>63.76</v>
      </c>
    </row>
    <row r="23" spans="1:13">
      <c r="A23">
        <v>16</v>
      </c>
      <c r="B23" s="7">
        <v>5.2400000000000005E-4</v>
      </c>
      <c r="C23" s="7">
        <v>5.2300000000000003E-4</v>
      </c>
      <c r="D23" s="8">
        <v>98505.3</v>
      </c>
      <c r="E23" s="8">
        <v>51.6</v>
      </c>
      <c r="F23" s="6">
        <v>57.21</v>
      </c>
      <c r="G23" t="s">
        <v>13</v>
      </c>
      <c r="H23">
        <v>16</v>
      </c>
      <c r="I23" s="7">
        <v>2.5300000000000002E-4</v>
      </c>
      <c r="J23" s="7">
        <v>2.5300000000000002E-4</v>
      </c>
      <c r="K23" s="8">
        <v>98877.7</v>
      </c>
      <c r="L23" s="8">
        <v>25.1</v>
      </c>
      <c r="M23" s="6">
        <v>62.78</v>
      </c>
    </row>
    <row r="24" spans="1:13">
      <c r="A24">
        <v>17</v>
      </c>
      <c r="B24" s="7">
        <v>8.1999999999999998E-4</v>
      </c>
      <c r="C24" s="7">
        <v>8.1999999999999998E-4</v>
      </c>
      <c r="D24" s="8">
        <v>98453.7</v>
      </c>
      <c r="E24" s="8">
        <v>80.7</v>
      </c>
      <c r="F24" s="6">
        <v>56.24</v>
      </c>
      <c r="G24" t="s">
        <v>13</v>
      </c>
      <c r="H24">
        <v>17</v>
      </c>
      <c r="I24" s="7">
        <v>2.99E-4</v>
      </c>
      <c r="J24" s="7">
        <v>2.99E-4</v>
      </c>
      <c r="K24" s="8">
        <v>98852.7</v>
      </c>
      <c r="L24" s="8">
        <v>29.6</v>
      </c>
      <c r="M24" s="6">
        <v>61.79</v>
      </c>
    </row>
    <row r="25" spans="1:13">
      <c r="A25">
        <v>18</v>
      </c>
      <c r="B25" s="7">
        <v>9.2800000000000001E-4</v>
      </c>
      <c r="C25" s="7">
        <v>9.2699999999999998E-4</v>
      </c>
      <c r="D25" s="8">
        <v>98373</v>
      </c>
      <c r="E25" s="8">
        <v>91.2</v>
      </c>
      <c r="F25" s="6">
        <v>55.29</v>
      </c>
      <c r="G25" t="s">
        <v>13</v>
      </c>
      <c r="H25">
        <v>18</v>
      </c>
      <c r="I25" s="7">
        <v>3.4699999999999998E-4</v>
      </c>
      <c r="J25" s="7">
        <v>3.4699999999999998E-4</v>
      </c>
      <c r="K25" s="8">
        <v>98823.1</v>
      </c>
      <c r="L25" s="8">
        <v>34.299999999999997</v>
      </c>
      <c r="M25" s="6">
        <v>60.81</v>
      </c>
    </row>
    <row r="26" spans="1:13">
      <c r="A26">
        <v>19</v>
      </c>
      <c r="B26" s="7">
        <v>9.1799999999999998E-4</v>
      </c>
      <c r="C26" s="7">
        <v>9.1699999999999995E-4</v>
      </c>
      <c r="D26" s="8">
        <v>98281.8</v>
      </c>
      <c r="E26" s="8">
        <v>90.2</v>
      </c>
      <c r="F26" s="6">
        <v>54.34</v>
      </c>
      <c r="G26" t="s">
        <v>13</v>
      </c>
      <c r="H26">
        <v>19</v>
      </c>
      <c r="I26" s="7">
        <v>3.1700000000000001E-4</v>
      </c>
      <c r="J26" s="7">
        <v>3.1700000000000001E-4</v>
      </c>
      <c r="K26" s="8">
        <v>98788.800000000003</v>
      </c>
      <c r="L26" s="8">
        <v>31.3</v>
      </c>
      <c r="M26" s="6">
        <v>59.83</v>
      </c>
    </row>
    <row r="27" spans="1:13">
      <c r="A27">
        <v>20</v>
      </c>
      <c r="B27" s="7">
        <v>9.4200000000000002E-4</v>
      </c>
      <c r="C27" s="7">
        <v>9.41E-4</v>
      </c>
      <c r="D27" s="8">
        <v>98191.6</v>
      </c>
      <c r="E27" s="8">
        <v>92.4</v>
      </c>
      <c r="F27" s="6">
        <v>53.39</v>
      </c>
      <c r="G27" t="s">
        <v>13</v>
      </c>
      <c r="H27">
        <v>20</v>
      </c>
      <c r="I27" s="7">
        <v>3.3300000000000002E-4</v>
      </c>
      <c r="J27" s="7">
        <v>3.3300000000000002E-4</v>
      </c>
      <c r="K27" s="8">
        <v>98757.5</v>
      </c>
      <c r="L27" s="8">
        <v>32.9</v>
      </c>
      <c r="M27" s="6">
        <v>58.85</v>
      </c>
    </row>
    <row r="28" spans="1:13">
      <c r="A28">
        <v>21</v>
      </c>
      <c r="B28" s="7">
        <v>9.1699999999999995E-4</v>
      </c>
      <c r="C28" s="7">
        <v>9.1699999999999995E-4</v>
      </c>
      <c r="D28" s="8">
        <v>98099.199999999997</v>
      </c>
      <c r="E28" s="8">
        <v>90</v>
      </c>
      <c r="F28" s="6">
        <v>52.44</v>
      </c>
      <c r="G28" t="s">
        <v>13</v>
      </c>
      <c r="H28">
        <v>21</v>
      </c>
      <c r="I28" s="7">
        <v>3.0200000000000002E-4</v>
      </c>
      <c r="J28" s="7">
        <v>3.01E-4</v>
      </c>
      <c r="K28" s="8">
        <v>98724.7</v>
      </c>
      <c r="L28" s="8">
        <v>29.8</v>
      </c>
      <c r="M28" s="6">
        <v>57.87</v>
      </c>
    </row>
    <row r="29" spans="1:13">
      <c r="A29">
        <v>22</v>
      </c>
      <c r="B29" s="7">
        <v>8.9800000000000004E-4</v>
      </c>
      <c r="C29" s="7">
        <v>8.9700000000000001E-4</v>
      </c>
      <c r="D29" s="8">
        <v>98009.3</v>
      </c>
      <c r="E29" s="8">
        <v>87.9</v>
      </c>
      <c r="F29" s="6">
        <v>51.48</v>
      </c>
      <c r="G29" t="s">
        <v>13</v>
      </c>
      <c r="H29">
        <v>22</v>
      </c>
      <c r="I29" s="7">
        <v>3.1300000000000002E-4</v>
      </c>
      <c r="J29" s="7">
        <v>3.1300000000000002E-4</v>
      </c>
      <c r="K29" s="8">
        <v>98694.9</v>
      </c>
      <c r="L29" s="8">
        <v>30.8</v>
      </c>
      <c r="M29" s="6">
        <v>56.89</v>
      </c>
    </row>
    <row r="30" spans="1:13">
      <c r="A30">
        <v>23</v>
      </c>
      <c r="B30" s="7">
        <v>8.6799999999999996E-4</v>
      </c>
      <c r="C30" s="7">
        <v>8.6700000000000004E-4</v>
      </c>
      <c r="D30" s="8">
        <v>97921.3</v>
      </c>
      <c r="E30" s="8">
        <v>84.9</v>
      </c>
      <c r="F30" s="6">
        <v>50.53</v>
      </c>
      <c r="G30" t="s">
        <v>13</v>
      </c>
      <c r="H30">
        <v>23</v>
      </c>
      <c r="I30" s="7">
        <v>3.3E-4</v>
      </c>
      <c r="J30" s="7">
        <v>3.3E-4</v>
      </c>
      <c r="K30" s="8">
        <v>98664.1</v>
      </c>
      <c r="L30" s="8">
        <v>32.6</v>
      </c>
      <c r="M30" s="6">
        <v>55.9</v>
      </c>
    </row>
    <row r="31" spans="1:13">
      <c r="A31">
        <v>24</v>
      </c>
      <c r="B31" s="7">
        <v>8.1999999999999998E-4</v>
      </c>
      <c r="C31" s="7">
        <v>8.1899999999999996E-4</v>
      </c>
      <c r="D31" s="8">
        <v>97836.4</v>
      </c>
      <c r="E31" s="8">
        <v>80.099999999999994</v>
      </c>
      <c r="F31" s="6">
        <v>49.57</v>
      </c>
      <c r="G31" t="s">
        <v>13</v>
      </c>
      <c r="H31">
        <v>24</v>
      </c>
      <c r="I31" s="7">
        <v>3.21E-4</v>
      </c>
      <c r="J31" s="7">
        <v>3.21E-4</v>
      </c>
      <c r="K31" s="8">
        <v>98631.5</v>
      </c>
      <c r="L31" s="8">
        <v>31.7</v>
      </c>
      <c r="M31" s="6">
        <v>54.92</v>
      </c>
    </row>
    <row r="32" spans="1:13">
      <c r="A32">
        <v>25</v>
      </c>
      <c r="B32" s="7">
        <v>7.9699999999999997E-4</v>
      </c>
      <c r="C32" s="7">
        <v>7.9699999999999997E-4</v>
      </c>
      <c r="D32" s="8">
        <v>97756.3</v>
      </c>
      <c r="E32" s="8">
        <v>77.900000000000006</v>
      </c>
      <c r="F32" s="6">
        <v>48.61</v>
      </c>
      <c r="G32" t="s">
        <v>13</v>
      </c>
      <c r="H32">
        <v>25</v>
      </c>
      <c r="I32" s="7">
        <v>3.3399999999999999E-4</v>
      </c>
      <c r="J32" s="7">
        <v>3.3399999999999999E-4</v>
      </c>
      <c r="K32" s="8">
        <v>98599.8</v>
      </c>
      <c r="L32" s="8">
        <v>32.9</v>
      </c>
      <c r="M32" s="6">
        <v>53.94</v>
      </c>
    </row>
    <row r="33" spans="1:13">
      <c r="A33">
        <v>26</v>
      </c>
      <c r="B33" s="7">
        <v>8.3299999999999997E-4</v>
      </c>
      <c r="C33" s="7">
        <v>8.3299999999999997E-4</v>
      </c>
      <c r="D33" s="8">
        <v>97678.399999999994</v>
      </c>
      <c r="E33" s="8">
        <v>81.400000000000006</v>
      </c>
      <c r="F33" s="6">
        <v>47.65</v>
      </c>
      <c r="G33" t="s">
        <v>13</v>
      </c>
      <c r="H33">
        <v>26</v>
      </c>
      <c r="I33" s="7">
        <v>3.57E-4</v>
      </c>
      <c r="J33" s="7">
        <v>3.57E-4</v>
      </c>
      <c r="K33" s="8">
        <v>98566.9</v>
      </c>
      <c r="L33" s="8">
        <v>35.200000000000003</v>
      </c>
      <c r="M33" s="6">
        <v>52.96</v>
      </c>
    </row>
    <row r="34" spans="1:13">
      <c r="A34">
        <v>27</v>
      </c>
      <c r="B34" s="7">
        <v>8.25E-4</v>
      </c>
      <c r="C34" s="7">
        <v>8.25E-4</v>
      </c>
      <c r="D34" s="8">
        <v>97597</v>
      </c>
      <c r="E34" s="8">
        <v>80.5</v>
      </c>
      <c r="F34" s="6">
        <v>46.69</v>
      </c>
      <c r="G34" t="s">
        <v>13</v>
      </c>
      <c r="H34">
        <v>27</v>
      </c>
      <c r="I34" s="7">
        <v>3.6600000000000001E-4</v>
      </c>
      <c r="J34" s="7">
        <v>3.6600000000000001E-4</v>
      </c>
      <c r="K34" s="8">
        <v>98531.7</v>
      </c>
      <c r="L34" s="8">
        <v>36.1</v>
      </c>
      <c r="M34" s="6">
        <v>51.98</v>
      </c>
    </row>
    <row r="35" spans="1:13">
      <c r="A35">
        <v>28</v>
      </c>
      <c r="B35" s="7">
        <v>8.8599999999999996E-4</v>
      </c>
      <c r="C35" s="7">
        <v>8.8599999999999996E-4</v>
      </c>
      <c r="D35" s="8">
        <v>97516.5</v>
      </c>
      <c r="E35" s="8">
        <v>86.4</v>
      </c>
      <c r="F35" s="6">
        <v>45.73</v>
      </c>
      <c r="G35" t="s">
        <v>13</v>
      </c>
      <c r="H35">
        <v>28</v>
      </c>
      <c r="I35" s="7">
        <v>3.86E-4</v>
      </c>
      <c r="J35" s="7">
        <v>3.86E-4</v>
      </c>
      <c r="K35" s="8">
        <v>98495.6</v>
      </c>
      <c r="L35" s="8">
        <v>38</v>
      </c>
      <c r="M35" s="6">
        <v>51</v>
      </c>
    </row>
    <row r="36" spans="1:13">
      <c r="A36">
        <v>29</v>
      </c>
      <c r="B36" s="7">
        <v>8.4699999999999999E-4</v>
      </c>
      <c r="C36" s="7">
        <v>8.4599999999999996E-4</v>
      </c>
      <c r="D36" s="8">
        <v>97430.1</v>
      </c>
      <c r="E36" s="8">
        <v>82.5</v>
      </c>
      <c r="F36" s="6">
        <v>44.77</v>
      </c>
      <c r="G36" t="s">
        <v>13</v>
      </c>
      <c r="H36">
        <v>29</v>
      </c>
      <c r="I36" s="7">
        <v>4.35E-4</v>
      </c>
      <c r="J36" s="7">
        <v>4.35E-4</v>
      </c>
      <c r="K36" s="8">
        <v>98457.600000000006</v>
      </c>
      <c r="L36" s="8">
        <v>42.8</v>
      </c>
      <c r="M36" s="6">
        <v>50.01</v>
      </c>
    </row>
    <row r="37" spans="1:13">
      <c r="A37">
        <v>30</v>
      </c>
      <c r="B37" s="7">
        <v>9.3000000000000005E-4</v>
      </c>
      <c r="C37" s="7">
        <v>9.3000000000000005E-4</v>
      </c>
      <c r="D37" s="8">
        <v>97347.7</v>
      </c>
      <c r="E37" s="8">
        <v>90.5</v>
      </c>
      <c r="F37" s="6">
        <v>43.81</v>
      </c>
      <c r="G37" t="s">
        <v>13</v>
      </c>
      <c r="H37">
        <v>30</v>
      </c>
      <c r="I37" s="7">
        <v>4.8000000000000001E-4</v>
      </c>
      <c r="J37" s="7">
        <v>4.8000000000000001E-4</v>
      </c>
      <c r="K37" s="8">
        <v>98414.8</v>
      </c>
      <c r="L37" s="8">
        <v>47.2</v>
      </c>
      <c r="M37" s="6">
        <v>49.04</v>
      </c>
    </row>
    <row r="38" spans="1:13">
      <c r="A38">
        <v>31</v>
      </c>
      <c r="B38" s="7">
        <v>9.4499999999999998E-4</v>
      </c>
      <c r="C38" s="7">
        <v>9.4499999999999998E-4</v>
      </c>
      <c r="D38" s="8">
        <v>97257.1</v>
      </c>
      <c r="E38" s="8">
        <v>91.9</v>
      </c>
      <c r="F38" s="6">
        <v>42.85</v>
      </c>
      <c r="G38" t="s">
        <v>13</v>
      </c>
      <c r="H38">
        <v>31</v>
      </c>
      <c r="I38" s="7">
        <v>5.3700000000000004E-4</v>
      </c>
      <c r="J38" s="7">
        <v>5.3700000000000004E-4</v>
      </c>
      <c r="K38" s="8">
        <v>98367.6</v>
      </c>
      <c r="L38" s="8">
        <v>52.8</v>
      </c>
      <c r="M38" s="6">
        <v>48.06</v>
      </c>
    </row>
    <row r="39" spans="1:13">
      <c r="A39">
        <v>32</v>
      </c>
      <c r="B39" s="7">
        <v>1.031E-3</v>
      </c>
      <c r="C39" s="7">
        <v>1.031E-3</v>
      </c>
      <c r="D39" s="8">
        <v>97165.2</v>
      </c>
      <c r="E39" s="8">
        <v>100.2</v>
      </c>
      <c r="F39" s="6">
        <v>41.89</v>
      </c>
      <c r="G39" t="s">
        <v>13</v>
      </c>
      <c r="H39">
        <v>32</v>
      </c>
      <c r="I39" s="7">
        <v>5.71E-4</v>
      </c>
      <c r="J39" s="7">
        <v>5.71E-4</v>
      </c>
      <c r="K39" s="8">
        <v>98314.7</v>
      </c>
      <c r="L39" s="8">
        <v>56.1</v>
      </c>
      <c r="M39" s="6">
        <v>47.09</v>
      </c>
    </row>
    <row r="40" spans="1:13">
      <c r="A40">
        <v>33</v>
      </c>
      <c r="B40" s="7">
        <v>1.0970000000000001E-3</v>
      </c>
      <c r="C40" s="7">
        <v>1.0970000000000001E-3</v>
      </c>
      <c r="D40" s="8">
        <v>97065.1</v>
      </c>
      <c r="E40" s="8">
        <v>106.5</v>
      </c>
      <c r="F40" s="6">
        <v>40.93</v>
      </c>
      <c r="G40" t="s">
        <v>13</v>
      </c>
      <c r="H40">
        <v>33</v>
      </c>
      <c r="I40" s="7">
        <v>6.1600000000000001E-4</v>
      </c>
      <c r="J40" s="7">
        <v>6.1499999999999999E-4</v>
      </c>
      <c r="K40" s="8">
        <v>98258.6</v>
      </c>
      <c r="L40" s="8">
        <v>60.5</v>
      </c>
      <c r="M40" s="6">
        <v>46.11</v>
      </c>
    </row>
    <row r="41" spans="1:13">
      <c r="A41">
        <v>34</v>
      </c>
      <c r="B41" s="7">
        <v>1.1659999999999999E-3</v>
      </c>
      <c r="C41" s="7">
        <v>1.165E-3</v>
      </c>
      <c r="D41" s="8">
        <v>96958.6</v>
      </c>
      <c r="E41" s="8">
        <v>112.9</v>
      </c>
      <c r="F41" s="6">
        <v>39.97</v>
      </c>
      <c r="G41" t="s">
        <v>13</v>
      </c>
      <c r="H41">
        <v>34</v>
      </c>
      <c r="I41" s="7">
        <v>7.1699999999999997E-4</v>
      </c>
      <c r="J41" s="7">
        <v>7.1699999999999997E-4</v>
      </c>
      <c r="K41" s="8">
        <v>98198.2</v>
      </c>
      <c r="L41" s="8">
        <v>70.400000000000006</v>
      </c>
      <c r="M41" s="6">
        <v>45.14</v>
      </c>
    </row>
    <row r="42" spans="1:13">
      <c r="A42">
        <v>35</v>
      </c>
      <c r="B42" s="7">
        <v>1.1379999999999999E-3</v>
      </c>
      <c r="C42" s="7">
        <v>1.137E-3</v>
      </c>
      <c r="D42" s="8">
        <v>96845.7</v>
      </c>
      <c r="E42" s="8">
        <v>110.1</v>
      </c>
      <c r="F42" s="6">
        <v>39.020000000000003</v>
      </c>
      <c r="G42" t="s">
        <v>13</v>
      </c>
      <c r="H42">
        <v>35</v>
      </c>
      <c r="I42" s="7">
        <v>7.3499999999999998E-4</v>
      </c>
      <c r="J42" s="7">
        <v>7.3499999999999998E-4</v>
      </c>
      <c r="K42" s="8">
        <v>98127.8</v>
      </c>
      <c r="L42" s="8">
        <v>72.099999999999994</v>
      </c>
      <c r="M42" s="6">
        <v>44.17</v>
      </c>
    </row>
    <row r="43" spans="1:13">
      <c r="A43">
        <v>36</v>
      </c>
      <c r="B43" s="7">
        <v>1.2539999999999999E-3</v>
      </c>
      <c r="C43" s="7">
        <v>1.253E-3</v>
      </c>
      <c r="D43" s="8">
        <v>96735.6</v>
      </c>
      <c r="E43" s="8">
        <v>121.2</v>
      </c>
      <c r="F43" s="6">
        <v>38.06</v>
      </c>
      <c r="G43" t="s">
        <v>13</v>
      </c>
      <c r="H43">
        <v>36</v>
      </c>
      <c r="I43" s="7">
        <v>7.76E-4</v>
      </c>
      <c r="J43" s="7">
        <v>7.76E-4</v>
      </c>
      <c r="K43" s="8">
        <v>98055.6</v>
      </c>
      <c r="L43" s="8">
        <v>76.099999999999994</v>
      </c>
      <c r="M43" s="6">
        <v>43.2</v>
      </c>
    </row>
    <row r="44" spans="1:13">
      <c r="A44">
        <v>37</v>
      </c>
      <c r="B44" s="7">
        <v>1.3450000000000001E-3</v>
      </c>
      <c r="C44" s="7">
        <v>1.3439999999999999E-3</v>
      </c>
      <c r="D44" s="8">
        <v>96614.3</v>
      </c>
      <c r="E44" s="8">
        <v>129.9</v>
      </c>
      <c r="F44" s="6">
        <v>37.11</v>
      </c>
      <c r="G44" t="s">
        <v>13</v>
      </c>
      <c r="H44">
        <v>37</v>
      </c>
      <c r="I44" s="7">
        <v>9.0700000000000004E-4</v>
      </c>
      <c r="J44" s="7">
        <v>9.0700000000000004E-4</v>
      </c>
      <c r="K44" s="8">
        <v>97979.5</v>
      </c>
      <c r="L44" s="8">
        <v>88.8</v>
      </c>
      <c r="M44" s="6">
        <v>42.24</v>
      </c>
    </row>
    <row r="45" spans="1:13">
      <c r="A45">
        <v>38</v>
      </c>
      <c r="B45" s="7">
        <v>1.4300000000000001E-3</v>
      </c>
      <c r="C45" s="7">
        <v>1.4289999999999999E-3</v>
      </c>
      <c r="D45" s="8">
        <v>96484.5</v>
      </c>
      <c r="E45" s="8">
        <v>137.9</v>
      </c>
      <c r="F45" s="6">
        <v>36.159999999999997</v>
      </c>
      <c r="G45" t="s">
        <v>13</v>
      </c>
      <c r="H45">
        <v>38</v>
      </c>
      <c r="I45" s="7">
        <v>9.3000000000000005E-4</v>
      </c>
      <c r="J45" s="7">
        <v>9.3000000000000005E-4</v>
      </c>
      <c r="K45" s="8">
        <v>97890.7</v>
      </c>
      <c r="L45" s="8">
        <v>91</v>
      </c>
      <c r="M45" s="6">
        <v>41.28</v>
      </c>
    </row>
    <row r="46" spans="1:13">
      <c r="A46">
        <v>39</v>
      </c>
      <c r="B46" s="7">
        <v>1.505E-3</v>
      </c>
      <c r="C46" s="7">
        <v>1.5039999999999999E-3</v>
      </c>
      <c r="D46" s="8">
        <v>96346.6</v>
      </c>
      <c r="E46" s="8">
        <v>144.9</v>
      </c>
      <c r="F46" s="6">
        <v>35.21</v>
      </c>
      <c r="G46" t="s">
        <v>13</v>
      </c>
      <c r="H46">
        <v>39</v>
      </c>
      <c r="I46" s="7">
        <v>1.044E-3</v>
      </c>
      <c r="J46" s="7">
        <v>1.044E-3</v>
      </c>
      <c r="K46" s="8">
        <v>97799.7</v>
      </c>
      <c r="L46" s="8">
        <v>102.1</v>
      </c>
      <c r="M46" s="6">
        <v>40.31</v>
      </c>
    </row>
    <row r="47" spans="1:13">
      <c r="A47">
        <v>40</v>
      </c>
      <c r="B47" s="7">
        <v>1.7099999999999999E-3</v>
      </c>
      <c r="C47" s="7">
        <v>1.709E-3</v>
      </c>
      <c r="D47" s="8">
        <v>96201.7</v>
      </c>
      <c r="E47" s="8">
        <v>164.4</v>
      </c>
      <c r="F47" s="6">
        <v>34.26</v>
      </c>
      <c r="G47" t="s">
        <v>13</v>
      </c>
      <c r="H47">
        <v>40</v>
      </c>
      <c r="I47" s="7">
        <v>1.176E-3</v>
      </c>
      <c r="J47" s="7">
        <v>1.175E-3</v>
      </c>
      <c r="K47" s="8">
        <v>97697.600000000006</v>
      </c>
      <c r="L47" s="8">
        <v>114.8</v>
      </c>
      <c r="M47" s="6">
        <v>39.35</v>
      </c>
    </row>
    <row r="48" spans="1:13">
      <c r="A48">
        <v>41</v>
      </c>
      <c r="B48" s="7">
        <v>1.918E-3</v>
      </c>
      <c r="C48" s="7">
        <v>1.916E-3</v>
      </c>
      <c r="D48" s="8">
        <v>96037.3</v>
      </c>
      <c r="E48" s="8">
        <v>184</v>
      </c>
      <c r="F48" s="6">
        <v>33.32</v>
      </c>
      <c r="G48" t="s">
        <v>13</v>
      </c>
      <c r="H48">
        <v>41</v>
      </c>
      <c r="I48" s="7">
        <v>1.2979999999999999E-3</v>
      </c>
      <c r="J48" s="7">
        <v>1.297E-3</v>
      </c>
      <c r="K48" s="8">
        <v>97582.8</v>
      </c>
      <c r="L48" s="8">
        <v>126.6</v>
      </c>
      <c r="M48" s="6">
        <v>38.4</v>
      </c>
    </row>
    <row r="49" spans="1:13">
      <c r="A49">
        <v>42</v>
      </c>
      <c r="B49" s="7">
        <v>2.1810000000000002E-3</v>
      </c>
      <c r="C49" s="7">
        <v>2.1779999999999998E-3</v>
      </c>
      <c r="D49" s="8">
        <v>95853.3</v>
      </c>
      <c r="E49" s="8">
        <v>208.8</v>
      </c>
      <c r="F49" s="6">
        <v>32.380000000000003</v>
      </c>
      <c r="G49" t="s">
        <v>13</v>
      </c>
      <c r="H49">
        <v>42</v>
      </c>
      <c r="I49" s="7">
        <v>1.444E-3</v>
      </c>
      <c r="J49" s="7">
        <v>1.4430000000000001E-3</v>
      </c>
      <c r="K49" s="8">
        <v>97456.2</v>
      </c>
      <c r="L49" s="8">
        <v>140.69999999999999</v>
      </c>
      <c r="M49" s="6">
        <v>37.450000000000003</v>
      </c>
    </row>
    <row r="50" spans="1:13">
      <c r="A50">
        <v>43</v>
      </c>
      <c r="B50" s="7">
        <v>2.4120000000000001E-3</v>
      </c>
      <c r="C50" s="7">
        <v>2.4090000000000001E-3</v>
      </c>
      <c r="D50" s="8">
        <v>95644.5</v>
      </c>
      <c r="E50" s="8">
        <v>230.4</v>
      </c>
      <c r="F50" s="6">
        <v>31.45</v>
      </c>
      <c r="G50" t="s">
        <v>13</v>
      </c>
      <c r="H50">
        <v>43</v>
      </c>
      <c r="I50" s="7">
        <v>1.6019999999999999E-3</v>
      </c>
      <c r="J50" s="7">
        <v>1.601E-3</v>
      </c>
      <c r="K50" s="8">
        <v>97315.6</v>
      </c>
      <c r="L50" s="8">
        <v>155.80000000000001</v>
      </c>
      <c r="M50" s="6">
        <v>36.5</v>
      </c>
    </row>
    <row r="51" spans="1:13">
      <c r="A51">
        <v>44</v>
      </c>
      <c r="B51" s="7">
        <v>2.7060000000000001E-3</v>
      </c>
      <c r="C51" s="7">
        <v>2.702E-3</v>
      </c>
      <c r="D51" s="8">
        <v>95414.1</v>
      </c>
      <c r="E51" s="8">
        <v>257.8</v>
      </c>
      <c r="F51" s="6">
        <v>30.53</v>
      </c>
      <c r="G51" t="s">
        <v>13</v>
      </c>
      <c r="H51">
        <v>44</v>
      </c>
      <c r="I51" s="7">
        <v>1.7409999999999999E-3</v>
      </c>
      <c r="J51" s="7">
        <v>1.7390000000000001E-3</v>
      </c>
      <c r="K51" s="8">
        <v>97159.8</v>
      </c>
      <c r="L51" s="8">
        <v>169</v>
      </c>
      <c r="M51" s="6">
        <v>35.56</v>
      </c>
    </row>
    <row r="52" spans="1:13">
      <c r="A52">
        <v>45</v>
      </c>
      <c r="B52" s="7">
        <v>3.0709999999999999E-3</v>
      </c>
      <c r="C52" s="7">
        <v>3.0669999999999998E-3</v>
      </c>
      <c r="D52" s="8">
        <v>95156.2</v>
      </c>
      <c r="E52" s="8">
        <v>291.8</v>
      </c>
      <c r="F52" s="6">
        <v>29.61</v>
      </c>
      <c r="G52" t="s">
        <v>13</v>
      </c>
      <c r="H52">
        <v>45</v>
      </c>
      <c r="I52" s="7">
        <v>2.0409999999999998E-3</v>
      </c>
      <c r="J52" s="7">
        <v>2.039E-3</v>
      </c>
      <c r="K52" s="8">
        <v>96990.8</v>
      </c>
      <c r="L52" s="8">
        <v>197.8</v>
      </c>
      <c r="M52" s="6">
        <v>34.619999999999997</v>
      </c>
    </row>
    <row r="53" spans="1:13">
      <c r="A53">
        <v>46</v>
      </c>
      <c r="B53" s="7">
        <v>3.4870000000000001E-3</v>
      </c>
      <c r="C53" s="7">
        <v>3.4810000000000002E-3</v>
      </c>
      <c r="D53" s="8">
        <v>94864.4</v>
      </c>
      <c r="E53" s="8">
        <v>330.2</v>
      </c>
      <c r="F53" s="6">
        <v>28.7</v>
      </c>
      <c r="G53" t="s">
        <v>13</v>
      </c>
      <c r="H53">
        <v>46</v>
      </c>
      <c r="I53" s="7">
        <v>2.3029999999999999E-3</v>
      </c>
      <c r="J53" s="7">
        <v>2.3010000000000001E-3</v>
      </c>
      <c r="K53" s="8">
        <v>96793</v>
      </c>
      <c r="L53" s="8">
        <v>222.7</v>
      </c>
      <c r="M53" s="6">
        <v>33.69</v>
      </c>
    </row>
    <row r="54" spans="1:13">
      <c r="A54">
        <v>47</v>
      </c>
      <c r="B54" s="7">
        <v>3.8649999999999999E-3</v>
      </c>
      <c r="C54" s="7">
        <v>3.8579999999999999E-3</v>
      </c>
      <c r="D54" s="8">
        <v>94534.2</v>
      </c>
      <c r="E54" s="8">
        <v>364.7</v>
      </c>
      <c r="F54" s="6">
        <v>27.8</v>
      </c>
      <c r="G54" t="s">
        <v>13</v>
      </c>
      <c r="H54">
        <v>47</v>
      </c>
      <c r="I54" s="7">
        <v>2.4250000000000001E-3</v>
      </c>
      <c r="J54" s="7">
        <v>2.4220000000000001E-3</v>
      </c>
      <c r="K54" s="8">
        <v>96570.4</v>
      </c>
      <c r="L54" s="8">
        <v>233.9</v>
      </c>
      <c r="M54" s="6">
        <v>32.770000000000003</v>
      </c>
    </row>
    <row r="55" spans="1:13">
      <c r="A55">
        <v>48</v>
      </c>
      <c r="B55" s="7">
        <v>4.1920000000000004E-3</v>
      </c>
      <c r="C55" s="7">
        <v>4.1830000000000001E-3</v>
      </c>
      <c r="D55" s="8">
        <v>94169.600000000006</v>
      </c>
      <c r="E55" s="8">
        <v>393.9</v>
      </c>
      <c r="F55" s="6">
        <v>26.9</v>
      </c>
      <c r="G55" t="s">
        <v>13</v>
      </c>
      <c r="H55">
        <v>48</v>
      </c>
      <c r="I55" s="7">
        <v>2.7030000000000001E-3</v>
      </c>
      <c r="J55" s="7">
        <v>2.699E-3</v>
      </c>
      <c r="K55" s="8">
        <v>96336.5</v>
      </c>
      <c r="L55" s="8">
        <v>260</v>
      </c>
      <c r="M55" s="6">
        <v>31.85</v>
      </c>
    </row>
    <row r="56" spans="1:13">
      <c r="A56">
        <v>49</v>
      </c>
      <c r="B56" s="7">
        <v>4.6889999999999996E-3</v>
      </c>
      <c r="C56" s="7">
        <v>4.6779999999999999E-3</v>
      </c>
      <c r="D56" s="8">
        <v>93775.6</v>
      </c>
      <c r="E56" s="8">
        <v>438.7</v>
      </c>
      <c r="F56" s="6">
        <v>26.01</v>
      </c>
      <c r="G56" t="s">
        <v>13</v>
      </c>
      <c r="H56">
        <v>49</v>
      </c>
      <c r="I56" s="7">
        <v>2.9520000000000002E-3</v>
      </c>
      <c r="J56" s="7">
        <v>2.947E-3</v>
      </c>
      <c r="K56" s="8">
        <v>96076.4</v>
      </c>
      <c r="L56" s="8">
        <v>283.2</v>
      </c>
      <c r="M56" s="6">
        <v>30.93</v>
      </c>
    </row>
    <row r="57" spans="1:13">
      <c r="A57">
        <v>50</v>
      </c>
      <c r="B57" s="7">
        <v>5.372E-3</v>
      </c>
      <c r="C57" s="7">
        <v>5.3579999999999999E-3</v>
      </c>
      <c r="D57" s="8">
        <v>93336.9</v>
      </c>
      <c r="E57" s="8">
        <v>500.1</v>
      </c>
      <c r="F57" s="6">
        <v>25.13</v>
      </c>
      <c r="G57" t="s">
        <v>13</v>
      </c>
      <c r="H57">
        <v>50</v>
      </c>
      <c r="I57" s="7">
        <v>3.2820000000000002E-3</v>
      </c>
      <c r="J57" s="7">
        <v>3.277E-3</v>
      </c>
      <c r="K57" s="8">
        <v>95793.3</v>
      </c>
      <c r="L57" s="8">
        <v>313.89999999999998</v>
      </c>
      <c r="M57" s="6">
        <v>30.02</v>
      </c>
    </row>
    <row r="58" spans="1:13">
      <c r="A58">
        <v>51</v>
      </c>
      <c r="B58" s="7">
        <v>5.953E-3</v>
      </c>
      <c r="C58" s="7">
        <v>5.9350000000000002E-3</v>
      </c>
      <c r="D58" s="8">
        <v>92836.9</v>
      </c>
      <c r="E58" s="8">
        <v>551</v>
      </c>
      <c r="F58" s="6">
        <v>24.27</v>
      </c>
      <c r="G58" t="s">
        <v>13</v>
      </c>
      <c r="H58">
        <v>51</v>
      </c>
      <c r="I58" s="7">
        <v>3.6340000000000001E-3</v>
      </c>
      <c r="J58" s="7">
        <v>3.627E-3</v>
      </c>
      <c r="K58" s="8">
        <v>95479.4</v>
      </c>
      <c r="L58" s="8">
        <v>346.3</v>
      </c>
      <c r="M58" s="6">
        <v>29.12</v>
      </c>
    </row>
    <row r="59" spans="1:13">
      <c r="A59">
        <v>52</v>
      </c>
      <c r="B59" s="7">
        <v>6.502E-3</v>
      </c>
      <c r="C59" s="7">
        <v>6.4809999999999998E-3</v>
      </c>
      <c r="D59" s="8">
        <v>92285.8</v>
      </c>
      <c r="E59" s="8">
        <v>598.1</v>
      </c>
      <c r="F59" s="6">
        <v>23.41</v>
      </c>
      <c r="G59" t="s">
        <v>13</v>
      </c>
      <c r="H59">
        <v>52</v>
      </c>
      <c r="I59" s="7">
        <v>4.0460000000000001E-3</v>
      </c>
      <c r="J59" s="7">
        <v>4.0379999999999999E-3</v>
      </c>
      <c r="K59" s="8">
        <v>95133.1</v>
      </c>
      <c r="L59" s="8">
        <v>384.1</v>
      </c>
      <c r="M59" s="6">
        <v>28.22</v>
      </c>
    </row>
    <row r="60" spans="1:13">
      <c r="A60">
        <v>53</v>
      </c>
      <c r="B60" s="7">
        <v>7.4850000000000003E-3</v>
      </c>
      <c r="C60" s="7">
        <v>7.4570000000000001E-3</v>
      </c>
      <c r="D60" s="8">
        <v>91687.7</v>
      </c>
      <c r="E60" s="8">
        <v>683.7</v>
      </c>
      <c r="F60" s="6">
        <v>22.56</v>
      </c>
      <c r="G60" t="s">
        <v>13</v>
      </c>
      <c r="H60">
        <v>53</v>
      </c>
      <c r="I60" s="7">
        <v>4.5580000000000004E-3</v>
      </c>
      <c r="J60" s="7">
        <v>4.5469999999999998E-3</v>
      </c>
      <c r="K60" s="8">
        <v>94748.9</v>
      </c>
      <c r="L60" s="8">
        <v>430.9</v>
      </c>
      <c r="M60" s="6">
        <v>27.33</v>
      </c>
    </row>
    <row r="61" spans="1:13">
      <c r="A61">
        <v>54</v>
      </c>
      <c r="B61" s="7">
        <v>8.4130000000000003E-3</v>
      </c>
      <c r="C61" s="7">
        <v>8.378E-3</v>
      </c>
      <c r="D61" s="8">
        <v>91004</v>
      </c>
      <c r="E61" s="8">
        <v>762.4</v>
      </c>
      <c r="F61" s="6">
        <v>21.72</v>
      </c>
      <c r="G61" t="s">
        <v>13</v>
      </c>
      <c r="H61">
        <v>54</v>
      </c>
      <c r="I61" s="7">
        <v>4.895E-3</v>
      </c>
      <c r="J61" s="7">
        <v>4.8840000000000003E-3</v>
      </c>
      <c r="K61" s="8">
        <v>94318.1</v>
      </c>
      <c r="L61" s="8">
        <v>460.6</v>
      </c>
      <c r="M61" s="6">
        <v>26.46</v>
      </c>
    </row>
    <row r="62" spans="1:13">
      <c r="A62">
        <v>55</v>
      </c>
      <c r="B62" s="7">
        <v>9.3980000000000001E-3</v>
      </c>
      <c r="C62" s="7">
        <v>9.3539999999999995E-3</v>
      </c>
      <c r="D62" s="8">
        <v>90241.600000000006</v>
      </c>
      <c r="E62" s="8">
        <v>844.1</v>
      </c>
      <c r="F62" s="6">
        <v>20.9</v>
      </c>
      <c r="G62" t="s">
        <v>13</v>
      </c>
      <c r="H62">
        <v>55</v>
      </c>
      <c r="I62" s="7">
        <v>5.4920000000000004E-3</v>
      </c>
      <c r="J62" s="7">
        <v>5.4770000000000001E-3</v>
      </c>
      <c r="K62" s="8">
        <v>93857.5</v>
      </c>
      <c r="L62" s="8">
        <v>514.1</v>
      </c>
      <c r="M62" s="6">
        <v>25.58</v>
      </c>
    </row>
    <row r="63" spans="1:13">
      <c r="A63">
        <v>56</v>
      </c>
      <c r="B63" s="7">
        <v>1.0652E-2</v>
      </c>
      <c r="C63" s="7">
        <v>1.0596E-2</v>
      </c>
      <c r="D63" s="8">
        <v>89397.5</v>
      </c>
      <c r="E63" s="8">
        <v>947.2</v>
      </c>
      <c r="F63" s="6">
        <v>20.100000000000001</v>
      </c>
      <c r="G63" t="s">
        <v>13</v>
      </c>
      <c r="H63">
        <v>56</v>
      </c>
      <c r="I63" s="7">
        <v>6.1879999999999999E-3</v>
      </c>
      <c r="J63" s="7">
        <v>6.169E-3</v>
      </c>
      <c r="K63" s="8">
        <v>93343.4</v>
      </c>
      <c r="L63" s="8">
        <v>575.79999999999995</v>
      </c>
      <c r="M63" s="6">
        <v>24.72</v>
      </c>
    </row>
    <row r="64" spans="1:13">
      <c r="A64">
        <v>57</v>
      </c>
      <c r="B64" s="7">
        <v>1.1983000000000001E-2</v>
      </c>
      <c r="C64" s="7">
        <v>1.1912000000000001E-2</v>
      </c>
      <c r="D64" s="8">
        <v>88450.3</v>
      </c>
      <c r="E64" s="8">
        <v>1053.5999999999999</v>
      </c>
      <c r="F64" s="6">
        <v>19.309999999999999</v>
      </c>
      <c r="G64" t="s">
        <v>13</v>
      </c>
      <c r="H64">
        <v>57</v>
      </c>
      <c r="I64" s="7">
        <v>6.7019999999999996E-3</v>
      </c>
      <c r="J64" s="7">
        <v>6.6800000000000002E-3</v>
      </c>
      <c r="K64" s="8">
        <v>92767.6</v>
      </c>
      <c r="L64" s="8">
        <v>619.70000000000005</v>
      </c>
      <c r="M64" s="6">
        <v>23.87</v>
      </c>
    </row>
    <row r="65" spans="1:13">
      <c r="A65">
        <v>58</v>
      </c>
      <c r="B65" s="7">
        <v>1.3243E-2</v>
      </c>
      <c r="C65" s="7">
        <v>1.3155999999999999E-2</v>
      </c>
      <c r="D65" s="8">
        <v>87396.7</v>
      </c>
      <c r="E65" s="8">
        <v>1149.8</v>
      </c>
      <c r="F65" s="6">
        <v>18.53</v>
      </c>
      <c r="G65" t="s">
        <v>13</v>
      </c>
      <c r="H65">
        <v>58</v>
      </c>
      <c r="I65" s="7">
        <v>7.6990000000000001E-3</v>
      </c>
      <c r="J65" s="7">
        <v>7.6689999999999996E-3</v>
      </c>
      <c r="K65" s="8">
        <v>92147.9</v>
      </c>
      <c r="L65" s="8">
        <v>706.7</v>
      </c>
      <c r="M65" s="6">
        <v>23.03</v>
      </c>
    </row>
    <row r="66" spans="1:13">
      <c r="A66">
        <v>59</v>
      </c>
      <c r="B66" s="7">
        <v>1.5167E-2</v>
      </c>
      <c r="C66" s="7">
        <v>1.5053E-2</v>
      </c>
      <c r="D66" s="8">
        <v>86246.9</v>
      </c>
      <c r="E66" s="8">
        <v>1298.2</v>
      </c>
      <c r="F66" s="6">
        <v>17.77</v>
      </c>
      <c r="G66" t="s">
        <v>13</v>
      </c>
      <c r="H66">
        <v>59</v>
      </c>
      <c r="I66" s="7">
        <v>8.5500000000000003E-3</v>
      </c>
      <c r="J66" s="7">
        <v>8.5140000000000007E-3</v>
      </c>
      <c r="K66" s="8">
        <v>91441.2</v>
      </c>
      <c r="L66" s="8">
        <v>778.5</v>
      </c>
      <c r="M66" s="6">
        <v>22.2</v>
      </c>
    </row>
    <row r="67" spans="1:13">
      <c r="A67">
        <v>60</v>
      </c>
      <c r="B67" s="7">
        <v>1.6813000000000002E-2</v>
      </c>
      <c r="C67" s="7">
        <v>1.6673E-2</v>
      </c>
      <c r="D67" s="8">
        <v>84948.6</v>
      </c>
      <c r="E67" s="8">
        <v>1416.4</v>
      </c>
      <c r="F67" s="6">
        <v>17.04</v>
      </c>
      <c r="G67" t="s">
        <v>13</v>
      </c>
      <c r="H67">
        <v>60</v>
      </c>
      <c r="I67" s="7">
        <v>9.4479999999999998E-3</v>
      </c>
      <c r="J67" s="7">
        <v>9.4029999999999999E-3</v>
      </c>
      <c r="K67" s="8">
        <v>90662.7</v>
      </c>
      <c r="L67" s="8">
        <v>852.5</v>
      </c>
      <c r="M67" s="6">
        <v>21.39</v>
      </c>
    </row>
    <row r="68" spans="1:13">
      <c r="A68">
        <v>61</v>
      </c>
      <c r="B68" s="7">
        <v>1.8994E-2</v>
      </c>
      <c r="C68" s="7">
        <v>1.8815999999999999E-2</v>
      </c>
      <c r="D68" s="8">
        <v>83532.3</v>
      </c>
      <c r="E68" s="8">
        <v>1571.7</v>
      </c>
      <c r="F68" s="6">
        <v>16.32</v>
      </c>
      <c r="G68" t="s">
        <v>13</v>
      </c>
      <c r="H68">
        <v>61</v>
      </c>
      <c r="I68" s="7">
        <v>1.0508999999999999E-2</v>
      </c>
      <c r="J68" s="7">
        <v>1.0454E-2</v>
      </c>
      <c r="K68" s="8">
        <v>89810.2</v>
      </c>
      <c r="L68" s="8">
        <v>938.9</v>
      </c>
      <c r="M68" s="6">
        <v>20.59</v>
      </c>
    </row>
    <row r="69" spans="1:13">
      <c r="A69">
        <v>62</v>
      </c>
      <c r="B69" s="7">
        <v>2.0788000000000001E-2</v>
      </c>
      <c r="C69" s="7">
        <v>2.0575E-2</v>
      </c>
      <c r="D69" s="8">
        <v>81960.5</v>
      </c>
      <c r="E69" s="8">
        <v>1686.3</v>
      </c>
      <c r="F69" s="6">
        <v>15.62</v>
      </c>
      <c r="G69" t="s">
        <v>13</v>
      </c>
      <c r="H69">
        <v>62</v>
      </c>
      <c r="I69" s="7">
        <v>1.172E-2</v>
      </c>
      <c r="J69" s="7">
        <v>1.1651999999999999E-2</v>
      </c>
      <c r="K69" s="8">
        <v>88871.3</v>
      </c>
      <c r="L69" s="8">
        <v>1035.5</v>
      </c>
      <c r="M69" s="6">
        <v>19.8</v>
      </c>
    </row>
    <row r="70" spans="1:13">
      <c r="A70">
        <v>63</v>
      </c>
      <c r="B70" s="7">
        <v>2.2873000000000001E-2</v>
      </c>
      <c r="C70" s="7">
        <v>2.2613999999999999E-2</v>
      </c>
      <c r="D70" s="8">
        <v>80274.2</v>
      </c>
      <c r="E70" s="8">
        <v>1815.4</v>
      </c>
      <c r="F70" s="6">
        <v>14.94</v>
      </c>
      <c r="G70" t="s">
        <v>13</v>
      </c>
      <c r="H70">
        <v>63</v>
      </c>
      <c r="I70" s="7">
        <v>1.2789999999999999E-2</v>
      </c>
      <c r="J70" s="7">
        <v>1.2708000000000001E-2</v>
      </c>
      <c r="K70" s="8">
        <v>87835.8</v>
      </c>
      <c r="L70" s="8">
        <v>1116.2</v>
      </c>
      <c r="M70" s="6">
        <v>19.03</v>
      </c>
    </row>
    <row r="71" spans="1:13">
      <c r="A71">
        <v>64</v>
      </c>
      <c r="B71" s="7">
        <v>2.5412000000000001E-2</v>
      </c>
      <c r="C71" s="7">
        <v>2.5093000000000001E-2</v>
      </c>
      <c r="D71" s="8">
        <v>78458.899999999994</v>
      </c>
      <c r="E71" s="8">
        <v>1968.8</v>
      </c>
      <c r="F71" s="6">
        <v>14.27</v>
      </c>
      <c r="G71" t="s">
        <v>13</v>
      </c>
      <c r="H71">
        <v>64</v>
      </c>
      <c r="I71" s="7">
        <v>1.3828E-2</v>
      </c>
      <c r="J71" s="7">
        <v>1.3733E-2</v>
      </c>
      <c r="K71" s="8">
        <v>86719.6</v>
      </c>
      <c r="L71" s="8">
        <v>1190.9000000000001</v>
      </c>
      <c r="M71" s="6">
        <v>18.27</v>
      </c>
    </row>
    <row r="72" spans="1:13">
      <c r="A72">
        <v>65</v>
      </c>
      <c r="B72" s="7">
        <v>2.8049999999999999E-2</v>
      </c>
      <c r="C72" s="7">
        <v>2.7661999999999999E-2</v>
      </c>
      <c r="D72" s="8">
        <v>76490.100000000006</v>
      </c>
      <c r="E72" s="8">
        <v>2115.9</v>
      </c>
      <c r="F72" s="6">
        <v>13.63</v>
      </c>
      <c r="G72" t="s">
        <v>13</v>
      </c>
      <c r="H72">
        <v>65</v>
      </c>
      <c r="I72" s="7">
        <v>1.525E-2</v>
      </c>
      <c r="J72" s="7">
        <v>1.5134E-2</v>
      </c>
      <c r="K72" s="8">
        <v>85528.7</v>
      </c>
      <c r="L72" s="8">
        <v>1294.4000000000001</v>
      </c>
      <c r="M72" s="6">
        <v>17.52</v>
      </c>
    </row>
    <row r="73" spans="1:13">
      <c r="A73">
        <v>66</v>
      </c>
      <c r="B73" s="7">
        <v>3.0235000000000001E-2</v>
      </c>
      <c r="C73" s="7">
        <v>2.9784999999999999E-2</v>
      </c>
      <c r="D73" s="8">
        <v>74374.3</v>
      </c>
      <c r="E73" s="8">
        <v>2215.1999999999998</v>
      </c>
      <c r="F73" s="6">
        <v>13</v>
      </c>
      <c r="G73" t="s">
        <v>13</v>
      </c>
      <c r="H73">
        <v>66</v>
      </c>
      <c r="I73" s="7">
        <v>1.6388E-2</v>
      </c>
      <c r="J73" s="7">
        <v>1.6254999999999999E-2</v>
      </c>
      <c r="K73" s="8">
        <v>84234.3</v>
      </c>
      <c r="L73" s="8">
        <v>1369.2</v>
      </c>
      <c r="M73" s="6">
        <v>16.78</v>
      </c>
    </row>
    <row r="74" spans="1:13">
      <c r="A74">
        <v>67</v>
      </c>
      <c r="B74" s="7">
        <v>3.3321999999999997E-2</v>
      </c>
      <c r="C74" s="7">
        <v>3.2776E-2</v>
      </c>
      <c r="D74" s="8">
        <v>72159.100000000006</v>
      </c>
      <c r="E74" s="8">
        <v>2365.1</v>
      </c>
      <c r="F74" s="6">
        <v>12.38</v>
      </c>
      <c r="G74" t="s">
        <v>13</v>
      </c>
      <c r="H74">
        <v>67</v>
      </c>
      <c r="I74" s="7">
        <v>1.7933999999999999E-2</v>
      </c>
      <c r="J74" s="7">
        <v>1.7774999999999999E-2</v>
      </c>
      <c r="K74" s="8">
        <v>82865</v>
      </c>
      <c r="L74" s="8">
        <v>1472.9</v>
      </c>
      <c r="M74" s="6">
        <v>16.05</v>
      </c>
    </row>
    <row r="75" spans="1:13">
      <c r="A75">
        <v>68</v>
      </c>
      <c r="B75" s="7">
        <v>3.6476000000000001E-2</v>
      </c>
      <c r="C75" s="7">
        <v>3.5822E-2</v>
      </c>
      <c r="D75" s="8">
        <v>69794</v>
      </c>
      <c r="E75" s="8">
        <v>2500.1999999999998</v>
      </c>
      <c r="F75" s="6">
        <v>11.79</v>
      </c>
      <c r="G75" t="s">
        <v>13</v>
      </c>
      <c r="H75">
        <v>68</v>
      </c>
      <c r="I75" s="7">
        <v>1.9654999999999999E-2</v>
      </c>
      <c r="J75" s="7">
        <v>1.9463999999999999E-2</v>
      </c>
      <c r="K75" s="8">
        <v>81392.100000000006</v>
      </c>
      <c r="L75" s="8">
        <v>1584.2</v>
      </c>
      <c r="M75" s="6">
        <v>15.33</v>
      </c>
    </row>
    <row r="76" spans="1:13">
      <c r="A76">
        <v>69</v>
      </c>
      <c r="B76" s="7">
        <v>4.1117000000000001E-2</v>
      </c>
      <c r="C76" s="7">
        <v>4.0288999999999998E-2</v>
      </c>
      <c r="D76" s="8">
        <v>67293.8</v>
      </c>
      <c r="E76" s="8">
        <v>2711.2</v>
      </c>
      <c r="F76" s="6">
        <v>11.21</v>
      </c>
      <c r="G76" t="s">
        <v>13</v>
      </c>
      <c r="H76">
        <v>69</v>
      </c>
      <c r="I76" s="7">
        <v>2.2454000000000002E-2</v>
      </c>
      <c r="J76" s="7">
        <v>2.2204999999999999E-2</v>
      </c>
      <c r="K76" s="8">
        <v>79807.899999999994</v>
      </c>
      <c r="L76" s="8">
        <v>1772.1</v>
      </c>
      <c r="M76" s="6">
        <v>14.62</v>
      </c>
    </row>
    <row r="77" spans="1:13">
      <c r="A77">
        <v>70</v>
      </c>
      <c r="B77" s="7">
        <v>4.4502E-2</v>
      </c>
      <c r="C77" s="7">
        <v>4.3534000000000003E-2</v>
      </c>
      <c r="D77" s="8">
        <v>64582.6</v>
      </c>
      <c r="E77" s="8">
        <v>2811.5</v>
      </c>
      <c r="F77" s="6">
        <v>10.66</v>
      </c>
      <c r="G77" t="s">
        <v>13</v>
      </c>
      <c r="H77">
        <v>70</v>
      </c>
      <c r="I77" s="7">
        <v>2.3889000000000001E-2</v>
      </c>
      <c r="J77" s="7">
        <v>2.3607E-2</v>
      </c>
      <c r="K77" s="8">
        <v>78035.8</v>
      </c>
      <c r="L77" s="8">
        <v>1842.2</v>
      </c>
      <c r="M77" s="6">
        <v>13.94</v>
      </c>
    </row>
    <row r="78" spans="1:13">
      <c r="A78">
        <v>71</v>
      </c>
      <c r="B78" s="7">
        <v>4.8077000000000002E-2</v>
      </c>
      <c r="C78" s="7">
        <v>4.6947999999999997E-2</v>
      </c>
      <c r="D78" s="8">
        <v>61771.1</v>
      </c>
      <c r="E78" s="8">
        <v>2900.1</v>
      </c>
      <c r="F78" s="6">
        <v>10.119999999999999</v>
      </c>
      <c r="G78" t="s">
        <v>13</v>
      </c>
      <c r="H78">
        <v>71</v>
      </c>
      <c r="I78" s="7">
        <v>2.6446000000000001E-2</v>
      </c>
      <c r="J78" s="7">
        <v>2.6100999999999999E-2</v>
      </c>
      <c r="K78" s="8">
        <v>76193.600000000006</v>
      </c>
      <c r="L78" s="8">
        <v>1988.7</v>
      </c>
      <c r="M78" s="6">
        <v>13.27</v>
      </c>
    </row>
    <row r="79" spans="1:13">
      <c r="A79">
        <v>72</v>
      </c>
      <c r="B79" s="7">
        <v>5.3964999999999999E-2</v>
      </c>
      <c r="C79" s="7">
        <v>5.2547000000000003E-2</v>
      </c>
      <c r="D79" s="8">
        <v>58871</v>
      </c>
      <c r="E79" s="8">
        <v>3093.5</v>
      </c>
      <c r="F79" s="6">
        <v>9.59</v>
      </c>
      <c r="G79" t="s">
        <v>13</v>
      </c>
      <c r="H79">
        <v>72</v>
      </c>
      <c r="I79" s="7">
        <v>2.9028000000000002E-2</v>
      </c>
      <c r="J79" s="7">
        <v>2.8613E-2</v>
      </c>
      <c r="K79" s="8">
        <v>74204.899999999994</v>
      </c>
      <c r="L79" s="8">
        <v>2123.1999999999998</v>
      </c>
      <c r="M79" s="6">
        <v>12.61</v>
      </c>
    </row>
    <row r="80" spans="1:13">
      <c r="A80">
        <v>73</v>
      </c>
      <c r="B80" s="7">
        <v>5.8756000000000003E-2</v>
      </c>
      <c r="C80" s="7">
        <v>5.7078999999999998E-2</v>
      </c>
      <c r="D80" s="8">
        <v>55777.5</v>
      </c>
      <c r="E80" s="8">
        <v>3183.8</v>
      </c>
      <c r="F80" s="6">
        <v>9.1</v>
      </c>
      <c r="G80" t="s">
        <v>13</v>
      </c>
      <c r="H80">
        <v>73</v>
      </c>
      <c r="I80" s="7">
        <v>3.1983999999999999E-2</v>
      </c>
      <c r="J80" s="7">
        <v>3.1480000000000001E-2</v>
      </c>
      <c r="K80" s="8">
        <v>72081.7</v>
      </c>
      <c r="L80" s="8">
        <v>2269.1</v>
      </c>
      <c r="M80" s="6">
        <v>11.97</v>
      </c>
    </row>
    <row r="81" spans="1:13">
      <c r="A81">
        <v>74</v>
      </c>
      <c r="B81" s="7">
        <v>6.4364000000000005E-2</v>
      </c>
      <c r="C81" s="7">
        <v>6.2357000000000003E-2</v>
      </c>
      <c r="D81" s="8">
        <v>52593.8</v>
      </c>
      <c r="E81" s="8">
        <v>3279.6</v>
      </c>
      <c r="F81" s="6">
        <v>8.6199999999999992</v>
      </c>
      <c r="G81" t="s">
        <v>13</v>
      </c>
      <c r="H81">
        <v>74</v>
      </c>
      <c r="I81" s="7">
        <v>3.5910999999999998E-2</v>
      </c>
      <c r="J81" s="7">
        <v>3.5277999999999997E-2</v>
      </c>
      <c r="K81" s="8">
        <v>69812.600000000006</v>
      </c>
      <c r="L81" s="8">
        <v>2462.8000000000002</v>
      </c>
      <c r="M81" s="6">
        <v>11.34</v>
      </c>
    </row>
    <row r="82" spans="1:13">
      <c r="A82">
        <v>75</v>
      </c>
      <c r="B82" s="7">
        <v>7.0477999999999999E-2</v>
      </c>
      <c r="C82" s="7">
        <v>6.8079000000000001E-2</v>
      </c>
      <c r="D82" s="8">
        <v>49314.2</v>
      </c>
      <c r="E82" s="8">
        <v>3357.3</v>
      </c>
      <c r="F82" s="6">
        <v>8.16</v>
      </c>
      <c r="G82" t="s">
        <v>13</v>
      </c>
      <c r="H82">
        <v>75</v>
      </c>
      <c r="I82" s="7">
        <v>3.9252000000000002E-2</v>
      </c>
      <c r="J82" s="7">
        <v>3.8497000000000003E-2</v>
      </c>
      <c r="K82" s="8">
        <v>67349.8</v>
      </c>
      <c r="L82" s="8">
        <v>2592.6999999999998</v>
      </c>
      <c r="M82" s="6">
        <v>10.73</v>
      </c>
    </row>
    <row r="83" spans="1:13">
      <c r="A83">
        <v>76</v>
      </c>
      <c r="B83" s="7">
        <v>7.8257999999999994E-2</v>
      </c>
      <c r="C83" s="7">
        <v>7.5311000000000003E-2</v>
      </c>
      <c r="D83" s="8">
        <v>45956.9</v>
      </c>
      <c r="E83" s="8">
        <v>3461.1</v>
      </c>
      <c r="F83" s="6">
        <v>7.72</v>
      </c>
      <c r="G83" t="s">
        <v>13</v>
      </c>
      <c r="H83">
        <v>76</v>
      </c>
      <c r="I83" s="7">
        <v>4.3300999999999999E-2</v>
      </c>
      <c r="J83" s="7">
        <v>4.2382999999999997E-2</v>
      </c>
      <c r="K83" s="8">
        <v>64757</v>
      </c>
      <c r="L83" s="8">
        <v>2744.6</v>
      </c>
      <c r="M83" s="6">
        <v>10.14</v>
      </c>
    </row>
    <row r="84" spans="1:13">
      <c r="A84">
        <v>77</v>
      </c>
      <c r="B84" s="7">
        <v>8.4690000000000001E-2</v>
      </c>
      <c r="C84" s="7">
        <v>8.1250000000000003E-2</v>
      </c>
      <c r="D84" s="8">
        <v>42495.8</v>
      </c>
      <c r="E84" s="8">
        <v>3452.8</v>
      </c>
      <c r="F84" s="6">
        <v>7.3</v>
      </c>
      <c r="G84" t="s">
        <v>13</v>
      </c>
      <c r="H84">
        <v>77</v>
      </c>
      <c r="I84" s="7">
        <v>4.7602999999999999E-2</v>
      </c>
      <c r="J84" s="7">
        <v>4.6496000000000003E-2</v>
      </c>
      <c r="K84" s="8">
        <v>62012.4</v>
      </c>
      <c r="L84" s="8">
        <v>2883.3</v>
      </c>
      <c r="M84" s="6">
        <v>9.57</v>
      </c>
    </row>
    <row r="85" spans="1:13">
      <c r="A85">
        <v>78</v>
      </c>
      <c r="B85" s="7">
        <v>9.1884999999999994E-2</v>
      </c>
      <c r="C85" s="7">
        <v>8.7848999999999997E-2</v>
      </c>
      <c r="D85" s="8">
        <v>39043.1</v>
      </c>
      <c r="E85" s="8">
        <v>3429.9</v>
      </c>
      <c r="F85" s="6">
        <v>6.9</v>
      </c>
      <c r="G85" t="s">
        <v>13</v>
      </c>
      <c r="H85">
        <v>78</v>
      </c>
      <c r="I85" s="7">
        <v>5.2722999999999999E-2</v>
      </c>
      <c r="J85" s="7">
        <v>5.1368999999999998E-2</v>
      </c>
      <c r="K85" s="8">
        <v>59129.1</v>
      </c>
      <c r="L85" s="8">
        <v>3037.4</v>
      </c>
      <c r="M85" s="6">
        <v>9.01</v>
      </c>
    </row>
    <row r="86" spans="1:13">
      <c r="A86">
        <v>79</v>
      </c>
      <c r="B86" s="7">
        <v>0.100727</v>
      </c>
      <c r="C86" s="7">
        <v>9.5896999999999996E-2</v>
      </c>
      <c r="D86" s="8">
        <v>35613.199999999997</v>
      </c>
      <c r="E86" s="8">
        <v>3415.2</v>
      </c>
      <c r="F86" s="6">
        <v>6.52</v>
      </c>
      <c r="G86" t="s">
        <v>13</v>
      </c>
      <c r="H86">
        <v>79</v>
      </c>
      <c r="I86" s="7">
        <v>5.9554999999999997E-2</v>
      </c>
      <c r="J86" s="7">
        <v>5.7832000000000001E-2</v>
      </c>
      <c r="K86" s="8">
        <v>56091.7</v>
      </c>
      <c r="L86" s="8">
        <v>3243.9</v>
      </c>
      <c r="M86" s="6">
        <v>8.4700000000000006</v>
      </c>
    </row>
    <row r="87" spans="1:13">
      <c r="A87">
        <v>80</v>
      </c>
      <c r="B87" s="7">
        <v>0.110608</v>
      </c>
      <c r="C87" s="7">
        <v>0.104811</v>
      </c>
      <c r="D87" s="8">
        <v>32198</v>
      </c>
      <c r="E87" s="8">
        <v>3374.7</v>
      </c>
      <c r="F87" s="6">
        <v>6.16</v>
      </c>
      <c r="G87" t="s">
        <v>13</v>
      </c>
      <c r="H87">
        <v>80</v>
      </c>
      <c r="I87" s="7">
        <v>6.5749000000000002E-2</v>
      </c>
      <c r="J87" s="7">
        <v>6.3656000000000004E-2</v>
      </c>
      <c r="K87" s="8">
        <v>52847.8</v>
      </c>
      <c r="L87" s="8">
        <v>3364.1</v>
      </c>
      <c r="M87" s="6">
        <v>7.96</v>
      </c>
    </row>
    <row r="88" spans="1:13">
      <c r="A88">
        <v>81</v>
      </c>
      <c r="B88" s="7">
        <v>0.119433</v>
      </c>
      <c r="C88" s="7">
        <v>0.112703</v>
      </c>
      <c r="D88" s="8">
        <v>28823.3</v>
      </c>
      <c r="E88" s="8">
        <v>3248.5</v>
      </c>
      <c r="F88" s="6">
        <v>5.82</v>
      </c>
      <c r="G88" t="s">
        <v>13</v>
      </c>
      <c r="H88">
        <v>81</v>
      </c>
      <c r="I88" s="7">
        <v>7.3304999999999995E-2</v>
      </c>
      <c r="J88" s="7">
        <v>7.0712999999999998E-2</v>
      </c>
      <c r="K88" s="8">
        <v>49483.7</v>
      </c>
      <c r="L88" s="8">
        <v>3499.2</v>
      </c>
      <c r="M88" s="6">
        <v>7.47</v>
      </c>
    </row>
    <row r="89" spans="1:13">
      <c r="A89">
        <v>82</v>
      </c>
      <c r="B89" s="7">
        <v>0.128632</v>
      </c>
      <c r="C89" s="7">
        <v>0.12085899999999999</v>
      </c>
      <c r="D89" s="8">
        <v>25574.799999999999</v>
      </c>
      <c r="E89" s="8">
        <v>3090.9</v>
      </c>
      <c r="F89" s="6">
        <v>5.5</v>
      </c>
      <c r="G89" t="s">
        <v>13</v>
      </c>
      <c r="H89">
        <v>82</v>
      </c>
      <c r="I89" s="7">
        <v>8.2209000000000004E-2</v>
      </c>
      <c r="J89" s="7">
        <v>7.8964000000000006E-2</v>
      </c>
      <c r="K89" s="8">
        <v>45984.5</v>
      </c>
      <c r="L89" s="8">
        <v>3631.1</v>
      </c>
      <c r="M89" s="6">
        <v>7</v>
      </c>
    </row>
    <row r="90" spans="1:13">
      <c r="A90">
        <v>83</v>
      </c>
      <c r="B90" s="7">
        <v>0.140816</v>
      </c>
      <c r="C90" s="7">
        <v>0.131553</v>
      </c>
      <c r="D90" s="8">
        <v>22483.8</v>
      </c>
      <c r="E90" s="8">
        <v>2957.8</v>
      </c>
      <c r="F90" s="6">
        <v>5.19</v>
      </c>
      <c r="G90" t="s">
        <v>13</v>
      </c>
      <c r="H90">
        <v>83</v>
      </c>
      <c r="I90" s="7">
        <v>9.1325000000000003E-2</v>
      </c>
      <c r="J90" s="7">
        <v>8.7336999999999998E-2</v>
      </c>
      <c r="K90" s="8">
        <v>42353.4</v>
      </c>
      <c r="L90" s="8">
        <v>3699</v>
      </c>
      <c r="M90" s="6">
        <v>6.56</v>
      </c>
    </row>
    <row r="91" spans="1:13">
      <c r="A91">
        <v>84</v>
      </c>
      <c r="B91" s="7">
        <v>0.15267</v>
      </c>
      <c r="C91" s="7">
        <v>0.141842</v>
      </c>
      <c r="D91" s="8">
        <v>19526</v>
      </c>
      <c r="E91" s="8">
        <v>2769.6</v>
      </c>
      <c r="F91" s="6">
        <v>4.9000000000000004</v>
      </c>
      <c r="G91" t="s">
        <v>13</v>
      </c>
      <c r="H91">
        <v>84</v>
      </c>
      <c r="I91" s="7">
        <v>0.101258</v>
      </c>
      <c r="J91" s="7">
        <v>9.6378000000000005E-2</v>
      </c>
      <c r="K91" s="8">
        <v>38654.400000000001</v>
      </c>
      <c r="L91" s="8">
        <v>3725.4</v>
      </c>
      <c r="M91" s="6">
        <v>6.14</v>
      </c>
    </row>
    <row r="92" spans="1:13">
      <c r="A92">
        <v>85</v>
      </c>
      <c r="B92" s="7">
        <v>0.16626199999999999</v>
      </c>
      <c r="C92" s="7">
        <v>0.153501</v>
      </c>
      <c r="D92" s="8">
        <v>16756.400000000001</v>
      </c>
      <c r="E92" s="8">
        <v>2572.1</v>
      </c>
      <c r="F92" s="6">
        <v>4.62</v>
      </c>
      <c r="G92" t="s">
        <v>13</v>
      </c>
      <c r="H92">
        <v>85</v>
      </c>
      <c r="I92" s="7">
        <v>0.112137</v>
      </c>
      <c r="J92" s="7">
        <v>0.106184</v>
      </c>
      <c r="K92" s="8">
        <v>34929</v>
      </c>
      <c r="L92" s="8">
        <v>3708.9</v>
      </c>
      <c r="M92" s="6">
        <v>5.74</v>
      </c>
    </row>
    <row r="93" spans="1:13">
      <c r="A93">
        <v>86</v>
      </c>
      <c r="B93" s="7">
        <v>0.18195900000000001</v>
      </c>
      <c r="C93" s="7">
        <v>0.16678499999999999</v>
      </c>
      <c r="D93" s="8">
        <v>14184.3</v>
      </c>
      <c r="E93" s="8">
        <v>2365.6999999999998</v>
      </c>
      <c r="F93" s="6">
        <v>4.37</v>
      </c>
      <c r="G93" t="s">
        <v>13</v>
      </c>
      <c r="H93">
        <v>86</v>
      </c>
      <c r="I93" s="7">
        <v>0.125523</v>
      </c>
      <c r="J93" s="7">
        <v>0.11811000000000001</v>
      </c>
      <c r="K93" s="8">
        <v>31220.1</v>
      </c>
      <c r="L93" s="8">
        <v>3687.4</v>
      </c>
      <c r="M93" s="6">
        <v>5.36</v>
      </c>
    </row>
    <row r="94" spans="1:13">
      <c r="A94">
        <v>87</v>
      </c>
      <c r="B94" s="7">
        <v>0.19350400000000001</v>
      </c>
      <c r="C94" s="7">
        <v>0.17643400000000001</v>
      </c>
      <c r="D94" s="8">
        <v>11818.5</v>
      </c>
      <c r="E94" s="8">
        <v>2085.1999999999998</v>
      </c>
      <c r="F94" s="6">
        <v>4.1399999999999997</v>
      </c>
      <c r="G94" t="s">
        <v>13</v>
      </c>
      <c r="H94">
        <v>87</v>
      </c>
      <c r="I94" s="7">
        <v>0.13912099999999999</v>
      </c>
      <c r="J94" s="7">
        <v>0.13007299999999999</v>
      </c>
      <c r="K94" s="8">
        <v>27532.7</v>
      </c>
      <c r="L94" s="8">
        <v>3581.3</v>
      </c>
      <c r="M94" s="6">
        <v>5.01</v>
      </c>
    </row>
    <row r="95" spans="1:13">
      <c r="A95">
        <v>88</v>
      </c>
      <c r="B95" s="7">
        <v>0.208479</v>
      </c>
      <c r="C95" s="7">
        <v>0.18879899999999999</v>
      </c>
      <c r="D95" s="8">
        <v>9733.4</v>
      </c>
      <c r="E95" s="8">
        <v>1837.6</v>
      </c>
      <c r="F95" s="6">
        <v>3.92</v>
      </c>
      <c r="G95" t="s">
        <v>13</v>
      </c>
      <c r="H95">
        <v>88</v>
      </c>
      <c r="I95" s="7">
        <v>0.15218000000000001</v>
      </c>
      <c r="J95" s="7">
        <v>0.14141899999999999</v>
      </c>
      <c r="K95" s="8">
        <v>23951.4</v>
      </c>
      <c r="L95" s="8">
        <v>3387.2</v>
      </c>
      <c r="M95" s="6">
        <v>4.6900000000000004</v>
      </c>
    </row>
    <row r="96" spans="1:13">
      <c r="A96">
        <v>89</v>
      </c>
      <c r="B96" s="7">
        <v>0.225742</v>
      </c>
      <c r="C96" s="7">
        <v>0.202846</v>
      </c>
      <c r="D96" s="8">
        <v>7895.7</v>
      </c>
      <c r="E96" s="8">
        <v>1601.6</v>
      </c>
      <c r="F96" s="6">
        <v>3.72</v>
      </c>
      <c r="G96" t="s">
        <v>13</v>
      </c>
      <c r="H96">
        <v>89</v>
      </c>
      <c r="I96" s="7">
        <v>0.17069000000000001</v>
      </c>
      <c r="J96" s="7">
        <v>0.15726799999999999</v>
      </c>
      <c r="K96" s="8">
        <v>20564.2</v>
      </c>
      <c r="L96" s="8">
        <v>3234.1</v>
      </c>
      <c r="M96" s="6">
        <v>4.38</v>
      </c>
    </row>
    <row r="97" spans="1:13">
      <c r="A97">
        <v>90</v>
      </c>
      <c r="B97" s="7">
        <v>0.231238</v>
      </c>
      <c r="C97" s="7">
        <v>0.20727400000000001</v>
      </c>
      <c r="D97" s="8">
        <v>6294.1</v>
      </c>
      <c r="E97" s="8">
        <v>1304.5999999999999</v>
      </c>
      <c r="F97" s="6">
        <v>3.54</v>
      </c>
      <c r="G97" t="s">
        <v>13</v>
      </c>
      <c r="H97">
        <v>90</v>
      </c>
      <c r="I97" s="7">
        <v>0.18607299999999999</v>
      </c>
      <c r="J97" s="7">
        <v>0.170235</v>
      </c>
      <c r="K97" s="8">
        <v>17330.099999999999</v>
      </c>
      <c r="L97" s="8">
        <v>2950.2</v>
      </c>
      <c r="M97" s="6">
        <v>4.0999999999999996</v>
      </c>
    </row>
    <row r="98" spans="1:13">
      <c r="A98">
        <v>91</v>
      </c>
      <c r="B98" s="7">
        <v>0.24829100000000001</v>
      </c>
      <c r="C98" s="7">
        <v>0.22087100000000001</v>
      </c>
      <c r="D98" s="8">
        <v>4989.5</v>
      </c>
      <c r="E98" s="8">
        <v>1102</v>
      </c>
      <c r="F98" s="6">
        <v>3.34</v>
      </c>
      <c r="G98" t="s">
        <v>13</v>
      </c>
      <c r="H98">
        <v>91</v>
      </c>
      <c r="I98" s="7">
        <v>0.19959499999999999</v>
      </c>
      <c r="J98" s="7">
        <v>0.18148300000000001</v>
      </c>
      <c r="K98" s="8">
        <v>14379.9</v>
      </c>
      <c r="L98" s="8">
        <v>2609.6999999999998</v>
      </c>
      <c r="M98" s="6">
        <v>3.84</v>
      </c>
    </row>
    <row r="99" spans="1:13">
      <c r="A99">
        <v>92</v>
      </c>
      <c r="B99" s="7">
        <v>0.26859899999999998</v>
      </c>
      <c r="C99" s="7">
        <v>0.23679800000000001</v>
      </c>
      <c r="D99" s="8">
        <v>3887.5</v>
      </c>
      <c r="E99" s="8">
        <v>920.5</v>
      </c>
      <c r="F99" s="6">
        <v>3.14</v>
      </c>
      <c r="G99" t="s">
        <v>13</v>
      </c>
      <c r="H99">
        <v>92</v>
      </c>
      <c r="I99" s="7">
        <v>0.22301699999999999</v>
      </c>
      <c r="J99" s="7">
        <v>0.20064299999999999</v>
      </c>
      <c r="K99" s="8">
        <v>11770.2</v>
      </c>
      <c r="L99" s="8">
        <v>2361.6</v>
      </c>
      <c r="M99" s="6">
        <v>3.58</v>
      </c>
    </row>
    <row r="100" spans="1:13">
      <c r="A100">
        <v>93</v>
      </c>
      <c r="B100" s="7">
        <v>0.294568</v>
      </c>
      <c r="C100" s="7">
        <v>0.25675199999999998</v>
      </c>
      <c r="D100" s="8">
        <v>2966.9</v>
      </c>
      <c r="E100" s="8">
        <v>761.8</v>
      </c>
      <c r="F100" s="6">
        <v>2.96</v>
      </c>
      <c r="G100" t="s">
        <v>13</v>
      </c>
      <c r="H100">
        <v>93</v>
      </c>
      <c r="I100" s="7">
        <v>0.245952</v>
      </c>
      <c r="J100" s="7">
        <v>0.21901799999999999</v>
      </c>
      <c r="K100" s="8">
        <v>9408.6</v>
      </c>
      <c r="L100" s="8">
        <v>2060.6999999999998</v>
      </c>
      <c r="M100" s="6">
        <v>3.36</v>
      </c>
    </row>
    <row r="101" spans="1:13">
      <c r="A101">
        <v>94</v>
      </c>
      <c r="B101" s="7">
        <v>0.312139</v>
      </c>
      <c r="C101" s="7">
        <v>0.27</v>
      </c>
      <c r="D101" s="8">
        <v>2205.1999999999998</v>
      </c>
      <c r="E101" s="8">
        <v>595.4</v>
      </c>
      <c r="F101" s="6">
        <v>2.81</v>
      </c>
      <c r="G101" t="s">
        <v>13</v>
      </c>
      <c r="H101">
        <v>94</v>
      </c>
      <c r="I101" s="7">
        <v>0.26582600000000001</v>
      </c>
      <c r="J101" s="7">
        <v>0.23463899999999999</v>
      </c>
      <c r="K101" s="8">
        <v>7347.9</v>
      </c>
      <c r="L101" s="8">
        <v>1724.1</v>
      </c>
      <c r="M101" s="6">
        <v>3.16</v>
      </c>
    </row>
    <row r="102" spans="1:13">
      <c r="A102">
        <v>95</v>
      </c>
      <c r="B102" s="7">
        <v>0.33496900000000002</v>
      </c>
      <c r="C102" s="7">
        <v>0.28691499999999998</v>
      </c>
      <c r="D102" s="8">
        <v>1609.8</v>
      </c>
      <c r="E102" s="8">
        <v>461.9</v>
      </c>
      <c r="F102" s="6">
        <v>2.66</v>
      </c>
      <c r="G102" t="s">
        <v>13</v>
      </c>
      <c r="H102">
        <v>95</v>
      </c>
      <c r="I102" s="7">
        <v>0.28536800000000001</v>
      </c>
      <c r="J102" s="7">
        <v>0.24973500000000001</v>
      </c>
      <c r="K102" s="8">
        <v>5623.8</v>
      </c>
      <c r="L102" s="8">
        <v>1404.5</v>
      </c>
      <c r="M102" s="6">
        <v>2.98</v>
      </c>
    </row>
    <row r="103" spans="1:13">
      <c r="A103">
        <v>96</v>
      </c>
      <c r="B103" s="7">
        <v>0.359346</v>
      </c>
      <c r="C103" s="7">
        <v>0.30461500000000002</v>
      </c>
      <c r="D103" s="8">
        <v>1147.9000000000001</v>
      </c>
      <c r="E103" s="8">
        <v>349.7</v>
      </c>
      <c r="F103" s="6">
        <v>2.5299999999999998</v>
      </c>
      <c r="G103" t="s">
        <v>13</v>
      </c>
      <c r="H103">
        <v>96</v>
      </c>
      <c r="I103" s="7">
        <v>0.31315799999999999</v>
      </c>
      <c r="J103" s="7">
        <v>0.27076299999999998</v>
      </c>
      <c r="K103" s="8">
        <v>4219.3999999999996</v>
      </c>
      <c r="L103" s="8">
        <v>1142.4000000000001</v>
      </c>
      <c r="M103" s="6">
        <v>2.8</v>
      </c>
    </row>
    <row r="104" spans="1:13">
      <c r="A104">
        <v>97</v>
      </c>
      <c r="B104" s="7">
        <v>0.37446000000000002</v>
      </c>
      <c r="C104" s="7">
        <v>0.31540699999999999</v>
      </c>
      <c r="D104" s="8">
        <v>798.2</v>
      </c>
      <c r="E104" s="8">
        <v>251.8</v>
      </c>
      <c r="F104" s="6">
        <v>2.42</v>
      </c>
      <c r="G104" t="s">
        <v>13</v>
      </c>
      <c r="H104">
        <v>97</v>
      </c>
      <c r="I104" s="7">
        <v>0.33597500000000002</v>
      </c>
      <c r="J104" s="7">
        <v>0.28765299999999999</v>
      </c>
      <c r="K104" s="8">
        <v>3076.9</v>
      </c>
      <c r="L104" s="8">
        <v>885.1</v>
      </c>
      <c r="M104" s="6">
        <v>2.65</v>
      </c>
    </row>
    <row r="105" spans="1:13">
      <c r="A105">
        <v>98</v>
      </c>
      <c r="B105" s="7">
        <v>0.41920600000000002</v>
      </c>
      <c r="C105" s="7">
        <v>0.34656500000000001</v>
      </c>
      <c r="D105" s="8">
        <v>546.5</v>
      </c>
      <c r="E105" s="8">
        <v>189.4</v>
      </c>
      <c r="F105" s="6">
        <v>2.31</v>
      </c>
      <c r="G105" t="s">
        <v>13</v>
      </c>
      <c r="H105">
        <v>98</v>
      </c>
      <c r="I105" s="7">
        <v>0.34676200000000001</v>
      </c>
      <c r="J105" s="7">
        <v>0.29552400000000001</v>
      </c>
      <c r="K105" s="8">
        <v>2191.8000000000002</v>
      </c>
      <c r="L105" s="8">
        <v>647.70000000000005</v>
      </c>
      <c r="M105" s="6">
        <v>2.52</v>
      </c>
    </row>
    <row r="106" spans="1:13">
      <c r="A106">
        <v>99</v>
      </c>
      <c r="B106" s="7">
        <v>0.38888899999999998</v>
      </c>
      <c r="C106" s="7">
        <v>0.32558100000000001</v>
      </c>
      <c r="D106" s="8">
        <v>357.1</v>
      </c>
      <c r="E106" s="8">
        <v>116.3</v>
      </c>
      <c r="F106" s="6">
        <v>2.27</v>
      </c>
      <c r="G106" t="s">
        <v>13</v>
      </c>
      <c r="H106">
        <v>99</v>
      </c>
      <c r="I106" s="7">
        <v>0.36895299999999998</v>
      </c>
      <c r="J106" s="7">
        <v>0.31149100000000002</v>
      </c>
      <c r="K106" s="8">
        <v>1544.1</v>
      </c>
      <c r="L106" s="8">
        <v>481</v>
      </c>
      <c r="M106" s="6">
        <v>2.37</v>
      </c>
    </row>
    <row r="107" spans="1:13">
      <c r="A107">
        <v>100</v>
      </c>
      <c r="B107">
        <v>0.43312099999999998</v>
      </c>
      <c r="C107">
        <v>0.35602099999999998</v>
      </c>
      <c r="D107">
        <v>240.8</v>
      </c>
      <c r="E107">
        <v>85.7</v>
      </c>
      <c r="F107">
        <v>2.12</v>
      </c>
      <c r="G107" t="s">
        <v>13</v>
      </c>
      <c r="H107">
        <v>100</v>
      </c>
      <c r="I107">
        <v>0.41697699999999999</v>
      </c>
      <c r="J107">
        <v>0.34504000000000001</v>
      </c>
      <c r="K107">
        <v>1063.0999999999999</v>
      </c>
      <c r="L107">
        <v>366.8</v>
      </c>
      <c r="M107">
        <v>2.2200000000000002</v>
      </c>
    </row>
  </sheetData>
  <pageMargins left="0.7" right="0.7" top="0.75" bottom="0.75" header="0.3" footer="0.3"/>
  <pageSetup paperSize="9" orientation="portrait" horizontalDpi="300" verticalDpi="300"/>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A1:M107"/>
  <sheetViews>
    <sheetView workbookViewId="0"/>
  </sheetViews>
  <sheetFormatPr defaultColWidth="10.90625" defaultRowHeight="12.5"/>
  <sheetData>
    <row r="1" spans="1:13" ht="19.5">
      <c r="A1" s="3" t="s">
        <v>18</v>
      </c>
      <c r="B1" s="2"/>
      <c r="C1" s="2"/>
      <c r="D1" s="2"/>
      <c r="E1" s="2"/>
      <c r="F1" s="2"/>
      <c r="G1" s="2"/>
      <c r="H1" s="2"/>
      <c r="I1" s="2"/>
      <c r="J1" s="2"/>
      <c r="K1" s="2"/>
      <c r="L1" s="2"/>
    </row>
    <row r="2" spans="1:13">
      <c r="A2" t="s">
        <v>3</v>
      </c>
    </row>
    <row r="3" spans="1:13">
      <c r="A3" t="s">
        <v>4</v>
      </c>
    </row>
    <row r="4" spans="1:13">
      <c r="A4" s="1" t="str">
        <f>HYPERLINK("#'Contents'!A1", "Back to contents")</f>
        <v>Back to contents</v>
      </c>
    </row>
    <row r="5" spans="1:13" ht="17">
      <c r="A5" s="4" t="s">
        <v>5</v>
      </c>
      <c r="B5" s="4"/>
      <c r="C5" s="4"/>
      <c r="D5" s="4"/>
      <c r="E5" s="4"/>
      <c r="F5" s="4"/>
      <c r="G5" s="4"/>
      <c r="H5" s="4" t="s">
        <v>6</v>
      </c>
    </row>
    <row r="6" spans="1:13" ht="30" customHeight="1">
      <c r="A6" s="5" t="s">
        <v>7</v>
      </c>
      <c r="B6" s="5" t="s">
        <v>8</v>
      </c>
      <c r="C6" s="5" t="s">
        <v>9</v>
      </c>
      <c r="D6" s="5" t="s">
        <v>10</v>
      </c>
      <c r="E6" s="5" t="s">
        <v>11</v>
      </c>
      <c r="F6" s="5" t="s">
        <v>12</v>
      </c>
      <c r="G6" t="s">
        <v>13</v>
      </c>
      <c r="H6" s="5" t="s">
        <v>7</v>
      </c>
      <c r="I6" s="5" t="s">
        <v>8</v>
      </c>
      <c r="J6" s="5" t="s">
        <v>9</v>
      </c>
      <c r="K6" s="5" t="s">
        <v>10</v>
      </c>
      <c r="L6" s="5" t="s">
        <v>11</v>
      </c>
      <c r="M6" s="5" t="s">
        <v>12</v>
      </c>
    </row>
    <row r="7" spans="1:13">
      <c r="A7">
        <v>0</v>
      </c>
      <c r="B7" s="7">
        <v>1.0629E-2</v>
      </c>
      <c r="C7" s="7">
        <v>1.0572E-2</v>
      </c>
      <c r="D7" s="8">
        <v>100000</v>
      </c>
      <c r="E7" s="8">
        <v>1057.2</v>
      </c>
      <c r="F7" s="6">
        <v>71.91</v>
      </c>
      <c r="G7" t="s">
        <v>13</v>
      </c>
      <c r="H7">
        <v>0</v>
      </c>
      <c r="I7" s="7">
        <v>8.1259999999999995E-3</v>
      </c>
      <c r="J7" s="7">
        <v>8.0940000000000005E-3</v>
      </c>
      <c r="K7" s="8">
        <v>100000</v>
      </c>
      <c r="L7" s="8">
        <v>809.4</v>
      </c>
      <c r="M7" s="6">
        <v>77.680000000000007</v>
      </c>
    </row>
    <row r="8" spans="1:13">
      <c r="A8">
        <v>1</v>
      </c>
      <c r="B8" s="7">
        <v>7.1000000000000002E-4</v>
      </c>
      <c r="C8" s="7">
        <v>7.1000000000000002E-4</v>
      </c>
      <c r="D8" s="8">
        <v>98942.8</v>
      </c>
      <c r="E8" s="8">
        <v>70.3</v>
      </c>
      <c r="F8" s="6">
        <v>71.67</v>
      </c>
      <c r="G8" t="s">
        <v>13</v>
      </c>
      <c r="H8">
        <v>1</v>
      </c>
      <c r="I8" s="7">
        <v>6.9899999999999997E-4</v>
      </c>
      <c r="J8" s="7">
        <v>6.9899999999999997E-4</v>
      </c>
      <c r="K8" s="8">
        <v>99190.6</v>
      </c>
      <c r="L8" s="8">
        <v>69.3</v>
      </c>
      <c r="M8" s="6">
        <v>77.319999999999993</v>
      </c>
    </row>
    <row r="9" spans="1:13">
      <c r="A9">
        <v>2</v>
      </c>
      <c r="B9" s="7">
        <v>4.64E-4</v>
      </c>
      <c r="C9" s="7">
        <v>4.64E-4</v>
      </c>
      <c r="D9" s="8">
        <v>98872.5</v>
      </c>
      <c r="E9" s="8">
        <v>45.9</v>
      </c>
      <c r="F9" s="6">
        <v>70.72</v>
      </c>
      <c r="G9" t="s">
        <v>13</v>
      </c>
      <c r="H9">
        <v>2</v>
      </c>
      <c r="I9" s="7">
        <v>3.8099999999999999E-4</v>
      </c>
      <c r="J9" s="7">
        <v>3.8099999999999999E-4</v>
      </c>
      <c r="K9" s="8">
        <v>99121.4</v>
      </c>
      <c r="L9" s="8">
        <v>37.799999999999997</v>
      </c>
      <c r="M9" s="6">
        <v>76.37</v>
      </c>
    </row>
    <row r="10" spans="1:13">
      <c r="A10">
        <v>3</v>
      </c>
      <c r="B10" s="7">
        <v>3.6600000000000001E-4</v>
      </c>
      <c r="C10" s="7">
        <v>3.6600000000000001E-4</v>
      </c>
      <c r="D10" s="8">
        <v>98826.6</v>
      </c>
      <c r="E10" s="8">
        <v>36.200000000000003</v>
      </c>
      <c r="F10" s="6">
        <v>69.760000000000005</v>
      </c>
      <c r="G10" t="s">
        <v>13</v>
      </c>
      <c r="H10">
        <v>3</v>
      </c>
      <c r="I10" s="7">
        <v>2.8600000000000001E-4</v>
      </c>
      <c r="J10" s="7">
        <v>2.8600000000000001E-4</v>
      </c>
      <c r="K10" s="8">
        <v>99083.6</v>
      </c>
      <c r="L10" s="8">
        <v>28.3</v>
      </c>
      <c r="M10" s="6">
        <v>75.400000000000006</v>
      </c>
    </row>
    <row r="11" spans="1:13">
      <c r="A11">
        <v>4</v>
      </c>
      <c r="B11" s="7">
        <v>2.9E-4</v>
      </c>
      <c r="C11" s="7">
        <v>2.9E-4</v>
      </c>
      <c r="D11" s="8">
        <v>98790.399999999994</v>
      </c>
      <c r="E11" s="8">
        <v>28.7</v>
      </c>
      <c r="F11" s="6">
        <v>68.78</v>
      </c>
      <c r="G11" t="s">
        <v>13</v>
      </c>
      <c r="H11">
        <v>4</v>
      </c>
      <c r="I11" s="7">
        <v>2.2100000000000001E-4</v>
      </c>
      <c r="J11" s="7">
        <v>2.2100000000000001E-4</v>
      </c>
      <c r="K11" s="8">
        <v>99055.3</v>
      </c>
      <c r="L11" s="8">
        <v>21.9</v>
      </c>
      <c r="M11" s="6">
        <v>74.42</v>
      </c>
    </row>
    <row r="12" spans="1:13">
      <c r="A12">
        <v>5</v>
      </c>
      <c r="B12" s="7">
        <v>2.5300000000000002E-4</v>
      </c>
      <c r="C12" s="7">
        <v>2.5300000000000002E-4</v>
      </c>
      <c r="D12" s="8">
        <v>98761.7</v>
      </c>
      <c r="E12" s="8">
        <v>25</v>
      </c>
      <c r="F12" s="6">
        <v>67.8</v>
      </c>
      <c r="G12" t="s">
        <v>13</v>
      </c>
      <c r="H12">
        <v>5</v>
      </c>
      <c r="I12" s="7">
        <v>1.85E-4</v>
      </c>
      <c r="J12" s="7">
        <v>1.85E-4</v>
      </c>
      <c r="K12" s="8">
        <v>99033.4</v>
      </c>
      <c r="L12" s="8">
        <v>18.3</v>
      </c>
      <c r="M12" s="6">
        <v>73.44</v>
      </c>
    </row>
    <row r="13" spans="1:13">
      <c r="A13">
        <v>6</v>
      </c>
      <c r="B13" s="7">
        <v>2.13E-4</v>
      </c>
      <c r="C13" s="7">
        <v>2.13E-4</v>
      </c>
      <c r="D13" s="8">
        <v>98736.7</v>
      </c>
      <c r="E13" s="8">
        <v>21</v>
      </c>
      <c r="F13" s="6">
        <v>66.819999999999993</v>
      </c>
      <c r="G13" t="s">
        <v>13</v>
      </c>
      <c r="H13">
        <v>6</v>
      </c>
      <c r="I13" s="7">
        <v>1.84E-4</v>
      </c>
      <c r="J13" s="7">
        <v>1.84E-4</v>
      </c>
      <c r="K13" s="8">
        <v>99015.1</v>
      </c>
      <c r="L13" s="8">
        <v>18.2</v>
      </c>
      <c r="M13" s="6">
        <v>72.45</v>
      </c>
    </row>
    <row r="14" spans="1:13">
      <c r="A14">
        <v>7</v>
      </c>
      <c r="B14" s="7">
        <v>2.3000000000000001E-4</v>
      </c>
      <c r="C14" s="7">
        <v>2.3000000000000001E-4</v>
      </c>
      <c r="D14" s="8">
        <v>98715.8</v>
      </c>
      <c r="E14" s="8">
        <v>22.7</v>
      </c>
      <c r="F14" s="6">
        <v>65.83</v>
      </c>
      <c r="G14" t="s">
        <v>13</v>
      </c>
      <c r="H14">
        <v>7</v>
      </c>
      <c r="I14" s="7">
        <v>1.47E-4</v>
      </c>
      <c r="J14" s="7">
        <v>1.47E-4</v>
      </c>
      <c r="K14" s="8">
        <v>98996.9</v>
      </c>
      <c r="L14" s="8">
        <v>14.6</v>
      </c>
      <c r="M14" s="6">
        <v>71.459999999999994</v>
      </c>
    </row>
    <row r="15" spans="1:13">
      <c r="A15">
        <v>8</v>
      </c>
      <c r="B15" s="7">
        <v>2.03E-4</v>
      </c>
      <c r="C15" s="7">
        <v>2.03E-4</v>
      </c>
      <c r="D15" s="8">
        <v>98693</v>
      </c>
      <c r="E15" s="8">
        <v>20</v>
      </c>
      <c r="F15" s="6">
        <v>64.849999999999994</v>
      </c>
      <c r="G15" t="s">
        <v>13</v>
      </c>
      <c r="H15">
        <v>8</v>
      </c>
      <c r="I15" s="7">
        <v>1.4200000000000001E-4</v>
      </c>
      <c r="J15" s="7">
        <v>1.4200000000000001E-4</v>
      </c>
      <c r="K15" s="8">
        <v>98982.399999999994</v>
      </c>
      <c r="L15" s="8">
        <v>14</v>
      </c>
      <c r="M15" s="6">
        <v>70.47</v>
      </c>
    </row>
    <row r="16" spans="1:13">
      <c r="A16">
        <v>9</v>
      </c>
      <c r="B16" s="7">
        <v>1.8000000000000001E-4</v>
      </c>
      <c r="C16" s="7">
        <v>1.8000000000000001E-4</v>
      </c>
      <c r="D16" s="8">
        <v>98673</v>
      </c>
      <c r="E16" s="8">
        <v>17.7</v>
      </c>
      <c r="F16" s="6">
        <v>63.86</v>
      </c>
      <c r="G16" t="s">
        <v>13</v>
      </c>
      <c r="H16">
        <v>9</v>
      </c>
      <c r="I16" s="7">
        <v>1.84E-4</v>
      </c>
      <c r="J16" s="7">
        <v>1.84E-4</v>
      </c>
      <c r="K16" s="8">
        <v>98968.3</v>
      </c>
      <c r="L16" s="8">
        <v>18.2</v>
      </c>
      <c r="M16" s="6">
        <v>69.48</v>
      </c>
    </row>
    <row r="17" spans="1:13">
      <c r="A17">
        <v>10</v>
      </c>
      <c r="B17" s="7">
        <v>1.9900000000000001E-4</v>
      </c>
      <c r="C17" s="7">
        <v>1.9900000000000001E-4</v>
      </c>
      <c r="D17" s="8">
        <v>98655.3</v>
      </c>
      <c r="E17" s="8">
        <v>19.600000000000001</v>
      </c>
      <c r="F17" s="6">
        <v>62.87</v>
      </c>
      <c r="G17" t="s">
        <v>13</v>
      </c>
      <c r="H17">
        <v>10</v>
      </c>
      <c r="I17" s="7">
        <v>1.46E-4</v>
      </c>
      <c r="J17" s="7">
        <v>1.46E-4</v>
      </c>
      <c r="K17" s="8">
        <v>98950.1</v>
      </c>
      <c r="L17" s="8">
        <v>14.5</v>
      </c>
      <c r="M17" s="6">
        <v>68.5</v>
      </c>
    </row>
    <row r="18" spans="1:13">
      <c r="A18">
        <v>11</v>
      </c>
      <c r="B18" s="7">
        <v>2.4000000000000001E-4</v>
      </c>
      <c r="C18" s="7">
        <v>2.4000000000000001E-4</v>
      </c>
      <c r="D18" s="8">
        <v>98635.6</v>
      </c>
      <c r="E18" s="8">
        <v>23.7</v>
      </c>
      <c r="F18" s="6">
        <v>61.89</v>
      </c>
      <c r="G18" t="s">
        <v>13</v>
      </c>
      <c r="H18">
        <v>11</v>
      </c>
      <c r="I18" s="7">
        <v>1.55E-4</v>
      </c>
      <c r="J18" s="7">
        <v>1.55E-4</v>
      </c>
      <c r="K18" s="8">
        <v>98935.6</v>
      </c>
      <c r="L18" s="8">
        <v>15.4</v>
      </c>
      <c r="M18" s="6">
        <v>67.510000000000005</v>
      </c>
    </row>
    <row r="19" spans="1:13">
      <c r="A19">
        <v>12</v>
      </c>
      <c r="B19" s="7">
        <v>2.2599999999999999E-4</v>
      </c>
      <c r="C19" s="7">
        <v>2.2599999999999999E-4</v>
      </c>
      <c r="D19" s="8">
        <v>98612</v>
      </c>
      <c r="E19" s="8">
        <v>22.3</v>
      </c>
      <c r="F19" s="6">
        <v>60.9</v>
      </c>
      <c r="G19" t="s">
        <v>13</v>
      </c>
      <c r="H19">
        <v>12</v>
      </c>
      <c r="I19" s="7">
        <v>1.8599999999999999E-4</v>
      </c>
      <c r="J19" s="7">
        <v>1.8599999999999999E-4</v>
      </c>
      <c r="K19" s="8">
        <v>98920.2</v>
      </c>
      <c r="L19" s="8">
        <v>18.399999999999999</v>
      </c>
      <c r="M19" s="6">
        <v>66.52</v>
      </c>
    </row>
    <row r="20" spans="1:13">
      <c r="A20">
        <v>13</v>
      </c>
      <c r="B20" s="7">
        <v>2.9599999999999998E-4</v>
      </c>
      <c r="C20" s="7">
        <v>2.9599999999999998E-4</v>
      </c>
      <c r="D20" s="8">
        <v>98589.7</v>
      </c>
      <c r="E20" s="8">
        <v>29.2</v>
      </c>
      <c r="F20" s="6">
        <v>59.91</v>
      </c>
      <c r="G20" t="s">
        <v>13</v>
      </c>
      <c r="H20">
        <v>13</v>
      </c>
      <c r="I20" s="7">
        <v>1.9000000000000001E-4</v>
      </c>
      <c r="J20" s="7">
        <v>1.9000000000000001E-4</v>
      </c>
      <c r="K20" s="8">
        <v>98901.9</v>
      </c>
      <c r="L20" s="8">
        <v>18.8</v>
      </c>
      <c r="M20" s="6">
        <v>65.53</v>
      </c>
    </row>
    <row r="21" spans="1:13">
      <c r="A21">
        <v>14</v>
      </c>
      <c r="B21" s="7">
        <v>3.4000000000000002E-4</v>
      </c>
      <c r="C21" s="7">
        <v>3.4000000000000002E-4</v>
      </c>
      <c r="D21" s="8">
        <v>98560.5</v>
      </c>
      <c r="E21" s="8">
        <v>33.5</v>
      </c>
      <c r="F21" s="6">
        <v>58.93</v>
      </c>
      <c r="G21" t="s">
        <v>13</v>
      </c>
      <c r="H21">
        <v>14</v>
      </c>
      <c r="I21" s="7">
        <v>1.9699999999999999E-4</v>
      </c>
      <c r="J21" s="7">
        <v>1.9699999999999999E-4</v>
      </c>
      <c r="K21" s="8">
        <v>98883.1</v>
      </c>
      <c r="L21" s="8">
        <v>19.5</v>
      </c>
      <c r="M21" s="6">
        <v>64.540000000000006</v>
      </c>
    </row>
    <row r="22" spans="1:13">
      <c r="A22">
        <v>15</v>
      </c>
      <c r="B22" s="7">
        <v>4.08E-4</v>
      </c>
      <c r="C22" s="7">
        <v>4.08E-4</v>
      </c>
      <c r="D22" s="8">
        <v>98527</v>
      </c>
      <c r="E22" s="8">
        <v>40.200000000000003</v>
      </c>
      <c r="F22" s="6">
        <v>57.95</v>
      </c>
      <c r="G22" t="s">
        <v>13</v>
      </c>
      <c r="H22">
        <v>15</v>
      </c>
      <c r="I22" s="7">
        <v>2.24E-4</v>
      </c>
      <c r="J22" s="7">
        <v>2.24E-4</v>
      </c>
      <c r="K22" s="8">
        <v>98863.6</v>
      </c>
      <c r="L22" s="8">
        <v>22.1</v>
      </c>
      <c r="M22" s="6">
        <v>63.55</v>
      </c>
    </row>
    <row r="23" spans="1:13">
      <c r="A23">
        <v>16</v>
      </c>
      <c r="B23" s="7">
        <v>5.2400000000000005E-4</v>
      </c>
      <c r="C23" s="7">
        <v>5.2400000000000005E-4</v>
      </c>
      <c r="D23" s="8">
        <v>98486.8</v>
      </c>
      <c r="E23" s="8">
        <v>51.6</v>
      </c>
      <c r="F23" s="6">
        <v>56.97</v>
      </c>
      <c r="G23" t="s">
        <v>13</v>
      </c>
      <c r="H23">
        <v>16</v>
      </c>
      <c r="I23" s="7">
        <v>2.5599999999999999E-4</v>
      </c>
      <c r="J23" s="7">
        <v>2.5599999999999999E-4</v>
      </c>
      <c r="K23" s="8">
        <v>98841.4</v>
      </c>
      <c r="L23" s="8">
        <v>25.3</v>
      </c>
      <c r="M23" s="6">
        <v>62.57</v>
      </c>
    </row>
    <row r="24" spans="1:13">
      <c r="A24">
        <v>17</v>
      </c>
      <c r="B24" s="7">
        <v>8.0599999999999997E-4</v>
      </c>
      <c r="C24" s="7">
        <v>8.0599999999999997E-4</v>
      </c>
      <c r="D24" s="8">
        <v>98435.199999999997</v>
      </c>
      <c r="E24" s="8">
        <v>79.3</v>
      </c>
      <c r="F24" s="6">
        <v>56</v>
      </c>
      <c r="G24" t="s">
        <v>13</v>
      </c>
      <c r="H24">
        <v>17</v>
      </c>
      <c r="I24" s="7">
        <v>3.0899999999999998E-4</v>
      </c>
      <c r="J24" s="7">
        <v>3.0899999999999998E-4</v>
      </c>
      <c r="K24" s="8">
        <v>98816.1</v>
      </c>
      <c r="L24" s="8">
        <v>30.6</v>
      </c>
      <c r="M24" s="6">
        <v>61.58</v>
      </c>
    </row>
    <row r="25" spans="1:13">
      <c r="A25">
        <v>18</v>
      </c>
      <c r="B25" s="7">
        <v>9.2199999999999997E-4</v>
      </c>
      <c r="C25" s="7">
        <v>9.2199999999999997E-4</v>
      </c>
      <c r="D25" s="8">
        <v>98355.9</v>
      </c>
      <c r="E25" s="8">
        <v>90.7</v>
      </c>
      <c r="F25" s="6">
        <v>55.05</v>
      </c>
      <c r="G25" t="s">
        <v>13</v>
      </c>
      <c r="H25">
        <v>18</v>
      </c>
      <c r="I25" s="7">
        <v>3.3199999999999999E-4</v>
      </c>
      <c r="J25" s="7">
        <v>3.3199999999999999E-4</v>
      </c>
      <c r="K25" s="8">
        <v>98785.5</v>
      </c>
      <c r="L25" s="8">
        <v>32.799999999999997</v>
      </c>
      <c r="M25" s="6">
        <v>60.6</v>
      </c>
    </row>
    <row r="26" spans="1:13">
      <c r="A26">
        <v>19</v>
      </c>
      <c r="B26" s="7">
        <v>9.1699999999999995E-4</v>
      </c>
      <c r="C26" s="7">
        <v>9.1699999999999995E-4</v>
      </c>
      <c r="D26" s="8">
        <v>98265.2</v>
      </c>
      <c r="E26" s="8">
        <v>90.1</v>
      </c>
      <c r="F26" s="6">
        <v>54.1</v>
      </c>
      <c r="G26" t="s">
        <v>13</v>
      </c>
      <c r="H26">
        <v>19</v>
      </c>
      <c r="I26" s="7">
        <v>3.0800000000000001E-4</v>
      </c>
      <c r="J26" s="7">
        <v>3.0800000000000001E-4</v>
      </c>
      <c r="K26" s="8">
        <v>98752.8</v>
      </c>
      <c r="L26" s="8">
        <v>30.4</v>
      </c>
      <c r="M26" s="6">
        <v>59.62</v>
      </c>
    </row>
    <row r="27" spans="1:13">
      <c r="A27">
        <v>20</v>
      </c>
      <c r="B27" s="7">
        <v>9.2400000000000002E-4</v>
      </c>
      <c r="C27" s="7">
        <v>9.2400000000000002E-4</v>
      </c>
      <c r="D27" s="8">
        <v>98175.1</v>
      </c>
      <c r="E27" s="8">
        <v>90.7</v>
      </c>
      <c r="F27" s="6">
        <v>53.15</v>
      </c>
      <c r="G27" t="s">
        <v>13</v>
      </c>
      <c r="H27">
        <v>20</v>
      </c>
      <c r="I27" s="7">
        <v>3.2400000000000001E-4</v>
      </c>
      <c r="J27" s="7">
        <v>3.2400000000000001E-4</v>
      </c>
      <c r="K27" s="8">
        <v>98722.4</v>
      </c>
      <c r="L27" s="8">
        <v>32</v>
      </c>
      <c r="M27" s="6">
        <v>58.64</v>
      </c>
    </row>
    <row r="28" spans="1:13">
      <c r="A28">
        <v>21</v>
      </c>
      <c r="B28" s="7">
        <v>9.1699999999999995E-4</v>
      </c>
      <c r="C28" s="7">
        <v>9.1600000000000004E-4</v>
      </c>
      <c r="D28" s="8">
        <v>98084.4</v>
      </c>
      <c r="E28" s="8">
        <v>89.9</v>
      </c>
      <c r="F28" s="6">
        <v>52.2</v>
      </c>
      <c r="G28" t="s">
        <v>13</v>
      </c>
      <c r="H28">
        <v>21</v>
      </c>
      <c r="I28" s="7">
        <v>2.9799999999999998E-4</v>
      </c>
      <c r="J28" s="7">
        <v>2.9799999999999998E-4</v>
      </c>
      <c r="K28" s="8">
        <v>98690.4</v>
      </c>
      <c r="L28" s="8">
        <v>29.4</v>
      </c>
      <c r="M28" s="6">
        <v>57.66</v>
      </c>
    </row>
    <row r="29" spans="1:13">
      <c r="A29">
        <v>22</v>
      </c>
      <c r="B29" s="7">
        <v>8.83E-4</v>
      </c>
      <c r="C29" s="7">
        <v>8.8199999999999997E-4</v>
      </c>
      <c r="D29" s="8">
        <v>97994.6</v>
      </c>
      <c r="E29" s="8">
        <v>86.4</v>
      </c>
      <c r="F29" s="6">
        <v>51.24</v>
      </c>
      <c r="G29" t="s">
        <v>13</v>
      </c>
      <c r="H29">
        <v>22</v>
      </c>
      <c r="I29" s="7">
        <v>3.19E-4</v>
      </c>
      <c r="J29" s="7">
        <v>3.19E-4</v>
      </c>
      <c r="K29" s="8">
        <v>98661</v>
      </c>
      <c r="L29" s="8">
        <v>31.5</v>
      </c>
      <c r="M29" s="6">
        <v>56.68</v>
      </c>
    </row>
    <row r="30" spans="1:13">
      <c r="A30">
        <v>23</v>
      </c>
      <c r="B30" s="7">
        <v>8.1999999999999998E-4</v>
      </c>
      <c r="C30" s="7">
        <v>8.1899999999999996E-4</v>
      </c>
      <c r="D30" s="8">
        <v>97908.1</v>
      </c>
      <c r="E30" s="8">
        <v>80.2</v>
      </c>
      <c r="F30" s="6">
        <v>50.29</v>
      </c>
      <c r="G30" t="s">
        <v>13</v>
      </c>
      <c r="H30">
        <v>23</v>
      </c>
      <c r="I30" s="7">
        <v>3.3E-4</v>
      </c>
      <c r="J30" s="7">
        <v>3.3E-4</v>
      </c>
      <c r="K30" s="8">
        <v>98629.5</v>
      </c>
      <c r="L30" s="8">
        <v>32.6</v>
      </c>
      <c r="M30" s="6">
        <v>55.69</v>
      </c>
    </row>
    <row r="31" spans="1:13">
      <c r="A31">
        <v>24</v>
      </c>
      <c r="B31" s="7">
        <v>7.9600000000000005E-4</v>
      </c>
      <c r="C31" s="7">
        <v>7.9600000000000005E-4</v>
      </c>
      <c r="D31" s="8">
        <v>97827.9</v>
      </c>
      <c r="E31" s="8">
        <v>77.8</v>
      </c>
      <c r="F31" s="6">
        <v>49.33</v>
      </c>
      <c r="G31" t="s">
        <v>13</v>
      </c>
      <c r="H31">
        <v>24</v>
      </c>
      <c r="I31" s="7">
        <v>3.1399999999999999E-4</v>
      </c>
      <c r="J31" s="7">
        <v>3.1399999999999999E-4</v>
      </c>
      <c r="K31" s="8">
        <v>98596.9</v>
      </c>
      <c r="L31" s="8">
        <v>31</v>
      </c>
      <c r="M31" s="6">
        <v>54.71</v>
      </c>
    </row>
    <row r="32" spans="1:13">
      <c r="A32">
        <v>25</v>
      </c>
      <c r="B32" s="7">
        <v>7.7399999999999995E-4</v>
      </c>
      <c r="C32" s="7">
        <v>7.7399999999999995E-4</v>
      </c>
      <c r="D32" s="8">
        <v>97750.1</v>
      </c>
      <c r="E32" s="8">
        <v>75.599999999999994</v>
      </c>
      <c r="F32" s="6">
        <v>48.37</v>
      </c>
      <c r="G32" t="s">
        <v>13</v>
      </c>
      <c r="H32">
        <v>25</v>
      </c>
      <c r="I32" s="7">
        <v>3.3300000000000002E-4</v>
      </c>
      <c r="J32" s="7">
        <v>3.3300000000000002E-4</v>
      </c>
      <c r="K32" s="8">
        <v>98566</v>
      </c>
      <c r="L32" s="8">
        <v>32.799999999999997</v>
      </c>
      <c r="M32" s="6">
        <v>53.73</v>
      </c>
    </row>
    <row r="33" spans="1:13">
      <c r="A33">
        <v>26</v>
      </c>
      <c r="B33" s="7">
        <v>8.2600000000000002E-4</v>
      </c>
      <c r="C33" s="7">
        <v>8.25E-4</v>
      </c>
      <c r="D33" s="8">
        <v>97674.4</v>
      </c>
      <c r="E33" s="8">
        <v>80.599999999999994</v>
      </c>
      <c r="F33" s="6">
        <v>47.41</v>
      </c>
      <c r="G33" t="s">
        <v>13</v>
      </c>
      <c r="H33">
        <v>26</v>
      </c>
      <c r="I33" s="7">
        <v>3.7199999999999999E-4</v>
      </c>
      <c r="J33" s="7">
        <v>3.7199999999999999E-4</v>
      </c>
      <c r="K33" s="8">
        <v>98533.2</v>
      </c>
      <c r="L33" s="8">
        <v>36.6</v>
      </c>
      <c r="M33" s="6">
        <v>52.75</v>
      </c>
    </row>
    <row r="34" spans="1:13">
      <c r="A34">
        <v>27</v>
      </c>
      <c r="B34" s="7">
        <v>8.0500000000000005E-4</v>
      </c>
      <c r="C34" s="7">
        <v>8.0500000000000005E-4</v>
      </c>
      <c r="D34" s="8">
        <v>97593.8</v>
      </c>
      <c r="E34" s="8">
        <v>78.5</v>
      </c>
      <c r="F34" s="6">
        <v>46.44</v>
      </c>
      <c r="G34" t="s">
        <v>13</v>
      </c>
      <c r="H34">
        <v>27</v>
      </c>
      <c r="I34" s="7">
        <v>3.5799999999999997E-4</v>
      </c>
      <c r="J34" s="7">
        <v>3.5799999999999997E-4</v>
      </c>
      <c r="K34" s="8">
        <v>98496.6</v>
      </c>
      <c r="L34" s="8">
        <v>35.200000000000003</v>
      </c>
      <c r="M34" s="6">
        <v>51.77</v>
      </c>
    </row>
    <row r="35" spans="1:13">
      <c r="A35">
        <v>28</v>
      </c>
      <c r="B35" s="7">
        <v>8.7799999999999998E-4</v>
      </c>
      <c r="C35" s="7">
        <v>8.7699999999999996E-4</v>
      </c>
      <c r="D35" s="8">
        <v>97515.3</v>
      </c>
      <c r="E35" s="8">
        <v>85.6</v>
      </c>
      <c r="F35" s="6">
        <v>45.48</v>
      </c>
      <c r="G35" t="s">
        <v>13</v>
      </c>
      <c r="H35">
        <v>28</v>
      </c>
      <c r="I35" s="7">
        <v>4.1399999999999998E-4</v>
      </c>
      <c r="J35" s="7">
        <v>4.1399999999999998E-4</v>
      </c>
      <c r="K35" s="8">
        <v>98461.3</v>
      </c>
      <c r="L35" s="8">
        <v>40.799999999999997</v>
      </c>
      <c r="M35" s="6">
        <v>50.78</v>
      </c>
    </row>
    <row r="36" spans="1:13">
      <c r="A36">
        <v>29</v>
      </c>
      <c r="B36" s="7">
        <v>8.1099999999999998E-4</v>
      </c>
      <c r="C36" s="7">
        <v>8.0999999999999996E-4</v>
      </c>
      <c r="D36" s="8">
        <v>97429.7</v>
      </c>
      <c r="E36" s="8">
        <v>78.900000000000006</v>
      </c>
      <c r="F36" s="6">
        <v>44.52</v>
      </c>
      <c r="G36" t="s">
        <v>13</v>
      </c>
      <c r="H36">
        <v>29</v>
      </c>
      <c r="I36" s="7">
        <v>4.4499999999999997E-4</v>
      </c>
      <c r="J36" s="7">
        <v>4.4499999999999997E-4</v>
      </c>
      <c r="K36" s="8">
        <v>98420.6</v>
      </c>
      <c r="L36" s="8">
        <v>43.8</v>
      </c>
      <c r="M36" s="6">
        <v>49.81</v>
      </c>
    </row>
    <row r="37" spans="1:13">
      <c r="A37">
        <v>30</v>
      </c>
      <c r="B37" s="7">
        <v>9.1600000000000004E-4</v>
      </c>
      <c r="C37" s="7">
        <v>9.1600000000000004E-4</v>
      </c>
      <c r="D37" s="8">
        <v>97350.8</v>
      </c>
      <c r="E37" s="8">
        <v>89.2</v>
      </c>
      <c r="F37" s="6">
        <v>43.56</v>
      </c>
      <c r="G37" t="s">
        <v>13</v>
      </c>
      <c r="H37">
        <v>30</v>
      </c>
      <c r="I37" s="7">
        <v>5.1400000000000003E-4</v>
      </c>
      <c r="J37" s="7">
        <v>5.1400000000000003E-4</v>
      </c>
      <c r="K37" s="8">
        <v>98376.8</v>
      </c>
      <c r="L37" s="8">
        <v>50.6</v>
      </c>
      <c r="M37" s="6">
        <v>48.83</v>
      </c>
    </row>
    <row r="38" spans="1:13">
      <c r="A38">
        <v>31</v>
      </c>
      <c r="B38" s="7">
        <v>9.2699999999999998E-4</v>
      </c>
      <c r="C38" s="7">
        <v>9.2699999999999998E-4</v>
      </c>
      <c r="D38" s="8">
        <v>97261.6</v>
      </c>
      <c r="E38" s="8">
        <v>90.1</v>
      </c>
      <c r="F38" s="6">
        <v>42.6</v>
      </c>
      <c r="G38" t="s">
        <v>13</v>
      </c>
      <c r="H38">
        <v>31</v>
      </c>
      <c r="I38" s="7">
        <v>5.2899999999999996E-4</v>
      </c>
      <c r="J38" s="7">
        <v>5.2899999999999996E-4</v>
      </c>
      <c r="K38" s="8">
        <v>98326.2</v>
      </c>
      <c r="L38" s="8">
        <v>52</v>
      </c>
      <c r="M38" s="6">
        <v>47.85</v>
      </c>
    </row>
    <row r="39" spans="1:13">
      <c r="A39">
        <v>32</v>
      </c>
      <c r="B39" s="7">
        <v>1.0020000000000001E-3</v>
      </c>
      <c r="C39" s="7">
        <v>1.0009999999999999E-3</v>
      </c>
      <c r="D39" s="8">
        <v>97171.5</v>
      </c>
      <c r="E39" s="8">
        <v>97.3</v>
      </c>
      <c r="F39" s="6">
        <v>41.64</v>
      </c>
      <c r="G39" t="s">
        <v>13</v>
      </c>
      <c r="H39">
        <v>32</v>
      </c>
      <c r="I39" s="7">
        <v>5.7499999999999999E-4</v>
      </c>
      <c r="J39" s="7">
        <v>5.7499999999999999E-4</v>
      </c>
      <c r="K39" s="8">
        <v>98274.1</v>
      </c>
      <c r="L39" s="8">
        <v>56.5</v>
      </c>
      <c r="M39" s="6">
        <v>46.88</v>
      </c>
    </row>
    <row r="40" spans="1:13">
      <c r="A40">
        <v>33</v>
      </c>
      <c r="B40" s="7">
        <v>1.0369999999999999E-3</v>
      </c>
      <c r="C40" s="7">
        <v>1.036E-3</v>
      </c>
      <c r="D40" s="8">
        <v>97074.2</v>
      </c>
      <c r="E40" s="8">
        <v>100.6</v>
      </c>
      <c r="F40" s="6">
        <v>40.68</v>
      </c>
      <c r="G40" t="s">
        <v>13</v>
      </c>
      <c r="H40">
        <v>33</v>
      </c>
      <c r="I40" s="7">
        <v>6.2299999999999996E-4</v>
      </c>
      <c r="J40" s="7">
        <v>6.2299999999999996E-4</v>
      </c>
      <c r="K40" s="8">
        <v>98217.7</v>
      </c>
      <c r="L40" s="8">
        <v>61.2</v>
      </c>
      <c r="M40" s="6">
        <v>45.9</v>
      </c>
    </row>
    <row r="41" spans="1:13">
      <c r="A41">
        <v>34</v>
      </c>
      <c r="B41" s="7">
        <v>1.096E-3</v>
      </c>
      <c r="C41" s="7">
        <v>1.096E-3</v>
      </c>
      <c r="D41" s="8">
        <v>96973.6</v>
      </c>
      <c r="E41" s="8">
        <v>106.3</v>
      </c>
      <c r="F41" s="6">
        <v>39.72</v>
      </c>
      <c r="G41" t="s">
        <v>13</v>
      </c>
      <c r="H41">
        <v>34</v>
      </c>
      <c r="I41" s="7">
        <v>6.7100000000000005E-4</v>
      </c>
      <c r="J41" s="7">
        <v>6.7000000000000002E-4</v>
      </c>
      <c r="K41" s="8">
        <v>98156.5</v>
      </c>
      <c r="L41" s="8">
        <v>65.8</v>
      </c>
      <c r="M41" s="6">
        <v>44.93</v>
      </c>
    </row>
    <row r="42" spans="1:13">
      <c r="A42">
        <v>35</v>
      </c>
      <c r="B42" s="7">
        <v>1.145E-3</v>
      </c>
      <c r="C42" s="7">
        <v>1.1440000000000001E-3</v>
      </c>
      <c r="D42" s="8">
        <v>96867.3</v>
      </c>
      <c r="E42" s="8">
        <v>110.9</v>
      </c>
      <c r="F42" s="6">
        <v>38.76</v>
      </c>
      <c r="G42" t="s">
        <v>13</v>
      </c>
      <c r="H42">
        <v>35</v>
      </c>
      <c r="I42" s="7">
        <v>7.45E-4</v>
      </c>
      <c r="J42" s="7">
        <v>7.4399999999999998E-4</v>
      </c>
      <c r="K42" s="8">
        <v>98090.7</v>
      </c>
      <c r="L42" s="8">
        <v>73</v>
      </c>
      <c r="M42" s="6">
        <v>43.96</v>
      </c>
    </row>
    <row r="43" spans="1:13">
      <c r="A43">
        <v>36</v>
      </c>
      <c r="B43" s="7">
        <v>1.2669999999999999E-3</v>
      </c>
      <c r="C43" s="7">
        <v>1.266E-3</v>
      </c>
      <c r="D43" s="8">
        <v>96756.5</v>
      </c>
      <c r="E43" s="8">
        <v>122.5</v>
      </c>
      <c r="F43" s="6">
        <v>37.81</v>
      </c>
      <c r="G43" t="s">
        <v>13</v>
      </c>
      <c r="H43">
        <v>36</v>
      </c>
      <c r="I43" s="7">
        <v>7.9900000000000001E-4</v>
      </c>
      <c r="J43" s="7">
        <v>7.9799999999999999E-4</v>
      </c>
      <c r="K43" s="8">
        <v>98017.7</v>
      </c>
      <c r="L43" s="8">
        <v>78.2</v>
      </c>
      <c r="M43" s="6">
        <v>42.99</v>
      </c>
    </row>
    <row r="44" spans="1:13">
      <c r="A44">
        <v>37</v>
      </c>
      <c r="B44" s="7">
        <v>1.3600000000000001E-3</v>
      </c>
      <c r="C44" s="7">
        <v>1.359E-3</v>
      </c>
      <c r="D44" s="8">
        <v>96634</v>
      </c>
      <c r="E44" s="8">
        <v>131.30000000000001</v>
      </c>
      <c r="F44" s="6">
        <v>36.85</v>
      </c>
      <c r="G44" t="s">
        <v>13</v>
      </c>
      <c r="H44">
        <v>37</v>
      </c>
      <c r="I44" s="7">
        <v>8.7100000000000003E-4</v>
      </c>
      <c r="J44" s="7">
        <v>8.7000000000000001E-4</v>
      </c>
      <c r="K44" s="8">
        <v>97939.4</v>
      </c>
      <c r="L44" s="8">
        <v>85.2</v>
      </c>
      <c r="M44" s="6">
        <v>42.03</v>
      </c>
    </row>
    <row r="45" spans="1:13">
      <c r="A45">
        <v>38</v>
      </c>
      <c r="B45" s="7">
        <v>1.3810000000000001E-3</v>
      </c>
      <c r="C45" s="7">
        <v>1.3799999999999999E-3</v>
      </c>
      <c r="D45" s="8">
        <v>96502.7</v>
      </c>
      <c r="E45" s="8">
        <v>133.19999999999999</v>
      </c>
      <c r="F45" s="6">
        <v>35.9</v>
      </c>
      <c r="G45" t="s">
        <v>13</v>
      </c>
      <c r="H45">
        <v>38</v>
      </c>
      <c r="I45" s="7">
        <v>9.3000000000000005E-4</v>
      </c>
      <c r="J45" s="7">
        <v>9.3000000000000005E-4</v>
      </c>
      <c r="K45" s="8">
        <v>97854.2</v>
      </c>
      <c r="L45" s="8">
        <v>91</v>
      </c>
      <c r="M45" s="6">
        <v>41.06</v>
      </c>
    </row>
    <row r="46" spans="1:13">
      <c r="A46">
        <v>39</v>
      </c>
      <c r="B46" s="7">
        <v>1.542E-3</v>
      </c>
      <c r="C46" s="7">
        <v>1.5399999999999999E-3</v>
      </c>
      <c r="D46" s="8">
        <v>96369.5</v>
      </c>
      <c r="E46" s="8">
        <v>148.4</v>
      </c>
      <c r="F46" s="6">
        <v>34.950000000000003</v>
      </c>
      <c r="G46" t="s">
        <v>13</v>
      </c>
      <c r="H46">
        <v>39</v>
      </c>
      <c r="I46" s="7">
        <v>1.07E-3</v>
      </c>
      <c r="J46" s="7">
        <v>1.0690000000000001E-3</v>
      </c>
      <c r="K46" s="8">
        <v>97763.199999999997</v>
      </c>
      <c r="L46" s="8">
        <v>104.5</v>
      </c>
      <c r="M46" s="6">
        <v>40.1</v>
      </c>
    </row>
    <row r="47" spans="1:13">
      <c r="A47">
        <v>40</v>
      </c>
      <c r="B47" s="7">
        <v>1.8029999999999999E-3</v>
      </c>
      <c r="C47" s="7">
        <v>1.8010000000000001E-3</v>
      </c>
      <c r="D47" s="8">
        <v>96221</v>
      </c>
      <c r="E47" s="8">
        <v>173.3</v>
      </c>
      <c r="F47" s="6">
        <v>34</v>
      </c>
      <c r="G47" t="s">
        <v>13</v>
      </c>
      <c r="H47">
        <v>40</v>
      </c>
      <c r="I47" s="7">
        <v>1.204E-3</v>
      </c>
      <c r="J47" s="7">
        <v>1.204E-3</v>
      </c>
      <c r="K47" s="8">
        <v>97658.6</v>
      </c>
      <c r="L47" s="8">
        <v>117.5</v>
      </c>
      <c r="M47" s="6">
        <v>39.14</v>
      </c>
    </row>
    <row r="48" spans="1:13">
      <c r="A48">
        <v>41</v>
      </c>
      <c r="B48" s="7">
        <v>1.9530000000000001E-3</v>
      </c>
      <c r="C48" s="7">
        <v>1.951E-3</v>
      </c>
      <c r="D48" s="8">
        <v>96047.7</v>
      </c>
      <c r="E48" s="8">
        <v>187.4</v>
      </c>
      <c r="F48" s="6">
        <v>33.06</v>
      </c>
      <c r="G48" t="s">
        <v>13</v>
      </c>
      <c r="H48">
        <v>41</v>
      </c>
      <c r="I48" s="7">
        <v>1.286E-3</v>
      </c>
      <c r="J48" s="7">
        <v>1.2849999999999999E-3</v>
      </c>
      <c r="K48" s="8">
        <v>97541.1</v>
      </c>
      <c r="L48" s="8">
        <v>125.4</v>
      </c>
      <c r="M48" s="6">
        <v>38.19</v>
      </c>
    </row>
    <row r="49" spans="1:13">
      <c r="A49">
        <v>42</v>
      </c>
      <c r="B49" s="7">
        <v>2.2049999999999999E-3</v>
      </c>
      <c r="C49" s="7">
        <v>2.2030000000000001E-3</v>
      </c>
      <c r="D49" s="8">
        <v>95860.3</v>
      </c>
      <c r="E49" s="8">
        <v>211.2</v>
      </c>
      <c r="F49" s="6">
        <v>32.130000000000003</v>
      </c>
      <c r="G49" t="s">
        <v>13</v>
      </c>
      <c r="H49">
        <v>42</v>
      </c>
      <c r="I49" s="7">
        <v>1.4339999999999999E-3</v>
      </c>
      <c r="J49" s="7">
        <v>1.433E-3</v>
      </c>
      <c r="K49" s="8">
        <v>97415.7</v>
      </c>
      <c r="L49" s="8">
        <v>139.6</v>
      </c>
      <c r="M49" s="6">
        <v>37.24</v>
      </c>
    </row>
    <row r="50" spans="1:13">
      <c r="A50">
        <v>43</v>
      </c>
      <c r="B50" s="7">
        <v>2.4329999999999998E-3</v>
      </c>
      <c r="C50" s="7">
        <v>2.4299999999999999E-3</v>
      </c>
      <c r="D50" s="8">
        <v>95649.1</v>
      </c>
      <c r="E50" s="8">
        <v>232.4</v>
      </c>
      <c r="F50" s="6">
        <v>31.2</v>
      </c>
      <c r="G50" t="s">
        <v>13</v>
      </c>
      <c r="H50">
        <v>43</v>
      </c>
      <c r="I50" s="7">
        <v>1.606E-3</v>
      </c>
      <c r="J50" s="7">
        <v>1.6050000000000001E-3</v>
      </c>
      <c r="K50" s="8">
        <v>97276.1</v>
      </c>
      <c r="L50" s="8">
        <v>156.1</v>
      </c>
      <c r="M50" s="6">
        <v>36.29</v>
      </c>
    </row>
    <row r="51" spans="1:13">
      <c r="A51">
        <v>44</v>
      </c>
      <c r="B51" s="7">
        <v>2.758E-3</v>
      </c>
      <c r="C51" s="7">
        <v>2.7539999999999999E-3</v>
      </c>
      <c r="D51" s="8">
        <v>95416.7</v>
      </c>
      <c r="E51" s="8">
        <v>262.8</v>
      </c>
      <c r="F51" s="6">
        <v>30.27</v>
      </c>
      <c r="G51" t="s">
        <v>13</v>
      </c>
      <c r="H51">
        <v>44</v>
      </c>
      <c r="I51" s="7">
        <v>1.786E-3</v>
      </c>
      <c r="J51" s="7">
        <v>1.7849999999999999E-3</v>
      </c>
      <c r="K51" s="8">
        <v>97120</v>
      </c>
      <c r="L51" s="8">
        <v>173.3</v>
      </c>
      <c r="M51" s="6">
        <v>35.35</v>
      </c>
    </row>
    <row r="52" spans="1:13">
      <c r="A52">
        <v>45</v>
      </c>
      <c r="B52" s="7">
        <v>3.1830000000000001E-3</v>
      </c>
      <c r="C52" s="7">
        <v>3.1779999999999998E-3</v>
      </c>
      <c r="D52" s="8">
        <v>95153.9</v>
      </c>
      <c r="E52" s="8">
        <v>302.39999999999998</v>
      </c>
      <c r="F52" s="6">
        <v>29.36</v>
      </c>
      <c r="G52" t="s">
        <v>13</v>
      </c>
      <c r="H52">
        <v>45</v>
      </c>
      <c r="I52" s="7">
        <v>2.0720000000000001E-3</v>
      </c>
      <c r="J52" s="7">
        <v>2.0690000000000001E-3</v>
      </c>
      <c r="K52" s="8">
        <v>96946.7</v>
      </c>
      <c r="L52" s="8">
        <v>200.6</v>
      </c>
      <c r="M52" s="6">
        <v>34.409999999999997</v>
      </c>
    </row>
    <row r="53" spans="1:13">
      <c r="A53">
        <v>46</v>
      </c>
      <c r="B53" s="7">
        <v>3.5980000000000001E-3</v>
      </c>
      <c r="C53" s="7">
        <v>3.5920000000000001E-3</v>
      </c>
      <c r="D53" s="8">
        <v>94851.5</v>
      </c>
      <c r="E53" s="8">
        <v>340.7</v>
      </c>
      <c r="F53" s="6">
        <v>28.45</v>
      </c>
      <c r="G53" t="s">
        <v>13</v>
      </c>
      <c r="H53">
        <v>46</v>
      </c>
      <c r="I53" s="7">
        <v>2.251E-3</v>
      </c>
      <c r="J53" s="7">
        <v>2.2490000000000001E-3</v>
      </c>
      <c r="K53" s="8">
        <v>96746</v>
      </c>
      <c r="L53" s="8">
        <v>217.5</v>
      </c>
      <c r="M53" s="6">
        <v>33.479999999999997</v>
      </c>
    </row>
    <row r="54" spans="1:13">
      <c r="A54">
        <v>47</v>
      </c>
      <c r="B54" s="7">
        <v>3.8409999999999998E-3</v>
      </c>
      <c r="C54" s="7">
        <v>3.8340000000000002E-3</v>
      </c>
      <c r="D54" s="8">
        <v>94510.9</v>
      </c>
      <c r="E54" s="8">
        <v>362.3</v>
      </c>
      <c r="F54" s="6">
        <v>27.55</v>
      </c>
      <c r="G54" t="s">
        <v>13</v>
      </c>
      <c r="H54">
        <v>47</v>
      </c>
      <c r="I54" s="7">
        <v>2.4580000000000001E-3</v>
      </c>
      <c r="J54" s="7">
        <v>2.4550000000000002E-3</v>
      </c>
      <c r="K54" s="8">
        <v>96528.5</v>
      </c>
      <c r="L54" s="8">
        <v>237</v>
      </c>
      <c r="M54" s="6">
        <v>32.56</v>
      </c>
    </row>
    <row r="55" spans="1:13">
      <c r="A55">
        <v>48</v>
      </c>
      <c r="B55" s="7">
        <v>4.2500000000000003E-3</v>
      </c>
      <c r="C55" s="7">
        <v>4.241E-3</v>
      </c>
      <c r="D55" s="8">
        <v>94148.5</v>
      </c>
      <c r="E55" s="8">
        <v>399.3</v>
      </c>
      <c r="F55" s="6">
        <v>26.65</v>
      </c>
      <c r="G55" t="s">
        <v>13</v>
      </c>
      <c r="H55">
        <v>48</v>
      </c>
      <c r="I55" s="7">
        <v>2.7490000000000001E-3</v>
      </c>
      <c r="J55" s="7">
        <v>2.7460000000000002E-3</v>
      </c>
      <c r="K55" s="8">
        <v>96291.5</v>
      </c>
      <c r="L55" s="8">
        <v>264.39999999999998</v>
      </c>
      <c r="M55" s="6">
        <v>31.64</v>
      </c>
    </row>
    <row r="56" spans="1:13">
      <c r="A56">
        <v>49</v>
      </c>
      <c r="B56" s="7">
        <v>4.7460000000000002E-3</v>
      </c>
      <c r="C56" s="7">
        <v>4.7340000000000004E-3</v>
      </c>
      <c r="D56" s="8">
        <v>93749.2</v>
      </c>
      <c r="E56" s="8">
        <v>443.8</v>
      </c>
      <c r="F56" s="6">
        <v>25.76</v>
      </c>
      <c r="G56" t="s">
        <v>13</v>
      </c>
      <c r="H56">
        <v>49</v>
      </c>
      <c r="I56" s="7">
        <v>3.0509999999999999E-3</v>
      </c>
      <c r="J56" s="7">
        <v>3.0469999999999998E-3</v>
      </c>
      <c r="K56" s="8">
        <v>96027.1</v>
      </c>
      <c r="L56" s="8">
        <v>292.60000000000002</v>
      </c>
      <c r="M56" s="6">
        <v>30.72</v>
      </c>
    </row>
    <row r="57" spans="1:13">
      <c r="A57">
        <v>50</v>
      </c>
      <c r="B57" s="7">
        <v>5.4219999999999997E-3</v>
      </c>
      <c r="C57" s="7">
        <v>5.4070000000000003E-3</v>
      </c>
      <c r="D57" s="8">
        <v>93305.4</v>
      </c>
      <c r="E57" s="8">
        <v>504.5</v>
      </c>
      <c r="F57" s="6">
        <v>24.88</v>
      </c>
      <c r="G57" t="s">
        <v>13</v>
      </c>
      <c r="H57">
        <v>50</v>
      </c>
      <c r="I57" s="7">
        <v>3.3909999999999999E-3</v>
      </c>
      <c r="J57" s="7">
        <v>3.385E-3</v>
      </c>
      <c r="K57" s="8">
        <v>95734.6</v>
      </c>
      <c r="L57" s="8">
        <v>324</v>
      </c>
      <c r="M57" s="6">
        <v>29.81</v>
      </c>
    </row>
    <row r="58" spans="1:13">
      <c r="A58">
        <v>51</v>
      </c>
      <c r="B58" s="7">
        <v>6.182E-3</v>
      </c>
      <c r="C58" s="7">
        <v>6.1630000000000001E-3</v>
      </c>
      <c r="D58" s="8">
        <v>92800.9</v>
      </c>
      <c r="E58" s="8">
        <v>571.9</v>
      </c>
      <c r="F58" s="6">
        <v>24.02</v>
      </c>
      <c r="G58" t="s">
        <v>13</v>
      </c>
      <c r="H58">
        <v>51</v>
      </c>
      <c r="I58" s="7">
        <v>3.6640000000000002E-3</v>
      </c>
      <c r="J58" s="7">
        <v>3.6570000000000001E-3</v>
      </c>
      <c r="K58" s="8">
        <v>95410.5</v>
      </c>
      <c r="L58" s="8">
        <v>348.9</v>
      </c>
      <c r="M58" s="6">
        <v>28.91</v>
      </c>
    </row>
    <row r="59" spans="1:13">
      <c r="A59">
        <v>52</v>
      </c>
      <c r="B59" s="7">
        <v>6.8120000000000003E-3</v>
      </c>
      <c r="C59" s="7">
        <v>6.7889999999999999E-3</v>
      </c>
      <c r="D59" s="8">
        <v>92228.9</v>
      </c>
      <c r="E59" s="8">
        <v>626.20000000000005</v>
      </c>
      <c r="F59" s="6">
        <v>23.16</v>
      </c>
      <c r="G59" t="s">
        <v>13</v>
      </c>
      <c r="H59">
        <v>52</v>
      </c>
      <c r="I59" s="7">
        <v>4.2709999999999996E-3</v>
      </c>
      <c r="J59" s="7">
        <v>4.2620000000000002E-3</v>
      </c>
      <c r="K59" s="8">
        <v>95061.6</v>
      </c>
      <c r="L59" s="8">
        <v>405.1</v>
      </c>
      <c r="M59" s="6">
        <v>28.02</v>
      </c>
    </row>
    <row r="60" spans="1:13">
      <c r="A60">
        <v>53</v>
      </c>
      <c r="B60" s="7">
        <v>7.6779999999999999E-3</v>
      </c>
      <c r="C60" s="7">
        <v>7.6480000000000003E-3</v>
      </c>
      <c r="D60" s="8">
        <v>91602.8</v>
      </c>
      <c r="E60" s="8">
        <v>700.6</v>
      </c>
      <c r="F60" s="6">
        <v>22.32</v>
      </c>
      <c r="G60" t="s">
        <v>13</v>
      </c>
      <c r="H60">
        <v>53</v>
      </c>
      <c r="I60" s="7">
        <v>4.5989999999999998E-3</v>
      </c>
      <c r="J60" s="7">
        <v>4.5880000000000001E-3</v>
      </c>
      <c r="K60" s="8">
        <v>94656.5</v>
      </c>
      <c r="L60" s="8">
        <v>434.3</v>
      </c>
      <c r="M60" s="6">
        <v>27.14</v>
      </c>
    </row>
    <row r="61" spans="1:13">
      <c r="A61">
        <v>54</v>
      </c>
      <c r="B61" s="7">
        <v>8.763E-3</v>
      </c>
      <c r="C61" s="7">
        <v>8.7250000000000001E-3</v>
      </c>
      <c r="D61" s="8">
        <v>90902.2</v>
      </c>
      <c r="E61" s="8">
        <v>793.1</v>
      </c>
      <c r="F61" s="6">
        <v>21.49</v>
      </c>
      <c r="G61" t="s">
        <v>13</v>
      </c>
      <c r="H61">
        <v>54</v>
      </c>
      <c r="I61" s="7">
        <v>5.0879999999999996E-3</v>
      </c>
      <c r="J61" s="7">
        <v>5.0749999999999997E-3</v>
      </c>
      <c r="K61" s="8">
        <v>94222.2</v>
      </c>
      <c r="L61" s="8">
        <v>478.2</v>
      </c>
      <c r="M61" s="6">
        <v>26.26</v>
      </c>
    </row>
    <row r="62" spans="1:13">
      <c r="A62">
        <v>55</v>
      </c>
      <c r="B62" s="7">
        <v>9.5919999999999998E-3</v>
      </c>
      <c r="C62" s="7">
        <v>9.5460000000000007E-3</v>
      </c>
      <c r="D62" s="8">
        <v>90109.1</v>
      </c>
      <c r="E62" s="8">
        <v>860.2</v>
      </c>
      <c r="F62" s="6">
        <v>20.67</v>
      </c>
      <c r="G62" t="s">
        <v>13</v>
      </c>
      <c r="H62">
        <v>55</v>
      </c>
      <c r="I62" s="7">
        <v>5.6629999999999996E-3</v>
      </c>
      <c r="J62" s="7">
        <v>5.6470000000000001E-3</v>
      </c>
      <c r="K62" s="8">
        <v>93744</v>
      </c>
      <c r="L62" s="8">
        <v>529.4</v>
      </c>
      <c r="M62" s="6">
        <v>25.39</v>
      </c>
    </row>
    <row r="63" spans="1:13">
      <c r="A63">
        <v>56</v>
      </c>
      <c r="B63" s="7">
        <v>1.0998000000000001E-2</v>
      </c>
      <c r="C63" s="7">
        <v>1.0938E-2</v>
      </c>
      <c r="D63" s="8">
        <v>89248.9</v>
      </c>
      <c r="E63" s="8">
        <v>976.2</v>
      </c>
      <c r="F63" s="6">
        <v>19.86</v>
      </c>
      <c r="G63" t="s">
        <v>13</v>
      </c>
      <c r="H63">
        <v>56</v>
      </c>
      <c r="I63" s="7">
        <v>6.4330000000000003E-3</v>
      </c>
      <c r="J63" s="7">
        <v>6.4130000000000003E-3</v>
      </c>
      <c r="K63" s="8">
        <v>93214.6</v>
      </c>
      <c r="L63" s="8">
        <v>597.79999999999995</v>
      </c>
      <c r="M63" s="6">
        <v>24.53</v>
      </c>
    </row>
    <row r="64" spans="1:13">
      <c r="A64">
        <v>57</v>
      </c>
      <c r="B64" s="7">
        <v>1.2418999999999999E-2</v>
      </c>
      <c r="C64" s="7">
        <v>1.2342000000000001E-2</v>
      </c>
      <c r="D64" s="8">
        <v>88272.7</v>
      </c>
      <c r="E64" s="8">
        <v>1089.5</v>
      </c>
      <c r="F64" s="6">
        <v>19.079999999999998</v>
      </c>
      <c r="G64" t="s">
        <v>13</v>
      </c>
      <c r="H64">
        <v>57</v>
      </c>
      <c r="I64" s="7">
        <v>6.8529999999999997E-3</v>
      </c>
      <c r="J64" s="7">
        <v>6.829E-3</v>
      </c>
      <c r="K64" s="8">
        <v>92616.8</v>
      </c>
      <c r="L64" s="8">
        <v>632.5</v>
      </c>
      <c r="M64" s="6">
        <v>23.69</v>
      </c>
    </row>
    <row r="65" spans="1:13">
      <c r="A65">
        <v>58</v>
      </c>
      <c r="B65" s="7">
        <v>1.3963E-2</v>
      </c>
      <c r="C65" s="7">
        <v>1.3866E-2</v>
      </c>
      <c r="D65" s="8">
        <v>87183.2</v>
      </c>
      <c r="E65" s="8">
        <v>1208.9000000000001</v>
      </c>
      <c r="F65" s="6">
        <v>18.309999999999999</v>
      </c>
      <c r="G65" t="s">
        <v>13</v>
      </c>
      <c r="H65">
        <v>58</v>
      </c>
      <c r="I65" s="7">
        <v>7.9970000000000006E-3</v>
      </c>
      <c r="J65" s="7">
        <v>7.9660000000000009E-3</v>
      </c>
      <c r="K65" s="8">
        <v>91984.3</v>
      </c>
      <c r="L65" s="8">
        <v>732.7</v>
      </c>
      <c r="M65" s="6">
        <v>22.85</v>
      </c>
    </row>
    <row r="66" spans="1:13">
      <c r="A66">
        <v>59</v>
      </c>
      <c r="B66" s="7">
        <v>1.558E-2</v>
      </c>
      <c r="C66" s="7">
        <v>1.5459000000000001E-2</v>
      </c>
      <c r="D66" s="8">
        <v>85974.3</v>
      </c>
      <c r="E66" s="8">
        <v>1329.1</v>
      </c>
      <c r="F66" s="6">
        <v>17.559999999999999</v>
      </c>
      <c r="G66" t="s">
        <v>13</v>
      </c>
      <c r="H66">
        <v>59</v>
      </c>
      <c r="I66" s="7">
        <v>8.7729999999999995E-3</v>
      </c>
      <c r="J66" s="7">
        <v>8.7340000000000004E-3</v>
      </c>
      <c r="K66" s="8">
        <v>91251.6</v>
      </c>
      <c r="L66" s="8">
        <v>797</v>
      </c>
      <c r="M66" s="6">
        <v>22.03</v>
      </c>
    </row>
    <row r="67" spans="1:13">
      <c r="A67">
        <v>60</v>
      </c>
      <c r="B67" s="7">
        <v>1.7389000000000002E-2</v>
      </c>
      <c r="C67" s="7">
        <v>1.7239000000000001E-2</v>
      </c>
      <c r="D67" s="8">
        <v>84645.2</v>
      </c>
      <c r="E67" s="8">
        <v>1459.2</v>
      </c>
      <c r="F67" s="6">
        <v>16.829999999999998</v>
      </c>
      <c r="G67" t="s">
        <v>13</v>
      </c>
      <c r="H67">
        <v>60</v>
      </c>
      <c r="I67" s="7">
        <v>9.7769999999999992E-3</v>
      </c>
      <c r="J67" s="7">
        <v>9.7289999999999998E-3</v>
      </c>
      <c r="K67" s="8">
        <v>90454.6</v>
      </c>
      <c r="L67" s="8">
        <v>880</v>
      </c>
      <c r="M67" s="6">
        <v>21.22</v>
      </c>
    </row>
    <row r="68" spans="1:13">
      <c r="A68">
        <v>61</v>
      </c>
      <c r="B68" s="7">
        <v>1.9491999999999999E-2</v>
      </c>
      <c r="C68" s="7">
        <v>1.9304000000000002E-2</v>
      </c>
      <c r="D68" s="8">
        <v>83186</v>
      </c>
      <c r="E68" s="8">
        <v>1605.8</v>
      </c>
      <c r="F68" s="6">
        <v>16.12</v>
      </c>
      <c r="G68" t="s">
        <v>13</v>
      </c>
      <c r="H68">
        <v>61</v>
      </c>
      <c r="I68" s="7">
        <v>1.0695E-2</v>
      </c>
      <c r="J68" s="7">
        <v>1.0638E-2</v>
      </c>
      <c r="K68" s="8">
        <v>89574.5</v>
      </c>
      <c r="L68" s="8">
        <v>952.9</v>
      </c>
      <c r="M68" s="6">
        <v>20.420000000000002</v>
      </c>
    </row>
    <row r="69" spans="1:13">
      <c r="A69">
        <v>62</v>
      </c>
      <c r="B69" s="7">
        <v>2.1314E-2</v>
      </c>
      <c r="C69" s="7">
        <v>2.1089E-2</v>
      </c>
      <c r="D69" s="8">
        <v>81580.100000000006</v>
      </c>
      <c r="E69" s="8">
        <v>1720.5</v>
      </c>
      <c r="F69" s="6">
        <v>15.42</v>
      </c>
      <c r="G69" t="s">
        <v>13</v>
      </c>
      <c r="H69">
        <v>62</v>
      </c>
      <c r="I69" s="7">
        <v>1.1916E-2</v>
      </c>
      <c r="J69" s="7">
        <v>1.1845E-2</v>
      </c>
      <c r="K69" s="8">
        <v>88621.6</v>
      </c>
      <c r="L69" s="8">
        <v>1049.8</v>
      </c>
      <c r="M69" s="6">
        <v>19.63</v>
      </c>
    </row>
    <row r="70" spans="1:13">
      <c r="A70">
        <v>63</v>
      </c>
      <c r="B70" s="7">
        <v>2.3359000000000001E-2</v>
      </c>
      <c r="C70" s="7">
        <v>2.3089999999999999E-2</v>
      </c>
      <c r="D70" s="8">
        <v>79859.7</v>
      </c>
      <c r="E70" s="8">
        <v>1843.9</v>
      </c>
      <c r="F70" s="6">
        <v>14.74</v>
      </c>
      <c r="G70" t="s">
        <v>13</v>
      </c>
      <c r="H70">
        <v>63</v>
      </c>
      <c r="I70" s="7">
        <v>1.2917E-2</v>
      </c>
      <c r="J70" s="7">
        <v>1.2834E-2</v>
      </c>
      <c r="K70" s="8">
        <v>87571.9</v>
      </c>
      <c r="L70" s="8">
        <v>1123.9000000000001</v>
      </c>
      <c r="M70" s="6">
        <v>18.86</v>
      </c>
    </row>
    <row r="71" spans="1:13">
      <c r="A71">
        <v>64</v>
      </c>
      <c r="B71" s="7">
        <v>2.6046E-2</v>
      </c>
      <c r="C71" s="7">
        <v>2.5711000000000001E-2</v>
      </c>
      <c r="D71" s="8">
        <v>78015.7</v>
      </c>
      <c r="E71" s="8">
        <v>2005.9</v>
      </c>
      <c r="F71" s="6">
        <v>14.08</v>
      </c>
      <c r="G71" t="s">
        <v>13</v>
      </c>
      <c r="H71">
        <v>64</v>
      </c>
      <c r="I71" s="7">
        <v>1.4089000000000001E-2</v>
      </c>
      <c r="J71" s="7">
        <v>1.3991E-2</v>
      </c>
      <c r="K71" s="8">
        <v>86447.9</v>
      </c>
      <c r="L71" s="8">
        <v>1209.5</v>
      </c>
      <c r="M71" s="6">
        <v>18.100000000000001</v>
      </c>
    </row>
    <row r="72" spans="1:13">
      <c r="A72">
        <v>65</v>
      </c>
      <c r="B72" s="7">
        <v>2.8434000000000001E-2</v>
      </c>
      <c r="C72" s="7">
        <v>2.8035999999999998E-2</v>
      </c>
      <c r="D72" s="8">
        <v>76009.899999999994</v>
      </c>
      <c r="E72" s="8">
        <v>2131</v>
      </c>
      <c r="F72" s="6">
        <v>13.44</v>
      </c>
      <c r="G72" t="s">
        <v>13</v>
      </c>
      <c r="H72">
        <v>65</v>
      </c>
      <c r="I72" s="7">
        <v>1.5207E-2</v>
      </c>
      <c r="J72" s="7">
        <v>1.5092E-2</v>
      </c>
      <c r="K72" s="8">
        <v>85238.5</v>
      </c>
      <c r="L72" s="8">
        <v>1286.4000000000001</v>
      </c>
      <c r="M72" s="6">
        <v>17.350000000000001</v>
      </c>
    </row>
    <row r="73" spans="1:13">
      <c r="A73">
        <v>66</v>
      </c>
      <c r="B73" s="7">
        <v>3.0605E-2</v>
      </c>
      <c r="C73" s="7">
        <v>3.0144000000000001E-2</v>
      </c>
      <c r="D73" s="8">
        <v>73878.899999999994</v>
      </c>
      <c r="E73" s="8">
        <v>2227</v>
      </c>
      <c r="F73" s="6">
        <v>12.81</v>
      </c>
      <c r="G73" t="s">
        <v>13</v>
      </c>
      <c r="H73">
        <v>66</v>
      </c>
      <c r="I73" s="7">
        <v>1.6628E-2</v>
      </c>
      <c r="J73" s="7">
        <v>1.6490999999999999E-2</v>
      </c>
      <c r="K73" s="8">
        <v>83952</v>
      </c>
      <c r="L73" s="8">
        <v>1384.5</v>
      </c>
      <c r="M73" s="6">
        <v>16.61</v>
      </c>
    </row>
    <row r="74" spans="1:13">
      <c r="A74">
        <v>67</v>
      </c>
      <c r="B74" s="7">
        <v>3.3993000000000002E-2</v>
      </c>
      <c r="C74" s="7">
        <v>3.3425000000000003E-2</v>
      </c>
      <c r="D74" s="8">
        <v>71651.899999999994</v>
      </c>
      <c r="E74" s="8">
        <v>2395</v>
      </c>
      <c r="F74" s="6">
        <v>12.2</v>
      </c>
      <c r="G74" t="s">
        <v>13</v>
      </c>
      <c r="H74">
        <v>67</v>
      </c>
      <c r="I74" s="7">
        <v>1.8303E-2</v>
      </c>
      <c r="J74" s="7">
        <v>1.8137E-2</v>
      </c>
      <c r="K74" s="8">
        <v>82567.600000000006</v>
      </c>
      <c r="L74" s="8">
        <v>1497.5</v>
      </c>
      <c r="M74" s="6">
        <v>15.88</v>
      </c>
    </row>
    <row r="75" spans="1:13">
      <c r="A75">
        <v>68</v>
      </c>
      <c r="B75" s="7">
        <v>3.8275999999999998E-2</v>
      </c>
      <c r="C75" s="7">
        <v>3.7557E-2</v>
      </c>
      <c r="D75" s="8">
        <v>69256.899999999994</v>
      </c>
      <c r="E75" s="8">
        <v>2601.1</v>
      </c>
      <c r="F75" s="6">
        <v>11.6</v>
      </c>
      <c r="G75" t="s">
        <v>13</v>
      </c>
      <c r="H75">
        <v>68</v>
      </c>
      <c r="I75" s="7">
        <v>2.019E-2</v>
      </c>
      <c r="J75" s="7">
        <v>1.9989E-2</v>
      </c>
      <c r="K75" s="8">
        <v>81070</v>
      </c>
      <c r="L75" s="8">
        <v>1620.5</v>
      </c>
      <c r="M75" s="6">
        <v>15.16</v>
      </c>
    </row>
    <row r="76" spans="1:13">
      <c r="A76">
        <v>69</v>
      </c>
      <c r="B76" s="7">
        <v>4.1753999999999999E-2</v>
      </c>
      <c r="C76" s="7">
        <v>4.0901E-2</v>
      </c>
      <c r="D76" s="8">
        <v>66655.8</v>
      </c>
      <c r="E76" s="8">
        <v>2726.3</v>
      </c>
      <c r="F76" s="6">
        <v>11.03</v>
      </c>
      <c r="G76" t="s">
        <v>13</v>
      </c>
      <c r="H76">
        <v>69</v>
      </c>
      <c r="I76" s="7">
        <v>2.2436999999999999E-2</v>
      </c>
      <c r="J76" s="7">
        <v>2.2187999999999999E-2</v>
      </c>
      <c r="K76" s="8">
        <v>79449.600000000006</v>
      </c>
      <c r="L76" s="8">
        <v>1762.8</v>
      </c>
      <c r="M76" s="6">
        <v>14.46</v>
      </c>
    </row>
    <row r="77" spans="1:13">
      <c r="A77">
        <v>70</v>
      </c>
      <c r="B77" s="7">
        <v>4.5626E-2</v>
      </c>
      <c r="C77" s="7">
        <v>4.4609000000000003E-2</v>
      </c>
      <c r="D77" s="8">
        <v>63929.599999999999</v>
      </c>
      <c r="E77" s="8">
        <v>2851.8</v>
      </c>
      <c r="F77" s="6">
        <v>10.48</v>
      </c>
      <c r="G77" t="s">
        <v>13</v>
      </c>
      <c r="H77">
        <v>70</v>
      </c>
      <c r="I77" s="7">
        <v>2.4407000000000002E-2</v>
      </c>
      <c r="J77" s="7">
        <v>2.4112999999999999E-2</v>
      </c>
      <c r="K77" s="8">
        <v>77686.7</v>
      </c>
      <c r="L77" s="8">
        <v>1873.2</v>
      </c>
      <c r="M77" s="6">
        <v>13.78</v>
      </c>
    </row>
    <row r="78" spans="1:13">
      <c r="A78">
        <v>71</v>
      </c>
      <c r="B78" s="7">
        <v>4.9827000000000003E-2</v>
      </c>
      <c r="C78" s="7">
        <v>4.8615999999999999E-2</v>
      </c>
      <c r="D78" s="8">
        <v>61077.8</v>
      </c>
      <c r="E78" s="8">
        <v>2969.3</v>
      </c>
      <c r="F78" s="6">
        <v>9.9499999999999993</v>
      </c>
      <c r="G78" t="s">
        <v>13</v>
      </c>
      <c r="H78">
        <v>71</v>
      </c>
      <c r="I78" s="7">
        <v>2.6594E-2</v>
      </c>
      <c r="J78" s="7">
        <v>2.6245000000000001E-2</v>
      </c>
      <c r="K78" s="8">
        <v>75813.5</v>
      </c>
      <c r="L78" s="8">
        <v>1989.7</v>
      </c>
      <c r="M78" s="6">
        <v>13.11</v>
      </c>
    </row>
    <row r="79" spans="1:13">
      <c r="A79">
        <v>72</v>
      </c>
      <c r="B79" s="7">
        <v>5.5098000000000001E-2</v>
      </c>
      <c r="C79" s="7">
        <v>5.3621000000000002E-2</v>
      </c>
      <c r="D79" s="8">
        <v>58108.4</v>
      </c>
      <c r="E79" s="8">
        <v>3115.8</v>
      </c>
      <c r="F79" s="6">
        <v>9.43</v>
      </c>
      <c r="G79" t="s">
        <v>13</v>
      </c>
      <c r="H79">
        <v>72</v>
      </c>
      <c r="I79" s="7">
        <v>3.0006000000000001E-2</v>
      </c>
      <c r="J79" s="7">
        <v>2.9562999999999999E-2</v>
      </c>
      <c r="K79" s="8">
        <v>73823.8</v>
      </c>
      <c r="L79" s="8">
        <v>2182.4</v>
      </c>
      <c r="M79" s="6">
        <v>12.45</v>
      </c>
    </row>
    <row r="80" spans="1:13">
      <c r="A80">
        <v>73</v>
      </c>
      <c r="B80" s="7">
        <v>5.9853999999999997E-2</v>
      </c>
      <c r="C80" s="7">
        <v>5.8115E-2</v>
      </c>
      <c r="D80" s="8">
        <v>54992.6</v>
      </c>
      <c r="E80" s="8">
        <v>3195.9</v>
      </c>
      <c r="F80" s="6">
        <v>8.94</v>
      </c>
      <c r="G80" t="s">
        <v>13</v>
      </c>
      <c r="H80">
        <v>73</v>
      </c>
      <c r="I80" s="7">
        <v>3.2752999999999997E-2</v>
      </c>
      <c r="J80" s="7">
        <v>3.2225999999999998E-2</v>
      </c>
      <c r="K80" s="8">
        <v>71641.3</v>
      </c>
      <c r="L80" s="8">
        <v>2308.6999999999998</v>
      </c>
      <c r="M80" s="6">
        <v>11.81</v>
      </c>
    </row>
    <row r="81" spans="1:13">
      <c r="A81">
        <v>74</v>
      </c>
      <c r="B81" s="7">
        <v>6.6043000000000004E-2</v>
      </c>
      <c r="C81" s="7">
        <v>6.3932000000000003E-2</v>
      </c>
      <c r="D81" s="8">
        <v>51796.7</v>
      </c>
      <c r="E81" s="8">
        <v>3311.5</v>
      </c>
      <c r="F81" s="6">
        <v>8.4600000000000009</v>
      </c>
      <c r="G81" t="s">
        <v>13</v>
      </c>
      <c r="H81">
        <v>74</v>
      </c>
      <c r="I81" s="7">
        <v>3.6417999999999999E-2</v>
      </c>
      <c r="J81" s="7">
        <v>3.5767E-2</v>
      </c>
      <c r="K81" s="8">
        <v>69332.7</v>
      </c>
      <c r="L81" s="8">
        <v>2479.8000000000002</v>
      </c>
      <c r="M81" s="6">
        <v>11.19</v>
      </c>
    </row>
    <row r="82" spans="1:13">
      <c r="A82">
        <v>75</v>
      </c>
      <c r="B82" s="7">
        <v>7.2563000000000002E-2</v>
      </c>
      <c r="C82" s="7">
        <v>7.0022000000000001E-2</v>
      </c>
      <c r="D82" s="8">
        <v>48485.2</v>
      </c>
      <c r="E82" s="8">
        <v>3395</v>
      </c>
      <c r="F82" s="6">
        <v>8</v>
      </c>
      <c r="G82" t="s">
        <v>13</v>
      </c>
      <c r="H82">
        <v>75</v>
      </c>
      <c r="I82" s="7">
        <v>4.0438000000000002E-2</v>
      </c>
      <c r="J82" s="7">
        <v>3.9635999999999998E-2</v>
      </c>
      <c r="K82" s="8">
        <v>66852.899999999994</v>
      </c>
      <c r="L82" s="8">
        <v>2649.8</v>
      </c>
      <c r="M82" s="6">
        <v>10.58</v>
      </c>
    </row>
    <row r="83" spans="1:13">
      <c r="A83">
        <v>76</v>
      </c>
      <c r="B83" s="7">
        <v>8.0966999999999997E-2</v>
      </c>
      <c r="C83" s="7">
        <v>7.7816999999999997E-2</v>
      </c>
      <c r="D83" s="8">
        <v>45090.2</v>
      </c>
      <c r="E83" s="8">
        <v>3508.8</v>
      </c>
      <c r="F83" s="6">
        <v>7.57</v>
      </c>
      <c r="G83" t="s">
        <v>13</v>
      </c>
      <c r="H83">
        <v>76</v>
      </c>
      <c r="I83" s="7">
        <v>4.4234999999999997E-2</v>
      </c>
      <c r="J83" s="7">
        <v>4.3277999999999997E-2</v>
      </c>
      <c r="K83" s="8">
        <v>64203</v>
      </c>
      <c r="L83" s="8">
        <v>2778.6</v>
      </c>
      <c r="M83" s="6">
        <v>10</v>
      </c>
    </row>
    <row r="84" spans="1:13">
      <c r="A84">
        <v>77</v>
      </c>
      <c r="B84" s="7">
        <v>8.7135000000000004E-2</v>
      </c>
      <c r="C84" s="7">
        <v>8.3497000000000002E-2</v>
      </c>
      <c r="D84" s="8">
        <v>41581.4</v>
      </c>
      <c r="E84" s="8">
        <v>3471.9</v>
      </c>
      <c r="F84" s="6">
        <v>7.16</v>
      </c>
      <c r="G84" t="s">
        <v>13</v>
      </c>
      <c r="H84">
        <v>77</v>
      </c>
      <c r="I84" s="7">
        <v>4.8744000000000003E-2</v>
      </c>
      <c r="J84" s="7">
        <v>4.7584000000000001E-2</v>
      </c>
      <c r="K84" s="8">
        <v>61424.5</v>
      </c>
      <c r="L84" s="8">
        <v>2922.8</v>
      </c>
      <c r="M84" s="6">
        <v>9.43</v>
      </c>
    </row>
    <row r="85" spans="1:13">
      <c r="A85">
        <v>78</v>
      </c>
      <c r="B85" s="7">
        <v>9.4431000000000001E-2</v>
      </c>
      <c r="C85" s="7">
        <v>9.0174000000000004E-2</v>
      </c>
      <c r="D85" s="8">
        <v>38109.4</v>
      </c>
      <c r="E85" s="8">
        <v>3436.5</v>
      </c>
      <c r="F85" s="6">
        <v>6.77</v>
      </c>
      <c r="G85" t="s">
        <v>13</v>
      </c>
      <c r="H85">
        <v>78</v>
      </c>
      <c r="I85" s="7">
        <v>5.3967000000000001E-2</v>
      </c>
      <c r="J85" s="7">
        <v>5.2548999999999998E-2</v>
      </c>
      <c r="K85" s="8">
        <v>58501.599999999999</v>
      </c>
      <c r="L85" s="8">
        <v>3074.2</v>
      </c>
      <c r="M85" s="6">
        <v>8.8800000000000008</v>
      </c>
    </row>
    <row r="86" spans="1:13">
      <c r="A86">
        <v>79</v>
      </c>
      <c r="B86" s="7">
        <v>0.10388600000000001</v>
      </c>
      <c r="C86" s="7">
        <v>9.8755999999999997E-2</v>
      </c>
      <c r="D86" s="8">
        <v>34673</v>
      </c>
      <c r="E86" s="8">
        <v>3424.2</v>
      </c>
      <c r="F86" s="6">
        <v>6.39</v>
      </c>
      <c r="G86" t="s">
        <v>13</v>
      </c>
      <c r="H86">
        <v>79</v>
      </c>
      <c r="I86" s="7">
        <v>6.0838999999999997E-2</v>
      </c>
      <c r="J86" s="7">
        <v>5.9042999999999998E-2</v>
      </c>
      <c r="K86" s="8">
        <v>55427.4</v>
      </c>
      <c r="L86" s="8">
        <v>3272.6</v>
      </c>
      <c r="M86" s="6">
        <v>8.34</v>
      </c>
    </row>
    <row r="87" spans="1:13">
      <c r="A87">
        <v>80</v>
      </c>
      <c r="B87" s="7">
        <v>0.113056</v>
      </c>
      <c r="C87" s="7">
        <v>0.10700800000000001</v>
      </c>
      <c r="D87" s="8">
        <v>31248.799999999999</v>
      </c>
      <c r="E87" s="8">
        <v>3343.9</v>
      </c>
      <c r="F87" s="6">
        <v>6.04</v>
      </c>
      <c r="G87" t="s">
        <v>13</v>
      </c>
      <c r="H87">
        <v>80</v>
      </c>
      <c r="I87" s="7">
        <v>6.7909999999999998E-2</v>
      </c>
      <c r="J87" s="7">
        <v>6.5680000000000002E-2</v>
      </c>
      <c r="K87" s="8">
        <v>52154.8</v>
      </c>
      <c r="L87" s="8">
        <v>3425.5</v>
      </c>
      <c r="M87" s="6">
        <v>7.83</v>
      </c>
    </row>
    <row r="88" spans="1:13">
      <c r="A88">
        <v>81</v>
      </c>
      <c r="B88" s="7">
        <v>0.122113</v>
      </c>
      <c r="C88" s="7">
        <v>0.11508699999999999</v>
      </c>
      <c r="D88" s="8">
        <v>27905</v>
      </c>
      <c r="E88" s="8">
        <v>3211.5</v>
      </c>
      <c r="F88" s="6">
        <v>5.7</v>
      </c>
      <c r="G88" t="s">
        <v>13</v>
      </c>
      <c r="H88">
        <v>81</v>
      </c>
      <c r="I88" s="7">
        <v>7.5122999999999995E-2</v>
      </c>
      <c r="J88" s="7">
        <v>7.2403999999999996E-2</v>
      </c>
      <c r="K88" s="8">
        <v>48729.3</v>
      </c>
      <c r="L88" s="8">
        <v>3528.2</v>
      </c>
      <c r="M88" s="6">
        <v>7.35</v>
      </c>
    </row>
    <row r="89" spans="1:13">
      <c r="A89">
        <v>82</v>
      </c>
      <c r="B89" s="7">
        <v>0.13280500000000001</v>
      </c>
      <c r="C89" s="7">
        <v>0.12453500000000001</v>
      </c>
      <c r="D89" s="8">
        <v>24693.5</v>
      </c>
      <c r="E89" s="8">
        <v>3075.2</v>
      </c>
      <c r="F89" s="6">
        <v>5.37</v>
      </c>
      <c r="G89" t="s">
        <v>13</v>
      </c>
      <c r="H89">
        <v>82</v>
      </c>
      <c r="I89" s="7">
        <v>8.3939E-2</v>
      </c>
      <c r="J89" s="7">
        <v>8.0558000000000005E-2</v>
      </c>
      <c r="K89" s="8">
        <v>45201.1</v>
      </c>
      <c r="L89" s="8">
        <v>3641.3</v>
      </c>
      <c r="M89" s="6">
        <v>6.88</v>
      </c>
    </row>
    <row r="90" spans="1:13">
      <c r="A90">
        <v>83</v>
      </c>
      <c r="B90" s="7">
        <v>0.14568800000000001</v>
      </c>
      <c r="C90" s="7">
        <v>0.135796</v>
      </c>
      <c r="D90" s="8">
        <v>21618.3</v>
      </c>
      <c r="E90" s="8">
        <v>2935.7</v>
      </c>
      <c r="F90" s="6">
        <v>5.07</v>
      </c>
      <c r="G90" t="s">
        <v>13</v>
      </c>
      <c r="H90">
        <v>83</v>
      </c>
      <c r="I90" s="7">
        <v>9.3495999999999996E-2</v>
      </c>
      <c r="J90" s="7">
        <v>8.9320999999999998E-2</v>
      </c>
      <c r="K90" s="8">
        <v>41559.800000000003</v>
      </c>
      <c r="L90" s="8">
        <v>3712.2</v>
      </c>
      <c r="M90" s="6">
        <v>6.44</v>
      </c>
    </row>
    <row r="91" spans="1:13">
      <c r="A91">
        <v>84</v>
      </c>
      <c r="B91" s="7">
        <v>0.157446</v>
      </c>
      <c r="C91" s="7">
        <v>0.145956</v>
      </c>
      <c r="D91" s="8">
        <v>18682.599999999999</v>
      </c>
      <c r="E91" s="8">
        <v>2726.8</v>
      </c>
      <c r="F91" s="6">
        <v>4.79</v>
      </c>
      <c r="G91" t="s">
        <v>13</v>
      </c>
      <c r="H91">
        <v>84</v>
      </c>
      <c r="I91" s="7">
        <v>0.104543</v>
      </c>
      <c r="J91" s="7">
        <v>9.9349000000000007E-2</v>
      </c>
      <c r="K91" s="8">
        <v>37847.599999999999</v>
      </c>
      <c r="L91" s="8">
        <v>3760.1</v>
      </c>
      <c r="M91" s="6">
        <v>6.02</v>
      </c>
    </row>
    <row r="92" spans="1:13">
      <c r="A92">
        <v>85</v>
      </c>
      <c r="B92" s="7">
        <v>0.171408</v>
      </c>
      <c r="C92" s="7">
        <v>0.15787699999999999</v>
      </c>
      <c r="D92" s="8">
        <v>15955.8</v>
      </c>
      <c r="E92" s="8">
        <v>2519.1</v>
      </c>
      <c r="F92" s="6">
        <v>4.5199999999999996</v>
      </c>
      <c r="G92" t="s">
        <v>13</v>
      </c>
      <c r="H92">
        <v>85</v>
      </c>
      <c r="I92" s="7">
        <v>0.115297</v>
      </c>
      <c r="J92" s="7">
        <v>0.109013</v>
      </c>
      <c r="K92" s="8">
        <v>34087.5</v>
      </c>
      <c r="L92" s="8">
        <v>3716</v>
      </c>
      <c r="M92" s="6">
        <v>5.63</v>
      </c>
    </row>
    <row r="93" spans="1:13">
      <c r="A93">
        <v>86</v>
      </c>
      <c r="B93" s="7">
        <v>0.18746299999999999</v>
      </c>
      <c r="C93" s="7">
        <v>0.17139799999999999</v>
      </c>
      <c r="D93" s="8">
        <v>13436.7</v>
      </c>
      <c r="E93" s="8">
        <v>2303</v>
      </c>
      <c r="F93" s="6">
        <v>4.2699999999999996</v>
      </c>
      <c r="G93" t="s">
        <v>13</v>
      </c>
      <c r="H93">
        <v>86</v>
      </c>
      <c r="I93" s="7">
        <v>0.12945699999999999</v>
      </c>
      <c r="J93" s="7">
        <v>0.121587</v>
      </c>
      <c r="K93" s="8">
        <v>30371.5</v>
      </c>
      <c r="L93" s="8">
        <v>3692.8</v>
      </c>
      <c r="M93" s="6">
        <v>5.26</v>
      </c>
    </row>
    <row r="94" spans="1:13">
      <c r="A94">
        <v>87</v>
      </c>
      <c r="B94" s="7">
        <v>0.195657</v>
      </c>
      <c r="C94" s="7">
        <v>0.17822199999999999</v>
      </c>
      <c r="D94" s="8">
        <v>11133.7</v>
      </c>
      <c r="E94" s="8">
        <v>1984.3</v>
      </c>
      <c r="F94" s="6">
        <v>4.05</v>
      </c>
      <c r="G94" t="s">
        <v>13</v>
      </c>
      <c r="H94">
        <v>87</v>
      </c>
      <c r="I94" s="7">
        <v>0.14330100000000001</v>
      </c>
      <c r="J94" s="7">
        <v>0.13372000000000001</v>
      </c>
      <c r="K94" s="8">
        <v>26678.7</v>
      </c>
      <c r="L94" s="8">
        <v>3567.5</v>
      </c>
      <c r="M94" s="6">
        <v>4.92</v>
      </c>
    </row>
    <row r="95" spans="1:13">
      <c r="A95">
        <v>88</v>
      </c>
      <c r="B95" s="7">
        <v>0.21473500000000001</v>
      </c>
      <c r="C95" s="7">
        <v>0.193914</v>
      </c>
      <c r="D95" s="8">
        <v>9149.4</v>
      </c>
      <c r="E95" s="8">
        <v>1774.2</v>
      </c>
      <c r="F95" s="6">
        <v>3.82</v>
      </c>
      <c r="G95" t="s">
        <v>13</v>
      </c>
      <c r="H95">
        <v>88</v>
      </c>
      <c r="I95" s="7">
        <v>0.15650700000000001</v>
      </c>
      <c r="J95" s="7">
        <v>0.145149</v>
      </c>
      <c r="K95" s="8">
        <v>23111.3</v>
      </c>
      <c r="L95" s="8">
        <v>3354.6</v>
      </c>
      <c r="M95" s="6">
        <v>4.5999999999999996</v>
      </c>
    </row>
    <row r="96" spans="1:13">
      <c r="A96">
        <v>89</v>
      </c>
      <c r="B96" s="7">
        <v>0.22986699999999999</v>
      </c>
      <c r="C96" s="7">
        <v>0.20617099999999999</v>
      </c>
      <c r="D96" s="8">
        <v>7375.2</v>
      </c>
      <c r="E96" s="8">
        <v>1520.6</v>
      </c>
      <c r="F96" s="6">
        <v>3.62</v>
      </c>
      <c r="G96" t="s">
        <v>13</v>
      </c>
      <c r="H96">
        <v>89</v>
      </c>
      <c r="I96" s="7">
        <v>0.17477200000000001</v>
      </c>
      <c r="J96" s="7">
        <v>0.16072700000000001</v>
      </c>
      <c r="K96" s="8">
        <v>19756.7</v>
      </c>
      <c r="L96" s="8">
        <v>3175.4</v>
      </c>
      <c r="M96" s="6">
        <v>4.3</v>
      </c>
    </row>
    <row r="97" spans="1:13">
      <c r="A97">
        <v>90</v>
      </c>
      <c r="B97" s="7">
        <v>0.240846</v>
      </c>
      <c r="C97" s="7">
        <v>0.21496000000000001</v>
      </c>
      <c r="D97" s="8">
        <v>5854.7</v>
      </c>
      <c r="E97" s="8">
        <v>1258.5</v>
      </c>
      <c r="F97" s="6">
        <v>3.43</v>
      </c>
      <c r="G97" t="s">
        <v>13</v>
      </c>
      <c r="H97">
        <v>90</v>
      </c>
      <c r="I97" s="7">
        <v>0.19206799999999999</v>
      </c>
      <c r="J97" s="7">
        <v>0.17523900000000001</v>
      </c>
      <c r="K97" s="8">
        <v>16581.3</v>
      </c>
      <c r="L97" s="8">
        <v>2905.7</v>
      </c>
      <c r="M97" s="6">
        <v>4.03</v>
      </c>
    </row>
    <row r="98" spans="1:13">
      <c r="A98">
        <v>91</v>
      </c>
      <c r="B98" s="7">
        <v>0.26062299999999999</v>
      </c>
      <c r="C98" s="7">
        <v>0.230576</v>
      </c>
      <c r="D98" s="8">
        <v>4596.1000000000004</v>
      </c>
      <c r="E98" s="8">
        <v>1059.8</v>
      </c>
      <c r="F98" s="6">
        <v>3.23</v>
      </c>
      <c r="G98" t="s">
        <v>13</v>
      </c>
      <c r="H98">
        <v>91</v>
      </c>
      <c r="I98" s="7">
        <v>0.204017</v>
      </c>
      <c r="J98" s="7">
        <v>0.18513199999999999</v>
      </c>
      <c r="K98" s="8">
        <v>13675.6</v>
      </c>
      <c r="L98" s="8">
        <v>2531.8000000000002</v>
      </c>
      <c r="M98" s="6">
        <v>3.78</v>
      </c>
    </row>
    <row r="99" spans="1:13">
      <c r="A99">
        <v>92</v>
      </c>
      <c r="B99" s="7">
        <v>0.28076699999999999</v>
      </c>
      <c r="C99" s="7">
        <v>0.24620400000000001</v>
      </c>
      <c r="D99" s="8">
        <v>3536.4</v>
      </c>
      <c r="E99" s="8">
        <v>870.7</v>
      </c>
      <c r="F99" s="6">
        <v>3.05</v>
      </c>
      <c r="G99" t="s">
        <v>13</v>
      </c>
      <c r="H99">
        <v>92</v>
      </c>
      <c r="I99" s="7">
        <v>0.229765</v>
      </c>
      <c r="J99" s="7">
        <v>0.20608899999999999</v>
      </c>
      <c r="K99" s="8">
        <v>11143.8</v>
      </c>
      <c r="L99" s="8">
        <v>2296.6</v>
      </c>
      <c r="M99" s="6">
        <v>3.52</v>
      </c>
    </row>
    <row r="100" spans="1:13">
      <c r="A100">
        <v>93</v>
      </c>
      <c r="B100" s="7">
        <v>0.30383700000000002</v>
      </c>
      <c r="C100" s="7">
        <v>0.263766</v>
      </c>
      <c r="D100" s="8">
        <v>2665.7</v>
      </c>
      <c r="E100" s="8">
        <v>703.1</v>
      </c>
      <c r="F100" s="6">
        <v>2.89</v>
      </c>
      <c r="G100" t="s">
        <v>13</v>
      </c>
      <c r="H100">
        <v>93</v>
      </c>
      <c r="I100" s="7">
        <v>0.25306800000000002</v>
      </c>
      <c r="J100" s="7">
        <v>0.22464300000000001</v>
      </c>
      <c r="K100" s="8">
        <v>8847.2000000000007</v>
      </c>
      <c r="L100" s="8">
        <v>1987.5</v>
      </c>
      <c r="M100" s="6">
        <v>3.31</v>
      </c>
    </row>
    <row r="101" spans="1:13">
      <c r="A101">
        <v>94</v>
      </c>
      <c r="B101" s="7">
        <v>0.326455</v>
      </c>
      <c r="C101" s="7">
        <v>0.28064600000000001</v>
      </c>
      <c r="D101" s="8">
        <v>1962.6</v>
      </c>
      <c r="E101" s="8">
        <v>550.79999999999995</v>
      </c>
      <c r="F101" s="6">
        <v>2.74</v>
      </c>
      <c r="G101" t="s">
        <v>13</v>
      </c>
      <c r="H101">
        <v>94</v>
      </c>
      <c r="I101" s="7">
        <v>0.27185999999999999</v>
      </c>
      <c r="J101" s="7">
        <v>0.23932800000000001</v>
      </c>
      <c r="K101" s="8">
        <v>6859.7</v>
      </c>
      <c r="L101" s="8">
        <v>1641.7</v>
      </c>
      <c r="M101" s="6">
        <v>3.12</v>
      </c>
    </row>
    <row r="102" spans="1:13">
      <c r="A102">
        <v>95</v>
      </c>
      <c r="B102" s="7">
        <v>0.34133799999999997</v>
      </c>
      <c r="C102" s="7">
        <v>0.29157499999999997</v>
      </c>
      <c r="D102" s="8">
        <v>1411.8</v>
      </c>
      <c r="E102" s="8">
        <v>411.6</v>
      </c>
      <c r="F102" s="6">
        <v>2.62</v>
      </c>
      <c r="G102" t="s">
        <v>13</v>
      </c>
      <c r="H102">
        <v>95</v>
      </c>
      <c r="I102" s="7">
        <v>0.29110999999999998</v>
      </c>
      <c r="J102" s="7">
        <v>0.25412099999999999</v>
      </c>
      <c r="K102" s="8">
        <v>5218</v>
      </c>
      <c r="L102" s="8">
        <v>1326</v>
      </c>
      <c r="M102" s="6">
        <v>2.94</v>
      </c>
    </row>
    <row r="103" spans="1:13">
      <c r="A103">
        <v>96</v>
      </c>
      <c r="B103" s="7">
        <v>0.374394</v>
      </c>
      <c r="C103" s="7">
        <v>0.315359</v>
      </c>
      <c r="D103" s="8">
        <v>1000.1</v>
      </c>
      <c r="E103" s="8">
        <v>315.39999999999998</v>
      </c>
      <c r="F103" s="6">
        <v>2.4900000000000002</v>
      </c>
      <c r="G103" t="s">
        <v>13</v>
      </c>
      <c r="H103">
        <v>96</v>
      </c>
      <c r="I103" s="7">
        <v>0.31982699999999997</v>
      </c>
      <c r="J103" s="7">
        <v>0.27573399999999998</v>
      </c>
      <c r="K103" s="8">
        <v>3892</v>
      </c>
      <c r="L103" s="8">
        <v>1073.2</v>
      </c>
      <c r="M103" s="6">
        <v>2.78</v>
      </c>
    </row>
    <row r="104" spans="1:13">
      <c r="A104">
        <v>97</v>
      </c>
      <c r="B104" s="7">
        <v>0.387486</v>
      </c>
      <c r="C104" s="7">
        <v>0.32459700000000002</v>
      </c>
      <c r="D104" s="8">
        <v>684.7</v>
      </c>
      <c r="E104" s="8">
        <v>222.3</v>
      </c>
      <c r="F104" s="6">
        <v>2.4</v>
      </c>
      <c r="G104" t="s">
        <v>13</v>
      </c>
      <c r="H104">
        <v>97</v>
      </c>
      <c r="I104" s="7">
        <v>0.33474799999999999</v>
      </c>
      <c r="J104" s="7">
        <v>0.28675299999999998</v>
      </c>
      <c r="K104" s="8">
        <v>2818.8</v>
      </c>
      <c r="L104" s="8">
        <v>808.3</v>
      </c>
      <c r="M104" s="6">
        <v>2.64</v>
      </c>
    </row>
    <row r="105" spans="1:13">
      <c r="A105">
        <v>98</v>
      </c>
      <c r="B105" s="7">
        <v>0.41945300000000002</v>
      </c>
      <c r="C105" s="7">
        <v>0.34673399999999999</v>
      </c>
      <c r="D105" s="8">
        <v>462.5</v>
      </c>
      <c r="E105" s="8">
        <v>160.4</v>
      </c>
      <c r="F105" s="6">
        <v>2.3199999999999998</v>
      </c>
      <c r="G105" t="s">
        <v>13</v>
      </c>
      <c r="H105">
        <v>98</v>
      </c>
      <c r="I105" s="7">
        <v>0.35070099999999998</v>
      </c>
      <c r="J105" s="7">
        <v>0.29837999999999998</v>
      </c>
      <c r="K105" s="8">
        <v>2010.5</v>
      </c>
      <c r="L105" s="8">
        <v>599.9</v>
      </c>
      <c r="M105" s="6">
        <v>2.5</v>
      </c>
    </row>
    <row r="106" spans="1:13">
      <c r="A106">
        <v>99</v>
      </c>
      <c r="B106" s="7">
        <v>0.39019399999999999</v>
      </c>
      <c r="C106" s="7">
        <v>0.32649600000000001</v>
      </c>
      <c r="D106" s="8">
        <v>302.10000000000002</v>
      </c>
      <c r="E106" s="8">
        <v>98.6</v>
      </c>
      <c r="F106" s="6">
        <v>2.2799999999999998</v>
      </c>
      <c r="G106" t="s">
        <v>13</v>
      </c>
      <c r="H106">
        <v>99</v>
      </c>
      <c r="I106" s="7">
        <v>0.37045699999999998</v>
      </c>
      <c r="J106" s="7">
        <v>0.31256099999999998</v>
      </c>
      <c r="K106" s="8">
        <v>1410.6</v>
      </c>
      <c r="L106" s="8">
        <v>440.9</v>
      </c>
      <c r="M106" s="6">
        <v>2.35</v>
      </c>
    </row>
    <row r="107" spans="1:13">
      <c r="A107">
        <v>100</v>
      </c>
      <c r="B107">
        <v>0.439799</v>
      </c>
      <c r="C107">
        <v>0.36052099999999998</v>
      </c>
      <c r="D107">
        <v>203.5</v>
      </c>
      <c r="E107">
        <v>73.400000000000006</v>
      </c>
      <c r="F107">
        <v>2.14</v>
      </c>
      <c r="G107" t="s">
        <v>13</v>
      </c>
      <c r="H107">
        <v>100</v>
      </c>
      <c r="I107">
        <v>0.42310599999999998</v>
      </c>
      <c r="J107">
        <v>0.34922599999999998</v>
      </c>
      <c r="K107">
        <v>969.7</v>
      </c>
      <c r="L107">
        <v>338.7</v>
      </c>
      <c r="M107">
        <v>2.2000000000000002</v>
      </c>
    </row>
  </sheetData>
  <pageMargins left="0.7" right="0.7" top="0.75" bottom="0.75" header="0.3" footer="0.3"/>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5"/>
  <sheetViews>
    <sheetView workbookViewId="0"/>
  </sheetViews>
  <sheetFormatPr defaultColWidth="8.90625" defaultRowHeight="12.5"/>
  <cols>
    <col min="1" max="1" width="65" customWidth="1"/>
  </cols>
  <sheetData>
    <row r="1" spans="1:12" ht="15.5">
      <c r="A1" s="44" t="s">
        <v>112</v>
      </c>
      <c r="B1" s="45"/>
      <c r="C1" s="45"/>
      <c r="D1" s="45"/>
      <c r="E1" s="45"/>
      <c r="F1" s="45"/>
      <c r="G1" s="45"/>
      <c r="H1" s="45"/>
      <c r="I1" s="45"/>
      <c r="J1" s="45"/>
      <c r="K1" s="46"/>
      <c r="L1" s="45"/>
    </row>
    <row r="2" spans="1:12" ht="15.5">
      <c r="A2" s="44" t="s">
        <v>71</v>
      </c>
      <c r="B2" s="45"/>
      <c r="C2" s="45"/>
      <c r="D2" s="45"/>
      <c r="E2" s="45"/>
      <c r="F2" s="45"/>
      <c r="G2" s="45"/>
      <c r="H2" s="45"/>
      <c r="I2" s="45"/>
      <c r="J2" s="45"/>
      <c r="K2" s="45"/>
      <c r="L2" s="47"/>
    </row>
    <row r="3" spans="1:12" ht="15">
      <c r="A3" s="48" t="s">
        <v>8</v>
      </c>
      <c r="B3" s="45"/>
      <c r="C3" s="45"/>
      <c r="D3" s="45"/>
      <c r="E3" s="45"/>
      <c r="F3" s="45"/>
      <c r="G3" s="45"/>
      <c r="H3" s="45"/>
      <c r="I3" s="45"/>
      <c r="J3" s="45"/>
      <c r="K3" s="45"/>
      <c r="L3" s="45"/>
    </row>
    <row r="4" spans="1:12">
      <c r="A4" s="49" t="s">
        <v>113</v>
      </c>
      <c r="B4" s="45"/>
      <c r="C4" s="45"/>
      <c r="D4" s="45"/>
      <c r="E4" s="45"/>
      <c r="F4" s="45"/>
      <c r="G4" s="45"/>
      <c r="H4" s="45"/>
      <c r="I4" s="45"/>
      <c r="J4" s="45"/>
      <c r="K4" s="45"/>
      <c r="L4" s="45"/>
    </row>
    <row r="5" spans="1:12">
      <c r="A5" s="49" t="s">
        <v>114</v>
      </c>
      <c r="B5" s="45"/>
      <c r="C5" s="45"/>
      <c r="D5" s="45"/>
      <c r="E5" s="45"/>
      <c r="F5" s="45"/>
      <c r="G5" s="45"/>
      <c r="H5" s="45"/>
      <c r="I5" s="45"/>
      <c r="J5" s="45"/>
      <c r="K5" s="45"/>
      <c r="L5" s="45"/>
    </row>
    <row r="6" spans="1:12" ht="15">
      <c r="A6" s="48" t="s">
        <v>9</v>
      </c>
      <c r="B6" s="45"/>
      <c r="C6" s="45"/>
      <c r="D6" s="45"/>
      <c r="E6" s="45"/>
      <c r="F6" s="45"/>
      <c r="G6" s="45"/>
      <c r="H6" s="45"/>
      <c r="I6" s="45"/>
      <c r="J6" s="45"/>
      <c r="K6" s="45"/>
      <c r="L6" s="45"/>
    </row>
    <row r="7" spans="1:12" ht="15.5">
      <c r="A7" s="49" t="s">
        <v>115</v>
      </c>
      <c r="B7" s="45"/>
      <c r="C7" s="45"/>
      <c r="D7" s="45"/>
      <c r="E7" s="45"/>
      <c r="F7" s="45"/>
      <c r="G7" s="45"/>
      <c r="H7" s="45"/>
      <c r="I7" s="45"/>
      <c r="J7" s="45"/>
      <c r="K7" s="45"/>
      <c r="L7" s="45"/>
    </row>
    <row r="8" spans="1:12" ht="15">
      <c r="A8" s="48" t="s">
        <v>10</v>
      </c>
      <c r="B8" s="45"/>
      <c r="C8" s="45"/>
      <c r="D8" s="45"/>
      <c r="E8" s="45"/>
      <c r="F8" s="45"/>
      <c r="G8" s="45"/>
      <c r="H8" s="45"/>
      <c r="I8" s="45"/>
      <c r="J8" s="45"/>
      <c r="K8" s="45"/>
      <c r="L8" s="45"/>
    </row>
    <row r="9" spans="1:12" ht="15.5">
      <c r="A9" s="49" t="s">
        <v>116</v>
      </c>
      <c r="B9" s="45"/>
      <c r="C9" s="45"/>
      <c r="D9" s="45"/>
      <c r="E9" s="45"/>
      <c r="F9" s="45"/>
      <c r="G9" s="45"/>
      <c r="H9" s="45"/>
      <c r="I9" s="45"/>
      <c r="J9" s="45"/>
      <c r="K9" s="45"/>
      <c r="L9" s="45"/>
    </row>
    <row r="10" spans="1:12">
      <c r="A10" s="49" t="s">
        <v>117</v>
      </c>
      <c r="B10" s="45"/>
      <c r="C10" s="45"/>
      <c r="D10" s="45"/>
      <c r="E10" s="45"/>
      <c r="F10" s="45"/>
      <c r="G10" s="45"/>
      <c r="H10" s="45"/>
      <c r="I10" s="45"/>
      <c r="J10" s="45"/>
      <c r="K10" s="45"/>
      <c r="L10" s="45"/>
    </row>
    <row r="11" spans="1:12" ht="15">
      <c r="A11" s="48" t="s">
        <v>11</v>
      </c>
      <c r="B11" s="45"/>
      <c r="C11" s="45"/>
      <c r="D11" s="45"/>
      <c r="E11" s="45"/>
      <c r="F11" s="45"/>
      <c r="G11" s="45"/>
      <c r="H11" s="45"/>
      <c r="I11" s="45"/>
      <c r="J11" s="45"/>
      <c r="K11" s="45"/>
      <c r="L11" s="45"/>
    </row>
    <row r="12" spans="1:12" ht="21">
      <c r="A12" s="49" t="s">
        <v>118</v>
      </c>
      <c r="B12" s="45"/>
      <c r="C12" s="45"/>
      <c r="D12" s="45"/>
      <c r="E12" s="45"/>
      <c r="F12" s="45"/>
      <c r="G12" s="45"/>
      <c r="H12" s="45"/>
      <c r="I12" s="45"/>
      <c r="J12" s="45"/>
      <c r="K12" s="45"/>
      <c r="L12" s="45"/>
    </row>
    <row r="13" spans="1:12" ht="15">
      <c r="A13" s="48" t="s">
        <v>12</v>
      </c>
    </row>
    <row r="14" spans="1:12" ht="15.5">
      <c r="A14" s="49" t="s">
        <v>119</v>
      </c>
    </row>
    <row r="15" spans="1:12">
      <c r="A15" s="49" t="s">
        <v>120</v>
      </c>
    </row>
  </sheetData>
  <pageMargins left="0.7" right="0.7" top="0.75" bottom="0.75" header="0.3" footer="0.3"/>
  <pageSetup paperSize="9" orientation="portrait" horizontalDpi="300" verticalDpi="300"/>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A1:M107"/>
  <sheetViews>
    <sheetView workbookViewId="0"/>
  </sheetViews>
  <sheetFormatPr defaultColWidth="10.90625" defaultRowHeight="12.5"/>
  <sheetData>
    <row r="1" spans="1:13" ht="19.5">
      <c r="A1" s="3" t="s">
        <v>17</v>
      </c>
      <c r="B1" s="2"/>
      <c r="C1" s="2"/>
      <c r="D1" s="2"/>
      <c r="E1" s="2"/>
      <c r="F1" s="2"/>
      <c r="G1" s="2"/>
      <c r="H1" s="2"/>
      <c r="I1" s="2"/>
      <c r="J1" s="2"/>
      <c r="K1" s="2"/>
      <c r="L1" s="2"/>
    </row>
    <row r="2" spans="1:13">
      <c r="A2" t="s">
        <v>3</v>
      </c>
    </row>
    <row r="3" spans="1:13">
      <c r="A3" t="s">
        <v>4</v>
      </c>
    </row>
    <row r="4" spans="1:13">
      <c r="A4" s="1" t="str">
        <f>HYPERLINK("#'Contents'!A1", "Back to contents")</f>
        <v>Back to contents</v>
      </c>
    </row>
    <row r="5" spans="1:13" ht="17">
      <c r="A5" s="4" t="s">
        <v>5</v>
      </c>
      <c r="B5" s="4"/>
      <c r="C5" s="4"/>
      <c r="D5" s="4"/>
      <c r="E5" s="4"/>
      <c r="F5" s="4"/>
      <c r="G5" s="4"/>
      <c r="H5" s="4" t="s">
        <v>6</v>
      </c>
    </row>
    <row r="6" spans="1:13" ht="30" customHeight="1">
      <c r="A6" s="5" t="s">
        <v>7</v>
      </c>
      <c r="B6" s="5" t="s">
        <v>8</v>
      </c>
      <c r="C6" s="5" t="s">
        <v>9</v>
      </c>
      <c r="D6" s="5" t="s">
        <v>10</v>
      </c>
      <c r="E6" s="5" t="s">
        <v>11</v>
      </c>
      <c r="F6" s="5" t="s">
        <v>12</v>
      </c>
      <c r="G6" t="s">
        <v>13</v>
      </c>
      <c r="H6" s="5" t="s">
        <v>7</v>
      </c>
      <c r="I6" s="5" t="s">
        <v>8</v>
      </c>
      <c r="J6" s="5" t="s">
        <v>9</v>
      </c>
      <c r="K6" s="5" t="s">
        <v>10</v>
      </c>
      <c r="L6" s="5" t="s">
        <v>11</v>
      </c>
      <c r="M6" s="5" t="s">
        <v>12</v>
      </c>
    </row>
    <row r="7" spans="1:13">
      <c r="A7">
        <v>0</v>
      </c>
      <c r="B7" s="7">
        <v>1.0751999999999999E-2</v>
      </c>
      <c r="C7" s="7">
        <v>1.0695E-2</v>
      </c>
      <c r="D7" s="8">
        <v>100000</v>
      </c>
      <c r="E7" s="8">
        <v>1069.5</v>
      </c>
      <c r="F7" s="6">
        <v>71.73</v>
      </c>
      <c r="G7" t="s">
        <v>13</v>
      </c>
      <c r="H7">
        <v>0</v>
      </c>
      <c r="I7" s="7">
        <v>8.3169999999999997E-3</v>
      </c>
      <c r="J7" s="7">
        <v>8.2819999999999994E-3</v>
      </c>
      <c r="K7" s="8">
        <v>100000</v>
      </c>
      <c r="L7" s="8">
        <v>828.2</v>
      </c>
      <c r="M7" s="6">
        <v>77.55</v>
      </c>
    </row>
    <row r="8" spans="1:13">
      <c r="A8">
        <v>1</v>
      </c>
      <c r="B8" s="7">
        <v>7.6400000000000003E-4</v>
      </c>
      <c r="C8" s="7">
        <v>7.6400000000000003E-4</v>
      </c>
      <c r="D8" s="8">
        <v>98930.5</v>
      </c>
      <c r="E8" s="8">
        <v>75.599999999999994</v>
      </c>
      <c r="F8" s="6">
        <v>71.5</v>
      </c>
      <c r="G8" t="s">
        <v>13</v>
      </c>
      <c r="H8">
        <v>1</v>
      </c>
      <c r="I8" s="7">
        <v>7.0500000000000001E-4</v>
      </c>
      <c r="J8" s="7">
        <v>7.0500000000000001E-4</v>
      </c>
      <c r="K8" s="8">
        <v>99171.8</v>
      </c>
      <c r="L8" s="8">
        <v>69.900000000000006</v>
      </c>
      <c r="M8" s="6">
        <v>77.19</v>
      </c>
    </row>
    <row r="9" spans="1:13">
      <c r="A9">
        <v>2</v>
      </c>
      <c r="B9" s="7">
        <v>4.6500000000000003E-4</v>
      </c>
      <c r="C9" s="7">
        <v>4.6500000000000003E-4</v>
      </c>
      <c r="D9" s="8">
        <v>98855</v>
      </c>
      <c r="E9" s="8">
        <v>46</v>
      </c>
      <c r="F9" s="6">
        <v>70.55</v>
      </c>
      <c r="G9" t="s">
        <v>13</v>
      </c>
      <c r="H9">
        <v>2</v>
      </c>
      <c r="I9" s="7">
        <v>3.77E-4</v>
      </c>
      <c r="J9" s="7">
        <v>3.77E-4</v>
      </c>
      <c r="K9" s="8">
        <v>99101.8</v>
      </c>
      <c r="L9" s="8">
        <v>37.4</v>
      </c>
      <c r="M9" s="6">
        <v>76.25</v>
      </c>
    </row>
    <row r="10" spans="1:13">
      <c r="A10">
        <v>3</v>
      </c>
      <c r="B10" s="7">
        <v>4.0000000000000002E-4</v>
      </c>
      <c r="C10" s="7">
        <v>4.0000000000000002E-4</v>
      </c>
      <c r="D10" s="8">
        <v>98809</v>
      </c>
      <c r="E10" s="8">
        <v>39.5</v>
      </c>
      <c r="F10" s="6">
        <v>69.59</v>
      </c>
      <c r="G10" t="s">
        <v>13</v>
      </c>
      <c r="H10">
        <v>3</v>
      </c>
      <c r="I10" s="7">
        <v>2.7599999999999999E-4</v>
      </c>
      <c r="J10" s="7">
        <v>2.7599999999999999E-4</v>
      </c>
      <c r="K10" s="8">
        <v>99064.5</v>
      </c>
      <c r="L10" s="8">
        <v>27.3</v>
      </c>
      <c r="M10" s="6">
        <v>75.28</v>
      </c>
    </row>
    <row r="11" spans="1:13">
      <c r="A11">
        <v>4</v>
      </c>
      <c r="B11" s="7">
        <v>2.7700000000000001E-4</v>
      </c>
      <c r="C11" s="7">
        <v>2.7700000000000001E-4</v>
      </c>
      <c r="D11" s="8">
        <v>98769.5</v>
      </c>
      <c r="E11" s="8">
        <v>27.4</v>
      </c>
      <c r="F11" s="6">
        <v>68.61</v>
      </c>
      <c r="G11" t="s">
        <v>13</v>
      </c>
      <c r="H11">
        <v>4</v>
      </c>
      <c r="I11" s="7">
        <v>2.2900000000000001E-4</v>
      </c>
      <c r="J11" s="7">
        <v>2.2900000000000001E-4</v>
      </c>
      <c r="K11" s="8">
        <v>99037.1</v>
      </c>
      <c r="L11" s="8">
        <v>22.7</v>
      </c>
      <c r="M11" s="6">
        <v>74.3</v>
      </c>
    </row>
    <row r="12" spans="1:13">
      <c r="A12">
        <v>5</v>
      </c>
      <c r="B12" s="7">
        <v>2.5599999999999999E-4</v>
      </c>
      <c r="C12" s="7">
        <v>2.5599999999999999E-4</v>
      </c>
      <c r="D12" s="8">
        <v>98742.1</v>
      </c>
      <c r="E12" s="8">
        <v>25.3</v>
      </c>
      <c r="F12" s="6">
        <v>67.63</v>
      </c>
      <c r="G12" t="s">
        <v>13</v>
      </c>
      <c r="H12">
        <v>5</v>
      </c>
      <c r="I12" s="7">
        <v>1.93E-4</v>
      </c>
      <c r="J12" s="7">
        <v>1.93E-4</v>
      </c>
      <c r="K12" s="8">
        <v>99014.399999999994</v>
      </c>
      <c r="L12" s="8">
        <v>19.2</v>
      </c>
      <c r="M12" s="6">
        <v>73.31</v>
      </c>
    </row>
    <row r="13" spans="1:13">
      <c r="A13">
        <v>6</v>
      </c>
      <c r="B13" s="7">
        <v>2.2000000000000001E-4</v>
      </c>
      <c r="C13" s="7">
        <v>2.2000000000000001E-4</v>
      </c>
      <c r="D13" s="8">
        <v>98716.800000000003</v>
      </c>
      <c r="E13" s="8">
        <v>21.7</v>
      </c>
      <c r="F13" s="6">
        <v>66.650000000000006</v>
      </c>
      <c r="G13" t="s">
        <v>13</v>
      </c>
      <c r="H13">
        <v>6</v>
      </c>
      <c r="I13" s="7">
        <v>1.9699999999999999E-4</v>
      </c>
      <c r="J13" s="7">
        <v>1.9699999999999999E-4</v>
      </c>
      <c r="K13" s="8">
        <v>98995.3</v>
      </c>
      <c r="L13" s="8">
        <v>19.5</v>
      </c>
      <c r="M13" s="6">
        <v>72.33</v>
      </c>
    </row>
    <row r="14" spans="1:13">
      <c r="A14">
        <v>7</v>
      </c>
      <c r="B14" s="7">
        <v>2.5599999999999999E-4</v>
      </c>
      <c r="C14" s="7">
        <v>2.5599999999999999E-4</v>
      </c>
      <c r="D14" s="8">
        <v>98695.1</v>
      </c>
      <c r="E14" s="8">
        <v>25.3</v>
      </c>
      <c r="F14" s="6">
        <v>65.66</v>
      </c>
      <c r="G14" t="s">
        <v>13</v>
      </c>
      <c r="H14">
        <v>7</v>
      </c>
      <c r="I14" s="7">
        <v>1.6699999999999999E-4</v>
      </c>
      <c r="J14" s="7">
        <v>1.6699999999999999E-4</v>
      </c>
      <c r="K14" s="8">
        <v>98975.8</v>
      </c>
      <c r="L14" s="8">
        <v>16.5</v>
      </c>
      <c r="M14" s="6">
        <v>71.34</v>
      </c>
    </row>
    <row r="15" spans="1:13">
      <c r="A15">
        <v>8</v>
      </c>
      <c r="B15" s="7">
        <v>2.1699999999999999E-4</v>
      </c>
      <c r="C15" s="7">
        <v>2.1699999999999999E-4</v>
      </c>
      <c r="D15" s="8">
        <v>98669.9</v>
      </c>
      <c r="E15" s="8">
        <v>21.4</v>
      </c>
      <c r="F15" s="6">
        <v>64.680000000000007</v>
      </c>
      <c r="G15" t="s">
        <v>13</v>
      </c>
      <c r="H15">
        <v>8</v>
      </c>
      <c r="I15" s="7">
        <v>1.5100000000000001E-4</v>
      </c>
      <c r="J15" s="7">
        <v>1.5100000000000001E-4</v>
      </c>
      <c r="K15" s="8">
        <v>98959.3</v>
      </c>
      <c r="L15" s="8">
        <v>14.9</v>
      </c>
      <c r="M15" s="6">
        <v>70.349999999999994</v>
      </c>
    </row>
    <row r="16" spans="1:13">
      <c r="A16">
        <v>9</v>
      </c>
      <c r="B16" s="7">
        <v>1.95E-4</v>
      </c>
      <c r="C16" s="7">
        <v>1.95E-4</v>
      </c>
      <c r="D16" s="8">
        <v>98648.5</v>
      </c>
      <c r="E16" s="8">
        <v>19.3</v>
      </c>
      <c r="F16" s="6">
        <v>63.7</v>
      </c>
      <c r="G16" t="s">
        <v>13</v>
      </c>
      <c r="H16">
        <v>9</v>
      </c>
      <c r="I16" s="7">
        <v>1.8799999999999999E-4</v>
      </c>
      <c r="J16" s="7">
        <v>1.8799999999999999E-4</v>
      </c>
      <c r="K16" s="8">
        <v>98944.3</v>
      </c>
      <c r="L16" s="8">
        <v>18.600000000000001</v>
      </c>
      <c r="M16" s="6">
        <v>69.36</v>
      </c>
    </row>
    <row r="17" spans="1:13">
      <c r="A17">
        <v>10</v>
      </c>
      <c r="B17" s="7">
        <v>2.2900000000000001E-4</v>
      </c>
      <c r="C17" s="7">
        <v>2.2900000000000001E-4</v>
      </c>
      <c r="D17" s="8">
        <v>98629.2</v>
      </c>
      <c r="E17" s="8">
        <v>22.6</v>
      </c>
      <c r="F17" s="6">
        <v>62.71</v>
      </c>
      <c r="G17" t="s">
        <v>13</v>
      </c>
      <c r="H17">
        <v>10</v>
      </c>
      <c r="I17" s="7">
        <v>1.56E-4</v>
      </c>
      <c r="J17" s="7">
        <v>1.56E-4</v>
      </c>
      <c r="K17" s="8">
        <v>98925.8</v>
      </c>
      <c r="L17" s="8">
        <v>15.4</v>
      </c>
      <c r="M17" s="6">
        <v>68.38</v>
      </c>
    </row>
    <row r="18" spans="1:13">
      <c r="A18">
        <v>11</v>
      </c>
      <c r="B18" s="7">
        <v>2.5599999999999999E-4</v>
      </c>
      <c r="C18" s="7">
        <v>2.5599999999999999E-4</v>
      </c>
      <c r="D18" s="8">
        <v>98606.6</v>
      </c>
      <c r="E18" s="8">
        <v>25.2</v>
      </c>
      <c r="F18" s="6">
        <v>61.72</v>
      </c>
      <c r="G18" t="s">
        <v>13</v>
      </c>
      <c r="H18">
        <v>11</v>
      </c>
      <c r="I18" s="7">
        <v>1.54E-4</v>
      </c>
      <c r="J18" s="7">
        <v>1.54E-4</v>
      </c>
      <c r="K18" s="8">
        <v>98910.399999999994</v>
      </c>
      <c r="L18" s="8">
        <v>15.2</v>
      </c>
      <c r="M18" s="6">
        <v>67.39</v>
      </c>
    </row>
    <row r="19" spans="1:13">
      <c r="A19">
        <v>12</v>
      </c>
      <c r="B19" s="7">
        <v>2.41E-4</v>
      </c>
      <c r="C19" s="7">
        <v>2.41E-4</v>
      </c>
      <c r="D19" s="8">
        <v>98581.4</v>
      </c>
      <c r="E19" s="8">
        <v>23.8</v>
      </c>
      <c r="F19" s="6">
        <v>60.74</v>
      </c>
      <c r="G19" t="s">
        <v>13</v>
      </c>
      <c r="H19">
        <v>12</v>
      </c>
      <c r="I19" s="7">
        <v>1.9000000000000001E-4</v>
      </c>
      <c r="J19" s="7">
        <v>1.9000000000000001E-4</v>
      </c>
      <c r="K19" s="8">
        <v>98895.1</v>
      </c>
      <c r="L19" s="8">
        <v>18.8</v>
      </c>
      <c r="M19" s="6">
        <v>66.400000000000006</v>
      </c>
    </row>
    <row r="20" spans="1:13">
      <c r="A20">
        <v>13</v>
      </c>
      <c r="B20" s="7">
        <v>2.6800000000000001E-4</v>
      </c>
      <c r="C20" s="7">
        <v>2.6800000000000001E-4</v>
      </c>
      <c r="D20" s="8">
        <v>98557.6</v>
      </c>
      <c r="E20" s="8">
        <v>26.4</v>
      </c>
      <c r="F20" s="6">
        <v>59.75</v>
      </c>
      <c r="G20" t="s">
        <v>13</v>
      </c>
      <c r="H20">
        <v>13</v>
      </c>
      <c r="I20" s="7">
        <v>1.93E-4</v>
      </c>
      <c r="J20" s="7">
        <v>1.93E-4</v>
      </c>
      <c r="K20" s="8">
        <v>98876.3</v>
      </c>
      <c r="L20" s="8">
        <v>19</v>
      </c>
      <c r="M20" s="6">
        <v>65.41</v>
      </c>
    </row>
    <row r="21" spans="1:13">
      <c r="A21">
        <v>14</v>
      </c>
      <c r="B21" s="7">
        <v>3.4600000000000001E-4</v>
      </c>
      <c r="C21" s="7">
        <v>3.4600000000000001E-4</v>
      </c>
      <c r="D21" s="8">
        <v>98531.199999999997</v>
      </c>
      <c r="E21" s="8">
        <v>34.1</v>
      </c>
      <c r="F21" s="6">
        <v>58.77</v>
      </c>
      <c r="G21" t="s">
        <v>13</v>
      </c>
      <c r="H21">
        <v>14</v>
      </c>
      <c r="I21" s="7">
        <v>1.9100000000000001E-4</v>
      </c>
      <c r="J21" s="7">
        <v>1.9100000000000001E-4</v>
      </c>
      <c r="K21" s="8">
        <v>98857.3</v>
      </c>
      <c r="L21" s="8">
        <v>18.899999999999999</v>
      </c>
      <c r="M21" s="6">
        <v>64.42</v>
      </c>
    </row>
    <row r="22" spans="1:13">
      <c r="A22">
        <v>15</v>
      </c>
      <c r="B22" s="7">
        <v>4.1899999999999999E-4</v>
      </c>
      <c r="C22" s="7">
        <v>4.1899999999999999E-4</v>
      </c>
      <c r="D22" s="8">
        <v>98497.2</v>
      </c>
      <c r="E22" s="8">
        <v>41.3</v>
      </c>
      <c r="F22" s="6">
        <v>57.79</v>
      </c>
      <c r="G22" t="s">
        <v>13</v>
      </c>
      <c r="H22">
        <v>15</v>
      </c>
      <c r="I22" s="7">
        <v>2.42E-4</v>
      </c>
      <c r="J22" s="7">
        <v>2.42E-4</v>
      </c>
      <c r="K22" s="8">
        <v>98838.399999999994</v>
      </c>
      <c r="L22" s="8">
        <v>23.9</v>
      </c>
      <c r="M22" s="6">
        <v>63.44</v>
      </c>
    </row>
    <row r="23" spans="1:13">
      <c r="A23">
        <v>16</v>
      </c>
      <c r="B23" s="7">
        <v>5.3200000000000003E-4</v>
      </c>
      <c r="C23" s="7">
        <v>5.3200000000000003E-4</v>
      </c>
      <c r="D23" s="8">
        <v>98455.9</v>
      </c>
      <c r="E23" s="8">
        <v>52.3</v>
      </c>
      <c r="F23" s="6">
        <v>56.81</v>
      </c>
      <c r="G23" t="s">
        <v>13</v>
      </c>
      <c r="H23">
        <v>16</v>
      </c>
      <c r="I23" s="7">
        <v>2.6699999999999998E-4</v>
      </c>
      <c r="J23" s="7">
        <v>2.6699999999999998E-4</v>
      </c>
      <c r="K23" s="8">
        <v>98814.399999999994</v>
      </c>
      <c r="L23" s="8">
        <v>26.3</v>
      </c>
      <c r="M23" s="6">
        <v>62.45</v>
      </c>
    </row>
    <row r="24" spans="1:13">
      <c r="A24">
        <v>17</v>
      </c>
      <c r="B24" s="7">
        <v>8.0199999999999998E-4</v>
      </c>
      <c r="C24" s="7">
        <v>8.0199999999999998E-4</v>
      </c>
      <c r="D24" s="8">
        <v>98403.6</v>
      </c>
      <c r="E24" s="8">
        <v>78.900000000000006</v>
      </c>
      <c r="F24" s="6">
        <v>55.84</v>
      </c>
      <c r="G24" t="s">
        <v>13</v>
      </c>
      <c r="H24">
        <v>17</v>
      </c>
      <c r="I24" s="7">
        <v>3.2200000000000002E-4</v>
      </c>
      <c r="J24" s="7">
        <v>3.2200000000000002E-4</v>
      </c>
      <c r="K24" s="8">
        <v>98788.1</v>
      </c>
      <c r="L24" s="8">
        <v>31.8</v>
      </c>
      <c r="M24" s="6">
        <v>61.47</v>
      </c>
    </row>
    <row r="25" spans="1:13">
      <c r="A25">
        <v>18</v>
      </c>
      <c r="B25" s="7">
        <v>9.1E-4</v>
      </c>
      <c r="C25" s="7">
        <v>9.0899999999999998E-4</v>
      </c>
      <c r="D25" s="8">
        <v>98324.7</v>
      </c>
      <c r="E25" s="8">
        <v>89.4</v>
      </c>
      <c r="F25" s="6">
        <v>54.89</v>
      </c>
      <c r="G25" t="s">
        <v>13</v>
      </c>
      <c r="H25">
        <v>18</v>
      </c>
      <c r="I25" s="7">
        <v>3.0699999999999998E-4</v>
      </c>
      <c r="J25" s="7">
        <v>3.0699999999999998E-4</v>
      </c>
      <c r="K25" s="8">
        <v>98756.3</v>
      </c>
      <c r="L25" s="8">
        <v>30.3</v>
      </c>
      <c r="M25" s="6">
        <v>60.49</v>
      </c>
    </row>
    <row r="26" spans="1:13">
      <c r="A26">
        <v>19</v>
      </c>
      <c r="B26" s="7">
        <v>9.0700000000000004E-4</v>
      </c>
      <c r="C26" s="7">
        <v>9.0700000000000004E-4</v>
      </c>
      <c r="D26" s="8">
        <v>98235.199999999997</v>
      </c>
      <c r="E26" s="8">
        <v>89.1</v>
      </c>
      <c r="F26" s="6">
        <v>53.94</v>
      </c>
      <c r="G26" t="s">
        <v>13</v>
      </c>
      <c r="H26">
        <v>19</v>
      </c>
      <c r="I26" s="7">
        <v>3.0299999999999999E-4</v>
      </c>
      <c r="J26" s="7">
        <v>3.0299999999999999E-4</v>
      </c>
      <c r="K26" s="8">
        <v>98725.9</v>
      </c>
      <c r="L26" s="8">
        <v>29.9</v>
      </c>
      <c r="M26" s="6">
        <v>59.51</v>
      </c>
    </row>
    <row r="27" spans="1:13">
      <c r="A27">
        <v>20</v>
      </c>
      <c r="B27" s="7">
        <v>9.3099999999999997E-4</v>
      </c>
      <c r="C27" s="7">
        <v>9.3099999999999997E-4</v>
      </c>
      <c r="D27" s="8">
        <v>98146.1</v>
      </c>
      <c r="E27" s="8">
        <v>91.4</v>
      </c>
      <c r="F27" s="6">
        <v>52.98</v>
      </c>
      <c r="G27" t="s">
        <v>13</v>
      </c>
      <c r="H27">
        <v>20</v>
      </c>
      <c r="I27" s="7">
        <v>3.19E-4</v>
      </c>
      <c r="J27" s="7">
        <v>3.19E-4</v>
      </c>
      <c r="K27" s="8">
        <v>98696.1</v>
      </c>
      <c r="L27" s="8">
        <v>31.4</v>
      </c>
      <c r="M27" s="6">
        <v>58.52</v>
      </c>
    </row>
    <row r="28" spans="1:13">
      <c r="A28">
        <v>21</v>
      </c>
      <c r="B28" s="7">
        <v>8.7900000000000001E-4</v>
      </c>
      <c r="C28" s="7">
        <v>8.7799999999999998E-4</v>
      </c>
      <c r="D28" s="8">
        <v>98054.8</v>
      </c>
      <c r="E28" s="8">
        <v>86.1</v>
      </c>
      <c r="F28" s="6">
        <v>52.03</v>
      </c>
      <c r="G28" t="s">
        <v>13</v>
      </c>
      <c r="H28">
        <v>21</v>
      </c>
      <c r="I28" s="7">
        <v>3.0600000000000001E-4</v>
      </c>
      <c r="J28" s="7">
        <v>3.0600000000000001E-4</v>
      </c>
      <c r="K28" s="8">
        <v>98664.6</v>
      </c>
      <c r="L28" s="8">
        <v>30.2</v>
      </c>
      <c r="M28" s="6">
        <v>57.54</v>
      </c>
    </row>
    <row r="29" spans="1:13">
      <c r="A29">
        <v>22</v>
      </c>
      <c r="B29" s="7">
        <v>8.7100000000000003E-4</v>
      </c>
      <c r="C29" s="7">
        <v>8.7100000000000003E-4</v>
      </c>
      <c r="D29" s="8">
        <v>97968.7</v>
      </c>
      <c r="E29" s="8">
        <v>85.3</v>
      </c>
      <c r="F29" s="6">
        <v>51.08</v>
      </c>
      <c r="G29" t="s">
        <v>13</v>
      </c>
      <c r="H29">
        <v>22</v>
      </c>
      <c r="I29" s="7">
        <v>3.3300000000000002E-4</v>
      </c>
      <c r="J29" s="7">
        <v>3.3300000000000002E-4</v>
      </c>
      <c r="K29" s="8">
        <v>98634.4</v>
      </c>
      <c r="L29" s="8">
        <v>32.799999999999997</v>
      </c>
      <c r="M29" s="6">
        <v>56.56</v>
      </c>
    </row>
    <row r="30" spans="1:13">
      <c r="A30">
        <v>23</v>
      </c>
      <c r="B30" s="7">
        <v>8.1999999999999998E-4</v>
      </c>
      <c r="C30" s="7">
        <v>8.1899999999999996E-4</v>
      </c>
      <c r="D30" s="8">
        <v>97883.4</v>
      </c>
      <c r="E30" s="8">
        <v>80.2</v>
      </c>
      <c r="F30" s="6">
        <v>50.12</v>
      </c>
      <c r="G30" t="s">
        <v>13</v>
      </c>
      <c r="H30">
        <v>23</v>
      </c>
      <c r="I30" s="7">
        <v>3.3E-4</v>
      </c>
      <c r="J30" s="7">
        <v>3.3E-4</v>
      </c>
      <c r="K30" s="8">
        <v>98601.600000000006</v>
      </c>
      <c r="L30" s="8">
        <v>32.5</v>
      </c>
      <c r="M30" s="6">
        <v>55.58</v>
      </c>
    </row>
    <row r="31" spans="1:13">
      <c r="A31">
        <v>24</v>
      </c>
      <c r="B31" s="7">
        <v>7.8299999999999995E-4</v>
      </c>
      <c r="C31" s="7">
        <v>7.8200000000000003E-4</v>
      </c>
      <c r="D31" s="8">
        <v>97803.199999999997</v>
      </c>
      <c r="E31" s="8">
        <v>76.5</v>
      </c>
      <c r="F31" s="6">
        <v>49.16</v>
      </c>
      <c r="G31" t="s">
        <v>13</v>
      </c>
      <c r="H31">
        <v>24</v>
      </c>
      <c r="I31" s="7">
        <v>3.0699999999999998E-4</v>
      </c>
      <c r="J31" s="7">
        <v>3.0699999999999998E-4</v>
      </c>
      <c r="K31" s="8">
        <v>98569.1</v>
      </c>
      <c r="L31" s="8">
        <v>30.2</v>
      </c>
      <c r="M31" s="6">
        <v>54.6</v>
      </c>
    </row>
    <row r="32" spans="1:13">
      <c r="A32">
        <v>25</v>
      </c>
      <c r="B32" s="7">
        <v>7.7700000000000002E-4</v>
      </c>
      <c r="C32" s="7">
        <v>7.76E-4</v>
      </c>
      <c r="D32" s="8">
        <v>97726.7</v>
      </c>
      <c r="E32" s="8">
        <v>75.900000000000006</v>
      </c>
      <c r="F32" s="6">
        <v>48.2</v>
      </c>
      <c r="G32" t="s">
        <v>13</v>
      </c>
      <c r="H32">
        <v>25</v>
      </c>
      <c r="I32" s="7">
        <v>3.4400000000000001E-4</v>
      </c>
      <c r="J32" s="7">
        <v>3.4400000000000001E-4</v>
      </c>
      <c r="K32" s="8">
        <v>98538.9</v>
      </c>
      <c r="L32" s="8">
        <v>33.9</v>
      </c>
      <c r="M32" s="6">
        <v>53.61</v>
      </c>
    </row>
    <row r="33" spans="1:13">
      <c r="A33">
        <v>26</v>
      </c>
      <c r="B33" s="7">
        <v>8.1599999999999999E-4</v>
      </c>
      <c r="C33" s="7">
        <v>8.1499999999999997E-4</v>
      </c>
      <c r="D33" s="8">
        <v>97650.8</v>
      </c>
      <c r="E33" s="8">
        <v>79.599999999999994</v>
      </c>
      <c r="F33" s="6">
        <v>47.24</v>
      </c>
      <c r="G33" t="s">
        <v>13</v>
      </c>
      <c r="H33">
        <v>26</v>
      </c>
      <c r="I33" s="7">
        <v>3.86E-4</v>
      </c>
      <c r="J33" s="7">
        <v>3.8499999999999998E-4</v>
      </c>
      <c r="K33" s="8">
        <v>98505</v>
      </c>
      <c r="L33" s="8">
        <v>38</v>
      </c>
      <c r="M33" s="6">
        <v>52.63</v>
      </c>
    </row>
    <row r="34" spans="1:13">
      <c r="A34">
        <v>27</v>
      </c>
      <c r="B34" s="7">
        <v>8.2799999999999996E-4</v>
      </c>
      <c r="C34" s="7">
        <v>8.2799999999999996E-4</v>
      </c>
      <c r="D34" s="8">
        <v>97571.199999999997</v>
      </c>
      <c r="E34" s="8">
        <v>80.8</v>
      </c>
      <c r="F34" s="6">
        <v>46.28</v>
      </c>
      <c r="G34" t="s">
        <v>13</v>
      </c>
      <c r="H34">
        <v>27</v>
      </c>
      <c r="I34" s="7">
        <v>3.8200000000000002E-4</v>
      </c>
      <c r="J34" s="7">
        <v>3.8200000000000002E-4</v>
      </c>
      <c r="K34" s="8">
        <v>98467</v>
      </c>
      <c r="L34" s="8">
        <v>37.6</v>
      </c>
      <c r="M34" s="6">
        <v>51.65</v>
      </c>
    </row>
    <row r="35" spans="1:13">
      <c r="A35">
        <v>28</v>
      </c>
      <c r="B35" s="7">
        <v>9.0600000000000001E-4</v>
      </c>
      <c r="C35" s="7">
        <v>9.0600000000000001E-4</v>
      </c>
      <c r="D35" s="8">
        <v>97490.4</v>
      </c>
      <c r="E35" s="8">
        <v>88.3</v>
      </c>
      <c r="F35" s="6">
        <v>45.31</v>
      </c>
      <c r="G35" t="s">
        <v>13</v>
      </c>
      <c r="H35">
        <v>28</v>
      </c>
      <c r="I35" s="7">
        <v>4.2999999999999999E-4</v>
      </c>
      <c r="J35" s="7">
        <v>4.2999999999999999E-4</v>
      </c>
      <c r="K35" s="8">
        <v>98429.4</v>
      </c>
      <c r="L35" s="8">
        <v>42.3</v>
      </c>
      <c r="M35" s="6">
        <v>50.67</v>
      </c>
    </row>
    <row r="36" spans="1:13">
      <c r="A36">
        <v>29</v>
      </c>
      <c r="B36" s="7">
        <v>8.34E-4</v>
      </c>
      <c r="C36" s="7">
        <v>8.34E-4</v>
      </c>
      <c r="D36" s="8">
        <v>97402.1</v>
      </c>
      <c r="E36" s="8">
        <v>81.2</v>
      </c>
      <c r="F36" s="6">
        <v>44.36</v>
      </c>
      <c r="G36" t="s">
        <v>13</v>
      </c>
      <c r="H36">
        <v>29</v>
      </c>
      <c r="I36" s="7">
        <v>4.57E-4</v>
      </c>
      <c r="J36" s="7">
        <v>4.57E-4</v>
      </c>
      <c r="K36" s="8">
        <v>98387.1</v>
      </c>
      <c r="L36" s="8">
        <v>45</v>
      </c>
      <c r="M36" s="6">
        <v>49.69</v>
      </c>
    </row>
    <row r="37" spans="1:13">
      <c r="A37">
        <v>30</v>
      </c>
      <c r="B37" s="7">
        <v>8.6700000000000004E-4</v>
      </c>
      <c r="C37" s="7">
        <v>8.6700000000000004E-4</v>
      </c>
      <c r="D37" s="8">
        <v>97320.9</v>
      </c>
      <c r="E37" s="8">
        <v>84.3</v>
      </c>
      <c r="F37" s="6">
        <v>43.39</v>
      </c>
      <c r="G37" t="s">
        <v>13</v>
      </c>
      <c r="H37">
        <v>30</v>
      </c>
      <c r="I37" s="7">
        <v>5.0299999999999997E-4</v>
      </c>
      <c r="J37" s="7">
        <v>5.0299999999999997E-4</v>
      </c>
      <c r="K37" s="8">
        <v>98342.2</v>
      </c>
      <c r="L37" s="8">
        <v>49.4</v>
      </c>
      <c r="M37" s="6">
        <v>48.71</v>
      </c>
    </row>
    <row r="38" spans="1:13">
      <c r="A38">
        <v>31</v>
      </c>
      <c r="B38" s="7">
        <v>8.9999999999999998E-4</v>
      </c>
      <c r="C38" s="7">
        <v>8.9999999999999998E-4</v>
      </c>
      <c r="D38" s="8">
        <v>97236.6</v>
      </c>
      <c r="E38" s="8">
        <v>87.5</v>
      </c>
      <c r="F38" s="6">
        <v>42.43</v>
      </c>
      <c r="G38" t="s">
        <v>13</v>
      </c>
      <c r="H38">
        <v>31</v>
      </c>
      <c r="I38" s="7">
        <v>5.22E-4</v>
      </c>
      <c r="J38" s="7">
        <v>5.22E-4</v>
      </c>
      <c r="K38" s="8">
        <v>98292.7</v>
      </c>
      <c r="L38" s="8">
        <v>51.3</v>
      </c>
      <c r="M38" s="6">
        <v>47.74</v>
      </c>
    </row>
    <row r="39" spans="1:13">
      <c r="A39">
        <v>32</v>
      </c>
      <c r="B39" s="7">
        <v>1.0089999999999999E-3</v>
      </c>
      <c r="C39" s="7">
        <v>1.008E-3</v>
      </c>
      <c r="D39" s="8">
        <v>97149</v>
      </c>
      <c r="E39" s="8">
        <v>98</v>
      </c>
      <c r="F39" s="6">
        <v>41.47</v>
      </c>
      <c r="G39" t="s">
        <v>13</v>
      </c>
      <c r="H39">
        <v>32</v>
      </c>
      <c r="I39" s="7">
        <v>5.5099999999999995E-4</v>
      </c>
      <c r="J39" s="7">
        <v>5.5000000000000003E-4</v>
      </c>
      <c r="K39" s="8">
        <v>98241.4</v>
      </c>
      <c r="L39" s="8">
        <v>54.1</v>
      </c>
      <c r="M39" s="6">
        <v>46.76</v>
      </c>
    </row>
    <row r="40" spans="1:13">
      <c r="A40">
        <v>33</v>
      </c>
      <c r="B40" s="7">
        <v>1.031E-3</v>
      </c>
      <c r="C40" s="7">
        <v>1.0300000000000001E-3</v>
      </c>
      <c r="D40" s="8">
        <v>97051.1</v>
      </c>
      <c r="E40" s="8">
        <v>100</v>
      </c>
      <c r="F40" s="6">
        <v>40.51</v>
      </c>
      <c r="G40" t="s">
        <v>13</v>
      </c>
      <c r="H40">
        <v>33</v>
      </c>
      <c r="I40" s="7">
        <v>6.1899999999999998E-4</v>
      </c>
      <c r="J40" s="7">
        <v>6.1899999999999998E-4</v>
      </c>
      <c r="K40" s="8">
        <v>98187.4</v>
      </c>
      <c r="L40" s="8">
        <v>60.8</v>
      </c>
      <c r="M40" s="6">
        <v>45.79</v>
      </c>
    </row>
    <row r="41" spans="1:13">
      <c r="A41">
        <v>34</v>
      </c>
      <c r="B41" s="7">
        <v>1.08E-3</v>
      </c>
      <c r="C41" s="7">
        <v>1.08E-3</v>
      </c>
      <c r="D41" s="8">
        <v>96951.1</v>
      </c>
      <c r="E41" s="8">
        <v>104.7</v>
      </c>
      <c r="F41" s="6">
        <v>39.549999999999997</v>
      </c>
      <c r="G41" t="s">
        <v>13</v>
      </c>
      <c r="H41">
        <v>34</v>
      </c>
      <c r="I41" s="7">
        <v>6.7199999999999996E-4</v>
      </c>
      <c r="J41" s="7">
        <v>6.7199999999999996E-4</v>
      </c>
      <c r="K41" s="8">
        <v>98126.6</v>
      </c>
      <c r="L41" s="8">
        <v>66</v>
      </c>
      <c r="M41" s="6">
        <v>44.82</v>
      </c>
    </row>
    <row r="42" spans="1:13">
      <c r="A42">
        <v>35</v>
      </c>
      <c r="B42" s="7">
        <v>1.137E-3</v>
      </c>
      <c r="C42" s="7">
        <v>1.137E-3</v>
      </c>
      <c r="D42" s="8">
        <v>96846.399999999994</v>
      </c>
      <c r="E42" s="8">
        <v>110.1</v>
      </c>
      <c r="F42" s="6">
        <v>38.590000000000003</v>
      </c>
      <c r="G42" t="s">
        <v>13</v>
      </c>
      <c r="H42">
        <v>35</v>
      </c>
      <c r="I42" s="7">
        <v>7.4700000000000005E-4</v>
      </c>
      <c r="J42" s="7">
        <v>7.4700000000000005E-4</v>
      </c>
      <c r="K42" s="8">
        <v>98060.6</v>
      </c>
      <c r="L42" s="8">
        <v>73.3</v>
      </c>
      <c r="M42" s="6">
        <v>43.85</v>
      </c>
    </row>
    <row r="43" spans="1:13">
      <c r="A43">
        <v>36</v>
      </c>
      <c r="B43" s="7">
        <v>1.2340000000000001E-3</v>
      </c>
      <c r="C43" s="7">
        <v>1.2329999999999999E-3</v>
      </c>
      <c r="D43" s="8">
        <v>96736.4</v>
      </c>
      <c r="E43" s="8">
        <v>119.3</v>
      </c>
      <c r="F43" s="6">
        <v>37.630000000000003</v>
      </c>
      <c r="G43" t="s">
        <v>13</v>
      </c>
      <c r="H43">
        <v>36</v>
      </c>
      <c r="I43" s="7">
        <v>7.6499999999999995E-4</v>
      </c>
      <c r="J43" s="7">
        <v>7.6400000000000003E-4</v>
      </c>
      <c r="K43" s="8">
        <v>97987.3</v>
      </c>
      <c r="L43" s="8">
        <v>74.900000000000006</v>
      </c>
      <c r="M43" s="6">
        <v>42.88</v>
      </c>
    </row>
    <row r="44" spans="1:13">
      <c r="A44">
        <v>37</v>
      </c>
      <c r="B44" s="7">
        <v>1.356E-3</v>
      </c>
      <c r="C44" s="7">
        <v>1.3550000000000001E-3</v>
      </c>
      <c r="D44" s="8">
        <v>96617</v>
      </c>
      <c r="E44" s="8">
        <v>130.9</v>
      </c>
      <c r="F44" s="6">
        <v>36.68</v>
      </c>
      <c r="G44" t="s">
        <v>13</v>
      </c>
      <c r="H44">
        <v>37</v>
      </c>
      <c r="I44" s="7">
        <v>8.34E-4</v>
      </c>
      <c r="J44" s="7">
        <v>8.34E-4</v>
      </c>
      <c r="K44" s="8">
        <v>97912.4</v>
      </c>
      <c r="L44" s="8">
        <v>81.7</v>
      </c>
      <c r="M44" s="6">
        <v>41.91</v>
      </c>
    </row>
    <row r="45" spans="1:13">
      <c r="A45">
        <v>38</v>
      </c>
      <c r="B45" s="7">
        <v>1.3910000000000001E-3</v>
      </c>
      <c r="C45" s="7">
        <v>1.39E-3</v>
      </c>
      <c r="D45" s="8">
        <v>96486.1</v>
      </c>
      <c r="E45" s="8">
        <v>134.1</v>
      </c>
      <c r="F45" s="6">
        <v>35.729999999999997</v>
      </c>
      <c r="G45" t="s">
        <v>13</v>
      </c>
      <c r="H45">
        <v>38</v>
      </c>
      <c r="I45" s="7">
        <v>9.8400000000000007E-4</v>
      </c>
      <c r="J45" s="7">
        <v>9.8299999999999993E-4</v>
      </c>
      <c r="K45" s="8">
        <v>97830.8</v>
      </c>
      <c r="L45" s="8">
        <v>96.2</v>
      </c>
      <c r="M45" s="6">
        <v>40.950000000000003</v>
      </c>
    </row>
    <row r="46" spans="1:13">
      <c r="A46">
        <v>39</v>
      </c>
      <c r="B46" s="7">
        <v>1.5629999999999999E-3</v>
      </c>
      <c r="C46" s="7">
        <v>1.5610000000000001E-3</v>
      </c>
      <c r="D46" s="8">
        <v>96352</v>
      </c>
      <c r="E46" s="8">
        <v>150.4</v>
      </c>
      <c r="F46" s="6">
        <v>34.78</v>
      </c>
      <c r="G46" t="s">
        <v>13</v>
      </c>
      <c r="H46">
        <v>39</v>
      </c>
      <c r="I46" s="7">
        <v>1.1119999999999999E-3</v>
      </c>
      <c r="J46" s="7">
        <v>1.1119999999999999E-3</v>
      </c>
      <c r="K46" s="8">
        <v>97734.6</v>
      </c>
      <c r="L46" s="8">
        <v>108.6</v>
      </c>
      <c r="M46" s="6">
        <v>39.99</v>
      </c>
    </row>
    <row r="47" spans="1:13">
      <c r="A47">
        <v>40</v>
      </c>
      <c r="B47" s="7">
        <v>1.8829999999999999E-3</v>
      </c>
      <c r="C47" s="7">
        <v>1.882E-3</v>
      </c>
      <c r="D47" s="8">
        <v>96201.600000000006</v>
      </c>
      <c r="E47" s="8">
        <v>181</v>
      </c>
      <c r="F47" s="6">
        <v>33.83</v>
      </c>
      <c r="G47" t="s">
        <v>13</v>
      </c>
      <c r="H47">
        <v>40</v>
      </c>
      <c r="I47" s="7">
        <v>1.209E-3</v>
      </c>
      <c r="J47" s="7">
        <v>1.2080000000000001E-3</v>
      </c>
      <c r="K47" s="8">
        <v>97625.9</v>
      </c>
      <c r="L47" s="8">
        <v>117.9</v>
      </c>
      <c r="M47" s="6">
        <v>39.03</v>
      </c>
    </row>
    <row r="48" spans="1:13">
      <c r="A48">
        <v>41</v>
      </c>
      <c r="B48" s="7">
        <v>1.951E-3</v>
      </c>
      <c r="C48" s="7">
        <v>1.949E-3</v>
      </c>
      <c r="D48" s="8">
        <v>96020.6</v>
      </c>
      <c r="E48" s="8">
        <v>187.1</v>
      </c>
      <c r="F48" s="6">
        <v>32.9</v>
      </c>
      <c r="G48" t="s">
        <v>13</v>
      </c>
      <c r="H48">
        <v>41</v>
      </c>
      <c r="I48" s="7">
        <v>1.276E-3</v>
      </c>
      <c r="J48" s="7">
        <v>1.276E-3</v>
      </c>
      <c r="K48" s="8">
        <v>97508</v>
      </c>
      <c r="L48" s="8">
        <v>124.4</v>
      </c>
      <c r="M48" s="6">
        <v>38.08</v>
      </c>
    </row>
    <row r="49" spans="1:13">
      <c r="A49">
        <v>42</v>
      </c>
      <c r="B49" s="7">
        <v>2.153E-3</v>
      </c>
      <c r="C49" s="7">
        <v>2.15E-3</v>
      </c>
      <c r="D49" s="8">
        <v>95833.5</v>
      </c>
      <c r="E49" s="8">
        <v>206.1</v>
      </c>
      <c r="F49" s="6">
        <v>31.96</v>
      </c>
      <c r="G49" t="s">
        <v>13</v>
      </c>
      <c r="H49">
        <v>42</v>
      </c>
      <c r="I49" s="7">
        <v>1.4710000000000001E-3</v>
      </c>
      <c r="J49" s="7">
        <v>1.47E-3</v>
      </c>
      <c r="K49" s="8">
        <v>97383.6</v>
      </c>
      <c r="L49" s="8">
        <v>143.19999999999999</v>
      </c>
      <c r="M49" s="6">
        <v>37.119999999999997</v>
      </c>
    </row>
    <row r="50" spans="1:13">
      <c r="A50">
        <v>43</v>
      </c>
      <c r="B50" s="7">
        <v>2.493E-3</v>
      </c>
      <c r="C50" s="7">
        <v>2.49E-3</v>
      </c>
      <c r="D50" s="8">
        <v>95627.4</v>
      </c>
      <c r="E50" s="8">
        <v>238.1</v>
      </c>
      <c r="F50" s="6">
        <v>31.03</v>
      </c>
      <c r="G50" t="s">
        <v>13</v>
      </c>
      <c r="H50">
        <v>43</v>
      </c>
      <c r="I50" s="7">
        <v>1.6590000000000001E-3</v>
      </c>
      <c r="J50" s="7">
        <v>1.658E-3</v>
      </c>
      <c r="K50" s="8">
        <v>97240.4</v>
      </c>
      <c r="L50" s="8">
        <v>161.19999999999999</v>
      </c>
      <c r="M50" s="6">
        <v>36.18</v>
      </c>
    </row>
    <row r="51" spans="1:13">
      <c r="A51">
        <v>44</v>
      </c>
      <c r="B51" s="7">
        <v>2.7929999999999999E-3</v>
      </c>
      <c r="C51" s="7">
        <v>2.7889999999999998E-3</v>
      </c>
      <c r="D51" s="8">
        <v>95389.3</v>
      </c>
      <c r="E51" s="8">
        <v>266</v>
      </c>
      <c r="F51" s="6">
        <v>30.1</v>
      </c>
      <c r="G51" t="s">
        <v>13</v>
      </c>
      <c r="H51">
        <v>44</v>
      </c>
      <c r="I51" s="7">
        <v>1.83E-3</v>
      </c>
      <c r="J51" s="7">
        <v>1.828E-3</v>
      </c>
      <c r="K51" s="8">
        <v>97079.3</v>
      </c>
      <c r="L51" s="8">
        <v>177.5</v>
      </c>
      <c r="M51" s="6">
        <v>35.24</v>
      </c>
    </row>
    <row r="52" spans="1:13">
      <c r="A52">
        <v>45</v>
      </c>
      <c r="B52" s="7">
        <v>3.297E-3</v>
      </c>
      <c r="C52" s="7">
        <v>3.2919999999999998E-3</v>
      </c>
      <c r="D52" s="8">
        <v>95123.3</v>
      </c>
      <c r="E52" s="8">
        <v>313.10000000000002</v>
      </c>
      <c r="F52" s="6">
        <v>29.19</v>
      </c>
      <c r="G52" t="s">
        <v>13</v>
      </c>
      <c r="H52">
        <v>45</v>
      </c>
      <c r="I52" s="7">
        <v>2.091E-3</v>
      </c>
      <c r="J52" s="7">
        <v>2.0890000000000001E-3</v>
      </c>
      <c r="K52" s="8">
        <v>96901.8</v>
      </c>
      <c r="L52" s="8">
        <v>202.4</v>
      </c>
      <c r="M52" s="6">
        <v>34.299999999999997</v>
      </c>
    </row>
    <row r="53" spans="1:13">
      <c r="A53">
        <v>46</v>
      </c>
      <c r="B53" s="7">
        <v>3.6129999999999999E-3</v>
      </c>
      <c r="C53" s="7">
        <v>3.607E-3</v>
      </c>
      <c r="D53" s="8">
        <v>94810.1</v>
      </c>
      <c r="E53" s="8">
        <v>341.9</v>
      </c>
      <c r="F53" s="6">
        <v>28.28</v>
      </c>
      <c r="G53" t="s">
        <v>13</v>
      </c>
      <c r="H53">
        <v>46</v>
      </c>
      <c r="I53" s="7">
        <v>2.2439999999999999E-3</v>
      </c>
      <c r="J53" s="7">
        <v>2.2420000000000001E-3</v>
      </c>
      <c r="K53" s="8">
        <v>96699.4</v>
      </c>
      <c r="L53" s="8">
        <v>216.8</v>
      </c>
      <c r="M53" s="6">
        <v>33.369999999999997</v>
      </c>
    </row>
    <row r="54" spans="1:13">
      <c r="A54">
        <v>47</v>
      </c>
      <c r="B54" s="7">
        <v>3.9029999999999998E-3</v>
      </c>
      <c r="C54" s="7">
        <v>3.895E-3</v>
      </c>
      <c r="D54" s="8">
        <v>94468.2</v>
      </c>
      <c r="E54" s="8">
        <v>368</v>
      </c>
      <c r="F54" s="6">
        <v>27.38</v>
      </c>
      <c r="G54" t="s">
        <v>13</v>
      </c>
      <c r="H54">
        <v>47</v>
      </c>
      <c r="I54" s="7">
        <v>2.5079999999999998E-3</v>
      </c>
      <c r="J54" s="7">
        <v>2.5049999999999998E-3</v>
      </c>
      <c r="K54" s="8">
        <v>96482.6</v>
      </c>
      <c r="L54" s="8">
        <v>241.7</v>
      </c>
      <c r="M54" s="6">
        <v>32.450000000000003</v>
      </c>
    </row>
    <row r="55" spans="1:13">
      <c r="A55">
        <v>48</v>
      </c>
      <c r="B55" s="7">
        <v>4.4809999999999997E-3</v>
      </c>
      <c r="C55" s="7">
        <v>4.4710000000000001E-3</v>
      </c>
      <c r="D55" s="8">
        <v>94100.2</v>
      </c>
      <c r="E55" s="8">
        <v>420.7</v>
      </c>
      <c r="F55" s="6">
        <v>26.49</v>
      </c>
      <c r="G55" t="s">
        <v>13</v>
      </c>
      <c r="H55">
        <v>48</v>
      </c>
      <c r="I55" s="7">
        <v>2.7620000000000001E-3</v>
      </c>
      <c r="J55" s="7">
        <v>2.758E-3</v>
      </c>
      <c r="K55" s="8">
        <v>96240.9</v>
      </c>
      <c r="L55" s="8">
        <v>265.5</v>
      </c>
      <c r="M55" s="6">
        <v>31.53</v>
      </c>
    </row>
    <row r="56" spans="1:13">
      <c r="A56">
        <v>49</v>
      </c>
      <c r="B56" s="7">
        <v>4.9569999999999996E-3</v>
      </c>
      <c r="C56" s="7">
        <v>4.9449999999999997E-3</v>
      </c>
      <c r="D56" s="8">
        <v>93679.5</v>
      </c>
      <c r="E56" s="8">
        <v>463.2</v>
      </c>
      <c r="F56" s="6">
        <v>25.6</v>
      </c>
      <c r="G56" t="s">
        <v>13</v>
      </c>
      <c r="H56">
        <v>49</v>
      </c>
      <c r="I56" s="7">
        <v>3.1819999999999999E-3</v>
      </c>
      <c r="J56" s="7">
        <v>3.1770000000000001E-3</v>
      </c>
      <c r="K56" s="8">
        <v>95975.4</v>
      </c>
      <c r="L56" s="8">
        <v>304.89999999999998</v>
      </c>
      <c r="M56" s="6">
        <v>30.61</v>
      </c>
    </row>
    <row r="57" spans="1:13">
      <c r="A57">
        <v>50</v>
      </c>
      <c r="B57" s="7">
        <v>5.5770000000000004E-3</v>
      </c>
      <c r="C57" s="7">
        <v>5.5620000000000001E-3</v>
      </c>
      <c r="D57" s="8">
        <v>93216.3</v>
      </c>
      <c r="E57" s="8">
        <v>518.5</v>
      </c>
      <c r="F57" s="6">
        <v>24.73</v>
      </c>
      <c r="G57" t="s">
        <v>13</v>
      </c>
      <c r="H57">
        <v>50</v>
      </c>
      <c r="I57" s="7">
        <v>3.454E-3</v>
      </c>
      <c r="J57" s="7">
        <v>3.4480000000000001E-3</v>
      </c>
      <c r="K57" s="8">
        <v>95670.5</v>
      </c>
      <c r="L57" s="8">
        <v>329.9</v>
      </c>
      <c r="M57" s="6">
        <v>29.71</v>
      </c>
    </row>
    <row r="58" spans="1:13">
      <c r="A58">
        <v>51</v>
      </c>
      <c r="B58" s="7">
        <v>6.3140000000000002E-3</v>
      </c>
      <c r="C58" s="7">
        <v>6.2940000000000001E-3</v>
      </c>
      <c r="D58" s="8">
        <v>92697.8</v>
      </c>
      <c r="E58" s="8">
        <v>583.4</v>
      </c>
      <c r="F58" s="6">
        <v>23.86</v>
      </c>
      <c r="G58" t="s">
        <v>13</v>
      </c>
      <c r="H58">
        <v>51</v>
      </c>
      <c r="I58" s="7">
        <v>3.7720000000000002E-3</v>
      </c>
      <c r="J58" s="7">
        <v>3.764E-3</v>
      </c>
      <c r="K58" s="8">
        <v>95340.6</v>
      </c>
      <c r="L58" s="8">
        <v>358.9</v>
      </c>
      <c r="M58" s="6">
        <v>28.81</v>
      </c>
    </row>
    <row r="59" spans="1:13">
      <c r="A59">
        <v>52</v>
      </c>
      <c r="B59" s="7">
        <v>6.9880000000000003E-3</v>
      </c>
      <c r="C59" s="7">
        <v>6.9639999999999997E-3</v>
      </c>
      <c r="D59" s="8">
        <v>92114.4</v>
      </c>
      <c r="E59" s="8">
        <v>641.5</v>
      </c>
      <c r="F59" s="6">
        <v>23.01</v>
      </c>
      <c r="G59" t="s">
        <v>13</v>
      </c>
      <c r="H59">
        <v>52</v>
      </c>
      <c r="I59" s="7">
        <v>4.3290000000000004E-3</v>
      </c>
      <c r="J59" s="7">
        <v>4.3189999999999999E-3</v>
      </c>
      <c r="K59" s="8">
        <v>94981.7</v>
      </c>
      <c r="L59" s="8">
        <v>410.3</v>
      </c>
      <c r="M59" s="6">
        <v>27.92</v>
      </c>
    </row>
    <row r="60" spans="1:13">
      <c r="A60">
        <v>53</v>
      </c>
      <c r="B60" s="7">
        <v>7.9509999999999997E-3</v>
      </c>
      <c r="C60" s="7">
        <v>7.9190000000000007E-3</v>
      </c>
      <c r="D60" s="8">
        <v>91472.9</v>
      </c>
      <c r="E60" s="8">
        <v>724.4</v>
      </c>
      <c r="F60" s="6">
        <v>22.17</v>
      </c>
      <c r="G60" t="s">
        <v>13</v>
      </c>
      <c r="H60">
        <v>53</v>
      </c>
      <c r="I60" s="7">
        <v>4.6439999999999997E-3</v>
      </c>
      <c r="J60" s="7">
        <v>4.6340000000000001E-3</v>
      </c>
      <c r="K60" s="8">
        <v>94571.5</v>
      </c>
      <c r="L60" s="8">
        <v>438.2</v>
      </c>
      <c r="M60" s="6">
        <v>27.03</v>
      </c>
    </row>
    <row r="61" spans="1:13">
      <c r="A61">
        <v>54</v>
      </c>
      <c r="B61" s="7">
        <v>9.0019999999999996E-3</v>
      </c>
      <c r="C61" s="7">
        <v>8.9619999999999995E-3</v>
      </c>
      <c r="D61" s="8">
        <v>90748.5</v>
      </c>
      <c r="E61" s="8">
        <v>813.3</v>
      </c>
      <c r="F61" s="6">
        <v>21.34</v>
      </c>
      <c r="G61" t="s">
        <v>13</v>
      </c>
      <c r="H61">
        <v>54</v>
      </c>
      <c r="I61" s="7">
        <v>5.2449999999999997E-3</v>
      </c>
      <c r="J61" s="7">
        <v>5.2310000000000004E-3</v>
      </c>
      <c r="K61" s="8">
        <v>94133.3</v>
      </c>
      <c r="L61" s="8">
        <v>492.4</v>
      </c>
      <c r="M61" s="6">
        <v>26.16</v>
      </c>
    </row>
    <row r="62" spans="1:13">
      <c r="A62">
        <v>55</v>
      </c>
      <c r="B62" s="7">
        <v>9.835E-3</v>
      </c>
      <c r="C62" s="7">
        <v>9.7859999999999996E-3</v>
      </c>
      <c r="D62" s="8">
        <v>89935.3</v>
      </c>
      <c r="E62" s="8">
        <v>880.1</v>
      </c>
      <c r="F62" s="6">
        <v>20.53</v>
      </c>
      <c r="G62" t="s">
        <v>13</v>
      </c>
      <c r="H62">
        <v>55</v>
      </c>
      <c r="I62" s="7">
        <v>5.842E-3</v>
      </c>
      <c r="J62" s="7">
        <v>5.8250000000000003E-3</v>
      </c>
      <c r="K62" s="8">
        <v>93640.9</v>
      </c>
      <c r="L62" s="8">
        <v>545.5</v>
      </c>
      <c r="M62" s="6">
        <v>25.29</v>
      </c>
    </row>
    <row r="63" spans="1:13">
      <c r="A63">
        <v>56</v>
      </c>
      <c r="B63" s="7">
        <v>1.128E-2</v>
      </c>
      <c r="C63" s="7">
        <v>1.1217E-2</v>
      </c>
      <c r="D63" s="8">
        <v>89055.1</v>
      </c>
      <c r="E63" s="8">
        <v>998.9</v>
      </c>
      <c r="F63" s="6">
        <v>19.73</v>
      </c>
      <c r="G63" t="s">
        <v>13</v>
      </c>
      <c r="H63">
        <v>56</v>
      </c>
      <c r="I63" s="7">
        <v>6.5929999999999999E-3</v>
      </c>
      <c r="J63" s="7">
        <v>6.5709999999999996E-3</v>
      </c>
      <c r="K63" s="8">
        <v>93095.4</v>
      </c>
      <c r="L63" s="8">
        <v>611.70000000000005</v>
      </c>
      <c r="M63" s="6">
        <v>24.44</v>
      </c>
    </row>
    <row r="64" spans="1:13">
      <c r="A64">
        <v>57</v>
      </c>
      <c r="B64" s="7">
        <v>1.2519000000000001E-2</v>
      </c>
      <c r="C64" s="7">
        <v>1.2441000000000001E-2</v>
      </c>
      <c r="D64" s="8">
        <v>88056.2</v>
      </c>
      <c r="E64" s="8">
        <v>1095.5</v>
      </c>
      <c r="F64" s="6">
        <v>18.95</v>
      </c>
      <c r="G64" t="s">
        <v>13</v>
      </c>
      <c r="H64">
        <v>57</v>
      </c>
      <c r="I64" s="7">
        <v>7.1040000000000001E-3</v>
      </c>
      <c r="J64" s="7">
        <v>7.0790000000000002E-3</v>
      </c>
      <c r="K64" s="8">
        <v>92483.7</v>
      </c>
      <c r="L64" s="8">
        <v>654.70000000000005</v>
      </c>
      <c r="M64" s="6">
        <v>23.6</v>
      </c>
    </row>
    <row r="65" spans="1:13">
      <c r="A65">
        <v>58</v>
      </c>
      <c r="B65" s="7">
        <v>1.4205000000000001E-2</v>
      </c>
      <c r="C65" s="7">
        <v>1.4104999999999999E-2</v>
      </c>
      <c r="D65" s="8">
        <v>86960.7</v>
      </c>
      <c r="E65" s="8">
        <v>1226.5999999999999</v>
      </c>
      <c r="F65" s="6">
        <v>18.18</v>
      </c>
      <c r="G65" t="s">
        <v>13</v>
      </c>
      <c r="H65">
        <v>58</v>
      </c>
      <c r="I65" s="7">
        <v>8.149E-3</v>
      </c>
      <c r="J65" s="7">
        <v>8.116E-3</v>
      </c>
      <c r="K65" s="8">
        <v>91829</v>
      </c>
      <c r="L65" s="8">
        <v>745.3</v>
      </c>
      <c r="M65" s="6">
        <v>22.76</v>
      </c>
    </row>
    <row r="66" spans="1:13">
      <c r="A66">
        <v>59</v>
      </c>
      <c r="B66" s="7">
        <v>1.6056000000000001E-2</v>
      </c>
      <c r="C66" s="7">
        <v>1.5928000000000001E-2</v>
      </c>
      <c r="D66" s="8">
        <v>85734.1</v>
      </c>
      <c r="E66" s="8">
        <v>1365.6</v>
      </c>
      <c r="F66" s="6">
        <v>17.43</v>
      </c>
      <c r="G66" t="s">
        <v>13</v>
      </c>
      <c r="H66">
        <v>59</v>
      </c>
      <c r="I66" s="7">
        <v>8.9779999999999999E-3</v>
      </c>
      <c r="J66" s="7">
        <v>8.9379999999999998E-3</v>
      </c>
      <c r="K66" s="8">
        <v>91083.7</v>
      </c>
      <c r="L66" s="8">
        <v>814.1</v>
      </c>
      <c r="M66" s="6">
        <v>21.94</v>
      </c>
    </row>
    <row r="67" spans="1:13">
      <c r="A67">
        <v>60</v>
      </c>
      <c r="B67" s="7">
        <v>1.7876E-2</v>
      </c>
      <c r="C67" s="7">
        <v>1.7718000000000001E-2</v>
      </c>
      <c r="D67" s="8">
        <v>84368.6</v>
      </c>
      <c r="E67" s="8">
        <v>1494.8</v>
      </c>
      <c r="F67" s="6">
        <v>16.71</v>
      </c>
      <c r="G67" t="s">
        <v>13</v>
      </c>
      <c r="H67">
        <v>60</v>
      </c>
      <c r="I67" s="7">
        <v>9.8650000000000005E-3</v>
      </c>
      <c r="J67" s="7">
        <v>9.8169999999999993E-3</v>
      </c>
      <c r="K67" s="8">
        <v>90269.6</v>
      </c>
      <c r="L67" s="8">
        <v>886.2</v>
      </c>
      <c r="M67" s="6">
        <v>21.14</v>
      </c>
    </row>
    <row r="68" spans="1:13">
      <c r="A68">
        <v>61</v>
      </c>
      <c r="B68" s="7">
        <v>1.9861E-2</v>
      </c>
      <c r="C68" s="7">
        <v>1.9664999999999998E-2</v>
      </c>
      <c r="D68" s="8">
        <v>82873.7</v>
      </c>
      <c r="E68" s="8">
        <v>1629.7</v>
      </c>
      <c r="F68" s="6">
        <v>16</v>
      </c>
      <c r="G68" t="s">
        <v>13</v>
      </c>
      <c r="H68">
        <v>61</v>
      </c>
      <c r="I68" s="7">
        <v>1.0684000000000001E-2</v>
      </c>
      <c r="J68" s="7">
        <v>1.0626999999999999E-2</v>
      </c>
      <c r="K68" s="8">
        <v>89383.5</v>
      </c>
      <c r="L68" s="8">
        <v>949.9</v>
      </c>
      <c r="M68" s="6">
        <v>20.34</v>
      </c>
    </row>
    <row r="69" spans="1:13">
      <c r="A69">
        <v>62</v>
      </c>
      <c r="B69" s="7">
        <v>2.1731E-2</v>
      </c>
      <c r="C69" s="7">
        <v>2.1498E-2</v>
      </c>
      <c r="D69" s="8">
        <v>81244</v>
      </c>
      <c r="E69" s="8">
        <v>1746.6</v>
      </c>
      <c r="F69" s="6">
        <v>15.31</v>
      </c>
      <c r="G69" t="s">
        <v>13</v>
      </c>
      <c r="H69">
        <v>62</v>
      </c>
      <c r="I69" s="7">
        <v>1.1982E-2</v>
      </c>
      <c r="J69" s="7">
        <v>1.191E-2</v>
      </c>
      <c r="K69" s="8">
        <v>88433.600000000006</v>
      </c>
      <c r="L69" s="8">
        <v>1053.3</v>
      </c>
      <c r="M69" s="6">
        <v>19.55</v>
      </c>
    </row>
    <row r="70" spans="1:13">
      <c r="A70">
        <v>63</v>
      </c>
      <c r="B70" s="7">
        <v>2.4055E-2</v>
      </c>
      <c r="C70" s="7">
        <v>2.3768999999999998E-2</v>
      </c>
      <c r="D70" s="8">
        <v>79497.399999999994</v>
      </c>
      <c r="E70" s="8">
        <v>1889.5</v>
      </c>
      <c r="F70" s="6">
        <v>14.63</v>
      </c>
      <c r="G70" t="s">
        <v>13</v>
      </c>
      <c r="H70">
        <v>63</v>
      </c>
      <c r="I70" s="7">
        <v>1.2978999999999999E-2</v>
      </c>
      <c r="J70" s="7">
        <v>1.2895999999999999E-2</v>
      </c>
      <c r="K70" s="8">
        <v>87380.3</v>
      </c>
      <c r="L70" s="8">
        <v>1126.8</v>
      </c>
      <c r="M70" s="6">
        <v>18.78</v>
      </c>
    </row>
    <row r="71" spans="1:13">
      <c r="A71">
        <v>64</v>
      </c>
      <c r="B71" s="7">
        <v>2.5916000000000002E-2</v>
      </c>
      <c r="C71" s="7">
        <v>2.5585E-2</v>
      </c>
      <c r="D71" s="8">
        <v>77607.899999999994</v>
      </c>
      <c r="E71" s="8">
        <v>1985.6</v>
      </c>
      <c r="F71" s="6">
        <v>13.98</v>
      </c>
      <c r="G71" t="s">
        <v>13</v>
      </c>
      <c r="H71">
        <v>64</v>
      </c>
      <c r="I71" s="7">
        <v>1.3883E-2</v>
      </c>
      <c r="J71" s="7">
        <v>1.3788E-2</v>
      </c>
      <c r="K71" s="8">
        <v>86253.5</v>
      </c>
      <c r="L71" s="8">
        <v>1189.2</v>
      </c>
      <c r="M71" s="6">
        <v>18.02</v>
      </c>
    </row>
    <row r="72" spans="1:13">
      <c r="A72">
        <v>65</v>
      </c>
      <c r="B72" s="7">
        <v>2.8868000000000001E-2</v>
      </c>
      <c r="C72" s="7">
        <v>2.8457E-2</v>
      </c>
      <c r="D72" s="8">
        <v>75622.3</v>
      </c>
      <c r="E72" s="8">
        <v>2152</v>
      </c>
      <c r="F72" s="6">
        <v>13.33</v>
      </c>
      <c r="G72" t="s">
        <v>13</v>
      </c>
      <c r="H72">
        <v>65</v>
      </c>
      <c r="I72" s="7">
        <v>1.5278E-2</v>
      </c>
      <c r="J72" s="7">
        <v>1.5162E-2</v>
      </c>
      <c r="K72" s="8">
        <v>85064.3</v>
      </c>
      <c r="L72" s="8">
        <v>1289.8</v>
      </c>
      <c r="M72" s="6">
        <v>17.27</v>
      </c>
    </row>
    <row r="73" spans="1:13">
      <c r="A73">
        <v>66</v>
      </c>
      <c r="B73" s="7">
        <v>3.1375E-2</v>
      </c>
      <c r="C73" s="7">
        <v>3.0890000000000001E-2</v>
      </c>
      <c r="D73" s="8">
        <v>73470.399999999994</v>
      </c>
      <c r="E73" s="8">
        <v>2269.5</v>
      </c>
      <c r="F73" s="6">
        <v>12.71</v>
      </c>
      <c r="G73" t="s">
        <v>13</v>
      </c>
      <c r="H73">
        <v>66</v>
      </c>
      <c r="I73" s="7">
        <v>1.6855999999999999E-2</v>
      </c>
      <c r="J73" s="7">
        <v>1.6716000000000002E-2</v>
      </c>
      <c r="K73" s="8">
        <v>83774.5</v>
      </c>
      <c r="L73" s="8">
        <v>1400.3</v>
      </c>
      <c r="M73" s="6">
        <v>16.53</v>
      </c>
    </row>
    <row r="74" spans="1:13">
      <c r="A74">
        <v>67</v>
      </c>
      <c r="B74" s="7">
        <v>3.5116000000000001E-2</v>
      </c>
      <c r="C74" s="7">
        <v>3.4509999999999999E-2</v>
      </c>
      <c r="D74" s="8">
        <v>71200.800000000003</v>
      </c>
      <c r="E74" s="8">
        <v>2457.1</v>
      </c>
      <c r="F74" s="6">
        <v>12.1</v>
      </c>
      <c r="G74" t="s">
        <v>13</v>
      </c>
      <c r="H74">
        <v>67</v>
      </c>
      <c r="I74" s="7">
        <v>1.8796E-2</v>
      </c>
      <c r="J74" s="7">
        <v>1.8620999999999999E-2</v>
      </c>
      <c r="K74" s="8">
        <v>82374.2</v>
      </c>
      <c r="L74" s="8">
        <v>1533.9</v>
      </c>
      <c r="M74" s="6">
        <v>15.8</v>
      </c>
    </row>
    <row r="75" spans="1:13">
      <c r="A75">
        <v>68</v>
      </c>
      <c r="B75" s="7">
        <v>3.8706999999999998E-2</v>
      </c>
      <c r="C75" s="7">
        <v>3.7971999999999999E-2</v>
      </c>
      <c r="D75" s="8">
        <v>68743.7</v>
      </c>
      <c r="E75" s="8">
        <v>2610.3000000000002</v>
      </c>
      <c r="F75" s="6">
        <v>11.51</v>
      </c>
      <c r="G75" t="s">
        <v>13</v>
      </c>
      <c r="H75">
        <v>68</v>
      </c>
      <c r="I75" s="7">
        <v>2.0171000000000001E-2</v>
      </c>
      <c r="J75" s="7">
        <v>1.9969000000000001E-2</v>
      </c>
      <c r="K75" s="8">
        <v>80840.3</v>
      </c>
      <c r="L75" s="8">
        <v>1614.3</v>
      </c>
      <c r="M75" s="6">
        <v>15.09</v>
      </c>
    </row>
    <row r="76" spans="1:13">
      <c r="A76">
        <v>69</v>
      </c>
      <c r="B76" s="7">
        <v>4.1673000000000002E-2</v>
      </c>
      <c r="C76" s="7">
        <v>4.0822999999999998E-2</v>
      </c>
      <c r="D76" s="8">
        <v>66133.399999999994</v>
      </c>
      <c r="E76" s="8">
        <v>2699.8</v>
      </c>
      <c r="F76" s="6">
        <v>10.95</v>
      </c>
      <c r="G76" t="s">
        <v>13</v>
      </c>
      <c r="H76">
        <v>69</v>
      </c>
      <c r="I76" s="7">
        <v>2.239E-2</v>
      </c>
      <c r="J76" s="7">
        <v>2.2141999999999998E-2</v>
      </c>
      <c r="K76" s="8">
        <v>79226</v>
      </c>
      <c r="L76" s="8">
        <v>1754.2</v>
      </c>
      <c r="M76" s="6">
        <v>14.39</v>
      </c>
    </row>
    <row r="77" spans="1:13">
      <c r="A77">
        <v>70</v>
      </c>
      <c r="B77" s="7">
        <v>4.6183000000000002E-2</v>
      </c>
      <c r="C77" s="7">
        <v>4.514E-2</v>
      </c>
      <c r="D77" s="8">
        <v>63433.599999999999</v>
      </c>
      <c r="E77" s="8">
        <v>2863.4</v>
      </c>
      <c r="F77" s="6">
        <v>10.39</v>
      </c>
      <c r="G77" t="s">
        <v>13</v>
      </c>
      <c r="H77">
        <v>70</v>
      </c>
      <c r="I77" s="7">
        <v>2.4650999999999999E-2</v>
      </c>
      <c r="J77" s="7">
        <v>2.4351000000000001E-2</v>
      </c>
      <c r="K77" s="8">
        <v>77471.7</v>
      </c>
      <c r="L77" s="8">
        <v>1886.5</v>
      </c>
      <c r="M77" s="6">
        <v>13.7</v>
      </c>
    </row>
    <row r="78" spans="1:13">
      <c r="A78">
        <v>71</v>
      </c>
      <c r="B78" s="7">
        <v>5.0110000000000002E-2</v>
      </c>
      <c r="C78" s="7">
        <v>4.8884999999999998E-2</v>
      </c>
      <c r="D78" s="8">
        <v>60570.2</v>
      </c>
      <c r="E78" s="8">
        <v>2961</v>
      </c>
      <c r="F78" s="6">
        <v>9.86</v>
      </c>
      <c r="G78" t="s">
        <v>13</v>
      </c>
      <c r="H78">
        <v>71</v>
      </c>
      <c r="I78" s="7">
        <v>2.6675999999999998E-2</v>
      </c>
      <c r="J78" s="7">
        <v>2.6325000000000001E-2</v>
      </c>
      <c r="K78" s="8">
        <v>75585.2</v>
      </c>
      <c r="L78" s="8">
        <v>1989.8</v>
      </c>
      <c r="M78" s="6">
        <v>13.03</v>
      </c>
    </row>
    <row r="79" spans="1:13">
      <c r="A79">
        <v>72</v>
      </c>
      <c r="B79" s="7">
        <v>5.5967000000000003E-2</v>
      </c>
      <c r="C79" s="7">
        <v>5.4442999999999998E-2</v>
      </c>
      <c r="D79" s="8">
        <v>57609.2</v>
      </c>
      <c r="E79" s="8">
        <v>3136.4</v>
      </c>
      <c r="F79" s="6">
        <v>9.34</v>
      </c>
      <c r="G79" t="s">
        <v>13</v>
      </c>
      <c r="H79">
        <v>72</v>
      </c>
      <c r="I79" s="7">
        <v>3.0127000000000001E-2</v>
      </c>
      <c r="J79" s="7">
        <v>2.9680000000000002E-2</v>
      </c>
      <c r="K79" s="8">
        <v>73595.399999999994</v>
      </c>
      <c r="L79" s="8">
        <v>2184.3000000000002</v>
      </c>
      <c r="M79" s="6">
        <v>12.37</v>
      </c>
    </row>
    <row r="80" spans="1:13">
      <c r="A80">
        <v>73</v>
      </c>
      <c r="B80" s="7">
        <v>6.0854999999999999E-2</v>
      </c>
      <c r="C80" s="7">
        <v>5.9057999999999999E-2</v>
      </c>
      <c r="D80" s="8">
        <v>54472.800000000003</v>
      </c>
      <c r="E80" s="8">
        <v>3217</v>
      </c>
      <c r="F80" s="6">
        <v>8.85</v>
      </c>
      <c r="G80" t="s">
        <v>13</v>
      </c>
      <c r="H80">
        <v>73</v>
      </c>
      <c r="I80" s="7">
        <v>3.3029999999999997E-2</v>
      </c>
      <c r="J80" s="7">
        <v>3.2493000000000001E-2</v>
      </c>
      <c r="K80" s="8">
        <v>71411.100000000006</v>
      </c>
      <c r="L80" s="8">
        <v>2320.4</v>
      </c>
      <c r="M80" s="6">
        <v>11.73</v>
      </c>
    </row>
    <row r="81" spans="1:13">
      <c r="A81">
        <v>74</v>
      </c>
      <c r="B81" s="7">
        <v>6.7350999999999994E-2</v>
      </c>
      <c r="C81" s="7">
        <v>6.5157000000000007E-2</v>
      </c>
      <c r="D81" s="8">
        <v>51255.8</v>
      </c>
      <c r="E81" s="8">
        <v>3339.7</v>
      </c>
      <c r="F81" s="6">
        <v>8.3699999999999992</v>
      </c>
      <c r="G81" t="s">
        <v>13</v>
      </c>
      <c r="H81">
        <v>74</v>
      </c>
      <c r="I81" s="7">
        <v>3.6666999999999998E-2</v>
      </c>
      <c r="J81" s="7">
        <v>3.6006999999999997E-2</v>
      </c>
      <c r="K81" s="8">
        <v>69090.8</v>
      </c>
      <c r="L81" s="8">
        <v>2487.6999999999998</v>
      </c>
      <c r="M81" s="6">
        <v>11.11</v>
      </c>
    </row>
    <row r="82" spans="1:13">
      <c r="A82">
        <v>75</v>
      </c>
      <c r="B82" s="7">
        <v>7.3714000000000002E-2</v>
      </c>
      <c r="C82" s="7">
        <v>7.1094000000000004E-2</v>
      </c>
      <c r="D82" s="8">
        <v>47916.1</v>
      </c>
      <c r="E82" s="8">
        <v>3406.5</v>
      </c>
      <c r="F82" s="6">
        <v>7.92</v>
      </c>
      <c r="G82" t="s">
        <v>13</v>
      </c>
      <c r="H82">
        <v>75</v>
      </c>
      <c r="I82" s="7">
        <v>4.0786999999999997E-2</v>
      </c>
      <c r="J82" s="7">
        <v>3.9972000000000001E-2</v>
      </c>
      <c r="K82" s="8">
        <v>66603</v>
      </c>
      <c r="L82" s="8">
        <v>2662.3</v>
      </c>
      <c r="M82" s="6">
        <v>10.51</v>
      </c>
    </row>
    <row r="83" spans="1:13">
      <c r="A83">
        <v>76</v>
      </c>
      <c r="B83" s="7">
        <v>8.1490999999999994E-2</v>
      </c>
      <c r="C83" s="7">
        <v>7.8299999999999995E-2</v>
      </c>
      <c r="D83" s="8">
        <v>44509.599999999999</v>
      </c>
      <c r="E83" s="8">
        <v>3485.1</v>
      </c>
      <c r="F83" s="6">
        <v>7.49</v>
      </c>
      <c r="G83" t="s">
        <v>13</v>
      </c>
      <c r="H83">
        <v>76</v>
      </c>
      <c r="I83" s="7">
        <v>4.4581000000000003E-2</v>
      </c>
      <c r="J83" s="7">
        <v>4.3609000000000002E-2</v>
      </c>
      <c r="K83" s="8">
        <v>63940.800000000003</v>
      </c>
      <c r="L83" s="8">
        <v>2788.4</v>
      </c>
      <c r="M83" s="6">
        <v>9.92</v>
      </c>
    </row>
    <row r="84" spans="1:13">
      <c r="A84">
        <v>77</v>
      </c>
      <c r="B84" s="7">
        <v>8.8421E-2</v>
      </c>
      <c r="C84" s="7">
        <v>8.4678000000000003E-2</v>
      </c>
      <c r="D84" s="8">
        <v>41024.5</v>
      </c>
      <c r="E84" s="8">
        <v>3473.8</v>
      </c>
      <c r="F84" s="6">
        <v>7.08</v>
      </c>
      <c r="G84" t="s">
        <v>13</v>
      </c>
      <c r="H84">
        <v>77</v>
      </c>
      <c r="I84" s="7">
        <v>4.9430000000000002E-2</v>
      </c>
      <c r="J84" s="7">
        <v>4.8238000000000003E-2</v>
      </c>
      <c r="K84" s="8">
        <v>61152.4</v>
      </c>
      <c r="L84" s="8">
        <v>2949.9</v>
      </c>
      <c r="M84" s="6">
        <v>9.35</v>
      </c>
    </row>
    <row r="85" spans="1:13">
      <c r="A85">
        <v>78</v>
      </c>
      <c r="B85" s="7">
        <v>9.6306000000000003E-2</v>
      </c>
      <c r="C85" s="7">
        <v>9.1881000000000004E-2</v>
      </c>
      <c r="D85" s="8">
        <v>37550.6</v>
      </c>
      <c r="E85" s="8">
        <v>3450.2</v>
      </c>
      <c r="F85" s="6">
        <v>6.69</v>
      </c>
      <c r="G85" t="s">
        <v>13</v>
      </c>
      <c r="H85">
        <v>78</v>
      </c>
      <c r="I85" s="7">
        <v>5.4655000000000002E-2</v>
      </c>
      <c r="J85" s="7">
        <v>5.3200999999999998E-2</v>
      </c>
      <c r="K85" s="8">
        <v>58202.5</v>
      </c>
      <c r="L85" s="8">
        <v>3096.4</v>
      </c>
      <c r="M85" s="6">
        <v>8.8000000000000007</v>
      </c>
    </row>
    <row r="86" spans="1:13">
      <c r="A86">
        <v>79</v>
      </c>
      <c r="B86" s="7">
        <v>0.105077</v>
      </c>
      <c r="C86" s="7">
        <v>9.9832000000000004E-2</v>
      </c>
      <c r="D86" s="8">
        <v>34100.400000000001</v>
      </c>
      <c r="E86" s="8">
        <v>3404.3</v>
      </c>
      <c r="F86" s="6">
        <v>6.32</v>
      </c>
      <c r="G86" t="s">
        <v>13</v>
      </c>
      <c r="H86">
        <v>79</v>
      </c>
      <c r="I86" s="7">
        <v>6.1448999999999997E-2</v>
      </c>
      <c r="J86" s="7">
        <v>5.9617999999999997E-2</v>
      </c>
      <c r="K86" s="8">
        <v>55106.1</v>
      </c>
      <c r="L86" s="8">
        <v>3285.3</v>
      </c>
      <c r="M86" s="6">
        <v>8.27</v>
      </c>
    </row>
    <row r="87" spans="1:13">
      <c r="A87">
        <v>80</v>
      </c>
      <c r="B87" s="7">
        <v>0.115414</v>
      </c>
      <c r="C87" s="7">
        <v>0.10911700000000001</v>
      </c>
      <c r="D87" s="8">
        <v>30696.1</v>
      </c>
      <c r="E87" s="8">
        <v>3349.5</v>
      </c>
      <c r="F87" s="6">
        <v>5.96</v>
      </c>
      <c r="G87" t="s">
        <v>13</v>
      </c>
      <c r="H87">
        <v>80</v>
      </c>
      <c r="I87" s="7">
        <v>6.8733000000000002E-2</v>
      </c>
      <c r="J87" s="7">
        <v>6.6448999999999994E-2</v>
      </c>
      <c r="K87" s="8">
        <v>51820.800000000003</v>
      </c>
      <c r="L87" s="8">
        <v>3443.4</v>
      </c>
      <c r="M87" s="6">
        <v>7.76</v>
      </c>
    </row>
    <row r="88" spans="1:13">
      <c r="A88">
        <v>81</v>
      </c>
      <c r="B88" s="7">
        <v>0.123224</v>
      </c>
      <c r="C88" s="7">
        <v>0.11607199999999999</v>
      </c>
      <c r="D88" s="8">
        <v>27346.6</v>
      </c>
      <c r="E88" s="8">
        <v>3174.2</v>
      </c>
      <c r="F88" s="6">
        <v>5.63</v>
      </c>
      <c r="G88" t="s">
        <v>13</v>
      </c>
      <c r="H88">
        <v>81</v>
      </c>
      <c r="I88" s="7">
        <v>7.6059000000000002E-2</v>
      </c>
      <c r="J88" s="7">
        <v>7.3272000000000004E-2</v>
      </c>
      <c r="K88" s="8">
        <v>48377.4</v>
      </c>
      <c r="L88" s="8">
        <v>3544.7</v>
      </c>
      <c r="M88" s="6">
        <v>7.28</v>
      </c>
    </row>
    <row r="89" spans="1:13">
      <c r="A89">
        <v>82</v>
      </c>
      <c r="B89" s="7">
        <v>0.13569800000000001</v>
      </c>
      <c r="C89" s="7">
        <v>0.12707599999999999</v>
      </c>
      <c r="D89" s="8">
        <v>24172.400000000001</v>
      </c>
      <c r="E89" s="8">
        <v>3071.7</v>
      </c>
      <c r="F89" s="6">
        <v>5.31</v>
      </c>
      <c r="G89" t="s">
        <v>13</v>
      </c>
      <c r="H89">
        <v>82</v>
      </c>
      <c r="I89" s="7">
        <v>8.4902000000000005E-2</v>
      </c>
      <c r="J89" s="7">
        <v>8.1445000000000004E-2</v>
      </c>
      <c r="K89" s="8">
        <v>44832.6</v>
      </c>
      <c r="L89" s="8">
        <v>3651.4</v>
      </c>
      <c r="M89" s="6">
        <v>6.81</v>
      </c>
    </row>
    <row r="90" spans="1:13">
      <c r="A90">
        <v>83</v>
      </c>
      <c r="B90" s="7">
        <v>0.14715600000000001</v>
      </c>
      <c r="C90" s="7">
        <v>0.13707</v>
      </c>
      <c r="D90" s="8">
        <v>21100.7</v>
      </c>
      <c r="E90" s="8">
        <v>2892.3</v>
      </c>
      <c r="F90" s="6">
        <v>5.01</v>
      </c>
      <c r="G90" t="s">
        <v>13</v>
      </c>
      <c r="H90">
        <v>83</v>
      </c>
      <c r="I90" s="7">
        <v>9.4800999999999996E-2</v>
      </c>
      <c r="J90" s="7">
        <v>9.0510999999999994E-2</v>
      </c>
      <c r="K90" s="8">
        <v>41181.300000000003</v>
      </c>
      <c r="L90" s="8">
        <v>3727.4</v>
      </c>
      <c r="M90" s="6">
        <v>6.37</v>
      </c>
    </row>
    <row r="91" spans="1:13">
      <c r="A91">
        <v>84</v>
      </c>
      <c r="B91" s="7">
        <v>0.15984599999999999</v>
      </c>
      <c r="C91" s="7">
        <v>0.14801600000000001</v>
      </c>
      <c r="D91" s="8">
        <v>18208.400000000001</v>
      </c>
      <c r="E91" s="8">
        <v>2695.1</v>
      </c>
      <c r="F91" s="6">
        <v>4.72</v>
      </c>
      <c r="G91" t="s">
        <v>13</v>
      </c>
      <c r="H91">
        <v>84</v>
      </c>
      <c r="I91" s="7">
        <v>0.105782</v>
      </c>
      <c r="J91" s="7">
        <v>0.100468</v>
      </c>
      <c r="K91" s="8">
        <v>37453.9</v>
      </c>
      <c r="L91" s="8">
        <v>3762.9</v>
      </c>
      <c r="M91" s="6">
        <v>5.96</v>
      </c>
    </row>
    <row r="92" spans="1:13">
      <c r="A92">
        <v>85</v>
      </c>
      <c r="B92" s="7">
        <v>0.17510300000000001</v>
      </c>
      <c r="C92" s="7">
        <v>0.16100700000000001</v>
      </c>
      <c r="D92" s="8">
        <v>15513.3</v>
      </c>
      <c r="E92" s="8">
        <v>2497.6999999999998</v>
      </c>
      <c r="F92" s="6">
        <v>4.45</v>
      </c>
      <c r="G92" t="s">
        <v>13</v>
      </c>
      <c r="H92">
        <v>85</v>
      </c>
      <c r="I92" s="7">
        <v>0.117661</v>
      </c>
      <c r="J92" s="7">
        <v>0.111124</v>
      </c>
      <c r="K92" s="8">
        <v>33691</v>
      </c>
      <c r="L92" s="8">
        <v>3743.9</v>
      </c>
      <c r="M92" s="6">
        <v>5.56</v>
      </c>
    </row>
    <row r="93" spans="1:13">
      <c r="A93">
        <v>86</v>
      </c>
      <c r="B93" s="7">
        <v>0.19051299999999999</v>
      </c>
      <c r="C93" s="7">
        <v>0.17394299999999999</v>
      </c>
      <c r="D93" s="8">
        <v>13015.6</v>
      </c>
      <c r="E93" s="8">
        <v>2264</v>
      </c>
      <c r="F93" s="6">
        <v>4.21</v>
      </c>
      <c r="G93" t="s">
        <v>13</v>
      </c>
      <c r="H93">
        <v>86</v>
      </c>
      <c r="I93" s="7">
        <v>0.13131399999999999</v>
      </c>
      <c r="J93" s="7">
        <v>0.123223</v>
      </c>
      <c r="K93" s="8">
        <v>29947.1</v>
      </c>
      <c r="L93" s="8">
        <v>3690.2</v>
      </c>
      <c r="M93" s="6">
        <v>5.2</v>
      </c>
    </row>
    <row r="94" spans="1:13">
      <c r="A94">
        <v>87</v>
      </c>
      <c r="B94" s="7">
        <v>0.19845299999999999</v>
      </c>
      <c r="C94" s="7">
        <v>0.18053900000000001</v>
      </c>
      <c r="D94" s="8">
        <v>10751.6</v>
      </c>
      <c r="E94" s="8">
        <v>1941.1</v>
      </c>
      <c r="F94" s="6">
        <v>4</v>
      </c>
      <c r="G94" t="s">
        <v>13</v>
      </c>
      <c r="H94">
        <v>87</v>
      </c>
      <c r="I94" s="7">
        <v>0.145839</v>
      </c>
      <c r="J94" s="7">
        <v>0.13592699999999999</v>
      </c>
      <c r="K94" s="8">
        <v>26256.9</v>
      </c>
      <c r="L94" s="8">
        <v>3569</v>
      </c>
      <c r="M94" s="6">
        <v>4.8600000000000003</v>
      </c>
    </row>
    <row r="95" spans="1:13">
      <c r="A95">
        <v>88</v>
      </c>
      <c r="B95" s="7">
        <v>0.217529</v>
      </c>
      <c r="C95" s="7">
        <v>0.19619</v>
      </c>
      <c r="D95" s="8">
        <v>8810.5</v>
      </c>
      <c r="E95" s="8">
        <v>1728.5</v>
      </c>
      <c r="F95" s="6">
        <v>3.77</v>
      </c>
      <c r="G95" t="s">
        <v>13</v>
      </c>
      <c r="H95">
        <v>88</v>
      </c>
      <c r="I95" s="7">
        <v>0.15986800000000001</v>
      </c>
      <c r="J95" s="7">
        <v>0.148035</v>
      </c>
      <c r="K95" s="8">
        <v>22687.9</v>
      </c>
      <c r="L95" s="8">
        <v>3358.6</v>
      </c>
      <c r="M95" s="6">
        <v>4.54</v>
      </c>
    </row>
    <row r="96" spans="1:13">
      <c r="A96">
        <v>89</v>
      </c>
      <c r="B96" s="7">
        <v>0.22932900000000001</v>
      </c>
      <c r="C96" s="7">
        <v>0.205738</v>
      </c>
      <c r="D96" s="8">
        <v>7082</v>
      </c>
      <c r="E96" s="8">
        <v>1457</v>
      </c>
      <c r="F96" s="6">
        <v>3.56</v>
      </c>
      <c r="G96" t="s">
        <v>13</v>
      </c>
      <c r="H96">
        <v>89</v>
      </c>
      <c r="I96" s="7">
        <v>0.1754</v>
      </c>
      <c r="J96" s="7">
        <v>0.16125800000000001</v>
      </c>
      <c r="K96" s="8">
        <v>19329.3</v>
      </c>
      <c r="L96" s="8">
        <v>3117</v>
      </c>
      <c r="M96" s="6">
        <v>4.25</v>
      </c>
    </row>
    <row r="97" spans="1:13">
      <c r="A97">
        <v>90</v>
      </c>
      <c r="B97" s="7">
        <v>0.24626600000000001</v>
      </c>
      <c r="C97" s="7">
        <v>0.21926699999999999</v>
      </c>
      <c r="D97" s="8">
        <v>5624.9</v>
      </c>
      <c r="E97" s="8">
        <v>1233.4000000000001</v>
      </c>
      <c r="F97" s="6">
        <v>3.36</v>
      </c>
      <c r="G97" t="s">
        <v>13</v>
      </c>
      <c r="H97">
        <v>90</v>
      </c>
      <c r="I97" s="7">
        <v>0.196324</v>
      </c>
      <c r="J97" s="7">
        <v>0.17877499999999999</v>
      </c>
      <c r="K97" s="8">
        <v>16212.3</v>
      </c>
      <c r="L97" s="8">
        <v>2898.4</v>
      </c>
      <c r="M97" s="6">
        <v>3.97</v>
      </c>
    </row>
    <row r="98" spans="1:13">
      <c r="A98">
        <v>91</v>
      </c>
      <c r="B98" s="7">
        <v>0.26771400000000001</v>
      </c>
      <c r="C98" s="7">
        <v>0.23610900000000001</v>
      </c>
      <c r="D98" s="8">
        <v>4391.6000000000004</v>
      </c>
      <c r="E98" s="8">
        <v>1036.9000000000001</v>
      </c>
      <c r="F98" s="6">
        <v>3.16</v>
      </c>
      <c r="G98" t="s">
        <v>13</v>
      </c>
      <c r="H98">
        <v>91</v>
      </c>
      <c r="I98" s="7">
        <v>0.21035000000000001</v>
      </c>
      <c r="J98" s="7">
        <v>0.190332</v>
      </c>
      <c r="K98" s="8">
        <v>13313.9</v>
      </c>
      <c r="L98" s="8">
        <v>2534.1</v>
      </c>
      <c r="M98" s="6">
        <v>3.72</v>
      </c>
    </row>
    <row r="99" spans="1:13">
      <c r="A99">
        <v>92</v>
      </c>
      <c r="B99" s="7">
        <v>0.28959000000000001</v>
      </c>
      <c r="C99" s="7">
        <v>0.25296200000000002</v>
      </c>
      <c r="D99" s="8">
        <v>3354.7</v>
      </c>
      <c r="E99" s="8">
        <v>848.6</v>
      </c>
      <c r="F99" s="6">
        <v>2.98</v>
      </c>
      <c r="G99" t="s">
        <v>13</v>
      </c>
      <c r="H99">
        <v>92</v>
      </c>
      <c r="I99" s="7">
        <v>0.231596</v>
      </c>
      <c r="J99" s="7">
        <v>0.207561</v>
      </c>
      <c r="K99" s="8">
        <v>10779.9</v>
      </c>
      <c r="L99" s="8">
        <v>2237.5</v>
      </c>
      <c r="M99" s="6">
        <v>3.48</v>
      </c>
    </row>
    <row r="100" spans="1:13">
      <c r="A100">
        <v>93</v>
      </c>
      <c r="B100" s="7">
        <v>0.30841800000000003</v>
      </c>
      <c r="C100" s="7">
        <v>0.26721099999999998</v>
      </c>
      <c r="D100" s="8">
        <v>2506.1</v>
      </c>
      <c r="E100" s="8">
        <v>669.7</v>
      </c>
      <c r="F100" s="6">
        <v>2.82</v>
      </c>
      <c r="G100" t="s">
        <v>13</v>
      </c>
      <c r="H100">
        <v>93</v>
      </c>
      <c r="I100" s="7">
        <v>0.25850000000000001</v>
      </c>
      <c r="J100" s="7">
        <v>0.22891300000000001</v>
      </c>
      <c r="K100" s="8">
        <v>8542.4</v>
      </c>
      <c r="L100" s="8">
        <v>1955.5</v>
      </c>
      <c r="M100" s="6">
        <v>3.26</v>
      </c>
    </row>
    <row r="101" spans="1:13">
      <c r="A101">
        <v>94</v>
      </c>
      <c r="B101" s="7">
        <v>0.33423799999999998</v>
      </c>
      <c r="C101" s="7">
        <v>0.28637800000000002</v>
      </c>
      <c r="D101" s="8">
        <v>1836.4</v>
      </c>
      <c r="E101" s="8">
        <v>525.9</v>
      </c>
      <c r="F101" s="6">
        <v>2.67</v>
      </c>
      <c r="G101" t="s">
        <v>13</v>
      </c>
      <c r="H101">
        <v>94</v>
      </c>
      <c r="I101" s="7">
        <v>0.27485599999999999</v>
      </c>
      <c r="J101" s="7">
        <v>0.241647</v>
      </c>
      <c r="K101" s="8">
        <v>6586.9</v>
      </c>
      <c r="L101" s="8">
        <v>1591.7</v>
      </c>
      <c r="M101" s="6">
        <v>3.08</v>
      </c>
    </row>
    <row r="102" spans="1:13">
      <c r="A102">
        <v>95</v>
      </c>
      <c r="B102" s="7">
        <v>0.35086000000000001</v>
      </c>
      <c r="C102" s="7">
        <v>0.29849500000000001</v>
      </c>
      <c r="D102" s="8">
        <v>1310.5</v>
      </c>
      <c r="E102" s="8">
        <v>391.2</v>
      </c>
      <c r="F102" s="6">
        <v>2.54</v>
      </c>
      <c r="G102" t="s">
        <v>13</v>
      </c>
      <c r="H102">
        <v>95</v>
      </c>
      <c r="I102" s="7">
        <v>0.29875600000000002</v>
      </c>
      <c r="J102" s="7">
        <v>0.25992900000000002</v>
      </c>
      <c r="K102" s="8">
        <v>4995.2</v>
      </c>
      <c r="L102" s="8">
        <v>1298.4000000000001</v>
      </c>
      <c r="M102" s="6">
        <v>2.9</v>
      </c>
    </row>
    <row r="103" spans="1:13">
      <c r="A103">
        <v>96</v>
      </c>
      <c r="B103" s="7">
        <v>0.37626999999999999</v>
      </c>
      <c r="C103" s="7">
        <v>0.31669000000000003</v>
      </c>
      <c r="D103" s="8">
        <v>919.3</v>
      </c>
      <c r="E103" s="8">
        <v>291.10000000000002</v>
      </c>
      <c r="F103" s="6">
        <v>2.4</v>
      </c>
      <c r="G103" t="s">
        <v>13</v>
      </c>
      <c r="H103">
        <v>96</v>
      </c>
      <c r="I103" s="7">
        <v>0.32475300000000001</v>
      </c>
      <c r="J103" s="7">
        <v>0.279387</v>
      </c>
      <c r="K103" s="8">
        <v>3696.8</v>
      </c>
      <c r="L103" s="8">
        <v>1032.8</v>
      </c>
      <c r="M103" s="6">
        <v>2.74</v>
      </c>
    </row>
    <row r="104" spans="1:13">
      <c r="A104">
        <v>97</v>
      </c>
      <c r="B104" s="7">
        <v>0.40055800000000003</v>
      </c>
      <c r="C104" s="7">
        <v>0.33372099999999999</v>
      </c>
      <c r="D104" s="8">
        <v>628.20000000000005</v>
      </c>
      <c r="E104" s="8">
        <v>209.6</v>
      </c>
      <c r="F104" s="6">
        <v>2.29</v>
      </c>
      <c r="G104" t="s">
        <v>13</v>
      </c>
      <c r="H104">
        <v>97</v>
      </c>
      <c r="I104" s="7">
        <v>0.33599299999999999</v>
      </c>
      <c r="J104" s="7">
        <v>0.28766599999999998</v>
      </c>
      <c r="K104" s="8">
        <v>2664</v>
      </c>
      <c r="L104" s="8">
        <v>766.3</v>
      </c>
      <c r="M104" s="6">
        <v>2.61</v>
      </c>
    </row>
    <row r="105" spans="1:13">
      <c r="A105">
        <v>98</v>
      </c>
      <c r="B105" s="7">
        <v>0.430537</v>
      </c>
      <c r="C105" s="7">
        <v>0.354273</v>
      </c>
      <c r="D105" s="8">
        <v>418.5</v>
      </c>
      <c r="E105" s="8">
        <v>148.30000000000001</v>
      </c>
      <c r="F105" s="6">
        <v>2.1800000000000002</v>
      </c>
      <c r="G105" t="s">
        <v>13</v>
      </c>
      <c r="H105">
        <v>98</v>
      </c>
      <c r="I105" s="7">
        <v>0.35710399999999998</v>
      </c>
      <c r="J105" s="7">
        <v>0.30300300000000002</v>
      </c>
      <c r="K105" s="8">
        <v>1897.6</v>
      </c>
      <c r="L105" s="8">
        <v>575</v>
      </c>
      <c r="M105" s="6">
        <v>2.46</v>
      </c>
    </row>
    <row r="106" spans="1:13">
      <c r="A106">
        <v>99</v>
      </c>
      <c r="B106" s="7">
        <v>0.44527899999999998</v>
      </c>
      <c r="C106" s="7">
        <v>0.36419499999999999</v>
      </c>
      <c r="D106" s="8">
        <v>270.3</v>
      </c>
      <c r="E106" s="8">
        <v>98.4</v>
      </c>
      <c r="F106" s="6">
        <v>2.1</v>
      </c>
      <c r="G106" t="s">
        <v>13</v>
      </c>
      <c r="H106">
        <v>99</v>
      </c>
      <c r="I106" s="7">
        <v>0.38631799999999999</v>
      </c>
      <c r="J106" s="7">
        <v>0.32377800000000001</v>
      </c>
      <c r="K106" s="8">
        <v>1322.6</v>
      </c>
      <c r="L106" s="8">
        <v>428.2</v>
      </c>
      <c r="M106" s="6">
        <v>2.31</v>
      </c>
    </row>
    <row r="107" spans="1:13">
      <c r="A107">
        <v>100</v>
      </c>
      <c r="B107">
        <v>0.46967100000000001</v>
      </c>
      <c r="C107">
        <v>0.38035099999999999</v>
      </c>
      <c r="D107">
        <v>171.8</v>
      </c>
      <c r="E107">
        <v>65.400000000000006</v>
      </c>
      <c r="F107">
        <v>2.02</v>
      </c>
      <c r="G107" t="s">
        <v>13</v>
      </c>
      <c r="H107">
        <v>100</v>
      </c>
      <c r="I107">
        <v>0.42113600000000001</v>
      </c>
      <c r="J107">
        <v>0.347883</v>
      </c>
      <c r="K107">
        <v>894.4</v>
      </c>
      <c r="L107">
        <v>311.10000000000002</v>
      </c>
      <c r="M107">
        <v>2.1800000000000002</v>
      </c>
    </row>
  </sheetData>
  <pageMargins left="0.7" right="0.7" top="0.75" bottom="0.75" header="0.3" footer="0.3"/>
  <pageSetup paperSize="9" orientation="portrait" horizontalDpi="300" verticalDpi="30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dimension ref="A1:M107"/>
  <sheetViews>
    <sheetView workbookViewId="0"/>
  </sheetViews>
  <sheetFormatPr defaultColWidth="10.90625" defaultRowHeight="12.5"/>
  <sheetData>
    <row r="1" spans="1:13" ht="19.5">
      <c r="A1" s="3" t="s">
        <v>16</v>
      </c>
      <c r="B1" s="2"/>
      <c r="C1" s="2"/>
      <c r="D1" s="2"/>
      <c r="E1" s="2"/>
      <c r="F1" s="2"/>
      <c r="G1" s="2"/>
      <c r="H1" s="2"/>
      <c r="I1" s="2"/>
      <c r="J1" s="2"/>
      <c r="K1" s="2"/>
      <c r="L1" s="2"/>
    </row>
    <row r="2" spans="1:13">
      <c r="A2" t="s">
        <v>3</v>
      </c>
    </row>
    <row r="3" spans="1:13">
      <c r="A3" t="s">
        <v>4</v>
      </c>
    </row>
    <row r="4" spans="1:13">
      <c r="A4" s="1" t="str">
        <f>HYPERLINK("#'Contents'!A1", "Back to contents")</f>
        <v>Back to contents</v>
      </c>
    </row>
    <row r="5" spans="1:13" ht="17">
      <c r="A5" s="4" t="s">
        <v>5</v>
      </c>
      <c r="B5" s="4"/>
      <c r="C5" s="4"/>
      <c r="D5" s="4"/>
      <c r="E5" s="4"/>
      <c r="F5" s="4"/>
      <c r="G5" s="4"/>
      <c r="H5" s="4" t="s">
        <v>6</v>
      </c>
    </row>
    <row r="6" spans="1:13" ht="30" customHeight="1">
      <c r="A6" s="5" t="s">
        <v>7</v>
      </c>
      <c r="B6" s="5" t="s">
        <v>8</v>
      </c>
      <c r="C6" s="5" t="s">
        <v>9</v>
      </c>
      <c r="D6" s="5" t="s">
        <v>10</v>
      </c>
      <c r="E6" s="5" t="s">
        <v>11</v>
      </c>
      <c r="F6" s="5" t="s">
        <v>12</v>
      </c>
      <c r="G6" t="s">
        <v>13</v>
      </c>
      <c r="H6" s="5" t="s">
        <v>7</v>
      </c>
      <c r="I6" s="5" t="s">
        <v>8</v>
      </c>
      <c r="J6" s="5" t="s">
        <v>9</v>
      </c>
      <c r="K6" s="5" t="s">
        <v>10</v>
      </c>
      <c r="L6" s="5" t="s">
        <v>11</v>
      </c>
      <c r="M6" s="5" t="s">
        <v>12</v>
      </c>
    </row>
    <row r="7" spans="1:13">
      <c r="A7">
        <v>0</v>
      </c>
      <c r="B7" s="7">
        <v>1.0907999999999999E-2</v>
      </c>
      <c r="C7" s="7">
        <v>1.0848999999999999E-2</v>
      </c>
      <c r="D7" s="8">
        <v>100000</v>
      </c>
      <c r="E7" s="8">
        <v>1084.9000000000001</v>
      </c>
      <c r="F7" s="6">
        <v>71.540000000000006</v>
      </c>
      <c r="G7" t="s">
        <v>13</v>
      </c>
      <c r="H7">
        <v>0</v>
      </c>
      <c r="I7" s="7">
        <v>8.5939999999999992E-3</v>
      </c>
      <c r="J7" s="7">
        <v>8.5570000000000004E-3</v>
      </c>
      <c r="K7" s="8">
        <v>100000</v>
      </c>
      <c r="L7" s="8">
        <v>855.7</v>
      </c>
      <c r="M7" s="6">
        <v>77.39</v>
      </c>
    </row>
    <row r="8" spans="1:13">
      <c r="A8">
        <v>1</v>
      </c>
      <c r="B8" s="7">
        <v>7.8700000000000005E-4</v>
      </c>
      <c r="C8" s="7">
        <v>7.8700000000000005E-4</v>
      </c>
      <c r="D8" s="8">
        <v>98915.1</v>
      </c>
      <c r="E8" s="8">
        <v>77.8</v>
      </c>
      <c r="F8" s="6">
        <v>71.319999999999993</v>
      </c>
      <c r="G8" t="s">
        <v>13</v>
      </c>
      <c r="H8">
        <v>1</v>
      </c>
      <c r="I8" s="7">
        <v>7.0200000000000004E-4</v>
      </c>
      <c r="J8" s="7">
        <v>7.0200000000000004E-4</v>
      </c>
      <c r="K8" s="8">
        <v>99144.3</v>
      </c>
      <c r="L8" s="8">
        <v>69.599999999999994</v>
      </c>
      <c r="M8" s="6">
        <v>77.06</v>
      </c>
    </row>
    <row r="9" spans="1:13">
      <c r="A9">
        <v>2</v>
      </c>
      <c r="B9" s="7">
        <v>4.7399999999999997E-4</v>
      </c>
      <c r="C9" s="7">
        <v>4.7399999999999997E-4</v>
      </c>
      <c r="D9" s="8">
        <v>98837.3</v>
      </c>
      <c r="E9" s="8">
        <v>46.9</v>
      </c>
      <c r="F9" s="6">
        <v>70.38</v>
      </c>
      <c r="G9" t="s">
        <v>13</v>
      </c>
      <c r="H9">
        <v>2</v>
      </c>
      <c r="I9" s="7">
        <v>3.8400000000000001E-4</v>
      </c>
      <c r="J9" s="7">
        <v>3.8400000000000001E-4</v>
      </c>
      <c r="K9" s="8">
        <v>99074.7</v>
      </c>
      <c r="L9" s="8">
        <v>38</v>
      </c>
      <c r="M9" s="6">
        <v>76.11</v>
      </c>
    </row>
    <row r="10" spans="1:13">
      <c r="A10">
        <v>3</v>
      </c>
      <c r="B10" s="7">
        <v>3.9599999999999998E-4</v>
      </c>
      <c r="C10" s="7">
        <v>3.9599999999999998E-4</v>
      </c>
      <c r="D10" s="8">
        <v>98790.399999999994</v>
      </c>
      <c r="E10" s="8">
        <v>39.1</v>
      </c>
      <c r="F10" s="6">
        <v>69.41</v>
      </c>
      <c r="G10" t="s">
        <v>13</v>
      </c>
      <c r="H10">
        <v>3</v>
      </c>
      <c r="I10" s="7">
        <v>2.7599999999999999E-4</v>
      </c>
      <c r="J10" s="7">
        <v>2.7599999999999999E-4</v>
      </c>
      <c r="K10" s="8">
        <v>99036.7</v>
      </c>
      <c r="L10" s="8">
        <v>27.4</v>
      </c>
      <c r="M10" s="6">
        <v>75.14</v>
      </c>
    </row>
    <row r="11" spans="1:13">
      <c r="A11">
        <v>4</v>
      </c>
      <c r="B11" s="7">
        <v>2.9500000000000001E-4</v>
      </c>
      <c r="C11" s="7">
        <v>2.9500000000000001E-4</v>
      </c>
      <c r="D11" s="8">
        <v>98751.3</v>
      </c>
      <c r="E11" s="8">
        <v>29.1</v>
      </c>
      <c r="F11" s="6">
        <v>68.44</v>
      </c>
      <c r="G11" t="s">
        <v>13</v>
      </c>
      <c r="H11">
        <v>4</v>
      </c>
      <c r="I11" s="7">
        <v>2.4000000000000001E-4</v>
      </c>
      <c r="J11" s="7">
        <v>2.4000000000000001E-4</v>
      </c>
      <c r="K11" s="8">
        <v>99009.3</v>
      </c>
      <c r="L11" s="8">
        <v>23.7</v>
      </c>
      <c r="M11" s="6">
        <v>74.16</v>
      </c>
    </row>
    <row r="12" spans="1:13">
      <c r="A12">
        <v>5</v>
      </c>
      <c r="B12" s="7">
        <v>2.7099999999999997E-4</v>
      </c>
      <c r="C12" s="7">
        <v>2.7099999999999997E-4</v>
      </c>
      <c r="D12" s="8">
        <v>98722.2</v>
      </c>
      <c r="E12" s="8">
        <v>26.7</v>
      </c>
      <c r="F12" s="6">
        <v>67.459999999999994</v>
      </c>
      <c r="G12" t="s">
        <v>13</v>
      </c>
      <c r="H12">
        <v>5</v>
      </c>
      <c r="I12" s="7">
        <v>2.1000000000000001E-4</v>
      </c>
      <c r="J12" s="7">
        <v>2.1000000000000001E-4</v>
      </c>
      <c r="K12" s="8">
        <v>98985.600000000006</v>
      </c>
      <c r="L12" s="8">
        <v>20.8</v>
      </c>
      <c r="M12" s="6">
        <v>73.180000000000007</v>
      </c>
    </row>
    <row r="13" spans="1:13">
      <c r="A13">
        <v>6</v>
      </c>
      <c r="B13" s="7">
        <v>2.5000000000000001E-4</v>
      </c>
      <c r="C13" s="7">
        <v>2.5000000000000001E-4</v>
      </c>
      <c r="D13" s="8">
        <v>98695.4</v>
      </c>
      <c r="E13" s="8">
        <v>24.7</v>
      </c>
      <c r="F13" s="6">
        <v>66.48</v>
      </c>
      <c r="G13" t="s">
        <v>13</v>
      </c>
      <c r="H13">
        <v>6</v>
      </c>
      <c r="I13" s="7">
        <v>2.12E-4</v>
      </c>
      <c r="J13" s="7">
        <v>2.12E-4</v>
      </c>
      <c r="K13" s="8">
        <v>98964.800000000003</v>
      </c>
      <c r="L13" s="8">
        <v>20.9</v>
      </c>
      <c r="M13" s="6">
        <v>72.2</v>
      </c>
    </row>
    <row r="14" spans="1:13">
      <c r="A14">
        <v>7</v>
      </c>
      <c r="B14" s="7">
        <v>2.6499999999999999E-4</v>
      </c>
      <c r="C14" s="7">
        <v>2.6499999999999999E-4</v>
      </c>
      <c r="D14" s="8">
        <v>98670.7</v>
      </c>
      <c r="E14" s="8">
        <v>26.1</v>
      </c>
      <c r="F14" s="6">
        <v>65.5</v>
      </c>
      <c r="G14" t="s">
        <v>13</v>
      </c>
      <c r="H14">
        <v>7</v>
      </c>
      <c r="I14" s="7">
        <v>1.73E-4</v>
      </c>
      <c r="J14" s="7">
        <v>1.73E-4</v>
      </c>
      <c r="K14" s="8">
        <v>98943.9</v>
      </c>
      <c r="L14" s="8">
        <v>17.2</v>
      </c>
      <c r="M14" s="6">
        <v>71.209999999999994</v>
      </c>
    </row>
    <row r="15" spans="1:13">
      <c r="A15">
        <v>8</v>
      </c>
      <c r="B15" s="7">
        <v>2.3000000000000001E-4</v>
      </c>
      <c r="C15" s="7">
        <v>2.3000000000000001E-4</v>
      </c>
      <c r="D15" s="8">
        <v>98644.6</v>
      </c>
      <c r="E15" s="8">
        <v>22.7</v>
      </c>
      <c r="F15" s="6">
        <v>64.510000000000005</v>
      </c>
      <c r="G15" t="s">
        <v>13</v>
      </c>
      <c r="H15">
        <v>8</v>
      </c>
      <c r="I15" s="7">
        <v>1.64E-4</v>
      </c>
      <c r="J15" s="7">
        <v>1.64E-4</v>
      </c>
      <c r="K15" s="8">
        <v>98926.7</v>
      </c>
      <c r="L15" s="8">
        <v>16.3</v>
      </c>
      <c r="M15" s="6">
        <v>70.22</v>
      </c>
    </row>
    <row r="16" spans="1:13">
      <c r="A16">
        <v>9</v>
      </c>
      <c r="B16" s="7">
        <v>2.23E-4</v>
      </c>
      <c r="C16" s="7">
        <v>2.23E-4</v>
      </c>
      <c r="D16" s="8">
        <v>98621.9</v>
      </c>
      <c r="E16" s="8">
        <v>22</v>
      </c>
      <c r="F16" s="6">
        <v>63.53</v>
      </c>
      <c r="G16" t="s">
        <v>13</v>
      </c>
      <c r="H16">
        <v>9</v>
      </c>
      <c r="I16" s="7">
        <v>1.9100000000000001E-4</v>
      </c>
      <c r="J16" s="7">
        <v>1.9100000000000001E-4</v>
      </c>
      <c r="K16" s="8">
        <v>98910.399999999994</v>
      </c>
      <c r="L16" s="8">
        <v>18.8</v>
      </c>
      <c r="M16" s="6">
        <v>69.23</v>
      </c>
    </row>
    <row r="17" spans="1:13">
      <c r="A17">
        <v>10</v>
      </c>
      <c r="B17" s="7">
        <v>2.33E-4</v>
      </c>
      <c r="C17" s="7">
        <v>2.33E-4</v>
      </c>
      <c r="D17" s="8">
        <v>98599.9</v>
      </c>
      <c r="E17" s="8">
        <v>23</v>
      </c>
      <c r="F17" s="6">
        <v>62.54</v>
      </c>
      <c r="G17" t="s">
        <v>13</v>
      </c>
      <c r="H17">
        <v>10</v>
      </c>
      <c r="I17" s="7">
        <v>1.6100000000000001E-4</v>
      </c>
      <c r="J17" s="7">
        <v>1.6100000000000001E-4</v>
      </c>
      <c r="K17" s="8">
        <v>98891.6</v>
      </c>
      <c r="L17" s="8">
        <v>15.9</v>
      </c>
      <c r="M17" s="6">
        <v>68.25</v>
      </c>
    </row>
    <row r="18" spans="1:13">
      <c r="A18">
        <v>11</v>
      </c>
      <c r="B18" s="7">
        <v>2.7300000000000002E-4</v>
      </c>
      <c r="C18" s="7">
        <v>2.7300000000000002E-4</v>
      </c>
      <c r="D18" s="8">
        <v>98577</v>
      </c>
      <c r="E18" s="8">
        <v>26.9</v>
      </c>
      <c r="F18" s="6">
        <v>61.56</v>
      </c>
      <c r="G18" t="s">
        <v>13</v>
      </c>
      <c r="H18">
        <v>11</v>
      </c>
      <c r="I18" s="7">
        <v>1.5799999999999999E-4</v>
      </c>
      <c r="J18" s="7">
        <v>1.5799999999999999E-4</v>
      </c>
      <c r="K18" s="8">
        <v>98875.7</v>
      </c>
      <c r="L18" s="8">
        <v>15.6</v>
      </c>
      <c r="M18" s="6">
        <v>67.260000000000005</v>
      </c>
    </row>
    <row r="19" spans="1:13">
      <c r="A19">
        <v>12</v>
      </c>
      <c r="B19" s="7">
        <v>2.6400000000000002E-4</v>
      </c>
      <c r="C19" s="7">
        <v>2.6400000000000002E-4</v>
      </c>
      <c r="D19" s="8">
        <v>98550</v>
      </c>
      <c r="E19" s="8">
        <v>26</v>
      </c>
      <c r="F19" s="6">
        <v>60.57</v>
      </c>
      <c r="G19" t="s">
        <v>13</v>
      </c>
      <c r="H19">
        <v>12</v>
      </c>
      <c r="I19" s="7">
        <v>1.94E-4</v>
      </c>
      <c r="J19" s="7">
        <v>1.94E-4</v>
      </c>
      <c r="K19" s="8">
        <v>98860.1</v>
      </c>
      <c r="L19" s="8">
        <v>19.2</v>
      </c>
      <c r="M19" s="6">
        <v>66.27</v>
      </c>
    </row>
    <row r="20" spans="1:13">
      <c r="A20">
        <v>13</v>
      </c>
      <c r="B20" s="7">
        <v>2.8200000000000002E-4</v>
      </c>
      <c r="C20" s="7">
        <v>2.8200000000000002E-4</v>
      </c>
      <c r="D20" s="8">
        <v>98524</v>
      </c>
      <c r="E20" s="8">
        <v>27.8</v>
      </c>
      <c r="F20" s="6">
        <v>59.59</v>
      </c>
      <c r="G20" t="s">
        <v>13</v>
      </c>
      <c r="H20">
        <v>13</v>
      </c>
      <c r="I20" s="7">
        <v>1.9100000000000001E-4</v>
      </c>
      <c r="J20" s="7">
        <v>1.9100000000000001E-4</v>
      </c>
      <c r="K20" s="8">
        <v>98840.9</v>
      </c>
      <c r="L20" s="8">
        <v>18.899999999999999</v>
      </c>
      <c r="M20" s="6">
        <v>65.28</v>
      </c>
    </row>
    <row r="21" spans="1:13">
      <c r="A21">
        <v>14</v>
      </c>
      <c r="B21" s="7">
        <v>3.6299999999999999E-4</v>
      </c>
      <c r="C21" s="7">
        <v>3.6299999999999999E-4</v>
      </c>
      <c r="D21" s="8">
        <v>98496.3</v>
      </c>
      <c r="E21" s="8">
        <v>35.700000000000003</v>
      </c>
      <c r="F21" s="6">
        <v>58.6</v>
      </c>
      <c r="G21" t="s">
        <v>13</v>
      </c>
      <c r="H21">
        <v>14</v>
      </c>
      <c r="I21" s="7">
        <v>1.9799999999999999E-4</v>
      </c>
      <c r="J21" s="7">
        <v>1.9799999999999999E-4</v>
      </c>
      <c r="K21" s="8">
        <v>98822</v>
      </c>
      <c r="L21" s="8">
        <v>19.5</v>
      </c>
      <c r="M21" s="6">
        <v>64.290000000000006</v>
      </c>
    </row>
    <row r="22" spans="1:13">
      <c r="A22">
        <v>15</v>
      </c>
      <c r="B22" s="7">
        <v>4.2700000000000002E-4</v>
      </c>
      <c r="C22" s="7">
        <v>4.2700000000000002E-4</v>
      </c>
      <c r="D22" s="8">
        <v>98460.6</v>
      </c>
      <c r="E22" s="8">
        <v>42</v>
      </c>
      <c r="F22" s="6">
        <v>57.63</v>
      </c>
      <c r="G22" t="s">
        <v>13</v>
      </c>
      <c r="H22">
        <v>15</v>
      </c>
      <c r="I22" s="7">
        <v>2.42E-4</v>
      </c>
      <c r="J22" s="7">
        <v>2.42E-4</v>
      </c>
      <c r="K22" s="8">
        <v>98802.4</v>
      </c>
      <c r="L22" s="8">
        <v>23.9</v>
      </c>
      <c r="M22" s="6">
        <v>63.31</v>
      </c>
    </row>
    <row r="23" spans="1:13">
      <c r="A23">
        <v>16</v>
      </c>
      <c r="B23" s="7">
        <v>5.5199999999999997E-4</v>
      </c>
      <c r="C23" s="7">
        <v>5.5199999999999997E-4</v>
      </c>
      <c r="D23" s="8">
        <v>98418.6</v>
      </c>
      <c r="E23" s="8">
        <v>54.3</v>
      </c>
      <c r="F23" s="6">
        <v>56.65</v>
      </c>
      <c r="G23" t="s">
        <v>13</v>
      </c>
      <c r="H23">
        <v>16</v>
      </c>
      <c r="I23" s="7">
        <v>2.7700000000000001E-4</v>
      </c>
      <c r="J23" s="7">
        <v>2.7700000000000001E-4</v>
      </c>
      <c r="K23" s="8">
        <v>98778.5</v>
      </c>
      <c r="L23" s="8">
        <v>27.3</v>
      </c>
      <c r="M23" s="6">
        <v>62.32</v>
      </c>
    </row>
    <row r="24" spans="1:13">
      <c r="A24">
        <v>17</v>
      </c>
      <c r="B24" s="7">
        <v>8.0800000000000002E-4</v>
      </c>
      <c r="C24" s="7">
        <v>8.0800000000000002E-4</v>
      </c>
      <c r="D24" s="8">
        <v>98364.2</v>
      </c>
      <c r="E24" s="8">
        <v>79.5</v>
      </c>
      <c r="F24" s="6">
        <v>55.68</v>
      </c>
      <c r="G24" t="s">
        <v>13</v>
      </c>
      <c r="H24">
        <v>17</v>
      </c>
      <c r="I24" s="7">
        <v>3.4699999999999998E-4</v>
      </c>
      <c r="J24" s="7">
        <v>3.4699999999999998E-4</v>
      </c>
      <c r="K24" s="8">
        <v>98751.1</v>
      </c>
      <c r="L24" s="8">
        <v>34.299999999999997</v>
      </c>
      <c r="M24" s="6">
        <v>61.34</v>
      </c>
    </row>
    <row r="25" spans="1:13">
      <c r="A25">
        <v>18</v>
      </c>
      <c r="B25" s="7">
        <v>8.9700000000000001E-4</v>
      </c>
      <c r="C25" s="7">
        <v>8.9700000000000001E-4</v>
      </c>
      <c r="D25" s="8">
        <v>98284.7</v>
      </c>
      <c r="E25" s="8">
        <v>88.2</v>
      </c>
      <c r="F25" s="6">
        <v>54.73</v>
      </c>
      <c r="G25" t="s">
        <v>13</v>
      </c>
      <c r="H25">
        <v>18</v>
      </c>
      <c r="I25" s="7">
        <v>3.01E-4</v>
      </c>
      <c r="J25" s="7">
        <v>3.01E-4</v>
      </c>
      <c r="K25" s="8">
        <v>98716.9</v>
      </c>
      <c r="L25" s="8">
        <v>29.7</v>
      </c>
      <c r="M25" s="6">
        <v>60.36</v>
      </c>
    </row>
    <row r="26" spans="1:13">
      <c r="A26">
        <v>19</v>
      </c>
      <c r="B26" s="7">
        <v>9.2199999999999997E-4</v>
      </c>
      <c r="C26" s="7">
        <v>9.2100000000000005E-4</v>
      </c>
      <c r="D26" s="8">
        <v>98196.6</v>
      </c>
      <c r="E26" s="8">
        <v>90.5</v>
      </c>
      <c r="F26" s="6">
        <v>53.77</v>
      </c>
      <c r="G26" t="s">
        <v>13</v>
      </c>
      <c r="H26">
        <v>19</v>
      </c>
      <c r="I26" s="7">
        <v>3.1E-4</v>
      </c>
      <c r="J26" s="7">
        <v>3.1E-4</v>
      </c>
      <c r="K26" s="8">
        <v>98687.2</v>
      </c>
      <c r="L26" s="8">
        <v>30.6</v>
      </c>
      <c r="M26" s="6">
        <v>59.38</v>
      </c>
    </row>
    <row r="27" spans="1:13">
      <c r="A27">
        <v>20</v>
      </c>
      <c r="B27" s="7">
        <v>9.6500000000000004E-4</v>
      </c>
      <c r="C27" s="7">
        <v>9.6400000000000001E-4</v>
      </c>
      <c r="D27" s="8">
        <v>98106.1</v>
      </c>
      <c r="E27" s="8">
        <v>94.6</v>
      </c>
      <c r="F27" s="6">
        <v>52.82</v>
      </c>
      <c r="G27" t="s">
        <v>13</v>
      </c>
      <c r="H27">
        <v>20</v>
      </c>
      <c r="I27" s="7">
        <v>3.19E-4</v>
      </c>
      <c r="J27" s="7">
        <v>3.19E-4</v>
      </c>
      <c r="K27" s="8">
        <v>98656.6</v>
      </c>
      <c r="L27" s="8">
        <v>31.5</v>
      </c>
      <c r="M27" s="6">
        <v>58.4</v>
      </c>
    </row>
    <row r="28" spans="1:13">
      <c r="A28">
        <v>21</v>
      </c>
      <c r="B28" s="7">
        <v>8.7299999999999997E-4</v>
      </c>
      <c r="C28" s="7">
        <v>8.7299999999999997E-4</v>
      </c>
      <c r="D28" s="8">
        <v>98011.5</v>
      </c>
      <c r="E28" s="8">
        <v>85.5</v>
      </c>
      <c r="F28" s="6">
        <v>51.87</v>
      </c>
      <c r="G28" t="s">
        <v>13</v>
      </c>
      <c r="H28">
        <v>21</v>
      </c>
      <c r="I28" s="7">
        <v>3.1799999999999998E-4</v>
      </c>
      <c r="J28" s="7">
        <v>3.1700000000000001E-4</v>
      </c>
      <c r="K28" s="8">
        <v>98625.1</v>
      </c>
      <c r="L28" s="8">
        <v>31.3</v>
      </c>
      <c r="M28" s="6">
        <v>57.41</v>
      </c>
    </row>
    <row r="29" spans="1:13">
      <c r="A29">
        <v>22</v>
      </c>
      <c r="B29" s="7">
        <v>8.6200000000000003E-4</v>
      </c>
      <c r="C29" s="7">
        <v>8.6200000000000003E-4</v>
      </c>
      <c r="D29" s="8">
        <v>97926</v>
      </c>
      <c r="E29" s="8">
        <v>84.4</v>
      </c>
      <c r="F29" s="6">
        <v>50.92</v>
      </c>
      <c r="G29" t="s">
        <v>13</v>
      </c>
      <c r="H29">
        <v>22</v>
      </c>
      <c r="I29" s="7">
        <v>3.0899999999999998E-4</v>
      </c>
      <c r="J29" s="7">
        <v>3.0899999999999998E-4</v>
      </c>
      <c r="K29" s="8">
        <v>98593.8</v>
      </c>
      <c r="L29" s="8">
        <v>30.4</v>
      </c>
      <c r="M29" s="6">
        <v>56.43</v>
      </c>
    </row>
    <row r="30" spans="1:13">
      <c r="A30">
        <v>23</v>
      </c>
      <c r="B30" s="7">
        <v>7.7200000000000001E-4</v>
      </c>
      <c r="C30" s="7">
        <v>7.7099999999999998E-4</v>
      </c>
      <c r="D30" s="8">
        <v>97841.600000000006</v>
      </c>
      <c r="E30" s="8">
        <v>75.5</v>
      </c>
      <c r="F30" s="6">
        <v>49.96</v>
      </c>
      <c r="G30" t="s">
        <v>13</v>
      </c>
      <c r="H30">
        <v>23</v>
      </c>
      <c r="I30" s="7">
        <v>3.0800000000000001E-4</v>
      </c>
      <c r="J30" s="7">
        <v>3.0800000000000001E-4</v>
      </c>
      <c r="K30" s="8">
        <v>98563.4</v>
      </c>
      <c r="L30" s="8">
        <v>30.3</v>
      </c>
      <c r="M30" s="6">
        <v>55.45</v>
      </c>
    </row>
    <row r="31" spans="1:13">
      <c r="A31">
        <v>24</v>
      </c>
      <c r="B31" s="7">
        <v>7.6400000000000003E-4</v>
      </c>
      <c r="C31" s="7">
        <v>7.6400000000000003E-4</v>
      </c>
      <c r="D31" s="8">
        <v>97766.1</v>
      </c>
      <c r="E31" s="8">
        <v>74.7</v>
      </c>
      <c r="F31" s="6">
        <v>49</v>
      </c>
      <c r="G31" t="s">
        <v>13</v>
      </c>
      <c r="H31">
        <v>24</v>
      </c>
      <c r="I31" s="7">
        <v>3.2000000000000003E-4</v>
      </c>
      <c r="J31" s="7">
        <v>3.2000000000000003E-4</v>
      </c>
      <c r="K31" s="8">
        <v>98533</v>
      </c>
      <c r="L31" s="8">
        <v>31.5</v>
      </c>
      <c r="M31" s="6">
        <v>54.47</v>
      </c>
    </row>
    <row r="32" spans="1:13">
      <c r="A32">
        <v>25</v>
      </c>
      <c r="B32" s="7">
        <v>8.0199999999999998E-4</v>
      </c>
      <c r="C32" s="7">
        <v>8.0199999999999998E-4</v>
      </c>
      <c r="D32" s="8">
        <v>97691.4</v>
      </c>
      <c r="E32" s="8">
        <v>78.400000000000006</v>
      </c>
      <c r="F32" s="6">
        <v>48.04</v>
      </c>
      <c r="G32" t="s">
        <v>13</v>
      </c>
      <c r="H32">
        <v>25</v>
      </c>
      <c r="I32" s="7">
        <v>3.6900000000000002E-4</v>
      </c>
      <c r="J32" s="7">
        <v>3.6900000000000002E-4</v>
      </c>
      <c r="K32" s="8">
        <v>98501.5</v>
      </c>
      <c r="L32" s="8">
        <v>36.4</v>
      </c>
      <c r="M32" s="6">
        <v>53.48</v>
      </c>
    </row>
    <row r="33" spans="1:13">
      <c r="A33">
        <v>26</v>
      </c>
      <c r="B33" s="7">
        <v>8.1499999999999997E-4</v>
      </c>
      <c r="C33" s="7">
        <v>8.1400000000000005E-4</v>
      </c>
      <c r="D33" s="8">
        <v>97613.1</v>
      </c>
      <c r="E33" s="8">
        <v>79.5</v>
      </c>
      <c r="F33" s="6">
        <v>47.08</v>
      </c>
      <c r="G33" t="s">
        <v>13</v>
      </c>
      <c r="H33">
        <v>26</v>
      </c>
      <c r="I33" s="7">
        <v>3.97E-4</v>
      </c>
      <c r="J33" s="7">
        <v>3.97E-4</v>
      </c>
      <c r="K33" s="8">
        <v>98465.1</v>
      </c>
      <c r="L33" s="8">
        <v>39</v>
      </c>
      <c r="M33" s="6">
        <v>52.5</v>
      </c>
    </row>
    <row r="34" spans="1:13">
      <c r="A34">
        <v>27</v>
      </c>
      <c r="B34" s="7">
        <v>8.52E-4</v>
      </c>
      <c r="C34" s="7">
        <v>8.52E-4</v>
      </c>
      <c r="D34" s="8">
        <v>97533.6</v>
      </c>
      <c r="E34" s="8">
        <v>83.1</v>
      </c>
      <c r="F34" s="6">
        <v>46.11</v>
      </c>
      <c r="G34" t="s">
        <v>13</v>
      </c>
      <c r="H34">
        <v>27</v>
      </c>
      <c r="I34" s="7">
        <v>3.9199999999999999E-4</v>
      </c>
      <c r="J34" s="7">
        <v>3.9199999999999999E-4</v>
      </c>
      <c r="K34" s="8">
        <v>98426.1</v>
      </c>
      <c r="L34" s="8">
        <v>38.6</v>
      </c>
      <c r="M34" s="6">
        <v>51.52</v>
      </c>
    </row>
    <row r="35" spans="1:13">
      <c r="A35">
        <v>28</v>
      </c>
      <c r="B35" s="7">
        <v>8.9899999999999995E-4</v>
      </c>
      <c r="C35" s="7">
        <v>8.9800000000000004E-4</v>
      </c>
      <c r="D35" s="8">
        <v>97450.5</v>
      </c>
      <c r="E35" s="8">
        <v>87.5</v>
      </c>
      <c r="F35" s="6">
        <v>45.15</v>
      </c>
      <c r="G35" t="s">
        <v>13</v>
      </c>
      <c r="H35">
        <v>28</v>
      </c>
      <c r="I35" s="7">
        <v>4.4799999999999999E-4</v>
      </c>
      <c r="J35" s="7">
        <v>4.4799999999999999E-4</v>
      </c>
      <c r="K35" s="8">
        <v>98387.5</v>
      </c>
      <c r="L35" s="8">
        <v>44.1</v>
      </c>
      <c r="M35" s="6">
        <v>50.54</v>
      </c>
    </row>
    <row r="36" spans="1:13">
      <c r="A36">
        <v>29</v>
      </c>
      <c r="B36" s="7">
        <v>8.43E-4</v>
      </c>
      <c r="C36" s="7">
        <v>8.4199999999999998E-4</v>
      </c>
      <c r="D36" s="8">
        <v>97363</v>
      </c>
      <c r="E36" s="8">
        <v>82</v>
      </c>
      <c r="F36" s="6">
        <v>44.19</v>
      </c>
      <c r="G36" t="s">
        <v>13</v>
      </c>
      <c r="H36">
        <v>29</v>
      </c>
      <c r="I36" s="7">
        <v>4.55E-4</v>
      </c>
      <c r="J36" s="7">
        <v>4.55E-4</v>
      </c>
      <c r="K36" s="8">
        <v>98343.4</v>
      </c>
      <c r="L36" s="8">
        <v>44.7</v>
      </c>
      <c r="M36" s="6">
        <v>49.57</v>
      </c>
    </row>
    <row r="37" spans="1:13">
      <c r="A37">
        <v>30</v>
      </c>
      <c r="B37" s="7">
        <v>8.6700000000000004E-4</v>
      </c>
      <c r="C37" s="7">
        <v>8.6700000000000004E-4</v>
      </c>
      <c r="D37" s="8">
        <v>97281</v>
      </c>
      <c r="E37" s="8">
        <v>84.3</v>
      </c>
      <c r="F37" s="6">
        <v>43.23</v>
      </c>
      <c r="G37" t="s">
        <v>13</v>
      </c>
      <c r="H37">
        <v>30</v>
      </c>
      <c r="I37" s="7">
        <v>4.8500000000000003E-4</v>
      </c>
      <c r="J37" s="7">
        <v>4.8500000000000003E-4</v>
      </c>
      <c r="K37" s="8">
        <v>98298.7</v>
      </c>
      <c r="L37" s="8">
        <v>47.7</v>
      </c>
      <c r="M37" s="6">
        <v>48.59</v>
      </c>
    </row>
    <row r="38" spans="1:13">
      <c r="A38">
        <v>31</v>
      </c>
      <c r="B38" s="7">
        <v>9.1200000000000005E-4</v>
      </c>
      <c r="C38" s="7">
        <v>9.1200000000000005E-4</v>
      </c>
      <c r="D38" s="8">
        <v>97196.7</v>
      </c>
      <c r="E38" s="8">
        <v>88.6</v>
      </c>
      <c r="F38" s="6">
        <v>42.27</v>
      </c>
      <c r="G38" t="s">
        <v>13</v>
      </c>
      <c r="H38">
        <v>31</v>
      </c>
      <c r="I38" s="7">
        <v>5.2700000000000002E-4</v>
      </c>
      <c r="J38" s="7">
        <v>5.2700000000000002E-4</v>
      </c>
      <c r="K38" s="8">
        <v>98251</v>
      </c>
      <c r="L38" s="8">
        <v>51.7</v>
      </c>
      <c r="M38" s="6">
        <v>47.61</v>
      </c>
    </row>
    <row r="39" spans="1:13">
      <c r="A39">
        <v>32</v>
      </c>
      <c r="B39" s="7">
        <v>1.005E-3</v>
      </c>
      <c r="C39" s="7">
        <v>1.0039999999999999E-3</v>
      </c>
      <c r="D39" s="8">
        <v>97108</v>
      </c>
      <c r="E39" s="8">
        <v>97.5</v>
      </c>
      <c r="F39" s="6">
        <v>41.31</v>
      </c>
      <c r="G39" t="s">
        <v>13</v>
      </c>
      <c r="H39">
        <v>32</v>
      </c>
      <c r="I39" s="7">
        <v>5.6999999999999998E-4</v>
      </c>
      <c r="J39" s="7">
        <v>5.6999999999999998E-4</v>
      </c>
      <c r="K39" s="8">
        <v>98199.3</v>
      </c>
      <c r="L39" s="8">
        <v>56</v>
      </c>
      <c r="M39" s="6">
        <v>46.64</v>
      </c>
    </row>
    <row r="40" spans="1:13">
      <c r="A40">
        <v>33</v>
      </c>
      <c r="B40" s="7">
        <v>1.0269999999999999E-3</v>
      </c>
      <c r="C40" s="7">
        <v>1.026E-3</v>
      </c>
      <c r="D40" s="8">
        <v>97010.5</v>
      </c>
      <c r="E40" s="8">
        <v>99.6</v>
      </c>
      <c r="F40" s="6">
        <v>40.35</v>
      </c>
      <c r="G40" t="s">
        <v>13</v>
      </c>
      <c r="H40">
        <v>33</v>
      </c>
      <c r="I40" s="7">
        <v>6.2799999999999998E-4</v>
      </c>
      <c r="J40" s="7">
        <v>6.2799999999999998E-4</v>
      </c>
      <c r="K40" s="8">
        <v>98143.3</v>
      </c>
      <c r="L40" s="8">
        <v>61.6</v>
      </c>
      <c r="M40" s="6">
        <v>45.66</v>
      </c>
    </row>
    <row r="41" spans="1:13">
      <c r="A41">
        <v>34</v>
      </c>
      <c r="B41" s="7">
        <v>1.0529999999999999E-3</v>
      </c>
      <c r="C41" s="7">
        <v>1.052E-3</v>
      </c>
      <c r="D41" s="8">
        <v>96911</v>
      </c>
      <c r="E41" s="8">
        <v>101.9</v>
      </c>
      <c r="F41" s="6">
        <v>39.39</v>
      </c>
      <c r="G41" t="s">
        <v>13</v>
      </c>
      <c r="H41">
        <v>34</v>
      </c>
      <c r="I41" s="7">
        <v>6.6E-4</v>
      </c>
      <c r="J41" s="7">
        <v>6.6E-4</v>
      </c>
      <c r="K41" s="8">
        <v>98081.7</v>
      </c>
      <c r="L41" s="8">
        <v>64.7</v>
      </c>
      <c r="M41" s="6">
        <v>44.69</v>
      </c>
    </row>
    <row r="42" spans="1:13">
      <c r="A42">
        <v>35</v>
      </c>
      <c r="B42" s="7">
        <v>1.1950000000000001E-3</v>
      </c>
      <c r="C42" s="7">
        <v>1.194E-3</v>
      </c>
      <c r="D42" s="8">
        <v>96809</v>
      </c>
      <c r="E42" s="8">
        <v>115.6</v>
      </c>
      <c r="F42" s="6">
        <v>38.43</v>
      </c>
      <c r="G42" t="s">
        <v>13</v>
      </c>
      <c r="H42">
        <v>35</v>
      </c>
      <c r="I42" s="7">
        <v>7.7200000000000001E-4</v>
      </c>
      <c r="J42" s="7">
        <v>7.7200000000000001E-4</v>
      </c>
      <c r="K42" s="8">
        <v>98017</v>
      </c>
      <c r="L42" s="8">
        <v>75.7</v>
      </c>
      <c r="M42" s="6">
        <v>43.72</v>
      </c>
    </row>
    <row r="43" spans="1:13">
      <c r="A43">
        <v>36</v>
      </c>
      <c r="B43" s="7">
        <v>1.2130000000000001E-3</v>
      </c>
      <c r="C43" s="7">
        <v>1.212E-3</v>
      </c>
      <c r="D43" s="8">
        <v>96693.4</v>
      </c>
      <c r="E43" s="8">
        <v>117.2</v>
      </c>
      <c r="F43" s="6">
        <v>37.47</v>
      </c>
      <c r="G43" t="s">
        <v>13</v>
      </c>
      <c r="H43">
        <v>36</v>
      </c>
      <c r="I43" s="7">
        <v>7.8700000000000005E-4</v>
      </c>
      <c r="J43" s="7">
        <v>7.8700000000000005E-4</v>
      </c>
      <c r="K43" s="8">
        <v>97941.3</v>
      </c>
      <c r="L43" s="8">
        <v>77.099999999999994</v>
      </c>
      <c r="M43" s="6">
        <v>42.75</v>
      </c>
    </row>
    <row r="44" spans="1:13">
      <c r="A44">
        <v>37</v>
      </c>
      <c r="B44" s="7">
        <v>1.312E-3</v>
      </c>
      <c r="C44" s="7">
        <v>1.312E-3</v>
      </c>
      <c r="D44" s="8">
        <v>96576.2</v>
      </c>
      <c r="E44" s="8">
        <v>126.7</v>
      </c>
      <c r="F44" s="6">
        <v>36.520000000000003</v>
      </c>
      <c r="G44" t="s">
        <v>13</v>
      </c>
      <c r="H44">
        <v>37</v>
      </c>
      <c r="I44" s="7">
        <v>8.4400000000000002E-4</v>
      </c>
      <c r="J44" s="7">
        <v>8.4400000000000002E-4</v>
      </c>
      <c r="K44" s="8">
        <v>97864.2</v>
      </c>
      <c r="L44" s="8">
        <v>82.6</v>
      </c>
      <c r="M44" s="6">
        <v>41.79</v>
      </c>
    </row>
    <row r="45" spans="1:13">
      <c r="A45">
        <v>38</v>
      </c>
      <c r="B45" s="7">
        <v>1.382E-3</v>
      </c>
      <c r="C45" s="7">
        <v>1.3810000000000001E-3</v>
      </c>
      <c r="D45" s="8">
        <v>96449.600000000006</v>
      </c>
      <c r="E45" s="8">
        <v>133.19999999999999</v>
      </c>
      <c r="F45" s="6">
        <v>35.57</v>
      </c>
      <c r="G45" t="s">
        <v>13</v>
      </c>
      <c r="H45">
        <v>38</v>
      </c>
      <c r="I45" s="7">
        <v>1.023E-3</v>
      </c>
      <c r="J45" s="7">
        <v>1.0219999999999999E-3</v>
      </c>
      <c r="K45" s="8">
        <v>97781.6</v>
      </c>
      <c r="L45" s="8">
        <v>99.9</v>
      </c>
      <c r="M45" s="6">
        <v>40.82</v>
      </c>
    </row>
    <row r="46" spans="1:13">
      <c r="A46">
        <v>39</v>
      </c>
      <c r="B46" s="7">
        <v>1.652E-3</v>
      </c>
      <c r="C46" s="7">
        <v>1.65E-3</v>
      </c>
      <c r="D46" s="8">
        <v>96316.3</v>
      </c>
      <c r="E46" s="8">
        <v>158.9</v>
      </c>
      <c r="F46" s="6">
        <v>34.61</v>
      </c>
      <c r="G46" t="s">
        <v>13</v>
      </c>
      <c r="H46">
        <v>39</v>
      </c>
      <c r="I46" s="7">
        <v>1.1529999999999999E-3</v>
      </c>
      <c r="J46" s="7">
        <v>1.152E-3</v>
      </c>
      <c r="K46" s="8">
        <v>97681.7</v>
      </c>
      <c r="L46" s="8">
        <v>112.5</v>
      </c>
      <c r="M46" s="6">
        <v>39.86</v>
      </c>
    </row>
    <row r="47" spans="1:13">
      <c r="A47">
        <v>40</v>
      </c>
      <c r="B47" s="7">
        <v>1.8630000000000001E-3</v>
      </c>
      <c r="C47" s="7">
        <v>1.861E-3</v>
      </c>
      <c r="D47" s="8">
        <v>96157.4</v>
      </c>
      <c r="E47" s="8">
        <v>179</v>
      </c>
      <c r="F47" s="6">
        <v>33.67</v>
      </c>
      <c r="G47" t="s">
        <v>13</v>
      </c>
      <c r="H47">
        <v>40</v>
      </c>
      <c r="I47" s="7">
        <v>1.1720000000000001E-3</v>
      </c>
      <c r="J47" s="7">
        <v>1.1709999999999999E-3</v>
      </c>
      <c r="K47" s="8">
        <v>97569.2</v>
      </c>
      <c r="L47" s="8">
        <v>114.3</v>
      </c>
      <c r="M47" s="6">
        <v>38.909999999999997</v>
      </c>
    </row>
    <row r="48" spans="1:13">
      <c r="A48">
        <v>41</v>
      </c>
      <c r="B48" s="7">
        <v>1.99E-3</v>
      </c>
      <c r="C48" s="7">
        <v>1.9880000000000002E-3</v>
      </c>
      <c r="D48" s="8">
        <v>95978.4</v>
      </c>
      <c r="E48" s="8">
        <v>190.8</v>
      </c>
      <c r="F48" s="6">
        <v>32.729999999999997</v>
      </c>
      <c r="G48" t="s">
        <v>13</v>
      </c>
      <c r="H48">
        <v>41</v>
      </c>
      <c r="I48" s="7">
        <v>1.297E-3</v>
      </c>
      <c r="J48" s="7">
        <v>1.297E-3</v>
      </c>
      <c r="K48" s="8">
        <v>97454.9</v>
      </c>
      <c r="L48" s="8">
        <v>126.4</v>
      </c>
      <c r="M48" s="6">
        <v>37.950000000000003</v>
      </c>
    </row>
    <row r="49" spans="1:13">
      <c r="A49">
        <v>42</v>
      </c>
      <c r="B49" s="7">
        <v>2.251E-3</v>
      </c>
      <c r="C49" s="7">
        <v>2.2490000000000001E-3</v>
      </c>
      <c r="D49" s="8">
        <v>95787.6</v>
      </c>
      <c r="E49" s="8">
        <v>215.4</v>
      </c>
      <c r="F49" s="6">
        <v>31.8</v>
      </c>
      <c r="G49" t="s">
        <v>13</v>
      </c>
      <c r="H49">
        <v>42</v>
      </c>
      <c r="I49" s="7">
        <v>1.508E-3</v>
      </c>
      <c r="J49" s="7">
        <v>1.5070000000000001E-3</v>
      </c>
      <c r="K49" s="8">
        <v>97328.6</v>
      </c>
      <c r="L49" s="8">
        <v>146.69999999999999</v>
      </c>
      <c r="M49" s="6">
        <v>37</v>
      </c>
    </row>
    <row r="50" spans="1:13">
      <c r="A50">
        <v>43</v>
      </c>
      <c r="B50" s="7">
        <v>2.5539999999999998E-3</v>
      </c>
      <c r="C50" s="7">
        <v>2.5509999999999999E-3</v>
      </c>
      <c r="D50" s="8">
        <v>95572.2</v>
      </c>
      <c r="E50" s="8">
        <v>243.8</v>
      </c>
      <c r="F50" s="6">
        <v>30.87</v>
      </c>
      <c r="G50" t="s">
        <v>13</v>
      </c>
      <c r="H50">
        <v>43</v>
      </c>
      <c r="I50" s="7">
        <v>1.7149999999999999E-3</v>
      </c>
      <c r="J50" s="7">
        <v>1.7129999999999999E-3</v>
      </c>
      <c r="K50" s="8">
        <v>97181.9</v>
      </c>
      <c r="L50" s="8">
        <v>166.5</v>
      </c>
      <c r="M50" s="6">
        <v>36.06</v>
      </c>
    </row>
    <row r="51" spans="1:13">
      <c r="A51">
        <v>44</v>
      </c>
      <c r="B51" s="7">
        <v>2.8370000000000001E-3</v>
      </c>
      <c r="C51" s="7">
        <v>2.833E-3</v>
      </c>
      <c r="D51" s="8">
        <v>95328.4</v>
      </c>
      <c r="E51" s="8">
        <v>270</v>
      </c>
      <c r="F51" s="6">
        <v>29.94</v>
      </c>
      <c r="G51" t="s">
        <v>13</v>
      </c>
      <c r="H51">
        <v>44</v>
      </c>
      <c r="I51" s="7">
        <v>1.864E-3</v>
      </c>
      <c r="J51" s="7">
        <v>1.8619999999999999E-3</v>
      </c>
      <c r="K51" s="8">
        <v>97015.4</v>
      </c>
      <c r="L51" s="8">
        <v>180.6</v>
      </c>
      <c r="M51" s="6">
        <v>35.119999999999997</v>
      </c>
    </row>
    <row r="52" spans="1:13">
      <c r="A52">
        <v>45</v>
      </c>
      <c r="B52" s="7">
        <v>3.3159999999999999E-3</v>
      </c>
      <c r="C52" s="7">
        <v>3.3110000000000001E-3</v>
      </c>
      <c r="D52" s="8">
        <v>95058.4</v>
      </c>
      <c r="E52" s="8">
        <v>314.7</v>
      </c>
      <c r="F52" s="6">
        <v>29.03</v>
      </c>
      <c r="G52" t="s">
        <v>13</v>
      </c>
      <c r="H52">
        <v>45</v>
      </c>
      <c r="I52" s="7">
        <v>2.1199999999999999E-3</v>
      </c>
      <c r="J52" s="7">
        <v>2.1180000000000001E-3</v>
      </c>
      <c r="K52" s="8">
        <v>96834.7</v>
      </c>
      <c r="L52" s="8">
        <v>205.1</v>
      </c>
      <c r="M52" s="6">
        <v>34.18</v>
      </c>
    </row>
    <row r="53" spans="1:13">
      <c r="A53">
        <v>46</v>
      </c>
      <c r="B53" s="7">
        <v>3.6459999999999999E-3</v>
      </c>
      <c r="C53" s="7">
        <v>3.64E-3</v>
      </c>
      <c r="D53" s="8">
        <v>94743.7</v>
      </c>
      <c r="E53" s="8">
        <v>344.8</v>
      </c>
      <c r="F53" s="6">
        <v>28.12</v>
      </c>
      <c r="G53" t="s">
        <v>13</v>
      </c>
      <c r="H53">
        <v>46</v>
      </c>
      <c r="I53" s="7">
        <v>2.2330000000000002E-3</v>
      </c>
      <c r="J53" s="7">
        <v>2.2309999999999999E-3</v>
      </c>
      <c r="K53" s="8">
        <v>96629.7</v>
      </c>
      <c r="L53" s="8">
        <v>215.6</v>
      </c>
      <c r="M53" s="6">
        <v>33.26</v>
      </c>
    </row>
    <row r="54" spans="1:13">
      <c r="A54">
        <v>47</v>
      </c>
      <c r="B54" s="7">
        <v>3.9890000000000004E-3</v>
      </c>
      <c r="C54" s="7">
        <v>3.9810000000000002E-3</v>
      </c>
      <c r="D54" s="8">
        <v>94398.8</v>
      </c>
      <c r="E54" s="8">
        <v>375.8</v>
      </c>
      <c r="F54" s="6">
        <v>27.22</v>
      </c>
      <c r="G54" t="s">
        <v>13</v>
      </c>
      <c r="H54">
        <v>47</v>
      </c>
      <c r="I54" s="7">
        <v>2.6020000000000001E-3</v>
      </c>
      <c r="J54" s="7">
        <v>2.598E-3</v>
      </c>
      <c r="K54" s="8">
        <v>96414.1</v>
      </c>
      <c r="L54" s="8">
        <v>250.5</v>
      </c>
      <c r="M54" s="6">
        <v>32.33</v>
      </c>
    </row>
    <row r="55" spans="1:13">
      <c r="A55">
        <v>48</v>
      </c>
      <c r="B55" s="7">
        <v>4.6629999999999996E-3</v>
      </c>
      <c r="C55" s="7">
        <v>4.6519999999999999E-3</v>
      </c>
      <c r="D55" s="8">
        <v>94023</v>
      </c>
      <c r="E55" s="8">
        <v>437.4</v>
      </c>
      <c r="F55" s="6">
        <v>26.33</v>
      </c>
      <c r="G55" t="s">
        <v>13</v>
      </c>
      <c r="H55">
        <v>48</v>
      </c>
      <c r="I55" s="7">
        <v>2.8639999999999998E-3</v>
      </c>
      <c r="J55" s="7">
        <v>2.8600000000000001E-3</v>
      </c>
      <c r="K55" s="8">
        <v>96163.6</v>
      </c>
      <c r="L55" s="8">
        <v>275</v>
      </c>
      <c r="M55" s="6">
        <v>31.41</v>
      </c>
    </row>
    <row r="56" spans="1:13">
      <c r="A56">
        <v>49</v>
      </c>
      <c r="B56" s="7">
        <v>5.1380000000000002E-3</v>
      </c>
      <c r="C56" s="7">
        <v>5.1240000000000001E-3</v>
      </c>
      <c r="D56" s="8">
        <v>93585.600000000006</v>
      </c>
      <c r="E56" s="8">
        <v>479.6</v>
      </c>
      <c r="F56" s="6">
        <v>25.45</v>
      </c>
      <c r="G56" t="s">
        <v>13</v>
      </c>
      <c r="H56">
        <v>49</v>
      </c>
      <c r="I56" s="7">
        <v>3.2539999999999999E-3</v>
      </c>
      <c r="J56" s="7">
        <v>3.2490000000000002E-3</v>
      </c>
      <c r="K56" s="8">
        <v>95888.6</v>
      </c>
      <c r="L56" s="8">
        <v>311.5</v>
      </c>
      <c r="M56" s="6">
        <v>30.5</v>
      </c>
    </row>
    <row r="57" spans="1:13">
      <c r="A57">
        <v>50</v>
      </c>
      <c r="B57" s="7">
        <v>5.6880000000000003E-3</v>
      </c>
      <c r="C57" s="7">
        <v>5.672E-3</v>
      </c>
      <c r="D57" s="8">
        <v>93106.1</v>
      </c>
      <c r="E57" s="8">
        <v>528.1</v>
      </c>
      <c r="F57" s="6">
        <v>24.58</v>
      </c>
      <c r="G57" t="s">
        <v>13</v>
      </c>
      <c r="H57">
        <v>50</v>
      </c>
      <c r="I57" s="7">
        <v>3.5569999999999998E-3</v>
      </c>
      <c r="J57" s="7">
        <v>3.5509999999999999E-3</v>
      </c>
      <c r="K57" s="8">
        <v>95577</v>
      </c>
      <c r="L57" s="8">
        <v>339.4</v>
      </c>
      <c r="M57" s="6">
        <v>29.6</v>
      </c>
    </row>
    <row r="58" spans="1:13">
      <c r="A58">
        <v>51</v>
      </c>
      <c r="B58" s="7">
        <v>6.3470000000000002E-3</v>
      </c>
      <c r="C58" s="7">
        <v>6.3270000000000002E-3</v>
      </c>
      <c r="D58" s="8">
        <v>92577.9</v>
      </c>
      <c r="E58" s="8">
        <v>585.79999999999995</v>
      </c>
      <c r="F58" s="6">
        <v>23.72</v>
      </c>
      <c r="G58" t="s">
        <v>13</v>
      </c>
      <c r="H58">
        <v>51</v>
      </c>
      <c r="I58" s="7">
        <v>3.8149999999999998E-3</v>
      </c>
      <c r="J58" s="7">
        <v>3.8080000000000002E-3</v>
      </c>
      <c r="K58" s="8">
        <v>95237.7</v>
      </c>
      <c r="L58" s="8">
        <v>362.7</v>
      </c>
      <c r="M58" s="6">
        <v>28.7</v>
      </c>
    </row>
    <row r="59" spans="1:13">
      <c r="A59">
        <v>52</v>
      </c>
      <c r="B59" s="7">
        <v>7.1999999999999998E-3</v>
      </c>
      <c r="C59" s="7">
        <v>7.1739999999999998E-3</v>
      </c>
      <c r="D59" s="8">
        <v>91992.2</v>
      </c>
      <c r="E59" s="8">
        <v>660</v>
      </c>
      <c r="F59" s="6">
        <v>22.87</v>
      </c>
      <c r="G59" t="s">
        <v>13</v>
      </c>
      <c r="H59">
        <v>52</v>
      </c>
      <c r="I59" s="7">
        <v>4.4980000000000003E-3</v>
      </c>
      <c r="J59" s="7">
        <v>4.4879999999999998E-3</v>
      </c>
      <c r="K59" s="8">
        <v>94875</v>
      </c>
      <c r="L59" s="8">
        <v>425.8</v>
      </c>
      <c r="M59" s="6">
        <v>27.81</v>
      </c>
    </row>
    <row r="60" spans="1:13">
      <c r="A60">
        <v>53</v>
      </c>
      <c r="B60" s="7">
        <v>8.1239999999999993E-3</v>
      </c>
      <c r="C60" s="7">
        <v>8.0909999999999992E-3</v>
      </c>
      <c r="D60" s="8">
        <v>91332.2</v>
      </c>
      <c r="E60" s="8">
        <v>738.9</v>
      </c>
      <c r="F60" s="6">
        <v>22.03</v>
      </c>
      <c r="G60" t="s">
        <v>13</v>
      </c>
      <c r="H60">
        <v>53</v>
      </c>
      <c r="I60" s="7">
        <v>4.8589999999999996E-3</v>
      </c>
      <c r="J60" s="7">
        <v>4.8469999999999997E-3</v>
      </c>
      <c r="K60" s="8">
        <v>94449.2</v>
      </c>
      <c r="L60" s="8">
        <v>457.8</v>
      </c>
      <c r="M60" s="6">
        <v>26.93</v>
      </c>
    </row>
    <row r="61" spans="1:13">
      <c r="A61">
        <v>54</v>
      </c>
      <c r="B61" s="7">
        <v>9.2700000000000005E-3</v>
      </c>
      <c r="C61" s="7">
        <v>9.2270000000000008E-3</v>
      </c>
      <c r="D61" s="8">
        <v>90593.3</v>
      </c>
      <c r="E61" s="8">
        <v>835.9</v>
      </c>
      <c r="F61" s="6">
        <v>21.2</v>
      </c>
      <c r="G61" t="s">
        <v>13</v>
      </c>
      <c r="H61">
        <v>54</v>
      </c>
      <c r="I61" s="7">
        <v>5.4510000000000001E-3</v>
      </c>
      <c r="J61" s="7">
        <v>5.4359999999999999E-3</v>
      </c>
      <c r="K61" s="8">
        <v>93991.4</v>
      </c>
      <c r="L61" s="8">
        <v>511</v>
      </c>
      <c r="M61" s="6">
        <v>26.06</v>
      </c>
    </row>
    <row r="62" spans="1:13">
      <c r="A62">
        <v>55</v>
      </c>
      <c r="B62" s="7">
        <v>1.0160000000000001E-2</v>
      </c>
      <c r="C62" s="7">
        <v>1.0109E-2</v>
      </c>
      <c r="D62" s="8">
        <v>89757.3</v>
      </c>
      <c r="E62" s="8">
        <v>907.3</v>
      </c>
      <c r="F62" s="6">
        <v>20.399999999999999</v>
      </c>
      <c r="G62" t="s">
        <v>13</v>
      </c>
      <c r="H62">
        <v>55</v>
      </c>
      <c r="I62" s="7">
        <v>6.0489999999999997E-3</v>
      </c>
      <c r="J62" s="7">
        <v>6.0309999999999999E-3</v>
      </c>
      <c r="K62" s="8">
        <v>93480.4</v>
      </c>
      <c r="L62" s="8">
        <v>563.79999999999995</v>
      </c>
      <c r="M62" s="6">
        <v>25.2</v>
      </c>
    </row>
    <row r="63" spans="1:13">
      <c r="A63">
        <v>56</v>
      </c>
      <c r="B63" s="7">
        <v>1.1683000000000001E-2</v>
      </c>
      <c r="C63" s="7">
        <v>1.1615E-2</v>
      </c>
      <c r="D63" s="8">
        <v>88850</v>
      </c>
      <c r="E63" s="8">
        <v>1032</v>
      </c>
      <c r="F63" s="6">
        <v>19.600000000000001</v>
      </c>
      <c r="G63" t="s">
        <v>13</v>
      </c>
      <c r="H63">
        <v>56</v>
      </c>
      <c r="I63" s="7">
        <v>6.7650000000000002E-3</v>
      </c>
      <c r="J63" s="7">
        <v>6.7429999999999999E-3</v>
      </c>
      <c r="K63" s="8">
        <v>92916.7</v>
      </c>
      <c r="L63" s="8">
        <v>626.5</v>
      </c>
      <c r="M63" s="6">
        <v>24.35</v>
      </c>
    </row>
    <row r="64" spans="1:13">
      <c r="A64">
        <v>57</v>
      </c>
      <c r="B64" s="7">
        <v>1.2985999999999999E-2</v>
      </c>
      <c r="C64" s="7">
        <v>1.2902E-2</v>
      </c>
      <c r="D64" s="8">
        <v>87818</v>
      </c>
      <c r="E64" s="8">
        <v>1133.0999999999999</v>
      </c>
      <c r="F64" s="6">
        <v>18.82</v>
      </c>
      <c r="G64" t="s">
        <v>13</v>
      </c>
      <c r="H64">
        <v>57</v>
      </c>
      <c r="I64" s="7">
        <v>7.3379999999999999E-3</v>
      </c>
      <c r="J64" s="7">
        <v>7.3109999999999998E-3</v>
      </c>
      <c r="K64" s="8">
        <v>92290.2</v>
      </c>
      <c r="L64" s="8">
        <v>674.7</v>
      </c>
      <c r="M64" s="6">
        <v>23.51</v>
      </c>
    </row>
    <row r="65" spans="1:13">
      <c r="A65">
        <v>58</v>
      </c>
      <c r="B65" s="7">
        <v>1.4681E-2</v>
      </c>
      <c r="C65" s="7">
        <v>1.4574E-2</v>
      </c>
      <c r="D65" s="8">
        <v>86684.9</v>
      </c>
      <c r="E65" s="8">
        <v>1263.3</v>
      </c>
      <c r="F65" s="6">
        <v>18.059999999999999</v>
      </c>
      <c r="G65" t="s">
        <v>13</v>
      </c>
      <c r="H65">
        <v>58</v>
      </c>
      <c r="I65" s="7">
        <v>8.2749999999999994E-3</v>
      </c>
      <c r="J65" s="7">
        <v>8.2410000000000001E-3</v>
      </c>
      <c r="K65" s="8">
        <v>91615.4</v>
      </c>
      <c r="L65" s="8">
        <v>755</v>
      </c>
      <c r="M65" s="6">
        <v>22.68</v>
      </c>
    </row>
    <row r="66" spans="1:13">
      <c r="A66">
        <v>59</v>
      </c>
      <c r="B66" s="7">
        <v>1.6160999999999998E-2</v>
      </c>
      <c r="C66" s="7">
        <v>1.6031E-2</v>
      </c>
      <c r="D66" s="8">
        <v>85421.6</v>
      </c>
      <c r="E66" s="8">
        <v>1369.4</v>
      </c>
      <c r="F66" s="6">
        <v>17.32</v>
      </c>
      <c r="G66" t="s">
        <v>13</v>
      </c>
      <c r="H66">
        <v>59</v>
      </c>
      <c r="I66" s="7">
        <v>9.0480000000000005E-3</v>
      </c>
      <c r="J66" s="7">
        <v>9.0069999999999994E-3</v>
      </c>
      <c r="K66" s="8">
        <v>90860.4</v>
      </c>
      <c r="L66" s="8">
        <v>818.4</v>
      </c>
      <c r="M66" s="6">
        <v>21.87</v>
      </c>
    </row>
    <row r="67" spans="1:13">
      <c r="A67">
        <v>60</v>
      </c>
      <c r="B67" s="7">
        <v>1.8123E-2</v>
      </c>
      <c r="C67" s="7">
        <v>1.796E-2</v>
      </c>
      <c r="D67" s="8">
        <v>84052.2</v>
      </c>
      <c r="E67" s="8">
        <v>1509.6</v>
      </c>
      <c r="F67" s="6">
        <v>16.600000000000001</v>
      </c>
      <c r="G67" t="s">
        <v>13</v>
      </c>
      <c r="H67">
        <v>60</v>
      </c>
      <c r="I67" s="7">
        <v>1.0038E-2</v>
      </c>
      <c r="J67" s="7">
        <v>9.9880000000000004E-3</v>
      </c>
      <c r="K67" s="8">
        <v>90042</v>
      </c>
      <c r="L67" s="8">
        <v>899.3</v>
      </c>
      <c r="M67" s="6">
        <v>21.06</v>
      </c>
    </row>
    <row r="68" spans="1:13">
      <c r="A68">
        <v>61</v>
      </c>
      <c r="B68" s="7">
        <v>2.001E-2</v>
      </c>
      <c r="C68" s="7">
        <v>1.9812E-2</v>
      </c>
      <c r="D68" s="8">
        <v>82542.600000000006</v>
      </c>
      <c r="E68" s="8">
        <v>1635.3</v>
      </c>
      <c r="F68" s="6">
        <v>15.89</v>
      </c>
      <c r="G68" t="s">
        <v>13</v>
      </c>
      <c r="H68">
        <v>61</v>
      </c>
      <c r="I68" s="7">
        <v>1.0772E-2</v>
      </c>
      <c r="J68" s="7">
        <v>1.0714E-2</v>
      </c>
      <c r="K68" s="8">
        <v>89142.7</v>
      </c>
      <c r="L68" s="8">
        <v>955.1</v>
      </c>
      <c r="M68" s="6">
        <v>20.27</v>
      </c>
    </row>
    <row r="69" spans="1:13">
      <c r="A69">
        <v>62</v>
      </c>
      <c r="B69" s="7">
        <v>2.2096000000000001E-2</v>
      </c>
      <c r="C69" s="7">
        <v>2.1853999999999998E-2</v>
      </c>
      <c r="D69" s="8">
        <v>80907.3</v>
      </c>
      <c r="E69" s="8">
        <v>1768.2</v>
      </c>
      <c r="F69" s="6">
        <v>15.2</v>
      </c>
      <c r="G69" t="s">
        <v>13</v>
      </c>
      <c r="H69">
        <v>62</v>
      </c>
      <c r="I69" s="7">
        <v>1.2012999999999999E-2</v>
      </c>
      <c r="J69" s="7">
        <v>1.1941E-2</v>
      </c>
      <c r="K69" s="8">
        <v>88187.6</v>
      </c>
      <c r="L69" s="8">
        <v>1053</v>
      </c>
      <c r="M69" s="6">
        <v>19.48</v>
      </c>
    </row>
    <row r="70" spans="1:13">
      <c r="A70">
        <v>63</v>
      </c>
      <c r="B70" s="7">
        <v>2.4306000000000001E-2</v>
      </c>
      <c r="C70" s="7">
        <v>2.4014000000000001E-2</v>
      </c>
      <c r="D70" s="8">
        <v>79139.100000000006</v>
      </c>
      <c r="E70" s="8">
        <v>1900.4</v>
      </c>
      <c r="F70" s="6">
        <v>14.53</v>
      </c>
      <c r="G70" t="s">
        <v>13</v>
      </c>
      <c r="H70">
        <v>63</v>
      </c>
      <c r="I70" s="7">
        <v>1.2858E-2</v>
      </c>
      <c r="J70" s="7">
        <v>1.2775999999999999E-2</v>
      </c>
      <c r="K70" s="8">
        <v>87134.6</v>
      </c>
      <c r="L70" s="8">
        <v>1113.3</v>
      </c>
      <c r="M70" s="6">
        <v>18.71</v>
      </c>
    </row>
    <row r="71" spans="1:13">
      <c r="A71">
        <v>64</v>
      </c>
      <c r="B71" s="7">
        <v>2.6589999999999999E-2</v>
      </c>
      <c r="C71" s="7">
        <v>2.6241E-2</v>
      </c>
      <c r="D71" s="8">
        <v>77238.7</v>
      </c>
      <c r="E71" s="8">
        <v>2026.8</v>
      </c>
      <c r="F71" s="6">
        <v>13.88</v>
      </c>
      <c r="G71" t="s">
        <v>13</v>
      </c>
      <c r="H71">
        <v>64</v>
      </c>
      <c r="I71" s="7">
        <v>1.4146000000000001E-2</v>
      </c>
      <c r="J71" s="7">
        <v>1.4047E-2</v>
      </c>
      <c r="K71" s="8">
        <v>86021.3</v>
      </c>
      <c r="L71" s="8">
        <v>1208.4000000000001</v>
      </c>
      <c r="M71" s="6">
        <v>17.95</v>
      </c>
    </row>
    <row r="72" spans="1:13">
      <c r="A72">
        <v>65</v>
      </c>
      <c r="B72" s="7">
        <v>2.9291000000000001E-2</v>
      </c>
      <c r="C72" s="7">
        <v>2.8868000000000001E-2</v>
      </c>
      <c r="D72" s="8">
        <v>75211.899999999994</v>
      </c>
      <c r="E72" s="8">
        <v>2171.1999999999998</v>
      </c>
      <c r="F72" s="6">
        <v>13.24</v>
      </c>
      <c r="G72" t="s">
        <v>13</v>
      </c>
      <c r="H72">
        <v>65</v>
      </c>
      <c r="I72" s="7">
        <v>1.5448E-2</v>
      </c>
      <c r="J72" s="7">
        <v>1.5329000000000001E-2</v>
      </c>
      <c r="K72" s="8">
        <v>84813</v>
      </c>
      <c r="L72" s="8">
        <v>1300.0999999999999</v>
      </c>
      <c r="M72" s="6">
        <v>17.2</v>
      </c>
    </row>
    <row r="73" spans="1:13">
      <c r="A73">
        <v>66</v>
      </c>
      <c r="B73" s="7">
        <v>3.2365999999999999E-2</v>
      </c>
      <c r="C73" s="7">
        <v>3.1850999999999997E-2</v>
      </c>
      <c r="D73" s="8">
        <v>73040.7</v>
      </c>
      <c r="E73" s="8">
        <v>2326.4</v>
      </c>
      <c r="F73" s="6">
        <v>12.61</v>
      </c>
      <c r="G73" t="s">
        <v>13</v>
      </c>
      <c r="H73">
        <v>66</v>
      </c>
      <c r="I73" s="7">
        <v>1.7211000000000001E-2</v>
      </c>
      <c r="J73" s="7">
        <v>1.7063999999999999E-2</v>
      </c>
      <c r="K73" s="8">
        <v>83512.899999999994</v>
      </c>
      <c r="L73" s="8">
        <v>1425.1</v>
      </c>
      <c r="M73" s="6">
        <v>16.46</v>
      </c>
    </row>
    <row r="74" spans="1:13">
      <c r="A74">
        <v>67</v>
      </c>
      <c r="B74" s="7">
        <v>3.5422000000000002E-2</v>
      </c>
      <c r="C74" s="7">
        <v>3.4805999999999997E-2</v>
      </c>
      <c r="D74" s="8">
        <v>70714.3</v>
      </c>
      <c r="E74" s="8">
        <v>2461.3000000000002</v>
      </c>
      <c r="F74" s="6">
        <v>12.01</v>
      </c>
      <c r="G74" t="s">
        <v>13</v>
      </c>
      <c r="H74">
        <v>67</v>
      </c>
      <c r="I74" s="7">
        <v>1.8761E-2</v>
      </c>
      <c r="J74" s="7">
        <v>1.8585999999999998E-2</v>
      </c>
      <c r="K74" s="8">
        <v>82087.8</v>
      </c>
      <c r="L74" s="8">
        <v>1525.7</v>
      </c>
      <c r="M74" s="6">
        <v>15.73</v>
      </c>
    </row>
    <row r="75" spans="1:13">
      <c r="A75">
        <v>68</v>
      </c>
      <c r="B75" s="7">
        <v>3.9265000000000001E-2</v>
      </c>
      <c r="C75" s="7">
        <v>3.8509000000000002E-2</v>
      </c>
      <c r="D75" s="8">
        <v>68253</v>
      </c>
      <c r="E75" s="8">
        <v>2628.4</v>
      </c>
      <c r="F75" s="6">
        <v>11.43</v>
      </c>
      <c r="G75" t="s">
        <v>13</v>
      </c>
      <c r="H75">
        <v>68</v>
      </c>
      <c r="I75" s="7">
        <v>2.018E-2</v>
      </c>
      <c r="J75" s="7">
        <v>1.9977999999999999E-2</v>
      </c>
      <c r="K75" s="8">
        <v>80562.100000000006</v>
      </c>
      <c r="L75" s="8">
        <v>1609.5</v>
      </c>
      <c r="M75" s="6">
        <v>15.02</v>
      </c>
    </row>
    <row r="76" spans="1:13">
      <c r="A76">
        <v>69</v>
      </c>
      <c r="B76" s="7">
        <v>4.2203999999999998E-2</v>
      </c>
      <c r="C76" s="7">
        <v>4.1332000000000001E-2</v>
      </c>
      <c r="D76" s="8">
        <v>65624.7</v>
      </c>
      <c r="E76" s="8">
        <v>2712.4</v>
      </c>
      <c r="F76" s="6">
        <v>10.87</v>
      </c>
      <c r="G76" t="s">
        <v>13</v>
      </c>
      <c r="H76">
        <v>69</v>
      </c>
      <c r="I76" s="7">
        <v>2.2273999999999999E-2</v>
      </c>
      <c r="J76" s="7">
        <v>2.2029E-2</v>
      </c>
      <c r="K76" s="8">
        <v>78952.600000000006</v>
      </c>
      <c r="L76" s="8">
        <v>1739.3</v>
      </c>
      <c r="M76" s="6">
        <v>14.32</v>
      </c>
    </row>
    <row r="77" spans="1:13">
      <c r="A77">
        <v>70</v>
      </c>
      <c r="B77" s="7">
        <v>4.6952000000000001E-2</v>
      </c>
      <c r="C77" s="7">
        <v>4.5874999999999999E-2</v>
      </c>
      <c r="D77" s="8">
        <v>62912.3</v>
      </c>
      <c r="E77" s="8">
        <v>2886.1</v>
      </c>
      <c r="F77" s="6">
        <v>10.31</v>
      </c>
      <c r="G77" t="s">
        <v>13</v>
      </c>
      <c r="H77">
        <v>70</v>
      </c>
      <c r="I77" s="7">
        <v>2.5054E-2</v>
      </c>
      <c r="J77" s="7">
        <v>2.4743999999999999E-2</v>
      </c>
      <c r="K77" s="8">
        <v>77213.399999999994</v>
      </c>
      <c r="L77" s="8">
        <v>1910.5</v>
      </c>
      <c r="M77" s="6">
        <v>13.63</v>
      </c>
    </row>
    <row r="78" spans="1:13">
      <c r="A78">
        <v>71</v>
      </c>
      <c r="B78" s="7">
        <v>5.1048000000000003E-2</v>
      </c>
      <c r="C78" s="7">
        <v>4.9777000000000002E-2</v>
      </c>
      <c r="D78" s="8">
        <v>60026.2</v>
      </c>
      <c r="E78" s="8">
        <v>2987.9</v>
      </c>
      <c r="F78" s="6">
        <v>9.7799999999999994</v>
      </c>
      <c r="G78" t="s">
        <v>13</v>
      </c>
      <c r="H78">
        <v>71</v>
      </c>
      <c r="I78" s="7">
        <v>2.6783000000000001E-2</v>
      </c>
      <c r="J78" s="7">
        <v>2.6429000000000001E-2</v>
      </c>
      <c r="K78" s="8">
        <v>75302.8</v>
      </c>
      <c r="L78" s="8">
        <v>1990.2</v>
      </c>
      <c r="M78" s="6">
        <v>12.96</v>
      </c>
    </row>
    <row r="79" spans="1:13">
      <c r="A79">
        <v>72</v>
      </c>
      <c r="B79" s="7">
        <v>5.6545999999999999E-2</v>
      </c>
      <c r="C79" s="7">
        <v>5.4990999999999998E-2</v>
      </c>
      <c r="D79" s="8">
        <v>57038.2</v>
      </c>
      <c r="E79" s="8">
        <v>3136.6</v>
      </c>
      <c r="F79" s="6">
        <v>9.27</v>
      </c>
      <c r="G79" t="s">
        <v>13</v>
      </c>
      <c r="H79">
        <v>72</v>
      </c>
      <c r="I79" s="7">
        <v>3.0270999999999999E-2</v>
      </c>
      <c r="J79" s="7">
        <v>2.9818999999999998E-2</v>
      </c>
      <c r="K79" s="8">
        <v>73312.600000000006</v>
      </c>
      <c r="L79" s="8">
        <v>2186.1</v>
      </c>
      <c r="M79" s="6">
        <v>12.3</v>
      </c>
    </row>
    <row r="80" spans="1:13">
      <c r="A80">
        <v>73</v>
      </c>
      <c r="B80" s="7">
        <v>6.1963999999999998E-2</v>
      </c>
      <c r="C80" s="7">
        <v>6.0101000000000002E-2</v>
      </c>
      <c r="D80" s="8">
        <v>53901.599999999999</v>
      </c>
      <c r="E80" s="8">
        <v>3239.6</v>
      </c>
      <c r="F80" s="6">
        <v>8.7799999999999994</v>
      </c>
      <c r="G80" t="s">
        <v>13</v>
      </c>
      <c r="H80">
        <v>73</v>
      </c>
      <c r="I80" s="7">
        <v>3.3362000000000003E-2</v>
      </c>
      <c r="J80" s="7">
        <v>3.2814999999999997E-2</v>
      </c>
      <c r="K80" s="8">
        <v>71126.5</v>
      </c>
      <c r="L80" s="8">
        <v>2334</v>
      </c>
      <c r="M80" s="6">
        <v>11.66</v>
      </c>
    </row>
    <row r="81" spans="1:13">
      <c r="A81">
        <v>74</v>
      </c>
      <c r="B81" s="7">
        <v>6.8407999999999997E-2</v>
      </c>
      <c r="C81" s="7">
        <v>6.6144999999999995E-2</v>
      </c>
      <c r="D81" s="8">
        <v>50662.1</v>
      </c>
      <c r="E81" s="8">
        <v>3351</v>
      </c>
      <c r="F81" s="6">
        <v>8.31</v>
      </c>
      <c r="G81" t="s">
        <v>13</v>
      </c>
      <c r="H81">
        <v>74</v>
      </c>
      <c r="I81" s="7">
        <v>3.6738E-2</v>
      </c>
      <c r="J81" s="7">
        <v>3.6075000000000003E-2</v>
      </c>
      <c r="K81" s="8">
        <v>68792.5</v>
      </c>
      <c r="L81" s="8">
        <v>2481.6999999999998</v>
      </c>
      <c r="M81" s="6">
        <v>11.04</v>
      </c>
    </row>
    <row r="82" spans="1:13">
      <c r="A82">
        <v>75</v>
      </c>
      <c r="B82" s="7">
        <v>7.4742000000000003E-2</v>
      </c>
      <c r="C82" s="7">
        <v>7.2049000000000002E-2</v>
      </c>
      <c r="D82" s="8">
        <v>47311</v>
      </c>
      <c r="E82" s="8">
        <v>3408.7</v>
      </c>
      <c r="F82" s="6">
        <v>7.86</v>
      </c>
      <c r="G82" t="s">
        <v>13</v>
      </c>
      <c r="H82">
        <v>75</v>
      </c>
      <c r="I82" s="7">
        <v>4.1102E-2</v>
      </c>
      <c r="J82" s="7">
        <v>4.0274999999999998E-2</v>
      </c>
      <c r="K82" s="8">
        <v>66310.8</v>
      </c>
      <c r="L82" s="8">
        <v>2670.6</v>
      </c>
      <c r="M82" s="6">
        <v>10.44</v>
      </c>
    </row>
    <row r="83" spans="1:13">
      <c r="A83">
        <v>76</v>
      </c>
      <c r="B83" s="7">
        <v>8.1776000000000001E-2</v>
      </c>
      <c r="C83" s="7">
        <v>7.8563999999999995E-2</v>
      </c>
      <c r="D83" s="8">
        <v>43902.3</v>
      </c>
      <c r="E83" s="8">
        <v>3449.1</v>
      </c>
      <c r="F83" s="6">
        <v>7.44</v>
      </c>
      <c r="G83" t="s">
        <v>13</v>
      </c>
      <c r="H83">
        <v>76</v>
      </c>
      <c r="I83" s="7">
        <v>4.5426000000000001E-2</v>
      </c>
      <c r="J83" s="7">
        <v>4.4416999999999998E-2</v>
      </c>
      <c r="K83" s="8">
        <v>63640.2</v>
      </c>
      <c r="L83" s="8">
        <v>2826.7</v>
      </c>
      <c r="M83" s="6">
        <v>9.85</v>
      </c>
    </row>
    <row r="84" spans="1:13">
      <c r="A84">
        <v>77</v>
      </c>
      <c r="B84" s="7">
        <v>8.924E-2</v>
      </c>
      <c r="C84" s="7">
        <v>8.5428000000000004E-2</v>
      </c>
      <c r="D84" s="8">
        <v>40453.199999999997</v>
      </c>
      <c r="E84" s="8">
        <v>3455.8</v>
      </c>
      <c r="F84" s="6">
        <v>7.03</v>
      </c>
      <c r="G84" t="s">
        <v>13</v>
      </c>
      <c r="H84">
        <v>77</v>
      </c>
      <c r="I84" s="7">
        <v>4.9756000000000002E-2</v>
      </c>
      <c r="J84" s="7">
        <v>4.8548000000000001E-2</v>
      </c>
      <c r="K84" s="8">
        <v>60813.4</v>
      </c>
      <c r="L84" s="8">
        <v>2952.4</v>
      </c>
      <c r="M84" s="6">
        <v>9.2899999999999991</v>
      </c>
    </row>
    <row r="85" spans="1:13">
      <c r="A85">
        <v>78</v>
      </c>
      <c r="B85" s="7">
        <v>9.7273999999999999E-2</v>
      </c>
      <c r="C85" s="7">
        <v>9.2762999999999998E-2</v>
      </c>
      <c r="D85" s="8">
        <v>36997.300000000003</v>
      </c>
      <c r="E85" s="8">
        <v>3432</v>
      </c>
      <c r="F85" s="6">
        <v>6.64</v>
      </c>
      <c r="G85" t="s">
        <v>13</v>
      </c>
      <c r="H85">
        <v>78</v>
      </c>
      <c r="I85" s="7">
        <v>5.5405999999999997E-2</v>
      </c>
      <c r="J85" s="7">
        <v>5.3912000000000002E-2</v>
      </c>
      <c r="K85" s="8">
        <v>57861.1</v>
      </c>
      <c r="L85" s="8">
        <v>3119.4</v>
      </c>
      <c r="M85" s="6">
        <v>8.74</v>
      </c>
    </row>
    <row r="86" spans="1:13">
      <c r="A86">
        <v>79</v>
      </c>
      <c r="B86" s="7">
        <v>0.106242</v>
      </c>
      <c r="C86" s="7">
        <v>0.100883</v>
      </c>
      <c r="D86" s="8">
        <v>33565.300000000003</v>
      </c>
      <c r="E86" s="8">
        <v>3386.2</v>
      </c>
      <c r="F86" s="6">
        <v>6.26</v>
      </c>
      <c r="G86" t="s">
        <v>13</v>
      </c>
      <c r="H86">
        <v>79</v>
      </c>
      <c r="I86" s="7">
        <v>6.1763999999999999E-2</v>
      </c>
      <c r="J86" s="7">
        <v>5.9914000000000002E-2</v>
      </c>
      <c r="K86" s="8">
        <v>54741.7</v>
      </c>
      <c r="L86" s="8">
        <v>3279.8</v>
      </c>
      <c r="M86" s="6">
        <v>8.1999999999999993</v>
      </c>
    </row>
    <row r="87" spans="1:13">
      <c r="A87">
        <v>80</v>
      </c>
      <c r="B87" s="7">
        <v>0.116246</v>
      </c>
      <c r="C87" s="7">
        <v>0.10986</v>
      </c>
      <c r="D87" s="8">
        <v>30179.200000000001</v>
      </c>
      <c r="E87" s="8">
        <v>3315.5</v>
      </c>
      <c r="F87" s="6">
        <v>5.91</v>
      </c>
      <c r="G87" t="s">
        <v>13</v>
      </c>
      <c r="H87">
        <v>80</v>
      </c>
      <c r="I87" s="7">
        <v>6.9435999999999998E-2</v>
      </c>
      <c r="J87" s="7">
        <v>6.7105999999999999E-2</v>
      </c>
      <c r="K87" s="8">
        <v>51461.9</v>
      </c>
      <c r="L87" s="8">
        <v>3453.4</v>
      </c>
      <c r="M87" s="6">
        <v>7.7</v>
      </c>
    </row>
    <row r="88" spans="1:13">
      <c r="A88">
        <v>81</v>
      </c>
      <c r="B88" s="7">
        <v>0.12526000000000001</v>
      </c>
      <c r="C88" s="7">
        <v>0.117877</v>
      </c>
      <c r="D88" s="8">
        <v>26863.7</v>
      </c>
      <c r="E88" s="8">
        <v>3166.6</v>
      </c>
      <c r="F88" s="6">
        <v>5.58</v>
      </c>
      <c r="G88" t="s">
        <v>13</v>
      </c>
      <c r="H88">
        <v>81</v>
      </c>
      <c r="I88" s="7">
        <v>7.7107999999999996E-2</v>
      </c>
      <c r="J88" s="7">
        <v>7.4246000000000006E-2</v>
      </c>
      <c r="K88" s="8">
        <v>48008.4</v>
      </c>
      <c r="L88" s="8">
        <v>3564.4</v>
      </c>
      <c r="M88" s="6">
        <v>7.21</v>
      </c>
    </row>
    <row r="89" spans="1:13">
      <c r="A89">
        <v>82</v>
      </c>
      <c r="B89" s="7">
        <v>0.137569</v>
      </c>
      <c r="C89" s="7">
        <v>0.128715</v>
      </c>
      <c r="D89" s="8">
        <v>23697.1</v>
      </c>
      <c r="E89" s="8">
        <v>3050.2</v>
      </c>
      <c r="F89" s="6">
        <v>5.26</v>
      </c>
      <c r="G89" t="s">
        <v>13</v>
      </c>
      <c r="H89">
        <v>82</v>
      </c>
      <c r="I89" s="7">
        <v>8.6102999999999999E-2</v>
      </c>
      <c r="J89" s="7">
        <v>8.2548999999999997E-2</v>
      </c>
      <c r="K89" s="8">
        <v>44444</v>
      </c>
      <c r="L89" s="8">
        <v>3668.8</v>
      </c>
      <c r="M89" s="6">
        <v>6.75</v>
      </c>
    </row>
    <row r="90" spans="1:13">
      <c r="A90">
        <v>83</v>
      </c>
      <c r="B90" s="7">
        <v>0.15076100000000001</v>
      </c>
      <c r="C90" s="7">
        <v>0.14019300000000001</v>
      </c>
      <c r="D90" s="8">
        <v>20646.900000000001</v>
      </c>
      <c r="E90" s="8">
        <v>2894.5</v>
      </c>
      <c r="F90" s="6">
        <v>4.96</v>
      </c>
      <c r="G90" t="s">
        <v>13</v>
      </c>
      <c r="H90">
        <v>83</v>
      </c>
      <c r="I90" s="7">
        <v>9.6256999999999995E-2</v>
      </c>
      <c r="J90" s="7">
        <v>9.1837000000000002E-2</v>
      </c>
      <c r="K90" s="8">
        <v>40775.199999999997</v>
      </c>
      <c r="L90" s="8">
        <v>3744.7</v>
      </c>
      <c r="M90" s="6">
        <v>6.31</v>
      </c>
    </row>
    <row r="91" spans="1:13">
      <c r="A91">
        <v>84</v>
      </c>
      <c r="B91" s="7">
        <v>0.162633</v>
      </c>
      <c r="C91" s="7">
        <v>0.15040300000000001</v>
      </c>
      <c r="D91" s="8">
        <v>17752.400000000001</v>
      </c>
      <c r="E91" s="8">
        <v>2670</v>
      </c>
      <c r="F91" s="6">
        <v>4.6900000000000004</v>
      </c>
      <c r="G91" t="s">
        <v>13</v>
      </c>
      <c r="H91">
        <v>84</v>
      </c>
      <c r="I91" s="7">
        <v>0.10752399999999999</v>
      </c>
      <c r="J91" s="7">
        <v>0.102038</v>
      </c>
      <c r="K91" s="8">
        <v>37030.6</v>
      </c>
      <c r="L91" s="8">
        <v>3778.5</v>
      </c>
      <c r="M91" s="6">
        <v>5.9</v>
      </c>
    </row>
    <row r="92" spans="1:13">
      <c r="A92">
        <v>85</v>
      </c>
      <c r="B92" s="7">
        <v>0.175788</v>
      </c>
      <c r="C92" s="7">
        <v>0.16158600000000001</v>
      </c>
      <c r="D92" s="8">
        <v>15082.3</v>
      </c>
      <c r="E92" s="8">
        <v>2437.1</v>
      </c>
      <c r="F92" s="6">
        <v>4.43</v>
      </c>
      <c r="G92" t="s">
        <v>13</v>
      </c>
      <c r="H92">
        <v>85</v>
      </c>
      <c r="I92" s="7">
        <v>0.119647</v>
      </c>
      <c r="J92" s="7">
        <v>0.11289399999999999</v>
      </c>
      <c r="K92" s="8">
        <v>33252</v>
      </c>
      <c r="L92" s="8">
        <v>3753.9</v>
      </c>
      <c r="M92" s="6">
        <v>5.52</v>
      </c>
    </row>
    <row r="93" spans="1:13">
      <c r="A93">
        <v>86</v>
      </c>
      <c r="B93" s="7">
        <v>0.1905</v>
      </c>
      <c r="C93" s="7">
        <v>0.173933</v>
      </c>
      <c r="D93" s="8">
        <v>12645.3</v>
      </c>
      <c r="E93" s="8">
        <v>2199.4</v>
      </c>
      <c r="F93" s="6">
        <v>4.1900000000000004</v>
      </c>
      <c r="G93" t="s">
        <v>13</v>
      </c>
      <c r="H93">
        <v>86</v>
      </c>
      <c r="I93" s="7">
        <v>0.13361799999999999</v>
      </c>
      <c r="J93" s="7">
        <v>0.12525</v>
      </c>
      <c r="K93" s="8">
        <v>29498.1</v>
      </c>
      <c r="L93" s="8">
        <v>3694.6</v>
      </c>
      <c r="M93" s="6">
        <v>5.15</v>
      </c>
    </row>
    <row r="94" spans="1:13">
      <c r="A94">
        <v>87</v>
      </c>
      <c r="B94" s="7">
        <v>0.201518</v>
      </c>
      <c r="C94" s="7">
        <v>0.18307200000000001</v>
      </c>
      <c r="D94" s="8">
        <v>10445.799999999999</v>
      </c>
      <c r="E94" s="8">
        <v>1912.3</v>
      </c>
      <c r="F94" s="6">
        <v>3.96</v>
      </c>
      <c r="G94" t="s">
        <v>13</v>
      </c>
      <c r="H94">
        <v>87</v>
      </c>
      <c r="I94" s="7">
        <v>0.147926</v>
      </c>
      <c r="J94" s="7">
        <v>0.137739</v>
      </c>
      <c r="K94" s="8">
        <v>25803.4</v>
      </c>
      <c r="L94" s="8">
        <v>3554.1</v>
      </c>
      <c r="M94" s="6">
        <v>4.82</v>
      </c>
    </row>
    <row r="95" spans="1:13">
      <c r="A95">
        <v>88</v>
      </c>
      <c r="B95" s="7">
        <v>0.217331</v>
      </c>
      <c r="C95" s="7">
        <v>0.19602900000000001</v>
      </c>
      <c r="D95" s="8">
        <v>8533.5</v>
      </c>
      <c r="E95" s="8">
        <v>1672.8</v>
      </c>
      <c r="F95" s="6">
        <v>3.74</v>
      </c>
      <c r="G95" t="s">
        <v>13</v>
      </c>
      <c r="H95">
        <v>88</v>
      </c>
      <c r="I95" s="7">
        <v>0.161664</v>
      </c>
      <c r="J95" s="7">
        <v>0.14957400000000001</v>
      </c>
      <c r="K95" s="8">
        <v>22249.3</v>
      </c>
      <c r="L95" s="8">
        <v>3327.9</v>
      </c>
      <c r="M95" s="6">
        <v>4.51</v>
      </c>
    </row>
    <row r="96" spans="1:13">
      <c r="A96">
        <v>89</v>
      </c>
      <c r="B96" s="7">
        <v>0.23228699999999999</v>
      </c>
      <c r="C96" s="7">
        <v>0.208116</v>
      </c>
      <c r="D96" s="8">
        <v>6860.7</v>
      </c>
      <c r="E96" s="8">
        <v>1427.8</v>
      </c>
      <c r="F96" s="6">
        <v>3.53</v>
      </c>
      <c r="G96" t="s">
        <v>13</v>
      </c>
      <c r="H96">
        <v>89</v>
      </c>
      <c r="I96" s="7">
        <v>0.178428</v>
      </c>
      <c r="J96" s="7">
        <v>0.16381299999999999</v>
      </c>
      <c r="K96" s="8">
        <v>18921.400000000001</v>
      </c>
      <c r="L96" s="8">
        <v>3099.6</v>
      </c>
      <c r="M96" s="6">
        <v>4.22</v>
      </c>
    </row>
    <row r="97" spans="1:13">
      <c r="A97">
        <v>90</v>
      </c>
      <c r="B97" s="7">
        <v>0.25028400000000001</v>
      </c>
      <c r="C97" s="7">
        <v>0.22244700000000001</v>
      </c>
      <c r="D97" s="8">
        <v>5432.9</v>
      </c>
      <c r="E97" s="8">
        <v>1208.5</v>
      </c>
      <c r="F97" s="6">
        <v>3.32</v>
      </c>
      <c r="G97" t="s">
        <v>13</v>
      </c>
      <c r="H97">
        <v>90</v>
      </c>
      <c r="I97" s="7">
        <v>0.19772400000000001</v>
      </c>
      <c r="J97" s="7">
        <v>0.17993500000000001</v>
      </c>
      <c r="K97" s="8">
        <v>15821.8</v>
      </c>
      <c r="L97" s="8">
        <v>2846.9</v>
      </c>
      <c r="M97" s="6">
        <v>3.95</v>
      </c>
    </row>
    <row r="98" spans="1:13">
      <c r="A98">
        <v>91</v>
      </c>
      <c r="B98" s="7">
        <v>0.26814300000000002</v>
      </c>
      <c r="C98" s="7">
        <v>0.23644299999999999</v>
      </c>
      <c r="D98" s="8">
        <v>4224.3</v>
      </c>
      <c r="E98" s="8">
        <v>998.8</v>
      </c>
      <c r="F98" s="6">
        <v>3.13</v>
      </c>
      <c r="G98" t="s">
        <v>13</v>
      </c>
      <c r="H98">
        <v>91</v>
      </c>
      <c r="I98" s="7">
        <v>0.21243699999999999</v>
      </c>
      <c r="J98" s="7">
        <v>0.19203899999999999</v>
      </c>
      <c r="K98" s="8">
        <v>12974.9</v>
      </c>
      <c r="L98" s="8">
        <v>2491.6999999999998</v>
      </c>
      <c r="M98" s="6">
        <v>3.7</v>
      </c>
    </row>
    <row r="99" spans="1:13">
      <c r="A99">
        <v>92</v>
      </c>
      <c r="B99" s="7">
        <v>0.29241</v>
      </c>
      <c r="C99" s="7">
        <v>0.25511200000000001</v>
      </c>
      <c r="D99" s="8">
        <v>3225.5</v>
      </c>
      <c r="E99" s="8">
        <v>822.9</v>
      </c>
      <c r="F99" s="6">
        <v>2.95</v>
      </c>
      <c r="G99" t="s">
        <v>13</v>
      </c>
      <c r="H99">
        <v>92</v>
      </c>
      <c r="I99" s="7">
        <v>0.23429</v>
      </c>
      <c r="J99" s="7">
        <v>0.20972199999999999</v>
      </c>
      <c r="K99" s="8">
        <v>10483.200000000001</v>
      </c>
      <c r="L99" s="8">
        <v>2198.6</v>
      </c>
      <c r="M99" s="6">
        <v>3.46</v>
      </c>
    </row>
    <row r="100" spans="1:13">
      <c r="A100">
        <v>93</v>
      </c>
      <c r="B100" s="7">
        <v>0.31018899999999999</v>
      </c>
      <c r="C100" s="7">
        <v>0.26854</v>
      </c>
      <c r="D100" s="8">
        <v>2402.6999999999998</v>
      </c>
      <c r="E100" s="8">
        <v>645.20000000000005</v>
      </c>
      <c r="F100" s="6">
        <v>2.79</v>
      </c>
      <c r="G100" t="s">
        <v>13</v>
      </c>
      <c r="H100">
        <v>93</v>
      </c>
      <c r="I100" s="7">
        <v>0.25723200000000002</v>
      </c>
      <c r="J100" s="7">
        <v>0.22791800000000001</v>
      </c>
      <c r="K100" s="8">
        <v>8284.7000000000007</v>
      </c>
      <c r="L100" s="8">
        <v>1888.2</v>
      </c>
      <c r="M100" s="6">
        <v>3.25</v>
      </c>
    </row>
    <row r="101" spans="1:13">
      <c r="A101">
        <v>94</v>
      </c>
      <c r="B101" s="7">
        <v>0.339111</v>
      </c>
      <c r="C101" s="7">
        <v>0.28994900000000001</v>
      </c>
      <c r="D101" s="8">
        <v>1757.4</v>
      </c>
      <c r="E101" s="8">
        <v>509.6</v>
      </c>
      <c r="F101" s="6">
        <v>2.63</v>
      </c>
      <c r="G101" t="s">
        <v>13</v>
      </c>
      <c r="H101">
        <v>94</v>
      </c>
      <c r="I101" s="7">
        <v>0.277117</v>
      </c>
      <c r="J101" s="7">
        <v>0.243392</v>
      </c>
      <c r="K101" s="8">
        <v>6396.4</v>
      </c>
      <c r="L101" s="8">
        <v>1556.8</v>
      </c>
      <c r="M101" s="6">
        <v>3.06</v>
      </c>
    </row>
    <row r="102" spans="1:13">
      <c r="A102">
        <v>95</v>
      </c>
      <c r="B102" s="7">
        <v>0.35951300000000003</v>
      </c>
      <c r="C102" s="7">
        <v>0.30473499999999998</v>
      </c>
      <c r="D102" s="8">
        <v>1247.9000000000001</v>
      </c>
      <c r="E102" s="8">
        <v>380.3</v>
      </c>
      <c r="F102" s="6">
        <v>2.4900000000000002</v>
      </c>
      <c r="G102" t="s">
        <v>13</v>
      </c>
      <c r="H102">
        <v>95</v>
      </c>
      <c r="I102" s="7">
        <v>0.297564</v>
      </c>
      <c r="J102" s="7">
        <v>0.25902599999999998</v>
      </c>
      <c r="K102" s="8">
        <v>4839.6000000000004</v>
      </c>
      <c r="L102" s="8">
        <v>1253.5999999999999</v>
      </c>
      <c r="M102" s="6">
        <v>2.88</v>
      </c>
    </row>
    <row r="103" spans="1:13">
      <c r="A103">
        <v>96</v>
      </c>
      <c r="B103" s="7">
        <v>0.38184699999999999</v>
      </c>
      <c r="C103" s="7">
        <v>0.320631</v>
      </c>
      <c r="D103" s="8">
        <v>867.6</v>
      </c>
      <c r="E103" s="8">
        <v>278.2</v>
      </c>
      <c r="F103" s="6">
        <v>2.37</v>
      </c>
      <c r="G103" t="s">
        <v>13</v>
      </c>
      <c r="H103">
        <v>96</v>
      </c>
      <c r="I103" s="7">
        <v>0.32525399999999999</v>
      </c>
      <c r="J103" s="7">
        <v>0.27975800000000001</v>
      </c>
      <c r="K103" s="8">
        <v>3586</v>
      </c>
      <c r="L103" s="8">
        <v>1003.2</v>
      </c>
      <c r="M103" s="6">
        <v>2.72</v>
      </c>
    </row>
    <row r="104" spans="1:13">
      <c r="A104">
        <v>97</v>
      </c>
      <c r="B104" s="7">
        <v>0.40711000000000003</v>
      </c>
      <c r="C104" s="7">
        <v>0.338256</v>
      </c>
      <c r="D104" s="8">
        <v>589.4</v>
      </c>
      <c r="E104" s="8">
        <v>199.4</v>
      </c>
      <c r="F104" s="6">
        <v>2.25</v>
      </c>
      <c r="G104" t="s">
        <v>13</v>
      </c>
      <c r="H104">
        <v>97</v>
      </c>
      <c r="I104" s="7">
        <v>0.339754</v>
      </c>
      <c r="J104" s="7">
        <v>0.29041800000000001</v>
      </c>
      <c r="K104" s="8">
        <v>2582.8000000000002</v>
      </c>
      <c r="L104" s="8">
        <v>750.1</v>
      </c>
      <c r="M104" s="6">
        <v>2.58</v>
      </c>
    </row>
    <row r="105" spans="1:13">
      <c r="A105">
        <v>98</v>
      </c>
      <c r="B105" s="7">
        <v>0.43358099999999999</v>
      </c>
      <c r="C105" s="7">
        <v>0.35633100000000001</v>
      </c>
      <c r="D105" s="8">
        <v>390</v>
      </c>
      <c r="E105" s="8">
        <v>139</v>
      </c>
      <c r="F105" s="6">
        <v>2.14</v>
      </c>
      <c r="G105" t="s">
        <v>13</v>
      </c>
      <c r="H105">
        <v>98</v>
      </c>
      <c r="I105" s="7">
        <v>0.362537</v>
      </c>
      <c r="J105" s="7">
        <v>0.30690499999999998</v>
      </c>
      <c r="K105" s="8">
        <v>1832.7</v>
      </c>
      <c r="L105" s="8">
        <v>562.5</v>
      </c>
      <c r="M105" s="6">
        <v>2.4300000000000002</v>
      </c>
    </row>
    <row r="106" spans="1:13">
      <c r="A106">
        <v>99</v>
      </c>
      <c r="B106" s="7">
        <v>0.43534499999999998</v>
      </c>
      <c r="C106" s="7">
        <v>0.35752200000000001</v>
      </c>
      <c r="D106" s="8">
        <v>251.1</v>
      </c>
      <c r="E106" s="8">
        <v>89.8</v>
      </c>
      <c r="F106" s="6">
        <v>2.0499999999999998</v>
      </c>
      <c r="G106" t="s">
        <v>13</v>
      </c>
      <c r="H106">
        <v>99</v>
      </c>
      <c r="I106" s="7">
        <v>0.38388600000000001</v>
      </c>
      <c r="J106" s="7">
        <v>0.32206800000000002</v>
      </c>
      <c r="K106" s="8">
        <v>1270.2</v>
      </c>
      <c r="L106" s="8">
        <v>409.1</v>
      </c>
      <c r="M106" s="6">
        <v>2.2799999999999998</v>
      </c>
    </row>
    <row r="107" spans="1:13">
      <c r="A107">
        <v>100</v>
      </c>
      <c r="B107">
        <v>0.508772</v>
      </c>
      <c r="C107">
        <v>0.40559400000000001</v>
      </c>
      <c r="D107">
        <v>161.30000000000001</v>
      </c>
      <c r="E107">
        <v>65.400000000000006</v>
      </c>
      <c r="F107">
        <v>1.92</v>
      </c>
      <c r="G107" t="s">
        <v>13</v>
      </c>
      <c r="H107">
        <v>100</v>
      </c>
      <c r="I107">
        <v>0.42364000000000002</v>
      </c>
      <c r="J107">
        <v>0.34959000000000001</v>
      </c>
      <c r="K107">
        <v>861.1</v>
      </c>
      <c r="L107">
        <v>301</v>
      </c>
      <c r="M107">
        <v>2.13</v>
      </c>
    </row>
  </sheetData>
  <pageMargins left="0.7" right="0.7" top="0.75" bottom="0.75" header="0.3" footer="0.3"/>
  <pageSetup paperSize="9" orientation="portrait" horizontalDpi="300" verticalDpi="300"/>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dimension ref="A1:M107"/>
  <sheetViews>
    <sheetView workbookViewId="0"/>
  </sheetViews>
  <sheetFormatPr defaultColWidth="10.90625" defaultRowHeight="12.5"/>
  <sheetData>
    <row r="1" spans="1:13" ht="19.5">
      <c r="A1" s="3" t="s">
        <v>15</v>
      </c>
      <c r="B1" s="2"/>
      <c r="C1" s="2"/>
      <c r="D1" s="2"/>
      <c r="E1" s="2"/>
      <c r="F1" s="2"/>
      <c r="G1" s="2"/>
      <c r="H1" s="2"/>
      <c r="I1" s="2"/>
      <c r="J1" s="2"/>
      <c r="K1" s="2"/>
      <c r="L1" s="2"/>
    </row>
    <row r="2" spans="1:13">
      <c r="A2" t="s">
        <v>3</v>
      </c>
    </row>
    <row r="3" spans="1:13">
      <c r="A3" t="s">
        <v>4</v>
      </c>
    </row>
    <row r="4" spans="1:13">
      <c r="A4" s="1" t="str">
        <f>HYPERLINK("#'Contents'!A1", "Back to contents")</f>
        <v>Back to contents</v>
      </c>
    </row>
    <row r="5" spans="1:13" ht="17">
      <c r="A5" s="4" t="s">
        <v>5</v>
      </c>
      <c r="B5" s="4"/>
      <c r="C5" s="4"/>
      <c r="D5" s="4"/>
      <c r="E5" s="4"/>
      <c r="F5" s="4"/>
      <c r="G5" s="4"/>
      <c r="H5" s="4" t="s">
        <v>6</v>
      </c>
    </row>
    <row r="6" spans="1:13" ht="30" customHeight="1">
      <c r="A6" s="5" t="s">
        <v>7</v>
      </c>
      <c r="B6" s="5" t="s">
        <v>8</v>
      </c>
      <c r="C6" s="5" t="s">
        <v>9</v>
      </c>
      <c r="D6" s="5" t="s">
        <v>10</v>
      </c>
      <c r="E6" s="5" t="s">
        <v>11</v>
      </c>
      <c r="F6" s="5" t="s">
        <v>12</v>
      </c>
      <c r="G6" t="s">
        <v>13</v>
      </c>
      <c r="H6" s="5" t="s">
        <v>7</v>
      </c>
      <c r="I6" s="5" t="s">
        <v>8</v>
      </c>
      <c r="J6" s="5" t="s">
        <v>9</v>
      </c>
      <c r="K6" s="5" t="s">
        <v>10</v>
      </c>
      <c r="L6" s="5" t="s">
        <v>11</v>
      </c>
      <c r="M6" s="5" t="s">
        <v>12</v>
      </c>
    </row>
    <row r="7" spans="1:13">
      <c r="A7">
        <v>0</v>
      </c>
      <c r="B7" s="7">
        <v>1.1558000000000001E-2</v>
      </c>
      <c r="C7" s="7">
        <v>1.1490999999999999E-2</v>
      </c>
      <c r="D7" s="8">
        <v>100000</v>
      </c>
      <c r="E7" s="8">
        <v>1149.0999999999999</v>
      </c>
      <c r="F7" s="6">
        <v>71.34</v>
      </c>
      <c r="G7" t="s">
        <v>13</v>
      </c>
      <c r="H7">
        <v>0</v>
      </c>
      <c r="I7" s="7">
        <v>9.0119999999999992E-3</v>
      </c>
      <c r="J7" s="7">
        <v>8.9720000000000008E-3</v>
      </c>
      <c r="K7" s="8">
        <v>100000</v>
      </c>
      <c r="L7" s="8">
        <v>897.2</v>
      </c>
      <c r="M7" s="6">
        <v>77.25</v>
      </c>
    </row>
    <row r="8" spans="1:13">
      <c r="A8">
        <v>1</v>
      </c>
      <c r="B8" s="7">
        <v>8.3100000000000003E-4</v>
      </c>
      <c r="C8" s="7">
        <v>8.3100000000000003E-4</v>
      </c>
      <c r="D8" s="8">
        <v>98850.9</v>
      </c>
      <c r="E8" s="8">
        <v>82.1</v>
      </c>
      <c r="F8" s="6">
        <v>71.17</v>
      </c>
      <c r="G8" t="s">
        <v>13</v>
      </c>
      <c r="H8">
        <v>1</v>
      </c>
      <c r="I8" s="7">
        <v>6.6699999999999995E-4</v>
      </c>
      <c r="J8" s="7">
        <v>6.6600000000000003E-4</v>
      </c>
      <c r="K8" s="8">
        <v>99102.8</v>
      </c>
      <c r="L8" s="8">
        <v>66</v>
      </c>
      <c r="M8" s="6">
        <v>76.95</v>
      </c>
    </row>
    <row r="9" spans="1:13">
      <c r="A9">
        <v>2</v>
      </c>
      <c r="B9" s="7">
        <v>4.6299999999999998E-4</v>
      </c>
      <c r="C9" s="7">
        <v>4.6299999999999998E-4</v>
      </c>
      <c r="D9" s="8">
        <v>98768.7</v>
      </c>
      <c r="E9" s="8">
        <v>45.7</v>
      </c>
      <c r="F9" s="6">
        <v>70.23</v>
      </c>
      <c r="G9" t="s">
        <v>13</v>
      </c>
      <c r="H9">
        <v>2</v>
      </c>
      <c r="I9" s="7">
        <v>4.1199999999999999E-4</v>
      </c>
      <c r="J9" s="7">
        <v>4.1199999999999999E-4</v>
      </c>
      <c r="K9" s="8">
        <v>99036.800000000003</v>
      </c>
      <c r="L9" s="8">
        <v>40.799999999999997</v>
      </c>
      <c r="M9" s="6">
        <v>76</v>
      </c>
    </row>
    <row r="10" spans="1:13">
      <c r="A10">
        <v>3</v>
      </c>
      <c r="B10" s="7">
        <v>3.9399999999999998E-4</v>
      </c>
      <c r="C10" s="7">
        <v>3.9399999999999998E-4</v>
      </c>
      <c r="D10" s="8">
        <v>98723</v>
      </c>
      <c r="E10" s="8">
        <v>38.9</v>
      </c>
      <c r="F10" s="6">
        <v>69.260000000000005</v>
      </c>
      <c r="G10" t="s">
        <v>13</v>
      </c>
      <c r="H10">
        <v>3</v>
      </c>
      <c r="I10" s="7">
        <v>2.63E-4</v>
      </c>
      <c r="J10" s="7">
        <v>2.63E-4</v>
      </c>
      <c r="K10" s="8">
        <v>98996</v>
      </c>
      <c r="L10" s="8">
        <v>26</v>
      </c>
      <c r="M10" s="6">
        <v>75.03</v>
      </c>
    </row>
    <row r="11" spans="1:13">
      <c r="A11">
        <v>4</v>
      </c>
      <c r="B11" s="7">
        <v>2.9700000000000001E-4</v>
      </c>
      <c r="C11" s="7">
        <v>2.9700000000000001E-4</v>
      </c>
      <c r="D11" s="8">
        <v>98684.2</v>
      </c>
      <c r="E11" s="8">
        <v>29.3</v>
      </c>
      <c r="F11" s="6">
        <v>68.290000000000006</v>
      </c>
      <c r="G11" t="s">
        <v>13</v>
      </c>
      <c r="H11">
        <v>4</v>
      </c>
      <c r="I11" s="7">
        <v>2.52E-4</v>
      </c>
      <c r="J11" s="7">
        <v>2.52E-4</v>
      </c>
      <c r="K11" s="8">
        <v>98970</v>
      </c>
      <c r="L11" s="8">
        <v>24.9</v>
      </c>
      <c r="M11" s="6">
        <v>74.05</v>
      </c>
    </row>
    <row r="12" spans="1:13">
      <c r="A12">
        <v>5</v>
      </c>
      <c r="B12" s="7">
        <v>2.7700000000000001E-4</v>
      </c>
      <c r="C12" s="7">
        <v>2.7700000000000001E-4</v>
      </c>
      <c r="D12" s="8">
        <v>98654.9</v>
      </c>
      <c r="E12" s="8">
        <v>27.3</v>
      </c>
      <c r="F12" s="6">
        <v>67.31</v>
      </c>
      <c r="G12" t="s">
        <v>13</v>
      </c>
      <c r="H12">
        <v>5</v>
      </c>
      <c r="I12" s="7">
        <v>2.1900000000000001E-4</v>
      </c>
      <c r="J12" s="7">
        <v>2.1900000000000001E-4</v>
      </c>
      <c r="K12" s="8">
        <v>98945.1</v>
      </c>
      <c r="L12" s="8">
        <v>21.7</v>
      </c>
      <c r="M12" s="6">
        <v>73.069999999999993</v>
      </c>
    </row>
    <row r="13" spans="1:13">
      <c r="A13">
        <v>6</v>
      </c>
      <c r="B13" s="7">
        <v>2.7300000000000002E-4</v>
      </c>
      <c r="C13" s="7">
        <v>2.7300000000000002E-4</v>
      </c>
      <c r="D13" s="8">
        <v>98627.5</v>
      </c>
      <c r="E13" s="8">
        <v>26.9</v>
      </c>
      <c r="F13" s="6">
        <v>66.33</v>
      </c>
      <c r="G13" t="s">
        <v>13</v>
      </c>
      <c r="H13">
        <v>6</v>
      </c>
      <c r="I13" s="7">
        <v>2.0799999999999999E-4</v>
      </c>
      <c r="J13" s="7">
        <v>2.0799999999999999E-4</v>
      </c>
      <c r="K13" s="8">
        <v>98923.4</v>
      </c>
      <c r="L13" s="8">
        <v>20.6</v>
      </c>
      <c r="M13" s="6">
        <v>72.08</v>
      </c>
    </row>
    <row r="14" spans="1:13">
      <c r="A14">
        <v>7</v>
      </c>
      <c r="B14" s="7">
        <v>2.52E-4</v>
      </c>
      <c r="C14" s="7">
        <v>2.52E-4</v>
      </c>
      <c r="D14" s="8">
        <v>98600.6</v>
      </c>
      <c r="E14" s="8">
        <v>24.9</v>
      </c>
      <c r="F14" s="6">
        <v>65.34</v>
      </c>
      <c r="G14" t="s">
        <v>13</v>
      </c>
      <c r="H14">
        <v>7</v>
      </c>
      <c r="I14" s="7">
        <v>1.8000000000000001E-4</v>
      </c>
      <c r="J14" s="7">
        <v>1.8000000000000001E-4</v>
      </c>
      <c r="K14" s="8">
        <v>98902.8</v>
      </c>
      <c r="L14" s="8">
        <v>17.8</v>
      </c>
      <c r="M14" s="6">
        <v>71.099999999999994</v>
      </c>
    </row>
    <row r="15" spans="1:13">
      <c r="A15">
        <v>8</v>
      </c>
      <c r="B15" s="7">
        <v>2.5099999999999998E-4</v>
      </c>
      <c r="C15" s="7">
        <v>2.5099999999999998E-4</v>
      </c>
      <c r="D15" s="8">
        <v>98575.7</v>
      </c>
      <c r="E15" s="8">
        <v>24.8</v>
      </c>
      <c r="F15" s="6">
        <v>64.36</v>
      </c>
      <c r="G15" t="s">
        <v>13</v>
      </c>
      <c r="H15">
        <v>8</v>
      </c>
      <c r="I15" s="7">
        <v>1.74E-4</v>
      </c>
      <c r="J15" s="7">
        <v>1.74E-4</v>
      </c>
      <c r="K15" s="8">
        <v>98885</v>
      </c>
      <c r="L15" s="8">
        <v>17.2</v>
      </c>
      <c r="M15" s="6">
        <v>70.11</v>
      </c>
    </row>
    <row r="16" spans="1:13">
      <c r="A16">
        <v>9</v>
      </c>
      <c r="B16" s="7">
        <v>2.3599999999999999E-4</v>
      </c>
      <c r="C16" s="7">
        <v>2.3599999999999999E-4</v>
      </c>
      <c r="D16" s="8">
        <v>98550.9</v>
      </c>
      <c r="E16" s="8">
        <v>23.2</v>
      </c>
      <c r="F16" s="6">
        <v>63.38</v>
      </c>
      <c r="G16" t="s">
        <v>13</v>
      </c>
      <c r="H16">
        <v>9</v>
      </c>
      <c r="I16" s="7">
        <v>1.55E-4</v>
      </c>
      <c r="J16" s="7">
        <v>1.55E-4</v>
      </c>
      <c r="K16" s="8">
        <v>98867.8</v>
      </c>
      <c r="L16" s="8">
        <v>15.4</v>
      </c>
      <c r="M16" s="6">
        <v>69.12</v>
      </c>
    </row>
    <row r="17" spans="1:13">
      <c r="A17">
        <v>10</v>
      </c>
      <c r="B17" s="7">
        <v>2.31E-4</v>
      </c>
      <c r="C17" s="7">
        <v>2.31E-4</v>
      </c>
      <c r="D17" s="8">
        <v>98527.7</v>
      </c>
      <c r="E17" s="8">
        <v>22.8</v>
      </c>
      <c r="F17" s="6">
        <v>62.39</v>
      </c>
      <c r="G17" t="s">
        <v>13</v>
      </c>
      <c r="H17">
        <v>10</v>
      </c>
      <c r="I17" s="7">
        <v>1.7799999999999999E-4</v>
      </c>
      <c r="J17" s="7">
        <v>1.7799999999999999E-4</v>
      </c>
      <c r="K17" s="8">
        <v>98852.4</v>
      </c>
      <c r="L17" s="8">
        <v>17.600000000000001</v>
      </c>
      <c r="M17" s="6">
        <v>68.13</v>
      </c>
    </row>
    <row r="18" spans="1:13">
      <c r="A18">
        <v>11</v>
      </c>
      <c r="B18" s="7">
        <v>2.6200000000000003E-4</v>
      </c>
      <c r="C18" s="7">
        <v>2.6200000000000003E-4</v>
      </c>
      <c r="D18" s="8">
        <v>98505</v>
      </c>
      <c r="E18" s="8">
        <v>25.8</v>
      </c>
      <c r="F18" s="6">
        <v>61.41</v>
      </c>
      <c r="G18" t="s">
        <v>13</v>
      </c>
      <c r="H18">
        <v>11</v>
      </c>
      <c r="I18" s="7">
        <v>1.54E-4</v>
      </c>
      <c r="J18" s="7">
        <v>1.54E-4</v>
      </c>
      <c r="K18" s="8">
        <v>98834.8</v>
      </c>
      <c r="L18" s="8">
        <v>15.3</v>
      </c>
      <c r="M18" s="6">
        <v>67.14</v>
      </c>
    </row>
    <row r="19" spans="1:13">
      <c r="A19">
        <v>12</v>
      </c>
      <c r="B19" s="7">
        <v>2.6600000000000001E-4</v>
      </c>
      <c r="C19" s="7">
        <v>2.6600000000000001E-4</v>
      </c>
      <c r="D19" s="8">
        <v>98479.2</v>
      </c>
      <c r="E19" s="8">
        <v>26.2</v>
      </c>
      <c r="F19" s="6">
        <v>60.42</v>
      </c>
      <c r="G19" t="s">
        <v>13</v>
      </c>
      <c r="H19">
        <v>12</v>
      </c>
      <c r="I19" s="7">
        <v>1.8599999999999999E-4</v>
      </c>
      <c r="J19" s="7">
        <v>1.8599999999999999E-4</v>
      </c>
      <c r="K19" s="8">
        <v>98819.6</v>
      </c>
      <c r="L19" s="8">
        <v>18.399999999999999</v>
      </c>
      <c r="M19" s="6">
        <v>66.150000000000006</v>
      </c>
    </row>
    <row r="20" spans="1:13">
      <c r="A20">
        <v>13</v>
      </c>
      <c r="B20" s="7">
        <v>2.7799999999999998E-4</v>
      </c>
      <c r="C20" s="7">
        <v>2.7799999999999998E-4</v>
      </c>
      <c r="D20" s="8">
        <v>98453</v>
      </c>
      <c r="E20" s="8">
        <v>27.4</v>
      </c>
      <c r="F20" s="6">
        <v>59.44</v>
      </c>
      <c r="G20" t="s">
        <v>13</v>
      </c>
      <c r="H20">
        <v>13</v>
      </c>
      <c r="I20" s="7">
        <v>1.9100000000000001E-4</v>
      </c>
      <c r="J20" s="7">
        <v>1.9100000000000001E-4</v>
      </c>
      <c r="K20" s="8">
        <v>98801.2</v>
      </c>
      <c r="L20" s="8">
        <v>18.8</v>
      </c>
      <c r="M20" s="6">
        <v>65.17</v>
      </c>
    </row>
    <row r="21" spans="1:13">
      <c r="A21">
        <v>14</v>
      </c>
      <c r="B21" s="7">
        <v>3.6400000000000001E-4</v>
      </c>
      <c r="C21" s="7">
        <v>3.6400000000000001E-4</v>
      </c>
      <c r="D21" s="8">
        <v>98425.600000000006</v>
      </c>
      <c r="E21" s="8">
        <v>35.799999999999997</v>
      </c>
      <c r="F21" s="6">
        <v>58.45</v>
      </c>
      <c r="G21" t="s">
        <v>13</v>
      </c>
      <c r="H21">
        <v>14</v>
      </c>
      <c r="I21" s="7">
        <v>2.0599999999999999E-4</v>
      </c>
      <c r="J21" s="7">
        <v>2.0599999999999999E-4</v>
      </c>
      <c r="K21" s="8">
        <v>98782.399999999994</v>
      </c>
      <c r="L21" s="8">
        <v>20.399999999999999</v>
      </c>
      <c r="M21" s="6">
        <v>64.180000000000007</v>
      </c>
    </row>
    <row r="22" spans="1:13">
      <c r="A22">
        <v>15</v>
      </c>
      <c r="B22" s="7">
        <v>4.4000000000000002E-4</v>
      </c>
      <c r="C22" s="7">
        <v>4.4000000000000002E-4</v>
      </c>
      <c r="D22" s="8">
        <v>98389.8</v>
      </c>
      <c r="E22" s="8">
        <v>43.3</v>
      </c>
      <c r="F22" s="6">
        <v>57.48</v>
      </c>
      <c r="G22" t="s">
        <v>13</v>
      </c>
      <c r="H22">
        <v>15</v>
      </c>
      <c r="I22" s="7">
        <v>2.4699999999999999E-4</v>
      </c>
      <c r="J22" s="7">
        <v>2.4699999999999999E-4</v>
      </c>
      <c r="K22" s="8">
        <v>98762</v>
      </c>
      <c r="L22" s="8">
        <v>24.4</v>
      </c>
      <c r="M22" s="6">
        <v>63.19</v>
      </c>
    </row>
    <row r="23" spans="1:13">
      <c r="A23">
        <v>16</v>
      </c>
      <c r="B23" s="7">
        <v>5.62E-4</v>
      </c>
      <c r="C23" s="7">
        <v>5.62E-4</v>
      </c>
      <c r="D23" s="8">
        <v>98346.5</v>
      </c>
      <c r="E23" s="8">
        <v>55.3</v>
      </c>
      <c r="F23" s="6">
        <v>56.5</v>
      </c>
      <c r="G23" t="s">
        <v>13</v>
      </c>
      <c r="H23">
        <v>16</v>
      </c>
      <c r="I23" s="7">
        <v>2.9300000000000002E-4</v>
      </c>
      <c r="J23" s="7">
        <v>2.9300000000000002E-4</v>
      </c>
      <c r="K23" s="8">
        <v>98737.600000000006</v>
      </c>
      <c r="L23" s="8">
        <v>28.9</v>
      </c>
      <c r="M23" s="6">
        <v>62.21</v>
      </c>
    </row>
    <row r="24" spans="1:13">
      <c r="A24">
        <v>17</v>
      </c>
      <c r="B24" s="7">
        <v>8.6600000000000002E-4</v>
      </c>
      <c r="C24" s="7">
        <v>8.6499999999999999E-4</v>
      </c>
      <c r="D24" s="8">
        <v>98291.199999999997</v>
      </c>
      <c r="E24" s="8">
        <v>85</v>
      </c>
      <c r="F24" s="6">
        <v>55.53</v>
      </c>
      <c r="G24" t="s">
        <v>13</v>
      </c>
      <c r="H24">
        <v>17</v>
      </c>
      <c r="I24" s="7">
        <v>3.3199999999999999E-4</v>
      </c>
      <c r="J24" s="7">
        <v>3.3199999999999999E-4</v>
      </c>
      <c r="K24" s="8">
        <v>98708.7</v>
      </c>
      <c r="L24" s="8">
        <v>32.700000000000003</v>
      </c>
      <c r="M24" s="6">
        <v>61.23</v>
      </c>
    </row>
    <row r="25" spans="1:13">
      <c r="A25">
        <v>18</v>
      </c>
      <c r="B25" s="7">
        <v>9.5699999999999995E-4</v>
      </c>
      <c r="C25" s="7">
        <v>9.5699999999999995E-4</v>
      </c>
      <c r="D25" s="8">
        <v>98206.2</v>
      </c>
      <c r="E25" s="8">
        <v>93.9</v>
      </c>
      <c r="F25" s="6">
        <v>54.58</v>
      </c>
      <c r="G25" t="s">
        <v>13</v>
      </c>
      <c r="H25">
        <v>18</v>
      </c>
      <c r="I25" s="7">
        <v>3.0299999999999999E-4</v>
      </c>
      <c r="J25" s="7">
        <v>3.0299999999999999E-4</v>
      </c>
      <c r="K25" s="8">
        <v>98676</v>
      </c>
      <c r="L25" s="8">
        <v>29.9</v>
      </c>
      <c r="M25" s="6">
        <v>60.25</v>
      </c>
    </row>
    <row r="26" spans="1:13">
      <c r="A26">
        <v>19</v>
      </c>
      <c r="B26" s="7">
        <v>9.6599999999999995E-4</v>
      </c>
      <c r="C26" s="7">
        <v>9.6500000000000004E-4</v>
      </c>
      <c r="D26" s="8">
        <v>98112.2</v>
      </c>
      <c r="E26" s="8">
        <v>94.7</v>
      </c>
      <c r="F26" s="6">
        <v>53.63</v>
      </c>
      <c r="G26" t="s">
        <v>13</v>
      </c>
      <c r="H26">
        <v>19</v>
      </c>
      <c r="I26" s="7">
        <v>3.28E-4</v>
      </c>
      <c r="J26" s="7">
        <v>3.28E-4</v>
      </c>
      <c r="K26" s="8">
        <v>98646.1</v>
      </c>
      <c r="L26" s="8">
        <v>32.299999999999997</v>
      </c>
      <c r="M26" s="6">
        <v>59.26</v>
      </c>
    </row>
    <row r="27" spans="1:13">
      <c r="A27">
        <v>20</v>
      </c>
      <c r="B27" s="7">
        <v>9.7999999999999997E-4</v>
      </c>
      <c r="C27" s="7">
        <v>9.7999999999999997E-4</v>
      </c>
      <c r="D27" s="8">
        <v>98017.5</v>
      </c>
      <c r="E27" s="8">
        <v>96.1</v>
      </c>
      <c r="F27" s="6">
        <v>52.68</v>
      </c>
      <c r="G27" t="s">
        <v>13</v>
      </c>
      <c r="H27">
        <v>20</v>
      </c>
      <c r="I27" s="7">
        <v>3.4099999999999999E-4</v>
      </c>
      <c r="J27" s="7">
        <v>3.4099999999999999E-4</v>
      </c>
      <c r="K27" s="8">
        <v>98613.8</v>
      </c>
      <c r="L27" s="8">
        <v>33.6</v>
      </c>
      <c r="M27" s="6">
        <v>58.28</v>
      </c>
    </row>
    <row r="28" spans="1:13">
      <c r="A28">
        <v>21</v>
      </c>
      <c r="B28" s="7">
        <v>8.5899999999999995E-4</v>
      </c>
      <c r="C28" s="7">
        <v>8.5800000000000004E-4</v>
      </c>
      <c r="D28" s="8">
        <v>97921.5</v>
      </c>
      <c r="E28" s="8">
        <v>84.1</v>
      </c>
      <c r="F28" s="6">
        <v>51.73</v>
      </c>
      <c r="G28" t="s">
        <v>13</v>
      </c>
      <c r="H28">
        <v>21</v>
      </c>
      <c r="I28" s="7">
        <v>3.3E-4</v>
      </c>
      <c r="J28" s="7">
        <v>3.3E-4</v>
      </c>
      <c r="K28" s="8">
        <v>98580.1</v>
      </c>
      <c r="L28" s="8">
        <v>32.5</v>
      </c>
      <c r="M28" s="6">
        <v>57.3</v>
      </c>
    </row>
    <row r="29" spans="1:13">
      <c r="A29">
        <v>22</v>
      </c>
      <c r="B29" s="7">
        <v>8.5800000000000004E-4</v>
      </c>
      <c r="C29" s="7">
        <v>8.5800000000000004E-4</v>
      </c>
      <c r="D29" s="8">
        <v>97837.4</v>
      </c>
      <c r="E29" s="8">
        <v>83.9</v>
      </c>
      <c r="F29" s="6">
        <v>50.78</v>
      </c>
      <c r="G29" t="s">
        <v>13</v>
      </c>
      <c r="H29">
        <v>22</v>
      </c>
      <c r="I29" s="7">
        <v>3.1700000000000001E-4</v>
      </c>
      <c r="J29" s="7">
        <v>3.1700000000000001E-4</v>
      </c>
      <c r="K29" s="8">
        <v>98547.6</v>
      </c>
      <c r="L29" s="8">
        <v>31.3</v>
      </c>
      <c r="M29" s="6">
        <v>56.32</v>
      </c>
    </row>
    <row r="30" spans="1:13">
      <c r="A30">
        <v>23</v>
      </c>
      <c r="B30" s="7">
        <v>8.0699999999999999E-4</v>
      </c>
      <c r="C30" s="7">
        <v>8.0699999999999999E-4</v>
      </c>
      <c r="D30" s="8">
        <v>97753.5</v>
      </c>
      <c r="E30" s="8">
        <v>78.900000000000006</v>
      </c>
      <c r="F30" s="6">
        <v>49.82</v>
      </c>
      <c r="G30" t="s">
        <v>13</v>
      </c>
      <c r="H30">
        <v>23</v>
      </c>
      <c r="I30" s="7">
        <v>3.1100000000000002E-4</v>
      </c>
      <c r="J30" s="7">
        <v>3.1100000000000002E-4</v>
      </c>
      <c r="K30" s="8">
        <v>98516.3</v>
      </c>
      <c r="L30" s="8">
        <v>30.6</v>
      </c>
      <c r="M30" s="6">
        <v>55.34</v>
      </c>
    </row>
    <row r="31" spans="1:13">
      <c r="A31">
        <v>24</v>
      </c>
      <c r="B31" s="7">
        <v>7.9799999999999999E-4</v>
      </c>
      <c r="C31" s="7">
        <v>7.9699999999999997E-4</v>
      </c>
      <c r="D31" s="8">
        <v>97674.6</v>
      </c>
      <c r="E31" s="8">
        <v>77.900000000000006</v>
      </c>
      <c r="F31" s="6">
        <v>48.86</v>
      </c>
      <c r="G31" t="s">
        <v>13</v>
      </c>
      <c r="H31">
        <v>24</v>
      </c>
      <c r="I31" s="7">
        <v>3.4200000000000002E-4</v>
      </c>
      <c r="J31" s="7">
        <v>3.4200000000000002E-4</v>
      </c>
      <c r="K31" s="8">
        <v>98485.7</v>
      </c>
      <c r="L31" s="8">
        <v>33.700000000000003</v>
      </c>
      <c r="M31" s="6">
        <v>54.36</v>
      </c>
    </row>
    <row r="32" spans="1:13">
      <c r="A32">
        <v>25</v>
      </c>
      <c r="B32" s="7">
        <v>8.2299999999999995E-4</v>
      </c>
      <c r="C32" s="7">
        <v>8.2200000000000003E-4</v>
      </c>
      <c r="D32" s="8">
        <v>97596.800000000003</v>
      </c>
      <c r="E32" s="8">
        <v>80.3</v>
      </c>
      <c r="F32" s="6">
        <v>47.9</v>
      </c>
      <c r="G32" t="s">
        <v>13</v>
      </c>
      <c r="H32">
        <v>25</v>
      </c>
      <c r="I32" s="7">
        <v>4.06E-4</v>
      </c>
      <c r="J32" s="7">
        <v>4.06E-4</v>
      </c>
      <c r="K32" s="8">
        <v>98452.1</v>
      </c>
      <c r="L32" s="8">
        <v>40</v>
      </c>
      <c r="M32" s="6">
        <v>53.37</v>
      </c>
    </row>
    <row r="33" spans="1:13">
      <c r="A33">
        <v>26</v>
      </c>
      <c r="B33" s="7">
        <v>8.6899999999999998E-4</v>
      </c>
      <c r="C33" s="7">
        <v>8.6799999999999996E-4</v>
      </c>
      <c r="D33" s="8">
        <v>97516.5</v>
      </c>
      <c r="E33" s="8">
        <v>84.7</v>
      </c>
      <c r="F33" s="6">
        <v>46.94</v>
      </c>
      <c r="G33" t="s">
        <v>13</v>
      </c>
      <c r="H33">
        <v>26</v>
      </c>
      <c r="I33" s="7">
        <v>3.97E-4</v>
      </c>
      <c r="J33" s="7">
        <v>3.97E-4</v>
      </c>
      <c r="K33" s="8">
        <v>98412.1</v>
      </c>
      <c r="L33" s="8">
        <v>39.1</v>
      </c>
      <c r="M33" s="6">
        <v>52.4</v>
      </c>
    </row>
    <row r="34" spans="1:13">
      <c r="A34">
        <v>27</v>
      </c>
      <c r="B34" s="7">
        <v>8.5700000000000001E-4</v>
      </c>
      <c r="C34" s="7">
        <v>8.5700000000000001E-4</v>
      </c>
      <c r="D34" s="8">
        <v>97431.8</v>
      </c>
      <c r="E34" s="8">
        <v>83.5</v>
      </c>
      <c r="F34" s="6">
        <v>45.98</v>
      </c>
      <c r="G34" t="s">
        <v>13</v>
      </c>
      <c r="H34">
        <v>27</v>
      </c>
      <c r="I34" s="7">
        <v>4.2400000000000001E-4</v>
      </c>
      <c r="J34" s="7">
        <v>4.2400000000000001E-4</v>
      </c>
      <c r="K34" s="8">
        <v>98373</v>
      </c>
      <c r="L34" s="8">
        <v>41.7</v>
      </c>
      <c r="M34" s="6">
        <v>51.42</v>
      </c>
    </row>
    <row r="35" spans="1:13">
      <c r="A35">
        <v>28</v>
      </c>
      <c r="B35" s="7">
        <v>8.92E-4</v>
      </c>
      <c r="C35" s="7">
        <v>8.9099999999999997E-4</v>
      </c>
      <c r="D35" s="8">
        <v>97348.3</v>
      </c>
      <c r="E35" s="8">
        <v>86.8</v>
      </c>
      <c r="F35" s="6">
        <v>45.02</v>
      </c>
      <c r="G35" t="s">
        <v>13</v>
      </c>
      <c r="H35">
        <v>28</v>
      </c>
      <c r="I35" s="7">
        <v>4.4299999999999998E-4</v>
      </c>
      <c r="J35" s="7">
        <v>4.4299999999999998E-4</v>
      </c>
      <c r="K35" s="8">
        <v>98331.3</v>
      </c>
      <c r="L35" s="8">
        <v>43.6</v>
      </c>
      <c r="M35" s="6">
        <v>50.44</v>
      </c>
    </row>
    <row r="36" spans="1:13">
      <c r="A36">
        <v>29</v>
      </c>
      <c r="B36" s="7">
        <v>8.6600000000000002E-4</v>
      </c>
      <c r="C36" s="7">
        <v>8.6600000000000002E-4</v>
      </c>
      <c r="D36" s="8">
        <v>97261.6</v>
      </c>
      <c r="E36" s="8">
        <v>84.2</v>
      </c>
      <c r="F36" s="6">
        <v>44.06</v>
      </c>
      <c r="G36" t="s">
        <v>13</v>
      </c>
      <c r="H36">
        <v>29</v>
      </c>
      <c r="I36" s="7">
        <v>4.6900000000000002E-4</v>
      </c>
      <c r="J36" s="7">
        <v>4.6900000000000002E-4</v>
      </c>
      <c r="K36" s="8">
        <v>98287.7</v>
      </c>
      <c r="L36" s="8">
        <v>46.1</v>
      </c>
      <c r="M36" s="6">
        <v>49.46</v>
      </c>
    </row>
    <row r="37" spans="1:13">
      <c r="A37">
        <v>30</v>
      </c>
      <c r="B37" s="7">
        <v>9.0300000000000005E-4</v>
      </c>
      <c r="C37" s="7">
        <v>9.0300000000000005E-4</v>
      </c>
      <c r="D37" s="8">
        <v>97177.4</v>
      </c>
      <c r="E37" s="8">
        <v>87.7</v>
      </c>
      <c r="F37" s="6">
        <v>43.1</v>
      </c>
      <c r="G37" t="s">
        <v>13</v>
      </c>
      <c r="H37">
        <v>30</v>
      </c>
      <c r="I37" s="7">
        <v>4.8799999999999999E-4</v>
      </c>
      <c r="J37" s="7">
        <v>4.8799999999999999E-4</v>
      </c>
      <c r="K37" s="8">
        <v>98241.7</v>
      </c>
      <c r="L37" s="8">
        <v>48</v>
      </c>
      <c r="M37" s="6">
        <v>48.48</v>
      </c>
    </row>
    <row r="38" spans="1:13">
      <c r="A38">
        <v>31</v>
      </c>
      <c r="B38" s="7">
        <v>9.2500000000000004E-4</v>
      </c>
      <c r="C38" s="7">
        <v>9.2400000000000002E-4</v>
      </c>
      <c r="D38" s="8">
        <v>97089.7</v>
      </c>
      <c r="E38" s="8">
        <v>89.7</v>
      </c>
      <c r="F38" s="6">
        <v>42.13</v>
      </c>
      <c r="G38" t="s">
        <v>13</v>
      </c>
      <c r="H38">
        <v>31</v>
      </c>
      <c r="I38" s="7">
        <v>5.3300000000000005E-4</v>
      </c>
      <c r="J38" s="7">
        <v>5.3300000000000005E-4</v>
      </c>
      <c r="K38" s="8">
        <v>98193.7</v>
      </c>
      <c r="L38" s="8">
        <v>52.3</v>
      </c>
      <c r="M38" s="6">
        <v>47.51</v>
      </c>
    </row>
    <row r="39" spans="1:13">
      <c r="A39">
        <v>32</v>
      </c>
      <c r="B39" s="7">
        <v>1.0250000000000001E-3</v>
      </c>
      <c r="C39" s="7">
        <v>1.0250000000000001E-3</v>
      </c>
      <c r="D39" s="8">
        <v>96999.9</v>
      </c>
      <c r="E39" s="8">
        <v>99.4</v>
      </c>
      <c r="F39" s="6">
        <v>41.17</v>
      </c>
      <c r="G39" t="s">
        <v>13</v>
      </c>
      <c r="H39">
        <v>32</v>
      </c>
      <c r="I39" s="7">
        <v>6.0099999999999997E-4</v>
      </c>
      <c r="J39" s="7">
        <v>6.0099999999999997E-4</v>
      </c>
      <c r="K39" s="8">
        <v>98141.4</v>
      </c>
      <c r="L39" s="8">
        <v>59</v>
      </c>
      <c r="M39" s="6">
        <v>46.53</v>
      </c>
    </row>
    <row r="40" spans="1:13">
      <c r="A40">
        <v>33</v>
      </c>
      <c r="B40" s="7">
        <v>1.0200000000000001E-3</v>
      </c>
      <c r="C40" s="7">
        <v>1.0200000000000001E-3</v>
      </c>
      <c r="D40" s="8">
        <v>96900.5</v>
      </c>
      <c r="E40" s="8">
        <v>98.8</v>
      </c>
      <c r="F40" s="6">
        <v>40.21</v>
      </c>
      <c r="G40" t="s">
        <v>13</v>
      </c>
      <c r="H40">
        <v>33</v>
      </c>
      <c r="I40" s="7">
        <v>6.4300000000000002E-4</v>
      </c>
      <c r="J40" s="7">
        <v>6.4300000000000002E-4</v>
      </c>
      <c r="K40" s="8">
        <v>98082.4</v>
      </c>
      <c r="L40" s="8">
        <v>63.1</v>
      </c>
      <c r="M40" s="6">
        <v>45.56</v>
      </c>
    </row>
    <row r="41" spans="1:13">
      <c r="A41">
        <v>34</v>
      </c>
      <c r="B41" s="7">
        <v>1.077E-3</v>
      </c>
      <c r="C41" s="7">
        <v>1.0759999999999999E-3</v>
      </c>
      <c r="D41" s="8">
        <v>96801.7</v>
      </c>
      <c r="E41" s="8">
        <v>104.2</v>
      </c>
      <c r="F41" s="6">
        <v>39.25</v>
      </c>
      <c r="G41" t="s">
        <v>13</v>
      </c>
      <c r="H41">
        <v>34</v>
      </c>
      <c r="I41" s="7">
        <v>6.8900000000000005E-4</v>
      </c>
      <c r="J41" s="7">
        <v>6.8900000000000005E-4</v>
      </c>
      <c r="K41" s="8">
        <v>98019.4</v>
      </c>
      <c r="L41" s="8">
        <v>67.5</v>
      </c>
      <c r="M41" s="6">
        <v>44.59</v>
      </c>
    </row>
    <row r="42" spans="1:13">
      <c r="A42">
        <v>35</v>
      </c>
      <c r="B42" s="7">
        <v>1.1789999999999999E-3</v>
      </c>
      <c r="C42" s="7">
        <v>1.178E-3</v>
      </c>
      <c r="D42" s="8">
        <v>96697.5</v>
      </c>
      <c r="E42" s="8">
        <v>113.9</v>
      </c>
      <c r="F42" s="6">
        <v>38.299999999999997</v>
      </c>
      <c r="G42" t="s">
        <v>13</v>
      </c>
      <c r="H42">
        <v>35</v>
      </c>
      <c r="I42" s="7">
        <v>7.54E-4</v>
      </c>
      <c r="J42" s="7">
        <v>7.5299999999999998E-4</v>
      </c>
      <c r="K42" s="8">
        <v>97951.8</v>
      </c>
      <c r="L42" s="8">
        <v>73.8</v>
      </c>
      <c r="M42" s="6">
        <v>43.62</v>
      </c>
    </row>
    <row r="43" spans="1:13">
      <c r="A43">
        <v>36</v>
      </c>
      <c r="B43" s="7">
        <v>1.155E-3</v>
      </c>
      <c r="C43" s="7">
        <v>1.155E-3</v>
      </c>
      <c r="D43" s="8">
        <v>96583.6</v>
      </c>
      <c r="E43" s="8">
        <v>111.5</v>
      </c>
      <c r="F43" s="6">
        <v>37.340000000000003</v>
      </c>
      <c r="G43" t="s">
        <v>13</v>
      </c>
      <c r="H43">
        <v>36</v>
      </c>
      <c r="I43" s="7">
        <v>8.0900000000000004E-4</v>
      </c>
      <c r="J43" s="7">
        <v>8.0900000000000004E-4</v>
      </c>
      <c r="K43" s="8">
        <v>97878</v>
      </c>
      <c r="L43" s="8">
        <v>79.2</v>
      </c>
      <c r="M43" s="6">
        <v>42.65</v>
      </c>
    </row>
    <row r="44" spans="1:13">
      <c r="A44">
        <v>37</v>
      </c>
      <c r="B44" s="7">
        <v>1.3389999999999999E-3</v>
      </c>
      <c r="C44" s="7">
        <v>1.338E-3</v>
      </c>
      <c r="D44" s="8">
        <v>96472.1</v>
      </c>
      <c r="E44" s="8">
        <v>129.1</v>
      </c>
      <c r="F44" s="6">
        <v>36.380000000000003</v>
      </c>
      <c r="G44" t="s">
        <v>13</v>
      </c>
      <c r="H44">
        <v>37</v>
      </c>
      <c r="I44" s="7">
        <v>8.6499999999999999E-4</v>
      </c>
      <c r="J44" s="7">
        <v>8.6399999999999997E-4</v>
      </c>
      <c r="K44" s="8">
        <v>97798.9</v>
      </c>
      <c r="L44" s="8">
        <v>84.5</v>
      </c>
      <c r="M44" s="6">
        <v>41.69</v>
      </c>
    </row>
    <row r="45" spans="1:13">
      <c r="A45">
        <v>38</v>
      </c>
      <c r="B45" s="7">
        <v>1.4419999999999999E-3</v>
      </c>
      <c r="C45" s="7">
        <v>1.441E-3</v>
      </c>
      <c r="D45" s="8">
        <v>96343</v>
      </c>
      <c r="E45" s="8">
        <v>138.80000000000001</v>
      </c>
      <c r="F45" s="6">
        <v>35.43</v>
      </c>
      <c r="G45" t="s">
        <v>13</v>
      </c>
      <c r="H45">
        <v>38</v>
      </c>
      <c r="I45" s="7">
        <v>1.0460000000000001E-3</v>
      </c>
      <c r="J45" s="7">
        <v>1.0449999999999999E-3</v>
      </c>
      <c r="K45" s="8">
        <v>97714.3</v>
      </c>
      <c r="L45" s="8">
        <v>102.1</v>
      </c>
      <c r="M45" s="6">
        <v>40.72</v>
      </c>
    </row>
    <row r="46" spans="1:13">
      <c r="A46">
        <v>39</v>
      </c>
      <c r="B46" s="7">
        <v>1.6280000000000001E-3</v>
      </c>
      <c r="C46" s="7">
        <v>1.627E-3</v>
      </c>
      <c r="D46" s="8">
        <v>96204.2</v>
      </c>
      <c r="E46" s="8">
        <v>156.5</v>
      </c>
      <c r="F46" s="6">
        <v>34.479999999999997</v>
      </c>
      <c r="G46" t="s">
        <v>13</v>
      </c>
      <c r="H46">
        <v>39</v>
      </c>
      <c r="I46" s="7">
        <v>1.176E-3</v>
      </c>
      <c r="J46" s="7">
        <v>1.175E-3</v>
      </c>
      <c r="K46" s="8">
        <v>97612.2</v>
      </c>
      <c r="L46" s="8">
        <v>114.7</v>
      </c>
      <c r="M46" s="6">
        <v>39.76</v>
      </c>
    </row>
    <row r="47" spans="1:13">
      <c r="A47">
        <v>40</v>
      </c>
      <c r="B47" s="7">
        <v>1.8220000000000001E-3</v>
      </c>
      <c r="C47" s="7">
        <v>1.82E-3</v>
      </c>
      <c r="D47" s="8">
        <v>96047.6</v>
      </c>
      <c r="E47" s="8">
        <v>174.8</v>
      </c>
      <c r="F47" s="6">
        <v>33.54</v>
      </c>
      <c r="G47" t="s">
        <v>13</v>
      </c>
      <c r="H47">
        <v>40</v>
      </c>
      <c r="I47" s="7">
        <v>1.201E-3</v>
      </c>
      <c r="J47" s="7">
        <v>1.1999999999999999E-3</v>
      </c>
      <c r="K47" s="8">
        <v>97497.5</v>
      </c>
      <c r="L47" s="8">
        <v>117</v>
      </c>
      <c r="M47" s="6">
        <v>38.81</v>
      </c>
    </row>
    <row r="48" spans="1:13">
      <c r="A48">
        <v>41</v>
      </c>
      <c r="B48" s="7">
        <v>2.0939999999999999E-3</v>
      </c>
      <c r="C48" s="7">
        <v>2.0920000000000001E-3</v>
      </c>
      <c r="D48" s="8">
        <v>95872.8</v>
      </c>
      <c r="E48" s="8">
        <v>200.5</v>
      </c>
      <c r="F48" s="6">
        <v>32.6</v>
      </c>
      <c r="G48" t="s">
        <v>13</v>
      </c>
      <c r="H48">
        <v>41</v>
      </c>
      <c r="I48" s="7">
        <v>1.3489999999999999E-3</v>
      </c>
      <c r="J48" s="7">
        <v>1.348E-3</v>
      </c>
      <c r="K48" s="8">
        <v>97380.5</v>
      </c>
      <c r="L48" s="8">
        <v>131.30000000000001</v>
      </c>
      <c r="M48" s="6">
        <v>37.86</v>
      </c>
    </row>
    <row r="49" spans="1:13">
      <c r="A49">
        <v>42</v>
      </c>
      <c r="B49" s="7">
        <v>2.31E-3</v>
      </c>
      <c r="C49" s="7">
        <v>2.3080000000000002E-3</v>
      </c>
      <c r="D49" s="8">
        <v>95672.3</v>
      </c>
      <c r="E49" s="8">
        <v>220.8</v>
      </c>
      <c r="F49" s="6">
        <v>31.67</v>
      </c>
      <c r="G49" t="s">
        <v>13</v>
      </c>
      <c r="H49">
        <v>42</v>
      </c>
      <c r="I49" s="7">
        <v>1.508E-3</v>
      </c>
      <c r="J49" s="7">
        <v>1.5070000000000001E-3</v>
      </c>
      <c r="K49" s="8">
        <v>97249.1</v>
      </c>
      <c r="L49" s="8">
        <v>146.6</v>
      </c>
      <c r="M49" s="6">
        <v>36.909999999999997</v>
      </c>
    </row>
    <row r="50" spans="1:13">
      <c r="A50">
        <v>43</v>
      </c>
      <c r="B50" s="7">
        <v>2.5400000000000002E-3</v>
      </c>
      <c r="C50" s="7">
        <v>2.5360000000000001E-3</v>
      </c>
      <c r="D50" s="8">
        <v>95451.5</v>
      </c>
      <c r="E50" s="8">
        <v>242.1</v>
      </c>
      <c r="F50" s="6">
        <v>30.74</v>
      </c>
      <c r="G50" t="s">
        <v>13</v>
      </c>
      <c r="H50">
        <v>43</v>
      </c>
      <c r="I50" s="7">
        <v>1.73E-3</v>
      </c>
      <c r="J50" s="7">
        <v>1.7279999999999999E-3</v>
      </c>
      <c r="K50" s="8">
        <v>97102.6</v>
      </c>
      <c r="L50" s="8">
        <v>167.8</v>
      </c>
      <c r="M50" s="6">
        <v>35.96</v>
      </c>
    </row>
    <row r="51" spans="1:13">
      <c r="A51">
        <v>44</v>
      </c>
      <c r="B51" s="7">
        <v>2.8930000000000002E-3</v>
      </c>
      <c r="C51" s="7">
        <v>2.8890000000000001E-3</v>
      </c>
      <c r="D51" s="8">
        <v>95209.4</v>
      </c>
      <c r="E51" s="8">
        <v>275.10000000000002</v>
      </c>
      <c r="F51" s="6">
        <v>29.81</v>
      </c>
      <c r="G51" t="s">
        <v>13</v>
      </c>
      <c r="H51">
        <v>44</v>
      </c>
      <c r="I51" s="7">
        <v>1.8929999999999999E-3</v>
      </c>
      <c r="J51" s="7">
        <v>1.8910000000000001E-3</v>
      </c>
      <c r="K51" s="8">
        <v>96934.7</v>
      </c>
      <c r="L51" s="8">
        <v>183.3</v>
      </c>
      <c r="M51" s="6">
        <v>35.020000000000003</v>
      </c>
    </row>
    <row r="52" spans="1:13">
      <c r="A52">
        <v>45</v>
      </c>
      <c r="B52" s="7">
        <v>3.339E-3</v>
      </c>
      <c r="C52" s="7">
        <v>3.333E-3</v>
      </c>
      <c r="D52" s="8">
        <v>94934.3</v>
      </c>
      <c r="E52" s="8">
        <v>316.5</v>
      </c>
      <c r="F52" s="6">
        <v>28.9</v>
      </c>
      <c r="G52" t="s">
        <v>13</v>
      </c>
      <c r="H52">
        <v>45</v>
      </c>
      <c r="I52" s="7">
        <v>2.1719999999999999E-3</v>
      </c>
      <c r="J52" s="7">
        <v>2.1700000000000001E-3</v>
      </c>
      <c r="K52" s="8">
        <v>96751.4</v>
      </c>
      <c r="L52" s="8">
        <v>209.9</v>
      </c>
      <c r="M52" s="6">
        <v>34.090000000000003</v>
      </c>
    </row>
    <row r="53" spans="1:13">
      <c r="A53">
        <v>46</v>
      </c>
      <c r="B53" s="7">
        <v>3.6800000000000001E-3</v>
      </c>
      <c r="C53" s="7">
        <v>3.673E-3</v>
      </c>
      <c r="D53" s="8">
        <v>94617.9</v>
      </c>
      <c r="E53" s="8">
        <v>347.6</v>
      </c>
      <c r="F53" s="6">
        <v>27.99</v>
      </c>
      <c r="G53" t="s">
        <v>13</v>
      </c>
      <c r="H53">
        <v>46</v>
      </c>
      <c r="I53" s="7">
        <v>2.3649999999999999E-3</v>
      </c>
      <c r="J53" s="7">
        <v>2.362E-3</v>
      </c>
      <c r="K53" s="8">
        <v>96541.5</v>
      </c>
      <c r="L53" s="8">
        <v>228</v>
      </c>
      <c r="M53" s="6">
        <v>33.159999999999997</v>
      </c>
    </row>
    <row r="54" spans="1:13">
      <c r="A54">
        <v>47</v>
      </c>
      <c r="B54" s="7">
        <v>4.1700000000000001E-3</v>
      </c>
      <c r="C54" s="7">
        <v>4.1609999999999998E-3</v>
      </c>
      <c r="D54" s="8">
        <v>94270.3</v>
      </c>
      <c r="E54" s="8">
        <v>392.3</v>
      </c>
      <c r="F54" s="6">
        <v>27.1</v>
      </c>
      <c r="G54" t="s">
        <v>13</v>
      </c>
      <c r="H54">
        <v>47</v>
      </c>
      <c r="I54" s="7">
        <v>2.6319999999999998E-3</v>
      </c>
      <c r="J54" s="7">
        <v>2.6289999999999998E-3</v>
      </c>
      <c r="K54" s="8">
        <v>96313.5</v>
      </c>
      <c r="L54" s="8">
        <v>253.2</v>
      </c>
      <c r="M54" s="6">
        <v>32.24</v>
      </c>
    </row>
    <row r="55" spans="1:13">
      <c r="A55">
        <v>48</v>
      </c>
      <c r="B55" s="7">
        <v>4.712E-3</v>
      </c>
      <c r="C55" s="7">
        <v>4.7010000000000003E-3</v>
      </c>
      <c r="D55" s="8">
        <v>93878</v>
      </c>
      <c r="E55" s="8">
        <v>441.3</v>
      </c>
      <c r="F55" s="6">
        <v>26.21</v>
      </c>
      <c r="G55" t="s">
        <v>13</v>
      </c>
      <c r="H55">
        <v>48</v>
      </c>
      <c r="I55" s="7">
        <v>2.898E-3</v>
      </c>
      <c r="J55" s="7">
        <v>2.8939999999999999E-3</v>
      </c>
      <c r="K55" s="8">
        <v>96060.2</v>
      </c>
      <c r="L55" s="8">
        <v>278</v>
      </c>
      <c r="M55" s="6">
        <v>31.32</v>
      </c>
    </row>
    <row r="56" spans="1:13">
      <c r="A56">
        <v>49</v>
      </c>
      <c r="B56" s="7">
        <v>5.3439999999999998E-3</v>
      </c>
      <c r="C56" s="7">
        <v>5.3299999999999997E-3</v>
      </c>
      <c r="D56" s="8">
        <v>93436.7</v>
      </c>
      <c r="E56" s="8">
        <v>498</v>
      </c>
      <c r="F56" s="6">
        <v>25.33</v>
      </c>
      <c r="G56" t="s">
        <v>13</v>
      </c>
      <c r="H56">
        <v>49</v>
      </c>
      <c r="I56" s="7">
        <v>3.388E-3</v>
      </c>
      <c r="J56" s="7">
        <v>3.382E-3</v>
      </c>
      <c r="K56" s="8">
        <v>95782.3</v>
      </c>
      <c r="L56" s="8">
        <v>324</v>
      </c>
      <c r="M56" s="6">
        <v>30.41</v>
      </c>
    </row>
    <row r="57" spans="1:13">
      <c r="A57">
        <v>50</v>
      </c>
      <c r="B57" s="7">
        <v>5.8479999999999999E-3</v>
      </c>
      <c r="C57" s="7">
        <v>5.8310000000000002E-3</v>
      </c>
      <c r="D57" s="8">
        <v>92938.7</v>
      </c>
      <c r="E57" s="8">
        <v>541.9</v>
      </c>
      <c r="F57" s="6">
        <v>24.46</v>
      </c>
      <c r="G57" t="s">
        <v>13</v>
      </c>
      <c r="H57">
        <v>50</v>
      </c>
      <c r="I57" s="7">
        <v>3.7100000000000002E-3</v>
      </c>
      <c r="J57" s="7">
        <v>3.7030000000000001E-3</v>
      </c>
      <c r="K57" s="8">
        <v>95458.3</v>
      </c>
      <c r="L57" s="8">
        <v>353.5</v>
      </c>
      <c r="M57" s="6">
        <v>29.51</v>
      </c>
    </row>
    <row r="58" spans="1:13">
      <c r="A58">
        <v>51</v>
      </c>
      <c r="B58" s="7">
        <v>6.502E-3</v>
      </c>
      <c r="C58" s="7">
        <v>6.4809999999999998E-3</v>
      </c>
      <c r="D58" s="8">
        <v>92396.800000000003</v>
      </c>
      <c r="E58" s="8">
        <v>598.79999999999995</v>
      </c>
      <c r="F58" s="6">
        <v>23.6</v>
      </c>
      <c r="G58" t="s">
        <v>13</v>
      </c>
      <c r="H58">
        <v>51</v>
      </c>
      <c r="I58" s="7">
        <v>3.9290000000000002E-3</v>
      </c>
      <c r="J58" s="7">
        <v>3.921E-3</v>
      </c>
      <c r="K58" s="8">
        <v>95104.8</v>
      </c>
      <c r="L58" s="8">
        <v>372.9</v>
      </c>
      <c r="M58" s="6">
        <v>28.62</v>
      </c>
    </row>
    <row r="59" spans="1:13">
      <c r="A59">
        <v>52</v>
      </c>
      <c r="B59" s="7">
        <v>7.3800000000000003E-3</v>
      </c>
      <c r="C59" s="7">
        <v>7.3530000000000002E-3</v>
      </c>
      <c r="D59" s="8">
        <v>91798</v>
      </c>
      <c r="E59" s="8">
        <v>675</v>
      </c>
      <c r="F59" s="6">
        <v>22.75</v>
      </c>
      <c r="G59" t="s">
        <v>13</v>
      </c>
      <c r="H59">
        <v>52</v>
      </c>
      <c r="I59" s="7">
        <v>4.5929999999999999E-3</v>
      </c>
      <c r="J59" s="7">
        <v>4.5830000000000003E-3</v>
      </c>
      <c r="K59" s="8">
        <v>94731.9</v>
      </c>
      <c r="L59" s="8">
        <v>434.1</v>
      </c>
      <c r="M59" s="6">
        <v>27.73</v>
      </c>
    </row>
    <row r="60" spans="1:13">
      <c r="A60">
        <v>53</v>
      </c>
      <c r="B60" s="7">
        <v>8.4069999999999995E-3</v>
      </c>
      <c r="C60" s="7">
        <v>8.3719999999999992E-3</v>
      </c>
      <c r="D60" s="8">
        <v>91122.9</v>
      </c>
      <c r="E60" s="8">
        <v>762.9</v>
      </c>
      <c r="F60" s="6">
        <v>21.92</v>
      </c>
      <c r="G60" t="s">
        <v>13</v>
      </c>
      <c r="H60">
        <v>53</v>
      </c>
      <c r="I60" s="7">
        <v>5.0400000000000002E-3</v>
      </c>
      <c r="J60" s="7">
        <v>5.0270000000000002E-3</v>
      </c>
      <c r="K60" s="8">
        <v>94297.8</v>
      </c>
      <c r="L60" s="8">
        <v>474.1</v>
      </c>
      <c r="M60" s="6">
        <v>26.86</v>
      </c>
    </row>
    <row r="61" spans="1:13">
      <c r="A61">
        <v>54</v>
      </c>
      <c r="B61" s="7">
        <v>9.5440000000000004E-3</v>
      </c>
      <c r="C61" s="7">
        <v>9.4990000000000005E-3</v>
      </c>
      <c r="D61" s="8">
        <v>90360.1</v>
      </c>
      <c r="E61" s="8">
        <v>858.3</v>
      </c>
      <c r="F61" s="6">
        <v>21.1</v>
      </c>
      <c r="G61" t="s">
        <v>13</v>
      </c>
      <c r="H61">
        <v>54</v>
      </c>
      <c r="I61" s="7">
        <v>5.6059999999999999E-3</v>
      </c>
      <c r="J61" s="7">
        <v>5.5900000000000004E-3</v>
      </c>
      <c r="K61" s="8">
        <v>93823.7</v>
      </c>
      <c r="L61" s="8">
        <v>524.5</v>
      </c>
      <c r="M61" s="6">
        <v>25.99</v>
      </c>
    </row>
    <row r="62" spans="1:13">
      <c r="A62">
        <v>55</v>
      </c>
      <c r="B62" s="7">
        <v>1.0635E-2</v>
      </c>
      <c r="C62" s="7">
        <v>1.0579E-2</v>
      </c>
      <c r="D62" s="8">
        <v>89501.8</v>
      </c>
      <c r="E62" s="8">
        <v>946.9</v>
      </c>
      <c r="F62" s="6">
        <v>20.3</v>
      </c>
      <c r="G62" t="s">
        <v>13</v>
      </c>
      <c r="H62">
        <v>55</v>
      </c>
      <c r="I62" s="7">
        <v>6.202E-3</v>
      </c>
      <c r="J62" s="7">
        <v>6.1830000000000001E-3</v>
      </c>
      <c r="K62" s="8">
        <v>93299.199999999997</v>
      </c>
      <c r="L62" s="8">
        <v>576.9</v>
      </c>
      <c r="M62" s="6">
        <v>25.13</v>
      </c>
    </row>
    <row r="63" spans="1:13">
      <c r="A63">
        <v>56</v>
      </c>
      <c r="B63" s="7">
        <v>1.191E-2</v>
      </c>
      <c r="C63" s="7">
        <v>1.1839000000000001E-2</v>
      </c>
      <c r="D63" s="8">
        <v>88554.9</v>
      </c>
      <c r="E63" s="8">
        <v>1048.4000000000001</v>
      </c>
      <c r="F63" s="6">
        <v>19.510000000000002</v>
      </c>
      <c r="G63" t="s">
        <v>13</v>
      </c>
      <c r="H63">
        <v>56</v>
      </c>
      <c r="I63" s="7">
        <v>6.8479999999999999E-3</v>
      </c>
      <c r="J63" s="7">
        <v>6.8250000000000003E-3</v>
      </c>
      <c r="K63" s="8">
        <v>92722.3</v>
      </c>
      <c r="L63" s="8">
        <v>632.79999999999995</v>
      </c>
      <c r="M63" s="6">
        <v>24.29</v>
      </c>
    </row>
    <row r="64" spans="1:13">
      <c r="A64">
        <v>57</v>
      </c>
      <c r="B64" s="7">
        <v>1.3509E-2</v>
      </c>
      <c r="C64" s="7">
        <v>1.3417999999999999E-2</v>
      </c>
      <c r="D64" s="8">
        <v>87506.5</v>
      </c>
      <c r="E64" s="8">
        <v>1174.2</v>
      </c>
      <c r="F64" s="6">
        <v>18.73</v>
      </c>
      <c r="G64" t="s">
        <v>13</v>
      </c>
      <c r="H64">
        <v>57</v>
      </c>
      <c r="I64" s="7">
        <v>7.515E-3</v>
      </c>
      <c r="J64" s="7">
        <v>7.4869999999999997E-3</v>
      </c>
      <c r="K64" s="8">
        <v>92089.5</v>
      </c>
      <c r="L64" s="8">
        <v>689.5</v>
      </c>
      <c r="M64" s="6">
        <v>23.45</v>
      </c>
    </row>
    <row r="65" spans="1:13">
      <c r="A65">
        <v>58</v>
      </c>
      <c r="B65" s="7">
        <v>1.4933999999999999E-2</v>
      </c>
      <c r="C65" s="7">
        <v>1.4822999999999999E-2</v>
      </c>
      <c r="D65" s="8">
        <v>86332.3</v>
      </c>
      <c r="E65" s="8">
        <v>1279.7</v>
      </c>
      <c r="F65" s="6">
        <v>17.98</v>
      </c>
      <c r="G65" t="s">
        <v>13</v>
      </c>
      <c r="H65">
        <v>58</v>
      </c>
      <c r="I65" s="7">
        <v>8.2889999999999995E-3</v>
      </c>
      <c r="J65" s="7">
        <v>8.2550000000000002E-3</v>
      </c>
      <c r="K65" s="8">
        <v>91400.1</v>
      </c>
      <c r="L65" s="8">
        <v>754.5</v>
      </c>
      <c r="M65" s="6">
        <v>22.62</v>
      </c>
    </row>
    <row r="66" spans="1:13">
      <c r="A66">
        <v>59</v>
      </c>
      <c r="B66" s="7">
        <v>1.6622999999999999E-2</v>
      </c>
      <c r="C66" s="7">
        <v>1.6486000000000001E-2</v>
      </c>
      <c r="D66" s="8">
        <v>85052.6</v>
      </c>
      <c r="E66" s="8">
        <v>1402.2</v>
      </c>
      <c r="F66" s="6">
        <v>17.25</v>
      </c>
      <c r="G66" t="s">
        <v>13</v>
      </c>
      <c r="H66">
        <v>59</v>
      </c>
      <c r="I66" s="7">
        <v>9.1269999999999997E-3</v>
      </c>
      <c r="J66" s="7">
        <v>9.0860000000000003E-3</v>
      </c>
      <c r="K66" s="8">
        <v>90645.5</v>
      </c>
      <c r="L66" s="8">
        <v>823.6</v>
      </c>
      <c r="M66" s="6">
        <v>21.81</v>
      </c>
    </row>
    <row r="67" spans="1:13">
      <c r="A67">
        <v>60</v>
      </c>
      <c r="B67" s="7">
        <v>1.8383E-2</v>
      </c>
      <c r="C67" s="7">
        <v>1.8216E-2</v>
      </c>
      <c r="D67" s="8">
        <v>83650.399999999994</v>
      </c>
      <c r="E67" s="8">
        <v>1523.7</v>
      </c>
      <c r="F67" s="6">
        <v>16.53</v>
      </c>
      <c r="G67" t="s">
        <v>13</v>
      </c>
      <c r="H67">
        <v>60</v>
      </c>
      <c r="I67" s="7">
        <v>1.0129000000000001E-2</v>
      </c>
      <c r="J67" s="7">
        <v>1.0078E-2</v>
      </c>
      <c r="K67" s="8">
        <v>89821.9</v>
      </c>
      <c r="L67" s="8">
        <v>905.3</v>
      </c>
      <c r="M67" s="6">
        <v>21</v>
      </c>
    </row>
    <row r="68" spans="1:13">
      <c r="A68">
        <v>61</v>
      </c>
      <c r="B68" s="7">
        <v>1.9959999999999999E-2</v>
      </c>
      <c r="C68" s="7">
        <v>1.9762999999999999E-2</v>
      </c>
      <c r="D68" s="8">
        <v>82126.7</v>
      </c>
      <c r="E68" s="8">
        <v>1623</v>
      </c>
      <c r="F68" s="6">
        <v>15.82</v>
      </c>
      <c r="G68" t="s">
        <v>13</v>
      </c>
      <c r="H68">
        <v>61</v>
      </c>
      <c r="I68" s="7">
        <v>1.0876E-2</v>
      </c>
      <c r="J68" s="7">
        <v>1.0817E-2</v>
      </c>
      <c r="K68" s="8">
        <v>88916.7</v>
      </c>
      <c r="L68" s="8">
        <v>961.8</v>
      </c>
      <c r="M68" s="6">
        <v>20.21</v>
      </c>
    </row>
    <row r="69" spans="1:13">
      <c r="A69">
        <v>62</v>
      </c>
      <c r="B69" s="7">
        <v>2.2096000000000001E-2</v>
      </c>
      <c r="C69" s="7">
        <v>2.1853999999999998E-2</v>
      </c>
      <c r="D69" s="8">
        <v>80503.600000000006</v>
      </c>
      <c r="E69" s="8">
        <v>1759.3</v>
      </c>
      <c r="F69" s="6">
        <v>15.13</v>
      </c>
      <c r="G69" t="s">
        <v>13</v>
      </c>
      <c r="H69">
        <v>62</v>
      </c>
      <c r="I69" s="7">
        <v>1.1771E-2</v>
      </c>
      <c r="J69" s="7">
        <v>1.1702000000000001E-2</v>
      </c>
      <c r="K69" s="8">
        <v>87954.9</v>
      </c>
      <c r="L69" s="8">
        <v>1029.3</v>
      </c>
      <c r="M69" s="6">
        <v>19.43</v>
      </c>
    </row>
    <row r="70" spans="1:13">
      <c r="A70">
        <v>63</v>
      </c>
      <c r="B70" s="7">
        <v>2.4694000000000001E-2</v>
      </c>
      <c r="C70" s="7">
        <v>2.4393000000000001E-2</v>
      </c>
      <c r="D70" s="8">
        <v>78744.3</v>
      </c>
      <c r="E70" s="8">
        <v>1920.8</v>
      </c>
      <c r="F70" s="6">
        <v>14.46</v>
      </c>
      <c r="G70" t="s">
        <v>13</v>
      </c>
      <c r="H70">
        <v>63</v>
      </c>
      <c r="I70" s="7">
        <v>1.2997E-2</v>
      </c>
      <c r="J70" s="7">
        <v>1.2913000000000001E-2</v>
      </c>
      <c r="K70" s="8">
        <v>86925.6</v>
      </c>
      <c r="L70" s="8">
        <v>1122.4000000000001</v>
      </c>
      <c r="M70" s="6">
        <v>18.649999999999999</v>
      </c>
    </row>
    <row r="71" spans="1:13">
      <c r="A71">
        <v>64</v>
      </c>
      <c r="B71" s="7">
        <v>2.6908999999999999E-2</v>
      </c>
      <c r="C71" s="7">
        <v>2.6551999999999999E-2</v>
      </c>
      <c r="D71" s="8">
        <v>76823.5</v>
      </c>
      <c r="E71" s="8">
        <v>2039.8</v>
      </c>
      <c r="F71" s="6">
        <v>13.81</v>
      </c>
      <c r="G71" t="s">
        <v>13</v>
      </c>
      <c r="H71">
        <v>64</v>
      </c>
      <c r="I71" s="7">
        <v>1.4218E-2</v>
      </c>
      <c r="J71" s="7">
        <v>1.4116999999999999E-2</v>
      </c>
      <c r="K71" s="8">
        <v>85803.199999999997</v>
      </c>
      <c r="L71" s="8">
        <v>1211.3</v>
      </c>
      <c r="M71" s="6">
        <v>17.89</v>
      </c>
    </row>
    <row r="72" spans="1:13">
      <c r="A72">
        <v>65</v>
      </c>
      <c r="B72" s="7">
        <v>2.9925E-2</v>
      </c>
      <c r="C72" s="7">
        <v>2.9484E-2</v>
      </c>
      <c r="D72" s="8">
        <v>74783.7</v>
      </c>
      <c r="E72" s="8">
        <v>2204.9</v>
      </c>
      <c r="F72" s="6">
        <v>13.17</v>
      </c>
      <c r="G72" t="s">
        <v>13</v>
      </c>
      <c r="H72">
        <v>65</v>
      </c>
      <c r="I72" s="7">
        <v>1.5668999999999999E-2</v>
      </c>
      <c r="J72" s="7">
        <v>1.5547E-2</v>
      </c>
      <c r="K72" s="8">
        <v>84591.9</v>
      </c>
      <c r="L72" s="8">
        <v>1315.1</v>
      </c>
      <c r="M72" s="6">
        <v>17.14</v>
      </c>
    </row>
    <row r="73" spans="1:13">
      <c r="A73">
        <v>66</v>
      </c>
      <c r="B73" s="7">
        <v>3.2675999999999997E-2</v>
      </c>
      <c r="C73" s="7">
        <v>3.2149999999999998E-2</v>
      </c>
      <c r="D73" s="8">
        <v>72578.7</v>
      </c>
      <c r="E73" s="8">
        <v>2333.4</v>
      </c>
      <c r="F73" s="6">
        <v>12.56</v>
      </c>
      <c r="G73" t="s">
        <v>13</v>
      </c>
      <c r="H73">
        <v>66</v>
      </c>
      <c r="I73" s="7">
        <v>1.7125999999999999E-2</v>
      </c>
      <c r="J73" s="7">
        <v>1.6981E-2</v>
      </c>
      <c r="K73" s="8">
        <v>83276.7</v>
      </c>
      <c r="L73" s="8">
        <v>1414.1</v>
      </c>
      <c r="M73" s="6">
        <v>16.399999999999999</v>
      </c>
    </row>
    <row r="74" spans="1:13">
      <c r="A74">
        <v>67</v>
      </c>
      <c r="B74" s="7">
        <v>3.5707999999999997E-2</v>
      </c>
      <c r="C74" s="7">
        <v>3.5081000000000001E-2</v>
      </c>
      <c r="D74" s="8">
        <v>70245.3</v>
      </c>
      <c r="E74" s="8">
        <v>2464.3000000000002</v>
      </c>
      <c r="F74" s="6">
        <v>11.96</v>
      </c>
      <c r="G74" t="s">
        <v>13</v>
      </c>
      <c r="H74">
        <v>67</v>
      </c>
      <c r="I74" s="7">
        <v>1.8821000000000001E-2</v>
      </c>
      <c r="J74" s="7">
        <v>1.8645999999999999E-2</v>
      </c>
      <c r="K74" s="8">
        <v>81862.600000000006</v>
      </c>
      <c r="L74" s="8">
        <v>1526.4</v>
      </c>
      <c r="M74" s="6">
        <v>15.67</v>
      </c>
    </row>
    <row r="75" spans="1:13">
      <c r="A75">
        <v>68</v>
      </c>
      <c r="B75" s="7">
        <v>3.9534E-2</v>
      </c>
      <c r="C75" s="7">
        <v>3.8767000000000003E-2</v>
      </c>
      <c r="D75" s="8">
        <v>67781</v>
      </c>
      <c r="E75" s="8">
        <v>2627.7</v>
      </c>
      <c r="F75" s="6">
        <v>11.37</v>
      </c>
      <c r="G75" t="s">
        <v>13</v>
      </c>
      <c r="H75">
        <v>68</v>
      </c>
      <c r="I75" s="7">
        <v>2.0365000000000001E-2</v>
      </c>
      <c r="J75" s="7">
        <v>2.0160000000000001E-2</v>
      </c>
      <c r="K75" s="8">
        <v>80336.2</v>
      </c>
      <c r="L75" s="8">
        <v>1619.6</v>
      </c>
      <c r="M75" s="6">
        <v>14.96</v>
      </c>
    </row>
    <row r="76" spans="1:13">
      <c r="A76">
        <v>69</v>
      </c>
      <c r="B76" s="7">
        <v>4.2689999999999999E-2</v>
      </c>
      <c r="C76" s="7">
        <v>4.1798000000000002E-2</v>
      </c>
      <c r="D76" s="8">
        <v>65153.3</v>
      </c>
      <c r="E76" s="8">
        <v>2723.3</v>
      </c>
      <c r="F76" s="6">
        <v>10.81</v>
      </c>
      <c r="G76" t="s">
        <v>13</v>
      </c>
      <c r="H76">
        <v>69</v>
      </c>
      <c r="I76" s="7">
        <v>2.2186000000000001E-2</v>
      </c>
      <c r="J76" s="7">
        <v>2.1942E-2</v>
      </c>
      <c r="K76" s="8">
        <v>78716.600000000006</v>
      </c>
      <c r="L76" s="8">
        <v>1727.2</v>
      </c>
      <c r="M76" s="6">
        <v>14.26</v>
      </c>
    </row>
    <row r="77" spans="1:13">
      <c r="A77">
        <v>70</v>
      </c>
      <c r="B77" s="7">
        <v>4.7070000000000001E-2</v>
      </c>
      <c r="C77" s="7">
        <v>4.5988000000000001E-2</v>
      </c>
      <c r="D77" s="8">
        <v>62430.1</v>
      </c>
      <c r="E77" s="8">
        <v>2871</v>
      </c>
      <c r="F77" s="6">
        <v>10.26</v>
      </c>
      <c r="G77" t="s">
        <v>13</v>
      </c>
      <c r="H77">
        <v>70</v>
      </c>
      <c r="I77" s="7">
        <v>2.5177000000000001E-2</v>
      </c>
      <c r="J77" s="7">
        <v>2.4864000000000001E-2</v>
      </c>
      <c r="K77" s="8">
        <v>76989.399999999994</v>
      </c>
      <c r="L77" s="8">
        <v>1914.3</v>
      </c>
      <c r="M77" s="6">
        <v>13.57</v>
      </c>
    </row>
    <row r="78" spans="1:13">
      <c r="A78">
        <v>71</v>
      </c>
      <c r="B78" s="7">
        <v>5.1375999999999998E-2</v>
      </c>
      <c r="C78" s="7">
        <v>5.0089000000000002E-2</v>
      </c>
      <c r="D78" s="8">
        <v>59559</v>
      </c>
      <c r="E78" s="8">
        <v>2983.3</v>
      </c>
      <c r="F78" s="6">
        <v>9.73</v>
      </c>
      <c r="G78" t="s">
        <v>13</v>
      </c>
      <c r="H78">
        <v>71</v>
      </c>
      <c r="I78" s="7">
        <v>2.699E-2</v>
      </c>
      <c r="J78" s="7">
        <v>2.6630999999999998E-2</v>
      </c>
      <c r="K78" s="8">
        <v>75075.100000000006</v>
      </c>
      <c r="L78" s="8">
        <v>1999.3</v>
      </c>
      <c r="M78" s="6">
        <v>12.9</v>
      </c>
    </row>
    <row r="79" spans="1:13">
      <c r="A79">
        <v>72</v>
      </c>
      <c r="B79" s="7">
        <v>5.7258999999999997E-2</v>
      </c>
      <c r="C79" s="7">
        <v>5.5666E-2</v>
      </c>
      <c r="D79" s="8">
        <v>56575.8</v>
      </c>
      <c r="E79" s="8">
        <v>3149.3</v>
      </c>
      <c r="F79" s="6">
        <v>9.2200000000000006</v>
      </c>
      <c r="G79" t="s">
        <v>13</v>
      </c>
      <c r="H79">
        <v>72</v>
      </c>
      <c r="I79" s="7">
        <v>3.0217000000000001E-2</v>
      </c>
      <c r="J79" s="7">
        <v>2.9767999999999999E-2</v>
      </c>
      <c r="K79" s="8">
        <v>73075.8</v>
      </c>
      <c r="L79" s="8">
        <v>2175.3000000000002</v>
      </c>
      <c r="M79" s="6">
        <v>12.24</v>
      </c>
    </row>
    <row r="80" spans="1:13">
      <c r="A80">
        <v>73</v>
      </c>
      <c r="B80" s="7">
        <v>6.3185000000000005E-2</v>
      </c>
      <c r="C80" s="7">
        <v>6.1249999999999999E-2</v>
      </c>
      <c r="D80" s="8">
        <v>53426.400000000001</v>
      </c>
      <c r="E80" s="8">
        <v>3272.4</v>
      </c>
      <c r="F80" s="6">
        <v>8.73</v>
      </c>
      <c r="G80" t="s">
        <v>13</v>
      </c>
      <c r="H80">
        <v>73</v>
      </c>
      <c r="I80" s="7">
        <v>3.3522999999999997E-2</v>
      </c>
      <c r="J80" s="7">
        <v>3.2969999999999999E-2</v>
      </c>
      <c r="K80" s="8">
        <v>70900.5</v>
      </c>
      <c r="L80" s="8">
        <v>2337.6</v>
      </c>
      <c r="M80" s="6">
        <v>11.6</v>
      </c>
    </row>
    <row r="81" spans="1:13">
      <c r="A81">
        <v>74</v>
      </c>
      <c r="B81" s="7">
        <v>6.9559999999999997E-2</v>
      </c>
      <c r="C81" s="7">
        <v>6.7222000000000004E-2</v>
      </c>
      <c r="D81" s="8">
        <v>50154.1</v>
      </c>
      <c r="E81" s="8">
        <v>3371.5</v>
      </c>
      <c r="F81" s="6">
        <v>8.27</v>
      </c>
      <c r="G81" t="s">
        <v>13</v>
      </c>
      <c r="H81">
        <v>74</v>
      </c>
      <c r="I81" s="7">
        <v>3.7018000000000002E-2</v>
      </c>
      <c r="J81" s="7">
        <v>3.6345000000000002E-2</v>
      </c>
      <c r="K81" s="8">
        <v>68562.899999999994</v>
      </c>
      <c r="L81" s="8">
        <v>2491.9</v>
      </c>
      <c r="M81" s="6">
        <v>10.98</v>
      </c>
    </row>
    <row r="82" spans="1:13">
      <c r="A82">
        <v>75</v>
      </c>
      <c r="B82" s="7">
        <v>7.5393000000000002E-2</v>
      </c>
      <c r="C82" s="7">
        <v>7.2654999999999997E-2</v>
      </c>
      <c r="D82" s="8">
        <v>46782.6</v>
      </c>
      <c r="E82" s="8">
        <v>3399</v>
      </c>
      <c r="F82" s="6">
        <v>7.83</v>
      </c>
      <c r="G82" t="s">
        <v>13</v>
      </c>
      <c r="H82">
        <v>75</v>
      </c>
      <c r="I82" s="7">
        <v>4.1331E-2</v>
      </c>
      <c r="J82" s="7">
        <v>4.0494000000000002E-2</v>
      </c>
      <c r="K82" s="8">
        <v>66071</v>
      </c>
      <c r="L82" s="8">
        <v>2675.5</v>
      </c>
      <c r="M82" s="6">
        <v>10.38</v>
      </c>
    </row>
    <row r="83" spans="1:13">
      <c r="A83">
        <v>76</v>
      </c>
      <c r="B83" s="7">
        <v>8.1852999999999995E-2</v>
      </c>
      <c r="C83" s="7">
        <v>7.8634999999999997E-2</v>
      </c>
      <c r="D83" s="8">
        <v>43383.6</v>
      </c>
      <c r="E83" s="8">
        <v>3411.5</v>
      </c>
      <c r="F83" s="6">
        <v>7.41</v>
      </c>
      <c r="G83" t="s">
        <v>13</v>
      </c>
      <c r="H83">
        <v>76</v>
      </c>
      <c r="I83" s="7">
        <v>4.5818999999999999E-2</v>
      </c>
      <c r="J83" s="7">
        <v>4.4792999999999999E-2</v>
      </c>
      <c r="K83" s="8">
        <v>63395.5</v>
      </c>
      <c r="L83" s="8">
        <v>2839.7</v>
      </c>
      <c r="M83" s="6">
        <v>9.7899999999999991</v>
      </c>
    </row>
    <row r="84" spans="1:13">
      <c r="A84">
        <v>77</v>
      </c>
      <c r="B84" s="7">
        <v>8.9952000000000004E-2</v>
      </c>
      <c r="C84" s="7">
        <v>8.6081000000000005E-2</v>
      </c>
      <c r="D84" s="8">
        <v>39972.199999999997</v>
      </c>
      <c r="E84" s="8">
        <v>3440.8</v>
      </c>
      <c r="F84" s="6">
        <v>6.99</v>
      </c>
      <c r="G84" t="s">
        <v>13</v>
      </c>
      <c r="H84">
        <v>77</v>
      </c>
      <c r="I84" s="7">
        <v>5.0397999999999998E-2</v>
      </c>
      <c r="J84" s="7">
        <v>4.9160000000000002E-2</v>
      </c>
      <c r="K84" s="8">
        <v>60555.8</v>
      </c>
      <c r="L84" s="8">
        <v>2976.9</v>
      </c>
      <c r="M84" s="6">
        <v>9.23</v>
      </c>
    </row>
    <row r="85" spans="1:13">
      <c r="A85">
        <v>78</v>
      </c>
      <c r="B85" s="7">
        <v>9.8498000000000002E-2</v>
      </c>
      <c r="C85" s="7">
        <v>9.3873999999999999E-2</v>
      </c>
      <c r="D85" s="8">
        <v>36531.300000000003</v>
      </c>
      <c r="E85" s="8">
        <v>3429.4</v>
      </c>
      <c r="F85" s="6">
        <v>6.61</v>
      </c>
      <c r="G85" t="s">
        <v>13</v>
      </c>
      <c r="H85">
        <v>78</v>
      </c>
      <c r="I85" s="7">
        <v>5.6399999999999999E-2</v>
      </c>
      <c r="J85" s="7">
        <v>5.4854E-2</v>
      </c>
      <c r="K85" s="8">
        <v>57578.9</v>
      </c>
      <c r="L85" s="8">
        <v>3158.4</v>
      </c>
      <c r="M85" s="6">
        <v>8.68</v>
      </c>
    </row>
    <row r="86" spans="1:13">
      <c r="A86">
        <v>79</v>
      </c>
      <c r="B86" s="7">
        <v>0.106881</v>
      </c>
      <c r="C86" s="7">
        <v>0.10145899999999999</v>
      </c>
      <c r="D86" s="8">
        <v>33102</v>
      </c>
      <c r="E86" s="8">
        <v>3358.5</v>
      </c>
      <c r="F86" s="6">
        <v>6.24</v>
      </c>
      <c r="G86" t="s">
        <v>13</v>
      </c>
      <c r="H86">
        <v>79</v>
      </c>
      <c r="I86" s="7">
        <v>6.2863000000000002E-2</v>
      </c>
      <c r="J86" s="7">
        <v>6.0947000000000001E-2</v>
      </c>
      <c r="K86" s="8">
        <v>54420.5</v>
      </c>
      <c r="L86" s="8">
        <v>3316.8</v>
      </c>
      <c r="M86" s="6">
        <v>8.15</v>
      </c>
    </row>
    <row r="87" spans="1:13">
      <c r="A87">
        <v>80</v>
      </c>
      <c r="B87" s="7">
        <v>0.117705</v>
      </c>
      <c r="C87" s="7">
        <v>0.111163</v>
      </c>
      <c r="D87" s="8">
        <v>29743.5</v>
      </c>
      <c r="E87" s="8">
        <v>3306.4</v>
      </c>
      <c r="F87" s="6">
        <v>5.89</v>
      </c>
      <c r="G87" t="s">
        <v>13</v>
      </c>
      <c r="H87">
        <v>80</v>
      </c>
      <c r="I87" s="7">
        <v>7.0579000000000003E-2</v>
      </c>
      <c r="J87" s="7">
        <v>6.8172999999999997E-2</v>
      </c>
      <c r="K87" s="8">
        <v>51103.7</v>
      </c>
      <c r="L87" s="8">
        <v>3483.9</v>
      </c>
      <c r="M87" s="6">
        <v>7.65</v>
      </c>
    </row>
    <row r="88" spans="1:13">
      <c r="A88">
        <v>81</v>
      </c>
      <c r="B88" s="7">
        <v>0.12671499999999999</v>
      </c>
      <c r="C88" s="7">
        <v>0.11916499999999999</v>
      </c>
      <c r="D88" s="8">
        <v>26437.1</v>
      </c>
      <c r="E88" s="8">
        <v>3150.4</v>
      </c>
      <c r="F88" s="6">
        <v>5.56</v>
      </c>
      <c r="G88" t="s">
        <v>13</v>
      </c>
      <c r="H88">
        <v>81</v>
      </c>
      <c r="I88" s="7">
        <v>7.7778E-2</v>
      </c>
      <c r="J88" s="7">
        <v>7.4866000000000002E-2</v>
      </c>
      <c r="K88" s="8">
        <v>47619.8</v>
      </c>
      <c r="L88" s="8">
        <v>3565.1</v>
      </c>
      <c r="M88" s="6">
        <v>7.17</v>
      </c>
    </row>
    <row r="89" spans="1:13">
      <c r="A89">
        <v>82</v>
      </c>
      <c r="B89" s="7">
        <v>0.139433</v>
      </c>
      <c r="C89" s="7">
        <v>0.13034599999999999</v>
      </c>
      <c r="D89" s="8">
        <v>23286.7</v>
      </c>
      <c r="E89" s="8">
        <v>3035.3</v>
      </c>
      <c r="F89" s="6">
        <v>5.25</v>
      </c>
      <c r="G89" t="s">
        <v>13</v>
      </c>
      <c r="H89">
        <v>82</v>
      </c>
      <c r="I89" s="7">
        <v>8.7594000000000005E-2</v>
      </c>
      <c r="J89" s="7">
        <v>8.3918999999999994E-2</v>
      </c>
      <c r="K89" s="8">
        <v>44054.7</v>
      </c>
      <c r="L89" s="8">
        <v>3697</v>
      </c>
      <c r="M89" s="6">
        <v>6.71</v>
      </c>
    </row>
    <row r="90" spans="1:13">
      <c r="A90">
        <v>83</v>
      </c>
      <c r="B90" s="7">
        <v>0.15046100000000001</v>
      </c>
      <c r="C90" s="7">
        <v>0.139934</v>
      </c>
      <c r="D90" s="8">
        <v>20251.400000000001</v>
      </c>
      <c r="E90" s="8">
        <v>2833.9</v>
      </c>
      <c r="F90" s="6">
        <v>4.96</v>
      </c>
      <c r="G90" t="s">
        <v>13</v>
      </c>
      <c r="H90">
        <v>83</v>
      </c>
      <c r="I90" s="7">
        <v>9.7254999999999994E-2</v>
      </c>
      <c r="J90" s="7">
        <v>9.2744999999999994E-2</v>
      </c>
      <c r="K90" s="8">
        <v>40357.699999999997</v>
      </c>
      <c r="L90" s="8">
        <v>3743</v>
      </c>
      <c r="M90" s="6">
        <v>6.28</v>
      </c>
    </row>
    <row r="91" spans="1:13">
      <c r="A91">
        <v>84</v>
      </c>
      <c r="B91" s="7">
        <v>0.16319800000000001</v>
      </c>
      <c r="C91" s="7">
        <v>0.15088599999999999</v>
      </c>
      <c r="D91" s="8">
        <v>17417.599999999999</v>
      </c>
      <c r="E91" s="8">
        <v>2628.1</v>
      </c>
      <c r="F91" s="6">
        <v>4.68</v>
      </c>
      <c r="G91" t="s">
        <v>13</v>
      </c>
      <c r="H91">
        <v>84</v>
      </c>
      <c r="I91" s="7">
        <v>0.108861</v>
      </c>
      <c r="J91" s="7">
        <v>0.103241</v>
      </c>
      <c r="K91" s="8">
        <v>36614.699999999997</v>
      </c>
      <c r="L91" s="8">
        <v>3780.2</v>
      </c>
      <c r="M91" s="6">
        <v>5.88</v>
      </c>
    </row>
    <row r="92" spans="1:13">
      <c r="A92">
        <v>85</v>
      </c>
      <c r="B92" s="7">
        <v>0.17614299999999999</v>
      </c>
      <c r="C92" s="7">
        <v>0.161886</v>
      </c>
      <c r="D92" s="8">
        <v>14789.5</v>
      </c>
      <c r="E92" s="8">
        <v>2394.1999999999998</v>
      </c>
      <c r="F92" s="6">
        <v>4.42</v>
      </c>
      <c r="G92" t="s">
        <v>13</v>
      </c>
      <c r="H92">
        <v>85</v>
      </c>
      <c r="I92" s="7">
        <v>0.121762</v>
      </c>
      <c r="J92" s="7">
        <v>0.114775</v>
      </c>
      <c r="K92" s="8">
        <v>32834.6</v>
      </c>
      <c r="L92" s="8">
        <v>3768.6</v>
      </c>
      <c r="M92" s="6">
        <v>5.49</v>
      </c>
    </row>
    <row r="93" spans="1:13">
      <c r="A93">
        <v>86</v>
      </c>
      <c r="B93" s="7">
        <v>0.190998</v>
      </c>
      <c r="C93" s="7">
        <v>0.174348</v>
      </c>
      <c r="D93" s="8">
        <v>12395.3</v>
      </c>
      <c r="E93" s="8">
        <v>2161.1</v>
      </c>
      <c r="F93" s="6">
        <v>4.18</v>
      </c>
      <c r="G93" t="s">
        <v>13</v>
      </c>
      <c r="H93">
        <v>86</v>
      </c>
      <c r="I93" s="7">
        <v>0.13469200000000001</v>
      </c>
      <c r="J93" s="7">
        <v>0.126193</v>
      </c>
      <c r="K93" s="8">
        <v>29066</v>
      </c>
      <c r="L93" s="8">
        <v>3667.9</v>
      </c>
      <c r="M93" s="6">
        <v>5.14</v>
      </c>
    </row>
    <row r="94" spans="1:13">
      <c r="A94">
        <v>87</v>
      </c>
      <c r="B94" s="7">
        <v>0.20419699999999999</v>
      </c>
      <c r="C94" s="7">
        <v>0.185281</v>
      </c>
      <c r="D94" s="8">
        <v>10234.200000000001</v>
      </c>
      <c r="E94" s="8">
        <v>1896.2</v>
      </c>
      <c r="F94" s="6">
        <v>3.96</v>
      </c>
      <c r="G94" t="s">
        <v>13</v>
      </c>
      <c r="H94">
        <v>87</v>
      </c>
      <c r="I94" s="7">
        <v>0.14763799999999999</v>
      </c>
      <c r="J94" s="7">
        <v>0.137489</v>
      </c>
      <c r="K94" s="8">
        <v>25398</v>
      </c>
      <c r="L94" s="8">
        <v>3492</v>
      </c>
      <c r="M94" s="6">
        <v>4.8099999999999996</v>
      </c>
    </row>
    <row r="95" spans="1:13">
      <c r="A95">
        <v>88</v>
      </c>
      <c r="B95" s="7">
        <v>0.22079599999999999</v>
      </c>
      <c r="C95" s="7">
        <v>0.19884399999999999</v>
      </c>
      <c r="D95" s="8">
        <v>8338</v>
      </c>
      <c r="E95" s="8">
        <v>1658</v>
      </c>
      <c r="F95" s="6">
        <v>3.75</v>
      </c>
      <c r="G95" t="s">
        <v>13</v>
      </c>
      <c r="H95">
        <v>88</v>
      </c>
      <c r="I95" s="7">
        <v>0.16448299999999999</v>
      </c>
      <c r="J95" s="7">
        <v>0.15198300000000001</v>
      </c>
      <c r="K95" s="8">
        <v>21906.1</v>
      </c>
      <c r="L95" s="8">
        <v>3329.4</v>
      </c>
      <c r="M95" s="6">
        <v>4.5</v>
      </c>
    </row>
    <row r="96" spans="1:13">
      <c r="A96">
        <v>89</v>
      </c>
      <c r="B96" s="7">
        <v>0.233623</v>
      </c>
      <c r="C96" s="7">
        <v>0.20918800000000001</v>
      </c>
      <c r="D96" s="8">
        <v>6680</v>
      </c>
      <c r="E96" s="8">
        <v>1397.4</v>
      </c>
      <c r="F96" s="6">
        <v>3.55</v>
      </c>
      <c r="G96" t="s">
        <v>13</v>
      </c>
      <c r="H96">
        <v>89</v>
      </c>
      <c r="I96" s="7">
        <v>0.182364</v>
      </c>
      <c r="J96" s="7">
        <v>0.167125</v>
      </c>
      <c r="K96" s="8">
        <v>18576.7</v>
      </c>
      <c r="L96" s="8">
        <v>3104.6</v>
      </c>
      <c r="M96" s="6">
        <v>4.22</v>
      </c>
    </row>
    <row r="97" spans="1:13">
      <c r="A97">
        <v>90</v>
      </c>
      <c r="B97" s="7">
        <v>0.244672</v>
      </c>
      <c r="C97" s="7">
        <v>0.218003</v>
      </c>
      <c r="D97" s="8">
        <v>5282.7</v>
      </c>
      <c r="E97" s="8">
        <v>1151.5999999999999</v>
      </c>
      <c r="F97" s="6">
        <v>3.36</v>
      </c>
      <c r="G97" t="s">
        <v>13</v>
      </c>
      <c r="H97">
        <v>90</v>
      </c>
      <c r="I97" s="7">
        <v>0.19708999999999999</v>
      </c>
      <c r="J97" s="7">
        <v>0.17940999999999999</v>
      </c>
      <c r="K97" s="8">
        <v>15472.1</v>
      </c>
      <c r="L97" s="8">
        <v>2775.9</v>
      </c>
      <c r="M97" s="6">
        <v>3.96</v>
      </c>
    </row>
    <row r="98" spans="1:13">
      <c r="A98">
        <v>91</v>
      </c>
      <c r="B98" s="7">
        <v>0.26411200000000001</v>
      </c>
      <c r="C98" s="7">
        <v>0.23330300000000001</v>
      </c>
      <c r="D98" s="8">
        <v>4131</v>
      </c>
      <c r="E98" s="8">
        <v>963.8</v>
      </c>
      <c r="F98" s="6">
        <v>3.16</v>
      </c>
      <c r="G98" t="s">
        <v>13</v>
      </c>
      <c r="H98">
        <v>91</v>
      </c>
      <c r="I98" s="7">
        <v>0.21183199999999999</v>
      </c>
      <c r="J98" s="7">
        <v>0.19154399999999999</v>
      </c>
      <c r="K98" s="8">
        <v>12696.2</v>
      </c>
      <c r="L98" s="8">
        <v>2431.9</v>
      </c>
      <c r="M98" s="6">
        <v>3.72</v>
      </c>
    </row>
    <row r="99" spans="1:13">
      <c r="A99">
        <v>92</v>
      </c>
      <c r="B99" s="7">
        <v>0.288109</v>
      </c>
      <c r="C99" s="7">
        <v>0.25183100000000003</v>
      </c>
      <c r="D99" s="8">
        <v>3167.2</v>
      </c>
      <c r="E99" s="8">
        <v>797.6</v>
      </c>
      <c r="F99" s="6">
        <v>2.97</v>
      </c>
      <c r="G99" t="s">
        <v>13</v>
      </c>
      <c r="H99">
        <v>92</v>
      </c>
      <c r="I99" s="7">
        <v>0.230237</v>
      </c>
      <c r="J99" s="7">
        <v>0.20646900000000001</v>
      </c>
      <c r="K99" s="8">
        <v>10264.4</v>
      </c>
      <c r="L99" s="8">
        <v>2119.3000000000002</v>
      </c>
      <c r="M99" s="6">
        <v>3.48</v>
      </c>
    </row>
    <row r="100" spans="1:13">
      <c r="A100">
        <v>93</v>
      </c>
      <c r="B100" s="7">
        <v>0.30655399999999999</v>
      </c>
      <c r="C100" s="7">
        <v>0.26581100000000002</v>
      </c>
      <c r="D100" s="8">
        <v>2369.6</v>
      </c>
      <c r="E100" s="8">
        <v>629.9</v>
      </c>
      <c r="F100" s="6">
        <v>2.8</v>
      </c>
      <c r="G100" t="s">
        <v>13</v>
      </c>
      <c r="H100">
        <v>93</v>
      </c>
      <c r="I100" s="7">
        <v>0.25457000000000002</v>
      </c>
      <c r="J100" s="7">
        <v>0.225825</v>
      </c>
      <c r="K100" s="8">
        <v>8145.1</v>
      </c>
      <c r="L100" s="8">
        <v>1839.4</v>
      </c>
      <c r="M100" s="6">
        <v>3.26</v>
      </c>
    </row>
    <row r="101" spans="1:13">
      <c r="A101">
        <v>94</v>
      </c>
      <c r="B101" s="7">
        <v>0.34378700000000001</v>
      </c>
      <c r="C101" s="7">
        <v>0.29336000000000001</v>
      </c>
      <c r="D101" s="8">
        <v>1739.8</v>
      </c>
      <c r="E101" s="8">
        <v>510.4</v>
      </c>
      <c r="F101" s="6">
        <v>2.63</v>
      </c>
      <c r="G101" t="s">
        <v>13</v>
      </c>
      <c r="H101">
        <v>94</v>
      </c>
      <c r="I101" s="7">
        <v>0.28059099999999998</v>
      </c>
      <c r="J101" s="7">
        <v>0.24606900000000001</v>
      </c>
      <c r="K101" s="8">
        <v>6305.7</v>
      </c>
      <c r="L101" s="8">
        <v>1551.6</v>
      </c>
      <c r="M101" s="6">
        <v>3.06</v>
      </c>
    </row>
    <row r="102" spans="1:13">
      <c r="A102">
        <v>95</v>
      </c>
      <c r="B102" s="7">
        <v>0.359456</v>
      </c>
      <c r="C102" s="7">
        <v>0.30469400000000002</v>
      </c>
      <c r="D102" s="8">
        <v>1229.4000000000001</v>
      </c>
      <c r="E102" s="8">
        <v>374.6</v>
      </c>
      <c r="F102" s="6">
        <v>2.5099999999999998</v>
      </c>
      <c r="G102" t="s">
        <v>13</v>
      </c>
      <c r="H102">
        <v>95</v>
      </c>
      <c r="I102" s="7">
        <v>0.29414200000000001</v>
      </c>
      <c r="J102" s="7">
        <v>0.25642900000000002</v>
      </c>
      <c r="K102" s="8">
        <v>4754.1000000000004</v>
      </c>
      <c r="L102" s="8">
        <v>1219.0999999999999</v>
      </c>
      <c r="M102" s="6">
        <v>2.9</v>
      </c>
    </row>
    <row r="103" spans="1:13">
      <c r="A103">
        <v>96</v>
      </c>
      <c r="B103" s="7">
        <v>0.37892700000000001</v>
      </c>
      <c r="C103" s="7">
        <v>0.31857000000000002</v>
      </c>
      <c r="D103" s="8">
        <v>854.8</v>
      </c>
      <c r="E103" s="8">
        <v>272.3</v>
      </c>
      <c r="F103" s="6">
        <v>2.39</v>
      </c>
      <c r="G103" t="s">
        <v>13</v>
      </c>
      <c r="H103">
        <v>96</v>
      </c>
      <c r="I103" s="7">
        <v>0.32350299999999999</v>
      </c>
      <c r="J103" s="7">
        <v>0.27846100000000001</v>
      </c>
      <c r="K103" s="8">
        <v>3535</v>
      </c>
      <c r="L103" s="8">
        <v>984.4</v>
      </c>
      <c r="M103" s="6">
        <v>2.73</v>
      </c>
    </row>
    <row r="104" spans="1:13">
      <c r="A104">
        <v>97</v>
      </c>
      <c r="B104" s="7">
        <v>0.39844099999999999</v>
      </c>
      <c r="C104" s="7">
        <v>0.33224999999999999</v>
      </c>
      <c r="D104" s="8">
        <v>582.5</v>
      </c>
      <c r="E104" s="8">
        <v>193.5</v>
      </c>
      <c r="F104" s="6">
        <v>2.2799999999999998</v>
      </c>
      <c r="G104" t="s">
        <v>13</v>
      </c>
      <c r="H104">
        <v>97</v>
      </c>
      <c r="I104" s="7">
        <v>0.34297299999999997</v>
      </c>
      <c r="J104" s="7">
        <v>0.292767</v>
      </c>
      <c r="K104" s="8">
        <v>2550.6</v>
      </c>
      <c r="L104" s="8">
        <v>746.7</v>
      </c>
      <c r="M104" s="6">
        <v>2.59</v>
      </c>
    </row>
    <row r="105" spans="1:13">
      <c r="A105">
        <v>98</v>
      </c>
      <c r="B105" s="7">
        <v>0.41237099999999999</v>
      </c>
      <c r="C105" s="7">
        <v>0.34188000000000002</v>
      </c>
      <c r="D105" s="8">
        <v>389</v>
      </c>
      <c r="E105" s="8">
        <v>133</v>
      </c>
      <c r="F105" s="6">
        <v>2.17</v>
      </c>
      <c r="G105" t="s">
        <v>13</v>
      </c>
      <c r="H105">
        <v>98</v>
      </c>
      <c r="I105" s="7">
        <v>0.365624</v>
      </c>
      <c r="J105" s="7">
        <v>0.309114</v>
      </c>
      <c r="K105" s="8">
        <v>1803.9</v>
      </c>
      <c r="L105" s="8">
        <v>557.6</v>
      </c>
      <c r="M105" s="6">
        <v>2.4500000000000002</v>
      </c>
    </row>
    <row r="106" spans="1:13">
      <c r="A106">
        <v>99</v>
      </c>
      <c r="B106" s="7">
        <v>0.41963299999999998</v>
      </c>
      <c r="C106" s="7">
        <v>0.34685700000000003</v>
      </c>
      <c r="D106" s="8">
        <v>256</v>
      </c>
      <c r="E106" s="8">
        <v>88.8</v>
      </c>
      <c r="F106" s="6">
        <v>2.0299999999999998</v>
      </c>
      <c r="G106" t="s">
        <v>13</v>
      </c>
      <c r="H106">
        <v>99</v>
      </c>
      <c r="I106" s="7">
        <v>0.37438300000000002</v>
      </c>
      <c r="J106" s="7">
        <v>0.31535200000000002</v>
      </c>
      <c r="K106" s="8">
        <v>1246.3</v>
      </c>
      <c r="L106" s="8">
        <v>393</v>
      </c>
      <c r="M106" s="6">
        <v>2.3199999999999998</v>
      </c>
    </row>
    <row r="107" spans="1:13">
      <c r="A107">
        <v>100</v>
      </c>
      <c r="B107">
        <v>0.5</v>
      </c>
      <c r="C107">
        <v>0.4</v>
      </c>
      <c r="D107">
        <v>167.2</v>
      </c>
      <c r="E107">
        <v>66.900000000000006</v>
      </c>
      <c r="F107">
        <v>1.84</v>
      </c>
      <c r="G107" t="s">
        <v>13</v>
      </c>
      <c r="H107">
        <v>100</v>
      </c>
      <c r="I107">
        <v>0.41919800000000002</v>
      </c>
      <c r="J107">
        <v>0.34655900000000001</v>
      </c>
      <c r="K107">
        <v>853.3</v>
      </c>
      <c r="L107">
        <v>295.7</v>
      </c>
      <c r="M107">
        <v>2.16</v>
      </c>
    </row>
  </sheetData>
  <pageMargins left="0.7" right="0.7" top="0.75" bottom="0.75" header="0.3" footer="0.3"/>
  <pageSetup paperSize="9" orientation="portrait" horizontalDpi="300" verticalDpi="30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dimension ref="A1:M107"/>
  <sheetViews>
    <sheetView workbookViewId="0"/>
  </sheetViews>
  <sheetFormatPr defaultColWidth="10.90625" defaultRowHeight="12.5"/>
  <sheetData>
    <row r="1" spans="1:13" ht="19.5">
      <c r="A1" s="3" t="s">
        <v>14</v>
      </c>
      <c r="B1" s="2"/>
      <c r="C1" s="2"/>
      <c r="D1" s="2"/>
      <c r="E1" s="2"/>
      <c r="F1" s="2"/>
      <c r="G1" s="2"/>
      <c r="H1" s="2"/>
      <c r="I1" s="2"/>
      <c r="J1" s="2"/>
      <c r="K1" s="2"/>
      <c r="L1" s="2"/>
    </row>
    <row r="2" spans="1:13">
      <c r="A2" t="s">
        <v>3</v>
      </c>
    </row>
    <row r="3" spans="1:13">
      <c r="A3" t="s">
        <v>4</v>
      </c>
    </row>
    <row r="4" spans="1:13">
      <c r="A4" s="1" t="str">
        <f>HYPERLINK("#'Contents'!A1", "Back to contents")</f>
        <v>Back to contents</v>
      </c>
    </row>
    <row r="5" spans="1:13" ht="17">
      <c r="A5" s="4" t="s">
        <v>5</v>
      </c>
      <c r="B5" s="4"/>
      <c r="C5" s="4"/>
      <c r="D5" s="4"/>
      <c r="E5" s="4"/>
      <c r="F5" s="4"/>
      <c r="G5" s="4"/>
      <c r="H5" s="4" t="s">
        <v>6</v>
      </c>
    </row>
    <row r="6" spans="1:13" ht="30" customHeight="1">
      <c r="A6" s="5" t="s">
        <v>7</v>
      </c>
      <c r="B6" s="5" t="s">
        <v>8</v>
      </c>
      <c r="C6" s="5" t="s">
        <v>9</v>
      </c>
      <c r="D6" s="5" t="s">
        <v>10</v>
      </c>
      <c r="E6" s="5" t="s">
        <v>11</v>
      </c>
      <c r="F6" s="5" t="s">
        <v>12</v>
      </c>
      <c r="G6" t="s">
        <v>13</v>
      </c>
      <c r="H6" s="5" t="s">
        <v>7</v>
      </c>
      <c r="I6" s="5" t="s">
        <v>8</v>
      </c>
      <c r="J6" s="5" t="s">
        <v>9</v>
      </c>
      <c r="K6" s="5" t="s">
        <v>10</v>
      </c>
      <c r="L6" s="5" t="s">
        <v>11</v>
      </c>
      <c r="M6" s="5" t="s">
        <v>12</v>
      </c>
    </row>
    <row r="7" spans="1:13">
      <c r="A7">
        <v>0</v>
      </c>
      <c r="B7" s="7">
        <v>1.2204E-2</v>
      </c>
      <c r="C7" s="7">
        <v>1.213E-2</v>
      </c>
      <c r="D7" s="8">
        <v>100000</v>
      </c>
      <c r="E7" s="8">
        <v>1213</v>
      </c>
      <c r="F7" s="6">
        <v>71.06</v>
      </c>
      <c r="G7" t="s">
        <v>13</v>
      </c>
      <c r="H7">
        <v>0</v>
      </c>
      <c r="I7" s="7">
        <v>9.3629999999999998E-3</v>
      </c>
      <c r="J7" s="7">
        <v>9.3189999999999992E-3</v>
      </c>
      <c r="K7" s="8">
        <v>100000</v>
      </c>
      <c r="L7" s="8">
        <v>931.9</v>
      </c>
      <c r="M7" s="6">
        <v>77.02</v>
      </c>
    </row>
    <row r="8" spans="1:13">
      <c r="A8">
        <v>1</v>
      </c>
      <c r="B8" s="7">
        <v>8.2299999999999995E-4</v>
      </c>
      <c r="C8" s="7">
        <v>8.2200000000000003E-4</v>
      </c>
      <c r="D8" s="8">
        <v>98787</v>
      </c>
      <c r="E8" s="8">
        <v>81.2</v>
      </c>
      <c r="F8" s="6">
        <v>70.930000000000007</v>
      </c>
      <c r="G8" t="s">
        <v>13</v>
      </c>
      <c r="H8">
        <v>1</v>
      </c>
      <c r="I8" s="7">
        <v>6.8499999999999995E-4</v>
      </c>
      <c r="J8" s="7">
        <v>6.8499999999999995E-4</v>
      </c>
      <c r="K8" s="8">
        <v>99068.1</v>
      </c>
      <c r="L8" s="8">
        <v>67.8</v>
      </c>
      <c r="M8" s="6">
        <v>76.739999999999995</v>
      </c>
    </row>
    <row r="9" spans="1:13">
      <c r="A9">
        <v>2</v>
      </c>
      <c r="B9" s="7">
        <v>4.8999999999999998E-4</v>
      </c>
      <c r="C9" s="7">
        <v>4.8999999999999998E-4</v>
      </c>
      <c r="D9" s="8">
        <v>98705.8</v>
      </c>
      <c r="E9" s="8">
        <v>48.3</v>
      </c>
      <c r="F9" s="6">
        <v>69.989999999999995</v>
      </c>
      <c r="G9" t="s">
        <v>13</v>
      </c>
      <c r="H9">
        <v>2</v>
      </c>
      <c r="I9" s="7">
        <v>4.37E-4</v>
      </c>
      <c r="J9" s="7">
        <v>4.37E-4</v>
      </c>
      <c r="K9" s="8">
        <v>99000.2</v>
      </c>
      <c r="L9" s="8">
        <v>43.3</v>
      </c>
      <c r="M9" s="6">
        <v>75.790000000000006</v>
      </c>
    </row>
    <row r="10" spans="1:13">
      <c r="A10">
        <v>3</v>
      </c>
      <c r="B10" s="7">
        <v>3.8999999999999999E-4</v>
      </c>
      <c r="C10" s="7">
        <v>3.8999999999999999E-4</v>
      </c>
      <c r="D10" s="8">
        <v>98657.5</v>
      </c>
      <c r="E10" s="8">
        <v>38.5</v>
      </c>
      <c r="F10" s="6">
        <v>69.03</v>
      </c>
      <c r="G10" t="s">
        <v>13</v>
      </c>
      <c r="H10">
        <v>3</v>
      </c>
      <c r="I10" s="7">
        <v>2.8600000000000001E-4</v>
      </c>
      <c r="J10" s="7">
        <v>2.8600000000000001E-4</v>
      </c>
      <c r="K10" s="8">
        <v>98956.9</v>
      </c>
      <c r="L10" s="8">
        <v>28.3</v>
      </c>
      <c r="M10" s="6">
        <v>74.83</v>
      </c>
    </row>
    <row r="11" spans="1:13">
      <c r="A11">
        <v>4</v>
      </c>
      <c r="B11" s="7">
        <v>3.4600000000000001E-4</v>
      </c>
      <c r="C11" s="7">
        <v>3.4600000000000001E-4</v>
      </c>
      <c r="D11" s="8">
        <v>98618.9</v>
      </c>
      <c r="E11" s="8">
        <v>34.1</v>
      </c>
      <c r="F11" s="6">
        <v>68.05</v>
      </c>
      <c r="G11" t="s">
        <v>13</v>
      </c>
      <c r="H11">
        <v>4</v>
      </c>
      <c r="I11" s="7">
        <v>2.61E-4</v>
      </c>
      <c r="J11" s="7">
        <v>2.61E-4</v>
      </c>
      <c r="K11" s="8">
        <v>98928.6</v>
      </c>
      <c r="L11" s="8">
        <v>25.8</v>
      </c>
      <c r="M11" s="6">
        <v>73.849999999999994</v>
      </c>
    </row>
    <row r="12" spans="1:13">
      <c r="A12">
        <v>5</v>
      </c>
      <c r="B12" s="7">
        <v>2.9399999999999999E-4</v>
      </c>
      <c r="C12" s="7">
        <v>2.9399999999999999E-4</v>
      </c>
      <c r="D12" s="8">
        <v>98584.8</v>
      </c>
      <c r="E12" s="8">
        <v>29</v>
      </c>
      <c r="F12" s="6">
        <v>67.08</v>
      </c>
      <c r="G12" t="s">
        <v>13</v>
      </c>
      <c r="H12">
        <v>5</v>
      </c>
      <c r="I12" s="7">
        <v>2.2100000000000001E-4</v>
      </c>
      <c r="J12" s="7">
        <v>2.2100000000000001E-4</v>
      </c>
      <c r="K12" s="8">
        <v>98902.8</v>
      </c>
      <c r="L12" s="8">
        <v>21.8</v>
      </c>
      <c r="M12" s="6">
        <v>72.87</v>
      </c>
    </row>
    <row r="13" spans="1:13">
      <c r="A13">
        <v>6</v>
      </c>
      <c r="B13" s="7">
        <v>2.9500000000000001E-4</v>
      </c>
      <c r="C13" s="7">
        <v>2.9500000000000001E-4</v>
      </c>
      <c r="D13" s="8">
        <v>98555.8</v>
      </c>
      <c r="E13" s="8">
        <v>29.1</v>
      </c>
      <c r="F13" s="6">
        <v>66.09</v>
      </c>
      <c r="G13" t="s">
        <v>13</v>
      </c>
      <c r="H13">
        <v>6</v>
      </c>
      <c r="I13" s="7">
        <v>2.1699999999999999E-4</v>
      </c>
      <c r="J13" s="7">
        <v>2.1699999999999999E-4</v>
      </c>
      <c r="K13" s="8">
        <v>98881</v>
      </c>
      <c r="L13" s="8">
        <v>21.5</v>
      </c>
      <c r="M13" s="6">
        <v>71.88</v>
      </c>
    </row>
    <row r="14" spans="1:13">
      <c r="A14">
        <v>7</v>
      </c>
      <c r="B14" s="7">
        <v>2.5999999999999998E-4</v>
      </c>
      <c r="C14" s="7">
        <v>2.5900000000000001E-4</v>
      </c>
      <c r="D14" s="8">
        <v>98526.8</v>
      </c>
      <c r="E14" s="8">
        <v>25.6</v>
      </c>
      <c r="F14" s="6">
        <v>65.11</v>
      </c>
      <c r="G14" t="s">
        <v>13</v>
      </c>
      <c r="H14">
        <v>7</v>
      </c>
      <c r="I14" s="7">
        <v>1.8599999999999999E-4</v>
      </c>
      <c r="J14" s="7">
        <v>1.8599999999999999E-4</v>
      </c>
      <c r="K14" s="8">
        <v>98859.5</v>
      </c>
      <c r="L14" s="8">
        <v>18.399999999999999</v>
      </c>
      <c r="M14" s="6">
        <v>70.900000000000006</v>
      </c>
    </row>
    <row r="15" spans="1:13">
      <c r="A15">
        <v>8</v>
      </c>
      <c r="B15" s="7">
        <v>2.52E-4</v>
      </c>
      <c r="C15" s="7">
        <v>2.52E-4</v>
      </c>
      <c r="D15" s="8">
        <v>98501.2</v>
      </c>
      <c r="E15" s="8">
        <v>24.8</v>
      </c>
      <c r="F15" s="6">
        <v>64.13</v>
      </c>
      <c r="G15" t="s">
        <v>13</v>
      </c>
      <c r="H15">
        <v>8</v>
      </c>
      <c r="I15" s="7">
        <v>1.7899999999999999E-4</v>
      </c>
      <c r="J15" s="7">
        <v>1.7899999999999999E-4</v>
      </c>
      <c r="K15" s="8">
        <v>98841.1</v>
      </c>
      <c r="L15" s="8">
        <v>17.7</v>
      </c>
      <c r="M15" s="6">
        <v>69.91</v>
      </c>
    </row>
    <row r="16" spans="1:13">
      <c r="A16">
        <v>9</v>
      </c>
      <c r="B16" s="7">
        <v>2.3900000000000001E-4</v>
      </c>
      <c r="C16" s="7">
        <v>2.3900000000000001E-4</v>
      </c>
      <c r="D16" s="8">
        <v>98476.4</v>
      </c>
      <c r="E16" s="8">
        <v>23.6</v>
      </c>
      <c r="F16" s="6">
        <v>63.15</v>
      </c>
      <c r="G16" t="s">
        <v>13</v>
      </c>
      <c r="H16">
        <v>9</v>
      </c>
      <c r="I16" s="7">
        <v>1.56E-4</v>
      </c>
      <c r="J16" s="7">
        <v>1.56E-4</v>
      </c>
      <c r="K16" s="8">
        <v>98823.5</v>
      </c>
      <c r="L16" s="8">
        <v>15.4</v>
      </c>
      <c r="M16" s="6">
        <v>68.92</v>
      </c>
    </row>
    <row r="17" spans="1:13">
      <c r="A17">
        <v>10</v>
      </c>
      <c r="B17" s="7">
        <v>2.2699999999999999E-4</v>
      </c>
      <c r="C17" s="7">
        <v>2.2699999999999999E-4</v>
      </c>
      <c r="D17" s="8">
        <v>98452.800000000003</v>
      </c>
      <c r="E17" s="8">
        <v>22.4</v>
      </c>
      <c r="F17" s="6">
        <v>62.16</v>
      </c>
      <c r="G17" t="s">
        <v>13</v>
      </c>
      <c r="H17">
        <v>10</v>
      </c>
      <c r="I17" s="7">
        <v>1.8699999999999999E-4</v>
      </c>
      <c r="J17" s="7">
        <v>1.8699999999999999E-4</v>
      </c>
      <c r="K17" s="8">
        <v>98808.1</v>
      </c>
      <c r="L17" s="8">
        <v>18.399999999999999</v>
      </c>
      <c r="M17" s="6">
        <v>67.94</v>
      </c>
    </row>
    <row r="18" spans="1:13">
      <c r="A18">
        <v>11</v>
      </c>
      <c r="B18" s="7">
        <v>2.6499999999999999E-4</v>
      </c>
      <c r="C18" s="7">
        <v>2.6499999999999999E-4</v>
      </c>
      <c r="D18" s="8">
        <v>98430.399999999994</v>
      </c>
      <c r="E18" s="8">
        <v>26.1</v>
      </c>
      <c r="F18" s="6">
        <v>61.18</v>
      </c>
      <c r="G18" t="s">
        <v>13</v>
      </c>
      <c r="H18">
        <v>11</v>
      </c>
      <c r="I18" s="7">
        <v>1.65E-4</v>
      </c>
      <c r="J18" s="7">
        <v>1.65E-4</v>
      </c>
      <c r="K18" s="8">
        <v>98789.6</v>
      </c>
      <c r="L18" s="8">
        <v>16.3</v>
      </c>
      <c r="M18" s="6">
        <v>66.95</v>
      </c>
    </row>
    <row r="19" spans="1:13">
      <c r="A19">
        <v>12</v>
      </c>
      <c r="B19" s="7">
        <v>2.6499999999999999E-4</v>
      </c>
      <c r="C19" s="7">
        <v>2.6499999999999999E-4</v>
      </c>
      <c r="D19" s="8">
        <v>98404.3</v>
      </c>
      <c r="E19" s="8">
        <v>26.1</v>
      </c>
      <c r="F19" s="6">
        <v>60.19</v>
      </c>
      <c r="G19" t="s">
        <v>13</v>
      </c>
      <c r="H19">
        <v>12</v>
      </c>
      <c r="I19" s="7">
        <v>1.7699999999999999E-4</v>
      </c>
      <c r="J19" s="7">
        <v>1.7699999999999999E-4</v>
      </c>
      <c r="K19" s="8">
        <v>98773.4</v>
      </c>
      <c r="L19" s="8">
        <v>17.5</v>
      </c>
      <c r="M19" s="6">
        <v>65.959999999999994</v>
      </c>
    </row>
    <row r="20" spans="1:13">
      <c r="A20">
        <v>13</v>
      </c>
      <c r="B20" s="7">
        <v>3.0200000000000002E-4</v>
      </c>
      <c r="C20" s="7">
        <v>3.0200000000000002E-4</v>
      </c>
      <c r="D20" s="8">
        <v>98378.2</v>
      </c>
      <c r="E20" s="8">
        <v>29.7</v>
      </c>
      <c r="F20" s="6">
        <v>59.21</v>
      </c>
      <c r="G20" t="s">
        <v>13</v>
      </c>
      <c r="H20">
        <v>13</v>
      </c>
      <c r="I20" s="7">
        <v>1.95E-4</v>
      </c>
      <c r="J20" s="7">
        <v>1.95E-4</v>
      </c>
      <c r="K20" s="8">
        <v>98755.9</v>
      </c>
      <c r="L20" s="8">
        <v>19.3</v>
      </c>
      <c r="M20" s="6">
        <v>64.97</v>
      </c>
    </row>
    <row r="21" spans="1:13">
      <c r="A21">
        <v>14</v>
      </c>
      <c r="B21" s="7">
        <v>3.6000000000000002E-4</v>
      </c>
      <c r="C21" s="7">
        <v>3.6000000000000002E-4</v>
      </c>
      <c r="D21" s="8">
        <v>98348.6</v>
      </c>
      <c r="E21" s="8">
        <v>35.4</v>
      </c>
      <c r="F21" s="6">
        <v>58.23</v>
      </c>
      <c r="G21" t="s">
        <v>13</v>
      </c>
      <c r="H21">
        <v>14</v>
      </c>
      <c r="I21" s="7">
        <v>2.2499999999999999E-4</v>
      </c>
      <c r="J21" s="7">
        <v>2.2499999999999999E-4</v>
      </c>
      <c r="K21" s="8">
        <v>98736.6</v>
      </c>
      <c r="L21" s="8">
        <v>22.3</v>
      </c>
      <c r="M21" s="6">
        <v>63.98</v>
      </c>
    </row>
    <row r="22" spans="1:13">
      <c r="A22">
        <v>15</v>
      </c>
      <c r="B22" s="7">
        <v>4.3800000000000002E-4</v>
      </c>
      <c r="C22" s="7">
        <v>4.3800000000000002E-4</v>
      </c>
      <c r="D22" s="8">
        <v>98313.1</v>
      </c>
      <c r="E22" s="8">
        <v>43</v>
      </c>
      <c r="F22" s="6">
        <v>57.25</v>
      </c>
      <c r="G22" t="s">
        <v>13</v>
      </c>
      <c r="H22">
        <v>15</v>
      </c>
      <c r="I22" s="7">
        <v>2.5099999999999998E-4</v>
      </c>
      <c r="J22" s="7">
        <v>2.5099999999999998E-4</v>
      </c>
      <c r="K22" s="8">
        <v>98714.3</v>
      </c>
      <c r="L22" s="8">
        <v>24.7</v>
      </c>
      <c r="M22" s="6">
        <v>63</v>
      </c>
    </row>
    <row r="23" spans="1:13">
      <c r="A23">
        <v>16</v>
      </c>
      <c r="B23" s="7">
        <v>5.5900000000000004E-4</v>
      </c>
      <c r="C23" s="7">
        <v>5.5900000000000004E-4</v>
      </c>
      <c r="D23" s="8">
        <v>98270.1</v>
      </c>
      <c r="E23" s="8">
        <v>54.9</v>
      </c>
      <c r="F23" s="6">
        <v>56.27</v>
      </c>
      <c r="G23" t="s">
        <v>13</v>
      </c>
      <c r="H23">
        <v>16</v>
      </c>
      <c r="I23" s="7">
        <v>2.9100000000000003E-4</v>
      </c>
      <c r="J23" s="7">
        <v>2.9100000000000003E-4</v>
      </c>
      <c r="K23" s="8">
        <v>98689.600000000006</v>
      </c>
      <c r="L23" s="8">
        <v>28.7</v>
      </c>
      <c r="M23" s="6">
        <v>62.01</v>
      </c>
    </row>
    <row r="24" spans="1:13">
      <c r="A24">
        <v>17</v>
      </c>
      <c r="B24" s="7">
        <v>9.4899999999999997E-4</v>
      </c>
      <c r="C24" s="7">
        <v>9.4799999999999995E-4</v>
      </c>
      <c r="D24" s="8">
        <v>98215.2</v>
      </c>
      <c r="E24" s="8">
        <v>93.1</v>
      </c>
      <c r="F24" s="6">
        <v>55.3</v>
      </c>
      <c r="G24" t="s">
        <v>13</v>
      </c>
      <c r="H24">
        <v>17</v>
      </c>
      <c r="I24" s="7">
        <v>3.2400000000000001E-4</v>
      </c>
      <c r="J24" s="7">
        <v>3.2400000000000001E-4</v>
      </c>
      <c r="K24" s="8">
        <v>98660.9</v>
      </c>
      <c r="L24" s="8">
        <v>31.9</v>
      </c>
      <c r="M24" s="6">
        <v>61.03</v>
      </c>
    </row>
    <row r="25" spans="1:13">
      <c r="A25">
        <v>18</v>
      </c>
      <c r="B25" s="7">
        <v>1.021E-3</v>
      </c>
      <c r="C25" s="7">
        <v>1.021E-3</v>
      </c>
      <c r="D25" s="8">
        <v>98122.1</v>
      </c>
      <c r="E25" s="8">
        <v>100.2</v>
      </c>
      <c r="F25" s="6">
        <v>54.35</v>
      </c>
      <c r="G25" t="s">
        <v>13</v>
      </c>
      <c r="H25">
        <v>18</v>
      </c>
      <c r="I25" s="7">
        <v>3.5E-4</v>
      </c>
      <c r="J25" s="7">
        <v>3.5E-4</v>
      </c>
      <c r="K25" s="8">
        <v>98628.9</v>
      </c>
      <c r="L25" s="8">
        <v>34.5</v>
      </c>
      <c r="M25" s="6">
        <v>60.05</v>
      </c>
    </row>
    <row r="26" spans="1:13">
      <c r="A26">
        <v>19</v>
      </c>
      <c r="B26" s="7">
        <v>1.01E-3</v>
      </c>
      <c r="C26" s="7">
        <v>1.0089999999999999E-3</v>
      </c>
      <c r="D26" s="8">
        <v>98021.9</v>
      </c>
      <c r="E26" s="8">
        <v>98.9</v>
      </c>
      <c r="F26" s="6">
        <v>53.41</v>
      </c>
      <c r="G26" t="s">
        <v>13</v>
      </c>
      <c r="H26">
        <v>19</v>
      </c>
      <c r="I26" s="7">
        <v>3.3100000000000002E-4</v>
      </c>
      <c r="J26" s="7">
        <v>3.3100000000000002E-4</v>
      </c>
      <c r="K26" s="8">
        <v>98594.5</v>
      </c>
      <c r="L26" s="8">
        <v>32.6</v>
      </c>
      <c r="M26" s="6">
        <v>59.07</v>
      </c>
    </row>
    <row r="27" spans="1:13">
      <c r="A27">
        <v>20</v>
      </c>
      <c r="B27" s="7">
        <v>9.9700000000000006E-4</v>
      </c>
      <c r="C27" s="7">
        <v>9.9700000000000006E-4</v>
      </c>
      <c r="D27" s="8">
        <v>97923</v>
      </c>
      <c r="E27" s="8">
        <v>97.6</v>
      </c>
      <c r="F27" s="6">
        <v>52.46</v>
      </c>
      <c r="G27" t="s">
        <v>13</v>
      </c>
      <c r="H27">
        <v>20</v>
      </c>
      <c r="I27" s="7">
        <v>3.5399999999999999E-4</v>
      </c>
      <c r="J27" s="7">
        <v>3.5399999999999999E-4</v>
      </c>
      <c r="K27" s="8">
        <v>98561.8</v>
      </c>
      <c r="L27" s="8">
        <v>34.9</v>
      </c>
      <c r="M27" s="6">
        <v>58.09</v>
      </c>
    </row>
    <row r="28" spans="1:13">
      <c r="A28">
        <v>21</v>
      </c>
      <c r="B28" s="7">
        <v>8.4800000000000001E-4</v>
      </c>
      <c r="C28" s="7">
        <v>8.4800000000000001E-4</v>
      </c>
      <c r="D28" s="8">
        <v>97825.4</v>
      </c>
      <c r="E28" s="8">
        <v>82.9</v>
      </c>
      <c r="F28" s="6">
        <v>51.51</v>
      </c>
      <c r="G28" t="s">
        <v>13</v>
      </c>
      <c r="H28">
        <v>21</v>
      </c>
      <c r="I28" s="7">
        <v>3.3399999999999999E-4</v>
      </c>
      <c r="J28" s="7">
        <v>3.3399999999999999E-4</v>
      </c>
      <c r="K28" s="8">
        <v>98526.9</v>
      </c>
      <c r="L28" s="8">
        <v>32.9</v>
      </c>
      <c r="M28" s="6">
        <v>57.11</v>
      </c>
    </row>
    <row r="29" spans="1:13">
      <c r="A29">
        <v>22</v>
      </c>
      <c r="B29" s="7">
        <v>8.6700000000000004E-4</v>
      </c>
      <c r="C29" s="7">
        <v>8.6600000000000002E-4</v>
      </c>
      <c r="D29" s="8">
        <v>97742.5</v>
      </c>
      <c r="E29" s="8">
        <v>84.7</v>
      </c>
      <c r="F29" s="6">
        <v>50.56</v>
      </c>
      <c r="G29" t="s">
        <v>13</v>
      </c>
      <c r="H29">
        <v>22</v>
      </c>
      <c r="I29" s="7">
        <v>3.3100000000000002E-4</v>
      </c>
      <c r="J29" s="7">
        <v>3.3100000000000002E-4</v>
      </c>
      <c r="K29" s="8">
        <v>98494</v>
      </c>
      <c r="L29" s="8">
        <v>32.6</v>
      </c>
      <c r="M29" s="6">
        <v>56.13</v>
      </c>
    </row>
    <row r="30" spans="1:13">
      <c r="A30">
        <v>23</v>
      </c>
      <c r="B30" s="7">
        <v>8.1599999999999999E-4</v>
      </c>
      <c r="C30" s="7">
        <v>8.1599999999999999E-4</v>
      </c>
      <c r="D30" s="8">
        <v>97657.8</v>
      </c>
      <c r="E30" s="8">
        <v>79.7</v>
      </c>
      <c r="F30" s="6">
        <v>49.6</v>
      </c>
      <c r="G30" t="s">
        <v>13</v>
      </c>
      <c r="H30">
        <v>23</v>
      </c>
      <c r="I30" s="7">
        <v>3.3799999999999998E-4</v>
      </c>
      <c r="J30" s="7">
        <v>3.3799999999999998E-4</v>
      </c>
      <c r="K30" s="8">
        <v>98461.4</v>
      </c>
      <c r="L30" s="8">
        <v>33.299999999999997</v>
      </c>
      <c r="M30" s="6">
        <v>55.15</v>
      </c>
    </row>
    <row r="31" spans="1:13">
      <c r="A31">
        <v>24</v>
      </c>
      <c r="B31" s="7">
        <v>8.1899999999999996E-4</v>
      </c>
      <c r="C31" s="7">
        <v>8.1800000000000004E-4</v>
      </c>
      <c r="D31" s="8">
        <v>97578.1</v>
      </c>
      <c r="E31" s="8">
        <v>79.900000000000006</v>
      </c>
      <c r="F31" s="6">
        <v>48.64</v>
      </c>
      <c r="G31" t="s">
        <v>13</v>
      </c>
      <c r="H31">
        <v>24</v>
      </c>
      <c r="I31" s="7">
        <v>3.3599999999999998E-4</v>
      </c>
      <c r="J31" s="7">
        <v>3.3599999999999998E-4</v>
      </c>
      <c r="K31" s="8">
        <v>98428.1</v>
      </c>
      <c r="L31" s="8">
        <v>33.1</v>
      </c>
      <c r="M31" s="6">
        <v>54.17</v>
      </c>
    </row>
    <row r="32" spans="1:13">
      <c r="A32">
        <v>25</v>
      </c>
      <c r="B32" s="7">
        <v>8.2799999999999996E-4</v>
      </c>
      <c r="C32" s="7">
        <v>8.2700000000000004E-4</v>
      </c>
      <c r="D32" s="8">
        <v>97498.3</v>
      </c>
      <c r="E32" s="8">
        <v>80.7</v>
      </c>
      <c r="F32" s="6">
        <v>47.68</v>
      </c>
      <c r="G32" t="s">
        <v>13</v>
      </c>
      <c r="H32">
        <v>25</v>
      </c>
      <c r="I32" s="7">
        <v>3.9500000000000001E-4</v>
      </c>
      <c r="J32" s="7">
        <v>3.9500000000000001E-4</v>
      </c>
      <c r="K32" s="8">
        <v>98395</v>
      </c>
      <c r="L32" s="8">
        <v>38.799999999999997</v>
      </c>
      <c r="M32" s="6">
        <v>53.19</v>
      </c>
    </row>
    <row r="33" spans="1:13">
      <c r="A33">
        <v>26</v>
      </c>
      <c r="B33" s="7">
        <v>8.7600000000000004E-4</v>
      </c>
      <c r="C33" s="7">
        <v>8.7500000000000002E-4</v>
      </c>
      <c r="D33" s="8">
        <v>97417.600000000006</v>
      </c>
      <c r="E33" s="8">
        <v>85.3</v>
      </c>
      <c r="F33" s="6">
        <v>46.72</v>
      </c>
      <c r="G33" t="s">
        <v>13</v>
      </c>
      <c r="H33">
        <v>26</v>
      </c>
      <c r="I33" s="7">
        <v>4.1100000000000002E-4</v>
      </c>
      <c r="J33" s="7">
        <v>4.0999999999999999E-4</v>
      </c>
      <c r="K33" s="8">
        <v>98356.1</v>
      </c>
      <c r="L33" s="8">
        <v>40.4</v>
      </c>
      <c r="M33" s="6">
        <v>52.21</v>
      </c>
    </row>
    <row r="34" spans="1:13">
      <c r="A34">
        <v>27</v>
      </c>
      <c r="B34" s="7">
        <v>8.5800000000000004E-4</v>
      </c>
      <c r="C34" s="7">
        <v>8.5800000000000004E-4</v>
      </c>
      <c r="D34" s="8">
        <v>97332.3</v>
      </c>
      <c r="E34" s="8">
        <v>83.5</v>
      </c>
      <c r="F34" s="6">
        <v>45.76</v>
      </c>
      <c r="G34" t="s">
        <v>13</v>
      </c>
      <c r="H34">
        <v>27</v>
      </c>
      <c r="I34" s="7">
        <v>4.3100000000000001E-4</v>
      </c>
      <c r="J34" s="7">
        <v>4.2999999999999999E-4</v>
      </c>
      <c r="K34" s="8">
        <v>98315.8</v>
      </c>
      <c r="L34" s="8">
        <v>42.3</v>
      </c>
      <c r="M34" s="6">
        <v>51.23</v>
      </c>
    </row>
    <row r="35" spans="1:13">
      <c r="A35">
        <v>28</v>
      </c>
      <c r="B35" s="7">
        <v>8.6799999999999996E-4</v>
      </c>
      <c r="C35" s="7">
        <v>8.6799999999999996E-4</v>
      </c>
      <c r="D35" s="8">
        <v>97248.8</v>
      </c>
      <c r="E35" s="8">
        <v>84.4</v>
      </c>
      <c r="F35" s="6">
        <v>44.8</v>
      </c>
      <c r="G35" t="s">
        <v>13</v>
      </c>
      <c r="H35">
        <v>28</v>
      </c>
      <c r="I35" s="7">
        <v>4.4099999999999999E-4</v>
      </c>
      <c r="J35" s="7">
        <v>4.4099999999999999E-4</v>
      </c>
      <c r="K35" s="8">
        <v>98273.4</v>
      </c>
      <c r="L35" s="8">
        <v>43.3</v>
      </c>
      <c r="M35" s="6">
        <v>50.25</v>
      </c>
    </row>
    <row r="36" spans="1:13">
      <c r="A36">
        <v>29</v>
      </c>
      <c r="B36" s="7">
        <v>8.9999999999999998E-4</v>
      </c>
      <c r="C36" s="7">
        <v>8.9999999999999998E-4</v>
      </c>
      <c r="D36" s="8">
        <v>97164.4</v>
      </c>
      <c r="E36" s="8">
        <v>87.4</v>
      </c>
      <c r="F36" s="6">
        <v>43.84</v>
      </c>
      <c r="G36" t="s">
        <v>13</v>
      </c>
      <c r="H36">
        <v>29</v>
      </c>
      <c r="I36" s="7">
        <v>4.6099999999999998E-4</v>
      </c>
      <c r="J36" s="7">
        <v>4.6099999999999998E-4</v>
      </c>
      <c r="K36" s="8">
        <v>98230.1</v>
      </c>
      <c r="L36" s="8">
        <v>45.2</v>
      </c>
      <c r="M36" s="6">
        <v>49.27</v>
      </c>
    </row>
    <row r="37" spans="1:13">
      <c r="A37">
        <v>30</v>
      </c>
      <c r="B37" s="7">
        <v>9.4300000000000004E-4</v>
      </c>
      <c r="C37" s="7">
        <v>9.4300000000000004E-4</v>
      </c>
      <c r="D37" s="8">
        <v>97077</v>
      </c>
      <c r="E37" s="8">
        <v>91.5</v>
      </c>
      <c r="F37" s="6">
        <v>42.88</v>
      </c>
      <c r="G37" t="s">
        <v>13</v>
      </c>
      <c r="H37">
        <v>30</v>
      </c>
      <c r="I37" s="7">
        <v>5.22E-4</v>
      </c>
      <c r="J37" s="7">
        <v>5.2099999999999998E-4</v>
      </c>
      <c r="K37" s="8">
        <v>98184.9</v>
      </c>
      <c r="L37" s="8">
        <v>51.2</v>
      </c>
      <c r="M37" s="6">
        <v>48.29</v>
      </c>
    </row>
    <row r="38" spans="1:13">
      <c r="A38">
        <v>31</v>
      </c>
      <c r="B38" s="7">
        <v>9.3800000000000003E-4</v>
      </c>
      <c r="C38" s="7">
        <v>9.3800000000000003E-4</v>
      </c>
      <c r="D38" s="8">
        <v>96985.5</v>
      </c>
      <c r="E38" s="8">
        <v>91</v>
      </c>
      <c r="F38" s="6">
        <v>41.92</v>
      </c>
      <c r="G38" t="s">
        <v>13</v>
      </c>
      <c r="H38">
        <v>31</v>
      </c>
      <c r="I38" s="7">
        <v>5.5599999999999996E-4</v>
      </c>
      <c r="J38" s="7">
        <v>5.5599999999999996E-4</v>
      </c>
      <c r="K38" s="8">
        <v>98133.7</v>
      </c>
      <c r="L38" s="8">
        <v>54.5</v>
      </c>
      <c r="M38" s="6">
        <v>47.32</v>
      </c>
    </row>
    <row r="39" spans="1:13">
      <c r="A39">
        <v>32</v>
      </c>
      <c r="B39" s="7">
        <v>1.0150000000000001E-3</v>
      </c>
      <c r="C39" s="7">
        <v>1.0139999999999999E-3</v>
      </c>
      <c r="D39" s="8">
        <v>96894.5</v>
      </c>
      <c r="E39" s="8">
        <v>98.3</v>
      </c>
      <c r="F39" s="6">
        <v>40.96</v>
      </c>
      <c r="G39" t="s">
        <v>13</v>
      </c>
      <c r="H39">
        <v>32</v>
      </c>
      <c r="I39" s="7">
        <v>6.0300000000000002E-4</v>
      </c>
      <c r="J39" s="7">
        <v>6.02E-4</v>
      </c>
      <c r="K39" s="8">
        <v>98079.2</v>
      </c>
      <c r="L39" s="8">
        <v>59.1</v>
      </c>
      <c r="M39" s="6">
        <v>46.34</v>
      </c>
    </row>
    <row r="40" spans="1:13">
      <c r="A40">
        <v>33</v>
      </c>
      <c r="B40" s="7">
        <v>1.0059999999999999E-3</v>
      </c>
      <c r="C40" s="7">
        <v>1.005E-3</v>
      </c>
      <c r="D40" s="8">
        <v>96796.3</v>
      </c>
      <c r="E40" s="8">
        <v>97.3</v>
      </c>
      <c r="F40" s="6">
        <v>40</v>
      </c>
      <c r="G40" t="s">
        <v>13</v>
      </c>
      <c r="H40">
        <v>33</v>
      </c>
      <c r="I40" s="7">
        <v>6.38E-4</v>
      </c>
      <c r="J40" s="7">
        <v>6.3699999999999998E-4</v>
      </c>
      <c r="K40" s="8">
        <v>98020.1</v>
      </c>
      <c r="L40" s="8">
        <v>62.5</v>
      </c>
      <c r="M40" s="6">
        <v>45.37</v>
      </c>
    </row>
    <row r="41" spans="1:13">
      <c r="A41">
        <v>34</v>
      </c>
      <c r="B41" s="7">
        <v>1.0510000000000001E-3</v>
      </c>
      <c r="C41" s="7">
        <v>1.0510000000000001E-3</v>
      </c>
      <c r="D41" s="8">
        <v>96698.9</v>
      </c>
      <c r="E41" s="8">
        <v>101.6</v>
      </c>
      <c r="F41" s="6">
        <v>39.04</v>
      </c>
      <c r="G41" t="s">
        <v>13</v>
      </c>
      <c r="H41">
        <v>34</v>
      </c>
      <c r="I41" s="7">
        <v>6.9099999999999999E-4</v>
      </c>
      <c r="J41" s="7">
        <v>6.8999999999999997E-4</v>
      </c>
      <c r="K41" s="8">
        <v>97957.6</v>
      </c>
      <c r="L41" s="8">
        <v>67.599999999999994</v>
      </c>
      <c r="M41" s="6">
        <v>44.4</v>
      </c>
    </row>
    <row r="42" spans="1:13">
      <c r="A42">
        <v>35</v>
      </c>
      <c r="B42" s="7">
        <v>1.1659999999999999E-3</v>
      </c>
      <c r="C42" s="7">
        <v>1.165E-3</v>
      </c>
      <c r="D42" s="8">
        <v>96597.4</v>
      </c>
      <c r="E42" s="8">
        <v>112.5</v>
      </c>
      <c r="F42" s="6">
        <v>38.08</v>
      </c>
      <c r="G42" t="s">
        <v>13</v>
      </c>
      <c r="H42">
        <v>35</v>
      </c>
      <c r="I42" s="7">
        <v>7.7200000000000001E-4</v>
      </c>
      <c r="J42" s="7">
        <v>7.7200000000000001E-4</v>
      </c>
      <c r="K42" s="8">
        <v>97890</v>
      </c>
      <c r="L42" s="8">
        <v>75.599999999999994</v>
      </c>
      <c r="M42" s="6">
        <v>43.43</v>
      </c>
    </row>
    <row r="43" spans="1:13">
      <c r="A43">
        <v>36</v>
      </c>
      <c r="B43" s="7">
        <v>1.2030000000000001E-3</v>
      </c>
      <c r="C43" s="7">
        <v>1.2019999999999999E-3</v>
      </c>
      <c r="D43" s="8">
        <v>96484.800000000003</v>
      </c>
      <c r="E43" s="8">
        <v>116</v>
      </c>
      <c r="F43" s="6">
        <v>37.119999999999997</v>
      </c>
      <c r="G43" t="s">
        <v>13</v>
      </c>
      <c r="H43">
        <v>36</v>
      </c>
      <c r="I43" s="7">
        <v>8.5700000000000001E-4</v>
      </c>
      <c r="J43" s="7">
        <v>8.5700000000000001E-4</v>
      </c>
      <c r="K43" s="8">
        <v>97814.399999999994</v>
      </c>
      <c r="L43" s="8">
        <v>83.8</v>
      </c>
      <c r="M43" s="6">
        <v>42.46</v>
      </c>
    </row>
    <row r="44" spans="1:13">
      <c r="A44">
        <v>37</v>
      </c>
      <c r="B44" s="7">
        <v>1.359E-3</v>
      </c>
      <c r="C44" s="7">
        <v>1.358E-3</v>
      </c>
      <c r="D44" s="8">
        <v>96368.9</v>
      </c>
      <c r="E44" s="8">
        <v>130.80000000000001</v>
      </c>
      <c r="F44" s="6">
        <v>36.17</v>
      </c>
      <c r="G44" t="s">
        <v>13</v>
      </c>
      <c r="H44">
        <v>37</v>
      </c>
      <c r="I44" s="7">
        <v>8.8999999999999995E-4</v>
      </c>
      <c r="J44" s="7">
        <v>8.8999999999999995E-4</v>
      </c>
      <c r="K44" s="8">
        <v>97730.6</v>
      </c>
      <c r="L44" s="8">
        <v>87</v>
      </c>
      <c r="M44" s="6">
        <v>41.5</v>
      </c>
    </row>
    <row r="45" spans="1:13">
      <c r="A45">
        <v>38</v>
      </c>
      <c r="B45" s="7">
        <v>1.4970000000000001E-3</v>
      </c>
      <c r="C45" s="7">
        <v>1.4959999999999999E-3</v>
      </c>
      <c r="D45" s="8">
        <v>96238</v>
      </c>
      <c r="E45" s="8">
        <v>143.9</v>
      </c>
      <c r="F45" s="6">
        <v>35.21</v>
      </c>
      <c r="G45" t="s">
        <v>13</v>
      </c>
      <c r="H45">
        <v>38</v>
      </c>
      <c r="I45" s="7">
        <v>1.062E-3</v>
      </c>
      <c r="J45" s="7">
        <v>1.0610000000000001E-3</v>
      </c>
      <c r="K45" s="8">
        <v>97643.7</v>
      </c>
      <c r="L45" s="8">
        <v>103.6</v>
      </c>
      <c r="M45" s="6">
        <v>40.54</v>
      </c>
    </row>
    <row r="46" spans="1:13">
      <c r="A46">
        <v>39</v>
      </c>
      <c r="B46" s="7">
        <v>1.642E-3</v>
      </c>
      <c r="C46" s="7">
        <v>1.6410000000000001E-3</v>
      </c>
      <c r="D46" s="8">
        <v>96094.1</v>
      </c>
      <c r="E46" s="8">
        <v>157.69999999999999</v>
      </c>
      <c r="F46" s="6">
        <v>34.270000000000003</v>
      </c>
      <c r="G46" t="s">
        <v>13</v>
      </c>
      <c r="H46">
        <v>39</v>
      </c>
      <c r="I46" s="7">
        <v>1.122E-3</v>
      </c>
      <c r="J46" s="7">
        <v>1.122E-3</v>
      </c>
      <c r="K46" s="8">
        <v>97540</v>
      </c>
      <c r="L46" s="8">
        <v>109.4</v>
      </c>
      <c r="M46" s="6">
        <v>39.58</v>
      </c>
    </row>
    <row r="47" spans="1:13">
      <c r="A47">
        <v>40</v>
      </c>
      <c r="B47" s="7">
        <v>1.9759999999999999E-3</v>
      </c>
      <c r="C47" s="7">
        <v>1.9740000000000001E-3</v>
      </c>
      <c r="D47" s="8">
        <v>95936.4</v>
      </c>
      <c r="E47" s="8">
        <v>189.4</v>
      </c>
      <c r="F47" s="6">
        <v>33.32</v>
      </c>
      <c r="G47" t="s">
        <v>13</v>
      </c>
      <c r="H47">
        <v>40</v>
      </c>
      <c r="I47" s="7">
        <v>1.279E-3</v>
      </c>
      <c r="J47" s="7">
        <v>1.2780000000000001E-3</v>
      </c>
      <c r="K47" s="8">
        <v>97430.6</v>
      </c>
      <c r="L47" s="8">
        <v>124.5</v>
      </c>
      <c r="M47" s="6">
        <v>38.619999999999997</v>
      </c>
    </row>
    <row r="48" spans="1:13">
      <c r="A48">
        <v>41</v>
      </c>
      <c r="B48" s="7">
        <v>2.1870000000000001E-3</v>
      </c>
      <c r="C48" s="7">
        <v>2.1849999999999999E-3</v>
      </c>
      <c r="D48" s="8">
        <v>95747</v>
      </c>
      <c r="E48" s="8">
        <v>209.2</v>
      </c>
      <c r="F48" s="6">
        <v>32.39</v>
      </c>
      <c r="G48" t="s">
        <v>13</v>
      </c>
      <c r="H48">
        <v>41</v>
      </c>
      <c r="I48" s="7">
        <v>1.3960000000000001E-3</v>
      </c>
      <c r="J48" s="7">
        <v>1.395E-3</v>
      </c>
      <c r="K48" s="8">
        <v>97306.1</v>
      </c>
      <c r="L48" s="8">
        <v>135.69999999999999</v>
      </c>
      <c r="M48" s="6">
        <v>37.67</v>
      </c>
    </row>
    <row r="49" spans="1:13">
      <c r="A49">
        <v>42</v>
      </c>
      <c r="B49" s="7">
        <v>2.4099999999999998E-3</v>
      </c>
      <c r="C49" s="7">
        <v>2.4069999999999999E-3</v>
      </c>
      <c r="D49" s="8">
        <v>95537.8</v>
      </c>
      <c r="E49" s="8">
        <v>230</v>
      </c>
      <c r="F49" s="6">
        <v>31.46</v>
      </c>
      <c r="G49" t="s">
        <v>13</v>
      </c>
      <c r="H49">
        <v>42</v>
      </c>
      <c r="I49" s="7">
        <v>1.578E-3</v>
      </c>
      <c r="J49" s="7">
        <v>1.5770000000000001E-3</v>
      </c>
      <c r="K49" s="8">
        <v>97170.3</v>
      </c>
      <c r="L49" s="8">
        <v>153.19999999999999</v>
      </c>
      <c r="M49" s="6">
        <v>36.72</v>
      </c>
    </row>
    <row r="50" spans="1:13">
      <c r="A50">
        <v>43</v>
      </c>
      <c r="B50" s="7">
        <v>2.5799999999999998E-3</v>
      </c>
      <c r="C50" s="7">
        <v>2.5769999999999999E-3</v>
      </c>
      <c r="D50" s="8">
        <v>95307.8</v>
      </c>
      <c r="E50" s="8">
        <v>245.6</v>
      </c>
      <c r="F50" s="6">
        <v>30.53</v>
      </c>
      <c r="G50" t="s">
        <v>13</v>
      </c>
      <c r="H50">
        <v>43</v>
      </c>
      <c r="I50" s="7">
        <v>1.7340000000000001E-3</v>
      </c>
      <c r="J50" s="7">
        <v>1.7329999999999999E-3</v>
      </c>
      <c r="K50" s="8">
        <v>97017.1</v>
      </c>
      <c r="L50" s="8">
        <v>168.1</v>
      </c>
      <c r="M50" s="6">
        <v>35.78</v>
      </c>
    </row>
    <row r="51" spans="1:13">
      <c r="A51">
        <v>44</v>
      </c>
      <c r="B51" s="7">
        <v>2.9459999999999998E-3</v>
      </c>
      <c r="C51" s="7">
        <v>2.941E-3</v>
      </c>
      <c r="D51" s="8">
        <v>95062.2</v>
      </c>
      <c r="E51" s="8">
        <v>279.60000000000002</v>
      </c>
      <c r="F51" s="6">
        <v>29.61</v>
      </c>
      <c r="G51" t="s">
        <v>13</v>
      </c>
      <c r="H51">
        <v>44</v>
      </c>
      <c r="I51" s="7">
        <v>1.9849999999999998E-3</v>
      </c>
      <c r="J51" s="7">
        <v>1.983E-3</v>
      </c>
      <c r="K51" s="8">
        <v>96849</v>
      </c>
      <c r="L51" s="8">
        <v>192</v>
      </c>
      <c r="M51" s="6">
        <v>34.840000000000003</v>
      </c>
    </row>
    <row r="52" spans="1:13">
      <c r="A52">
        <v>45</v>
      </c>
      <c r="B52" s="7">
        <v>3.4399999999999999E-3</v>
      </c>
      <c r="C52" s="7">
        <v>3.434E-3</v>
      </c>
      <c r="D52" s="8">
        <v>94782.6</v>
      </c>
      <c r="E52" s="8">
        <v>325.5</v>
      </c>
      <c r="F52" s="6">
        <v>28.69</v>
      </c>
      <c r="G52" t="s">
        <v>13</v>
      </c>
      <c r="H52">
        <v>45</v>
      </c>
      <c r="I52" s="7">
        <v>2.2360000000000001E-3</v>
      </c>
      <c r="J52" s="7">
        <v>2.2339999999999999E-3</v>
      </c>
      <c r="K52" s="8">
        <v>96657</v>
      </c>
      <c r="L52" s="8">
        <v>215.9</v>
      </c>
      <c r="M52" s="6">
        <v>33.909999999999997</v>
      </c>
    </row>
    <row r="53" spans="1:13">
      <c r="A53">
        <v>46</v>
      </c>
      <c r="B53" s="7">
        <v>3.7859999999999999E-3</v>
      </c>
      <c r="C53" s="7">
        <v>3.7789999999999998E-3</v>
      </c>
      <c r="D53" s="8">
        <v>94457.1</v>
      </c>
      <c r="E53" s="8">
        <v>356.9</v>
      </c>
      <c r="F53" s="6">
        <v>27.79</v>
      </c>
      <c r="G53" t="s">
        <v>13</v>
      </c>
      <c r="H53">
        <v>46</v>
      </c>
      <c r="I53" s="7">
        <v>2.4239999999999999E-3</v>
      </c>
      <c r="J53" s="7">
        <v>2.421E-3</v>
      </c>
      <c r="K53" s="8">
        <v>96441.1</v>
      </c>
      <c r="L53" s="8">
        <v>233.4</v>
      </c>
      <c r="M53" s="6">
        <v>32.99</v>
      </c>
    </row>
    <row r="54" spans="1:13">
      <c r="A54">
        <v>47</v>
      </c>
      <c r="B54" s="7">
        <v>4.3379999999999998E-3</v>
      </c>
      <c r="C54" s="7">
        <v>4.3290000000000004E-3</v>
      </c>
      <c r="D54" s="8">
        <v>94100.1</v>
      </c>
      <c r="E54" s="8">
        <v>407.3</v>
      </c>
      <c r="F54" s="6">
        <v>26.89</v>
      </c>
      <c r="G54" t="s">
        <v>13</v>
      </c>
      <c r="H54">
        <v>47</v>
      </c>
      <c r="I54" s="7">
        <v>2.7539999999999999E-3</v>
      </c>
      <c r="J54" s="7">
        <v>2.7499999999999998E-3</v>
      </c>
      <c r="K54" s="8">
        <v>96207.6</v>
      </c>
      <c r="L54" s="8">
        <v>264.60000000000002</v>
      </c>
      <c r="M54" s="6">
        <v>32.06</v>
      </c>
    </row>
    <row r="55" spans="1:13">
      <c r="A55">
        <v>48</v>
      </c>
      <c r="B55" s="7">
        <v>4.7390000000000002E-3</v>
      </c>
      <c r="C55" s="7">
        <v>4.7280000000000004E-3</v>
      </c>
      <c r="D55" s="8">
        <v>93692.800000000003</v>
      </c>
      <c r="E55" s="8">
        <v>442.9</v>
      </c>
      <c r="F55" s="6">
        <v>26.01</v>
      </c>
      <c r="G55" t="s">
        <v>13</v>
      </c>
      <c r="H55">
        <v>48</v>
      </c>
      <c r="I55" s="7">
        <v>3.0279999999999999E-3</v>
      </c>
      <c r="J55" s="7">
        <v>3.0240000000000002E-3</v>
      </c>
      <c r="K55" s="8">
        <v>95943</v>
      </c>
      <c r="L55" s="8">
        <v>290.10000000000002</v>
      </c>
      <c r="M55" s="6">
        <v>31.15</v>
      </c>
    </row>
    <row r="56" spans="1:13">
      <c r="A56">
        <v>49</v>
      </c>
      <c r="B56" s="7">
        <v>5.5209999999999999E-3</v>
      </c>
      <c r="C56" s="7">
        <v>5.5059999999999996E-3</v>
      </c>
      <c r="D56" s="8">
        <v>93249.8</v>
      </c>
      <c r="E56" s="8">
        <v>513.4</v>
      </c>
      <c r="F56" s="6">
        <v>25.13</v>
      </c>
      <c r="G56" t="s">
        <v>13</v>
      </c>
      <c r="H56">
        <v>49</v>
      </c>
      <c r="I56" s="7">
        <v>3.4870000000000001E-3</v>
      </c>
      <c r="J56" s="7">
        <v>3.4810000000000002E-3</v>
      </c>
      <c r="K56" s="8">
        <v>95652.9</v>
      </c>
      <c r="L56" s="8">
        <v>332.9</v>
      </c>
      <c r="M56" s="6">
        <v>30.24</v>
      </c>
    </row>
    <row r="57" spans="1:13">
      <c r="A57">
        <v>50</v>
      </c>
      <c r="B57" s="7">
        <v>6.1060000000000003E-3</v>
      </c>
      <c r="C57" s="7">
        <v>6.0870000000000004E-3</v>
      </c>
      <c r="D57" s="8">
        <v>92736.4</v>
      </c>
      <c r="E57" s="8">
        <v>564.5</v>
      </c>
      <c r="F57" s="6">
        <v>24.27</v>
      </c>
      <c r="G57" t="s">
        <v>13</v>
      </c>
      <c r="H57">
        <v>50</v>
      </c>
      <c r="I57" s="7">
        <v>3.888E-3</v>
      </c>
      <c r="J57" s="7">
        <v>3.8809999999999999E-3</v>
      </c>
      <c r="K57" s="8">
        <v>95320</v>
      </c>
      <c r="L57" s="8">
        <v>369.9</v>
      </c>
      <c r="M57" s="6">
        <v>29.35</v>
      </c>
    </row>
    <row r="58" spans="1:13">
      <c r="A58">
        <v>51</v>
      </c>
      <c r="B58" s="7">
        <v>6.692E-3</v>
      </c>
      <c r="C58" s="7">
        <v>6.6699999999999997E-3</v>
      </c>
      <c r="D58" s="8">
        <v>92171.9</v>
      </c>
      <c r="E58" s="8">
        <v>614.79999999999995</v>
      </c>
      <c r="F58" s="6">
        <v>23.41</v>
      </c>
      <c r="G58" t="s">
        <v>13</v>
      </c>
      <c r="H58">
        <v>51</v>
      </c>
      <c r="I58" s="7">
        <v>4.0340000000000003E-3</v>
      </c>
      <c r="J58" s="7">
        <v>4.0260000000000001E-3</v>
      </c>
      <c r="K58" s="8">
        <v>94950.1</v>
      </c>
      <c r="L58" s="8">
        <v>382.3</v>
      </c>
      <c r="M58" s="6">
        <v>28.46</v>
      </c>
    </row>
    <row r="59" spans="1:13">
      <c r="A59">
        <v>52</v>
      </c>
      <c r="B59" s="7">
        <v>7.685E-3</v>
      </c>
      <c r="C59" s="7">
        <v>7.6559999999999996E-3</v>
      </c>
      <c r="D59" s="8">
        <v>91557.2</v>
      </c>
      <c r="E59" s="8">
        <v>700.9</v>
      </c>
      <c r="F59" s="6">
        <v>22.57</v>
      </c>
      <c r="G59" t="s">
        <v>13</v>
      </c>
      <c r="H59">
        <v>52</v>
      </c>
      <c r="I59" s="7">
        <v>4.6699999999999997E-3</v>
      </c>
      <c r="J59" s="7">
        <v>4.6589999999999999E-3</v>
      </c>
      <c r="K59" s="8">
        <v>94567.8</v>
      </c>
      <c r="L59" s="8">
        <v>440.6</v>
      </c>
      <c r="M59" s="6">
        <v>27.57</v>
      </c>
    </row>
    <row r="60" spans="1:13">
      <c r="A60">
        <v>53</v>
      </c>
      <c r="B60" s="7">
        <v>8.7860000000000004E-3</v>
      </c>
      <c r="C60" s="7">
        <v>8.7469999999999996E-3</v>
      </c>
      <c r="D60" s="8">
        <v>90856.2</v>
      </c>
      <c r="E60" s="8">
        <v>794.8</v>
      </c>
      <c r="F60" s="6">
        <v>21.74</v>
      </c>
      <c r="G60" t="s">
        <v>13</v>
      </c>
      <c r="H60">
        <v>53</v>
      </c>
      <c r="I60" s="7">
        <v>5.2610000000000001E-3</v>
      </c>
      <c r="J60" s="7">
        <v>5.2469999999999999E-3</v>
      </c>
      <c r="K60" s="8">
        <v>94127.2</v>
      </c>
      <c r="L60" s="8">
        <v>493.9</v>
      </c>
      <c r="M60" s="6">
        <v>26.7</v>
      </c>
    </row>
    <row r="61" spans="1:13">
      <c r="A61">
        <v>54</v>
      </c>
      <c r="B61" s="7">
        <v>9.8670000000000008E-3</v>
      </c>
      <c r="C61" s="7">
        <v>9.8180000000000003E-3</v>
      </c>
      <c r="D61" s="8">
        <v>90061.5</v>
      </c>
      <c r="E61" s="8">
        <v>884.2</v>
      </c>
      <c r="F61" s="6">
        <v>20.92</v>
      </c>
      <c r="G61" t="s">
        <v>13</v>
      </c>
      <c r="H61">
        <v>54</v>
      </c>
      <c r="I61" s="7">
        <v>5.7670000000000004E-3</v>
      </c>
      <c r="J61" s="7">
        <v>5.7499999999999999E-3</v>
      </c>
      <c r="K61" s="8">
        <v>93633.3</v>
      </c>
      <c r="L61" s="8">
        <v>538.4</v>
      </c>
      <c r="M61" s="6">
        <v>25.84</v>
      </c>
    </row>
    <row r="62" spans="1:13">
      <c r="A62">
        <v>55</v>
      </c>
      <c r="B62" s="7">
        <v>1.1107000000000001E-2</v>
      </c>
      <c r="C62" s="7">
        <v>1.1046E-2</v>
      </c>
      <c r="D62" s="8">
        <v>89177.2</v>
      </c>
      <c r="E62" s="8">
        <v>985</v>
      </c>
      <c r="F62" s="6">
        <v>20.13</v>
      </c>
      <c r="G62" t="s">
        <v>13</v>
      </c>
      <c r="H62">
        <v>55</v>
      </c>
      <c r="I62" s="7">
        <v>6.4489999999999999E-3</v>
      </c>
      <c r="J62" s="7">
        <v>6.4279999999999997E-3</v>
      </c>
      <c r="K62" s="8">
        <v>93094.9</v>
      </c>
      <c r="L62" s="8">
        <v>598.4</v>
      </c>
      <c r="M62" s="6">
        <v>24.98</v>
      </c>
    </row>
    <row r="63" spans="1:13">
      <c r="A63">
        <v>56</v>
      </c>
      <c r="B63" s="7">
        <v>1.225E-2</v>
      </c>
      <c r="C63" s="7">
        <v>1.2175999999999999E-2</v>
      </c>
      <c r="D63" s="8">
        <v>88192.2</v>
      </c>
      <c r="E63" s="8">
        <v>1073.8</v>
      </c>
      <c r="F63" s="6">
        <v>19.350000000000001</v>
      </c>
      <c r="G63" t="s">
        <v>13</v>
      </c>
      <c r="H63">
        <v>56</v>
      </c>
      <c r="I63" s="7">
        <v>6.9020000000000001E-3</v>
      </c>
      <c r="J63" s="7">
        <v>6.8780000000000004E-3</v>
      </c>
      <c r="K63" s="8">
        <v>92496.5</v>
      </c>
      <c r="L63" s="8">
        <v>636.20000000000005</v>
      </c>
      <c r="M63" s="6">
        <v>24.14</v>
      </c>
    </row>
    <row r="64" spans="1:13">
      <c r="A64">
        <v>57</v>
      </c>
      <c r="B64" s="7">
        <v>1.3983000000000001E-2</v>
      </c>
      <c r="C64" s="7">
        <v>1.3886000000000001E-2</v>
      </c>
      <c r="D64" s="8">
        <v>87118.399999999994</v>
      </c>
      <c r="E64" s="8">
        <v>1209.7</v>
      </c>
      <c r="F64" s="6">
        <v>18.579999999999998</v>
      </c>
      <c r="G64" t="s">
        <v>13</v>
      </c>
      <c r="H64">
        <v>57</v>
      </c>
      <c r="I64" s="7">
        <v>7.659E-3</v>
      </c>
      <c r="J64" s="7">
        <v>7.6299999999999996E-3</v>
      </c>
      <c r="K64" s="8">
        <v>91860.3</v>
      </c>
      <c r="L64" s="8">
        <v>700.9</v>
      </c>
      <c r="M64" s="6">
        <v>23.31</v>
      </c>
    </row>
    <row r="65" spans="1:13">
      <c r="A65">
        <v>58</v>
      </c>
      <c r="B65" s="7">
        <v>1.5348000000000001E-2</v>
      </c>
      <c r="C65" s="7">
        <v>1.5231E-2</v>
      </c>
      <c r="D65" s="8">
        <v>85908.7</v>
      </c>
      <c r="E65" s="8">
        <v>1308.5</v>
      </c>
      <c r="F65" s="6">
        <v>17.829999999999998</v>
      </c>
      <c r="G65" t="s">
        <v>13</v>
      </c>
      <c r="H65">
        <v>58</v>
      </c>
      <c r="I65" s="7">
        <v>8.3079999999999994E-3</v>
      </c>
      <c r="J65" s="7">
        <v>8.2740000000000001E-3</v>
      </c>
      <c r="K65" s="8">
        <v>91159.4</v>
      </c>
      <c r="L65" s="8">
        <v>754.2</v>
      </c>
      <c r="M65" s="6">
        <v>22.48</v>
      </c>
    </row>
    <row r="66" spans="1:13">
      <c r="A66">
        <v>59</v>
      </c>
      <c r="B66" s="7">
        <v>1.7047E-2</v>
      </c>
      <c r="C66" s="7">
        <v>1.6903000000000001E-2</v>
      </c>
      <c r="D66" s="8">
        <v>84600.2</v>
      </c>
      <c r="E66" s="8">
        <v>1430</v>
      </c>
      <c r="F66" s="6">
        <v>17.100000000000001</v>
      </c>
      <c r="G66" t="s">
        <v>13</v>
      </c>
      <c r="H66">
        <v>59</v>
      </c>
      <c r="I66" s="7">
        <v>9.1210000000000006E-3</v>
      </c>
      <c r="J66" s="7">
        <v>9.0799999999999995E-3</v>
      </c>
      <c r="K66" s="8">
        <v>90405.2</v>
      </c>
      <c r="L66" s="8">
        <v>820.9</v>
      </c>
      <c r="M66" s="6">
        <v>21.67</v>
      </c>
    </row>
    <row r="67" spans="1:13">
      <c r="A67">
        <v>60</v>
      </c>
      <c r="B67" s="7">
        <v>1.8806E-2</v>
      </c>
      <c r="C67" s="7">
        <v>1.8631000000000002E-2</v>
      </c>
      <c r="D67" s="8">
        <v>83170.2</v>
      </c>
      <c r="E67" s="8">
        <v>1549.5</v>
      </c>
      <c r="F67" s="6">
        <v>16.39</v>
      </c>
      <c r="G67" t="s">
        <v>13</v>
      </c>
      <c r="H67">
        <v>60</v>
      </c>
      <c r="I67" s="7">
        <v>1.0267999999999999E-2</v>
      </c>
      <c r="J67" s="7">
        <v>1.0215999999999999E-2</v>
      </c>
      <c r="K67" s="8">
        <v>89584.3</v>
      </c>
      <c r="L67" s="8">
        <v>915.2</v>
      </c>
      <c r="M67" s="6">
        <v>20.86</v>
      </c>
    </row>
    <row r="68" spans="1:13">
      <c r="A68">
        <v>61</v>
      </c>
      <c r="B68" s="7">
        <v>1.9989E-2</v>
      </c>
      <c r="C68" s="7">
        <v>1.9791E-2</v>
      </c>
      <c r="D68" s="8">
        <v>81620.7</v>
      </c>
      <c r="E68" s="8">
        <v>1615.3</v>
      </c>
      <c r="F68" s="6">
        <v>15.69</v>
      </c>
      <c r="G68" t="s">
        <v>13</v>
      </c>
      <c r="H68">
        <v>61</v>
      </c>
      <c r="I68" s="7">
        <v>1.0821000000000001E-2</v>
      </c>
      <c r="J68" s="7">
        <v>1.0763E-2</v>
      </c>
      <c r="K68" s="8">
        <v>88669.1</v>
      </c>
      <c r="L68" s="8">
        <v>954.3</v>
      </c>
      <c r="M68" s="6">
        <v>20.07</v>
      </c>
    </row>
    <row r="69" spans="1:13">
      <c r="A69">
        <v>62</v>
      </c>
      <c r="B69" s="7">
        <v>2.2565000000000002E-2</v>
      </c>
      <c r="C69" s="7">
        <v>2.2314000000000001E-2</v>
      </c>
      <c r="D69" s="8">
        <v>80005.3</v>
      </c>
      <c r="E69" s="8">
        <v>1785.2</v>
      </c>
      <c r="F69" s="6">
        <v>14.99</v>
      </c>
      <c r="G69" t="s">
        <v>13</v>
      </c>
      <c r="H69">
        <v>62</v>
      </c>
      <c r="I69" s="7">
        <v>1.1912000000000001E-2</v>
      </c>
      <c r="J69" s="7">
        <v>1.1841000000000001E-2</v>
      </c>
      <c r="K69" s="8">
        <v>87714.8</v>
      </c>
      <c r="L69" s="8">
        <v>1038.7</v>
      </c>
      <c r="M69" s="6">
        <v>19.28</v>
      </c>
    </row>
    <row r="70" spans="1:13">
      <c r="A70">
        <v>63</v>
      </c>
      <c r="B70" s="7">
        <v>2.4958999999999999E-2</v>
      </c>
      <c r="C70" s="7">
        <v>2.4650999999999999E-2</v>
      </c>
      <c r="D70" s="8">
        <v>78220.100000000006</v>
      </c>
      <c r="E70" s="8">
        <v>1928.2</v>
      </c>
      <c r="F70" s="6">
        <v>14.33</v>
      </c>
      <c r="G70" t="s">
        <v>13</v>
      </c>
      <c r="H70">
        <v>63</v>
      </c>
      <c r="I70" s="7">
        <v>1.3101E-2</v>
      </c>
      <c r="J70" s="7">
        <v>1.3016E-2</v>
      </c>
      <c r="K70" s="8">
        <v>86676.1</v>
      </c>
      <c r="L70" s="8">
        <v>1128.2</v>
      </c>
      <c r="M70" s="6">
        <v>18.510000000000002</v>
      </c>
    </row>
    <row r="71" spans="1:13">
      <c r="A71">
        <v>64</v>
      </c>
      <c r="B71" s="7">
        <v>2.7942999999999999E-2</v>
      </c>
      <c r="C71" s="7">
        <v>2.7557999999999999E-2</v>
      </c>
      <c r="D71" s="8">
        <v>76291.899999999994</v>
      </c>
      <c r="E71" s="8">
        <v>2102.4</v>
      </c>
      <c r="F71" s="6">
        <v>13.67</v>
      </c>
      <c r="G71" t="s">
        <v>13</v>
      </c>
      <c r="H71">
        <v>64</v>
      </c>
      <c r="I71" s="7">
        <v>1.4633999999999999E-2</v>
      </c>
      <c r="J71" s="7">
        <v>1.4527E-2</v>
      </c>
      <c r="K71" s="8">
        <v>85547.9</v>
      </c>
      <c r="L71" s="8">
        <v>1242.8</v>
      </c>
      <c r="M71" s="6">
        <v>17.75</v>
      </c>
    </row>
    <row r="72" spans="1:13">
      <c r="A72">
        <v>65</v>
      </c>
      <c r="B72" s="7">
        <v>3.0301999999999999E-2</v>
      </c>
      <c r="C72" s="7">
        <v>2.9850000000000002E-2</v>
      </c>
      <c r="D72" s="8">
        <v>74189.5</v>
      </c>
      <c r="E72" s="8">
        <v>2214.6</v>
      </c>
      <c r="F72" s="6">
        <v>13.05</v>
      </c>
      <c r="G72" t="s">
        <v>13</v>
      </c>
      <c r="H72">
        <v>65</v>
      </c>
      <c r="I72" s="7">
        <v>1.5675999999999999E-2</v>
      </c>
      <c r="J72" s="7">
        <v>1.5554E-2</v>
      </c>
      <c r="K72" s="8">
        <v>84305.1</v>
      </c>
      <c r="L72" s="8">
        <v>1311.3</v>
      </c>
      <c r="M72" s="6">
        <v>17</v>
      </c>
    </row>
    <row r="73" spans="1:13">
      <c r="A73">
        <v>66</v>
      </c>
      <c r="B73" s="7">
        <v>3.2650999999999999E-2</v>
      </c>
      <c r="C73" s="7">
        <v>3.2126000000000002E-2</v>
      </c>
      <c r="D73" s="8">
        <v>71974.899999999994</v>
      </c>
      <c r="E73" s="8">
        <v>2312.3000000000002</v>
      </c>
      <c r="F73" s="6">
        <v>12.43</v>
      </c>
      <c r="G73" t="s">
        <v>13</v>
      </c>
      <c r="H73">
        <v>66</v>
      </c>
      <c r="I73" s="7">
        <v>1.7077999999999999E-2</v>
      </c>
      <c r="J73" s="7">
        <v>1.6934000000000001E-2</v>
      </c>
      <c r="K73" s="8">
        <v>82993.8</v>
      </c>
      <c r="L73" s="8">
        <v>1405.4</v>
      </c>
      <c r="M73" s="6">
        <v>16.260000000000002</v>
      </c>
    </row>
    <row r="74" spans="1:13">
      <c r="A74">
        <v>67</v>
      </c>
      <c r="B74" s="7">
        <v>3.6152999999999998E-2</v>
      </c>
      <c r="C74" s="7">
        <v>3.5511000000000001E-2</v>
      </c>
      <c r="D74" s="8">
        <v>69662.600000000006</v>
      </c>
      <c r="E74" s="8">
        <v>2473.8000000000002</v>
      </c>
      <c r="F74" s="6">
        <v>11.83</v>
      </c>
      <c r="G74" t="s">
        <v>13</v>
      </c>
      <c r="H74">
        <v>67</v>
      </c>
      <c r="I74" s="7">
        <v>1.8908999999999999E-2</v>
      </c>
      <c r="J74" s="7">
        <v>1.8731999999999999E-2</v>
      </c>
      <c r="K74" s="8">
        <v>81588.399999999994</v>
      </c>
      <c r="L74" s="8">
        <v>1528.3</v>
      </c>
      <c r="M74" s="6">
        <v>15.53</v>
      </c>
    </row>
    <row r="75" spans="1:13">
      <c r="A75">
        <v>68</v>
      </c>
      <c r="B75" s="7">
        <v>3.9912999999999997E-2</v>
      </c>
      <c r="C75" s="7">
        <v>3.9132E-2</v>
      </c>
      <c r="D75" s="8">
        <v>67188.800000000003</v>
      </c>
      <c r="E75" s="8">
        <v>2629.3</v>
      </c>
      <c r="F75" s="6">
        <v>11.25</v>
      </c>
      <c r="G75" t="s">
        <v>13</v>
      </c>
      <c r="H75">
        <v>68</v>
      </c>
      <c r="I75" s="7">
        <v>2.0521999999999999E-2</v>
      </c>
      <c r="J75" s="7">
        <v>2.0313999999999999E-2</v>
      </c>
      <c r="K75" s="8">
        <v>80060.100000000006</v>
      </c>
      <c r="L75" s="8">
        <v>1626.3</v>
      </c>
      <c r="M75" s="6">
        <v>14.82</v>
      </c>
    </row>
    <row r="76" spans="1:13">
      <c r="A76">
        <v>69</v>
      </c>
      <c r="B76" s="7">
        <v>4.3547000000000002E-2</v>
      </c>
      <c r="C76" s="7">
        <v>4.2618999999999997E-2</v>
      </c>
      <c r="D76" s="8">
        <v>64559.6</v>
      </c>
      <c r="E76" s="8">
        <v>2751.5</v>
      </c>
      <c r="F76" s="6">
        <v>10.69</v>
      </c>
      <c r="G76" t="s">
        <v>13</v>
      </c>
      <c r="H76">
        <v>69</v>
      </c>
      <c r="I76" s="7">
        <v>2.2421E-2</v>
      </c>
      <c r="J76" s="7">
        <v>2.2172000000000001E-2</v>
      </c>
      <c r="K76" s="8">
        <v>78433.8</v>
      </c>
      <c r="L76" s="8">
        <v>1739.1</v>
      </c>
      <c r="M76" s="6">
        <v>14.12</v>
      </c>
    </row>
    <row r="77" spans="1:13">
      <c r="A77">
        <v>70</v>
      </c>
      <c r="B77" s="7">
        <v>4.8216000000000002E-2</v>
      </c>
      <c r="C77" s="7">
        <v>4.7080999999999998E-2</v>
      </c>
      <c r="D77" s="8">
        <v>61808.1</v>
      </c>
      <c r="E77" s="8">
        <v>2910</v>
      </c>
      <c r="F77" s="6">
        <v>10.14</v>
      </c>
      <c r="G77" t="s">
        <v>13</v>
      </c>
      <c r="H77">
        <v>70</v>
      </c>
      <c r="I77" s="7">
        <v>2.5385999999999999E-2</v>
      </c>
      <c r="J77" s="7">
        <v>2.5068E-2</v>
      </c>
      <c r="K77" s="8">
        <v>76694.7</v>
      </c>
      <c r="L77" s="8">
        <v>1922.6</v>
      </c>
      <c r="M77" s="6">
        <v>13.42</v>
      </c>
    </row>
    <row r="78" spans="1:13">
      <c r="A78">
        <v>71</v>
      </c>
      <c r="B78" s="7">
        <v>5.2658999999999997E-2</v>
      </c>
      <c r="C78" s="7">
        <v>5.1307999999999999E-2</v>
      </c>
      <c r="D78" s="8">
        <v>58898.1</v>
      </c>
      <c r="E78" s="8">
        <v>3021.9</v>
      </c>
      <c r="F78" s="6">
        <v>9.61</v>
      </c>
      <c r="G78" t="s">
        <v>13</v>
      </c>
      <c r="H78">
        <v>71</v>
      </c>
      <c r="I78" s="7">
        <v>2.7456999999999999E-2</v>
      </c>
      <c r="J78" s="7">
        <v>2.7085000000000001E-2</v>
      </c>
      <c r="K78" s="8">
        <v>74772.100000000006</v>
      </c>
      <c r="L78" s="8">
        <v>2025.2</v>
      </c>
      <c r="M78" s="6">
        <v>12.76</v>
      </c>
    </row>
    <row r="79" spans="1:13">
      <c r="A79">
        <v>72</v>
      </c>
      <c r="B79" s="7">
        <v>5.8333000000000003E-2</v>
      </c>
      <c r="C79" s="7">
        <v>5.6680000000000001E-2</v>
      </c>
      <c r="D79" s="8">
        <v>55876.1</v>
      </c>
      <c r="E79" s="8">
        <v>3167.1</v>
      </c>
      <c r="F79" s="6">
        <v>9.11</v>
      </c>
      <c r="G79" t="s">
        <v>13</v>
      </c>
      <c r="H79">
        <v>72</v>
      </c>
      <c r="I79" s="7">
        <v>3.0921000000000001E-2</v>
      </c>
      <c r="J79" s="7">
        <v>3.0450000000000001E-2</v>
      </c>
      <c r="K79" s="8">
        <v>72746.899999999994</v>
      </c>
      <c r="L79" s="8">
        <v>2215.1999999999998</v>
      </c>
      <c r="M79" s="6">
        <v>12.1</v>
      </c>
    </row>
    <row r="80" spans="1:13">
      <c r="A80">
        <v>73</v>
      </c>
      <c r="B80" s="7">
        <v>6.4574000000000006E-2</v>
      </c>
      <c r="C80" s="7">
        <v>6.2554999999999999E-2</v>
      </c>
      <c r="D80" s="8">
        <v>52709.1</v>
      </c>
      <c r="E80" s="8">
        <v>3297.2</v>
      </c>
      <c r="F80" s="6">
        <v>8.6199999999999992</v>
      </c>
      <c r="G80" t="s">
        <v>13</v>
      </c>
      <c r="H80">
        <v>73</v>
      </c>
      <c r="I80" s="7">
        <v>3.4042000000000003E-2</v>
      </c>
      <c r="J80" s="7">
        <v>3.3473000000000003E-2</v>
      </c>
      <c r="K80" s="8">
        <v>70531.8</v>
      </c>
      <c r="L80" s="8">
        <v>2360.9</v>
      </c>
      <c r="M80" s="6">
        <v>11.46</v>
      </c>
    </row>
    <row r="81" spans="1:13">
      <c r="A81">
        <v>74</v>
      </c>
      <c r="B81" s="7">
        <v>7.0519999999999999E-2</v>
      </c>
      <c r="C81" s="7">
        <v>6.8117999999999998E-2</v>
      </c>
      <c r="D81" s="8">
        <v>49411.9</v>
      </c>
      <c r="E81" s="8">
        <v>3365.8</v>
      </c>
      <c r="F81" s="6">
        <v>8.17</v>
      </c>
      <c r="G81" t="s">
        <v>13</v>
      </c>
      <c r="H81">
        <v>74</v>
      </c>
      <c r="I81" s="7">
        <v>3.7761999999999997E-2</v>
      </c>
      <c r="J81" s="7">
        <v>3.7061999999999998E-2</v>
      </c>
      <c r="K81" s="8">
        <v>68170.899999999994</v>
      </c>
      <c r="L81" s="8">
        <v>2526.6</v>
      </c>
      <c r="M81" s="6">
        <v>10.84</v>
      </c>
    </row>
    <row r="82" spans="1:13">
      <c r="A82">
        <v>75</v>
      </c>
      <c r="B82" s="7">
        <v>7.6746999999999996E-2</v>
      </c>
      <c r="C82" s="7">
        <v>7.3910000000000003E-2</v>
      </c>
      <c r="D82" s="8">
        <v>46046</v>
      </c>
      <c r="E82" s="8">
        <v>3403.3</v>
      </c>
      <c r="F82" s="6">
        <v>7.73</v>
      </c>
      <c r="G82" t="s">
        <v>13</v>
      </c>
      <c r="H82">
        <v>75</v>
      </c>
      <c r="I82" s="7">
        <v>4.2305000000000002E-2</v>
      </c>
      <c r="J82" s="7">
        <v>4.1429000000000001E-2</v>
      </c>
      <c r="K82" s="8">
        <v>65644.3</v>
      </c>
      <c r="L82" s="8">
        <v>2719.5</v>
      </c>
      <c r="M82" s="6">
        <v>10.24</v>
      </c>
    </row>
    <row r="83" spans="1:13">
      <c r="A83">
        <v>76</v>
      </c>
      <c r="B83" s="7">
        <v>8.3608000000000002E-2</v>
      </c>
      <c r="C83" s="7">
        <v>8.0253000000000005E-2</v>
      </c>
      <c r="D83" s="8">
        <v>42642.7</v>
      </c>
      <c r="E83" s="8">
        <v>3422.2</v>
      </c>
      <c r="F83" s="6">
        <v>7.3</v>
      </c>
      <c r="G83" t="s">
        <v>13</v>
      </c>
      <c r="H83">
        <v>76</v>
      </c>
      <c r="I83" s="7">
        <v>4.6670000000000003E-2</v>
      </c>
      <c r="J83" s="7">
        <v>4.5606000000000001E-2</v>
      </c>
      <c r="K83" s="8">
        <v>62924.800000000003</v>
      </c>
      <c r="L83" s="8">
        <v>2869.8</v>
      </c>
      <c r="M83" s="6">
        <v>9.66</v>
      </c>
    </row>
    <row r="84" spans="1:13">
      <c r="A84">
        <v>77</v>
      </c>
      <c r="B84" s="7">
        <v>9.1326000000000004E-2</v>
      </c>
      <c r="C84" s="7">
        <v>8.7337999999999999E-2</v>
      </c>
      <c r="D84" s="8">
        <v>39220.5</v>
      </c>
      <c r="E84" s="8">
        <v>3425.4</v>
      </c>
      <c r="F84" s="6">
        <v>6.9</v>
      </c>
      <c r="G84" t="s">
        <v>13</v>
      </c>
      <c r="H84">
        <v>77</v>
      </c>
      <c r="I84" s="7">
        <v>5.1423999999999997E-2</v>
      </c>
      <c r="J84" s="7">
        <v>5.0134999999999999E-2</v>
      </c>
      <c r="K84" s="8">
        <v>60055</v>
      </c>
      <c r="L84" s="8">
        <v>3010.8</v>
      </c>
      <c r="M84" s="6">
        <v>9.1</v>
      </c>
    </row>
    <row r="85" spans="1:13">
      <c r="A85">
        <v>78</v>
      </c>
      <c r="B85" s="7">
        <v>0.10051499999999999</v>
      </c>
      <c r="C85" s="7">
        <v>9.5704999999999998E-2</v>
      </c>
      <c r="D85" s="8">
        <v>35795.1</v>
      </c>
      <c r="E85" s="8">
        <v>3425.8</v>
      </c>
      <c r="F85" s="6">
        <v>6.51</v>
      </c>
      <c r="G85" t="s">
        <v>13</v>
      </c>
      <c r="H85">
        <v>78</v>
      </c>
      <c r="I85" s="7">
        <v>5.7492000000000001E-2</v>
      </c>
      <c r="J85" s="7">
        <v>5.5885999999999998E-2</v>
      </c>
      <c r="K85" s="8">
        <v>57044.2</v>
      </c>
      <c r="L85" s="8">
        <v>3188</v>
      </c>
      <c r="M85" s="6">
        <v>8.5500000000000007</v>
      </c>
    </row>
    <row r="86" spans="1:13">
      <c r="A86">
        <v>79</v>
      </c>
      <c r="B86" s="7">
        <v>0.109635</v>
      </c>
      <c r="C86" s="7">
        <v>0.103937</v>
      </c>
      <c r="D86" s="8">
        <v>32369.3</v>
      </c>
      <c r="E86" s="8">
        <v>3364.4</v>
      </c>
      <c r="F86" s="6">
        <v>6.15</v>
      </c>
      <c r="G86" t="s">
        <v>13</v>
      </c>
      <c r="H86">
        <v>79</v>
      </c>
      <c r="I86" s="7">
        <v>6.4229999999999995E-2</v>
      </c>
      <c r="J86" s="7">
        <v>6.2231000000000002E-2</v>
      </c>
      <c r="K86" s="8">
        <v>53856.2</v>
      </c>
      <c r="L86" s="8">
        <v>3351.5</v>
      </c>
      <c r="M86" s="6">
        <v>8.0299999999999994</v>
      </c>
    </row>
    <row r="87" spans="1:13">
      <c r="A87">
        <v>80</v>
      </c>
      <c r="B87" s="7">
        <v>0.11928999999999999</v>
      </c>
      <c r="C87" s="7">
        <v>0.11257499999999999</v>
      </c>
      <c r="D87" s="8">
        <v>29005</v>
      </c>
      <c r="E87" s="8">
        <v>3265.2</v>
      </c>
      <c r="F87" s="6">
        <v>5.8</v>
      </c>
      <c r="G87" t="s">
        <v>13</v>
      </c>
      <c r="H87">
        <v>80</v>
      </c>
      <c r="I87" s="7">
        <v>7.2376999999999997E-2</v>
      </c>
      <c r="J87" s="7">
        <v>6.9848999999999994E-2</v>
      </c>
      <c r="K87" s="8">
        <v>50504.7</v>
      </c>
      <c r="L87" s="8">
        <v>3527.7</v>
      </c>
      <c r="M87" s="6">
        <v>7.53</v>
      </c>
    </row>
    <row r="88" spans="1:13">
      <c r="A88">
        <v>81</v>
      </c>
      <c r="B88" s="7">
        <v>0.129914</v>
      </c>
      <c r="C88" s="7">
        <v>0.12199</v>
      </c>
      <c r="D88" s="8">
        <v>25739.7</v>
      </c>
      <c r="E88" s="8">
        <v>3140</v>
      </c>
      <c r="F88" s="6">
        <v>5.47</v>
      </c>
      <c r="G88" t="s">
        <v>13</v>
      </c>
      <c r="H88">
        <v>81</v>
      </c>
      <c r="I88" s="7">
        <v>8.0273999999999998E-2</v>
      </c>
      <c r="J88" s="7">
        <v>7.7175999999999995E-2</v>
      </c>
      <c r="K88" s="8">
        <v>46977</v>
      </c>
      <c r="L88" s="8">
        <v>3625.5</v>
      </c>
      <c r="M88" s="6">
        <v>7.06</v>
      </c>
    </row>
    <row r="89" spans="1:13">
      <c r="A89">
        <v>82</v>
      </c>
      <c r="B89" s="7">
        <v>0.14271700000000001</v>
      </c>
      <c r="C89" s="7">
        <v>0.133211</v>
      </c>
      <c r="D89" s="8">
        <v>22599.7</v>
      </c>
      <c r="E89" s="8">
        <v>3010.5</v>
      </c>
      <c r="F89" s="6">
        <v>5.16</v>
      </c>
      <c r="G89" t="s">
        <v>13</v>
      </c>
      <c r="H89">
        <v>82</v>
      </c>
      <c r="I89" s="7">
        <v>9.0436000000000002E-2</v>
      </c>
      <c r="J89" s="7">
        <v>8.6524000000000004E-2</v>
      </c>
      <c r="K89" s="8">
        <v>43351.5</v>
      </c>
      <c r="L89" s="8">
        <v>3750.9</v>
      </c>
      <c r="M89" s="6">
        <v>6.6</v>
      </c>
    </row>
    <row r="90" spans="1:13">
      <c r="A90">
        <v>83</v>
      </c>
      <c r="B90" s="7">
        <v>0.15354699999999999</v>
      </c>
      <c r="C90" s="7">
        <v>0.142599</v>
      </c>
      <c r="D90" s="8">
        <v>19589.2</v>
      </c>
      <c r="E90" s="8">
        <v>2793.4</v>
      </c>
      <c r="F90" s="6">
        <v>4.88</v>
      </c>
      <c r="G90" t="s">
        <v>13</v>
      </c>
      <c r="H90">
        <v>83</v>
      </c>
      <c r="I90" s="7">
        <v>0.100857</v>
      </c>
      <c r="J90" s="7">
        <v>9.6015000000000003E-2</v>
      </c>
      <c r="K90" s="8">
        <v>39600.5</v>
      </c>
      <c r="L90" s="8">
        <v>3802.3</v>
      </c>
      <c r="M90" s="6">
        <v>6.18</v>
      </c>
    </row>
    <row r="91" spans="1:13">
      <c r="A91">
        <v>84</v>
      </c>
      <c r="B91" s="7">
        <v>0.16773299999999999</v>
      </c>
      <c r="C91" s="7">
        <v>0.154754</v>
      </c>
      <c r="D91" s="8">
        <v>16795.8</v>
      </c>
      <c r="E91" s="8">
        <v>2599.1999999999998</v>
      </c>
      <c r="F91" s="6">
        <v>4.6100000000000003</v>
      </c>
      <c r="G91" t="s">
        <v>13</v>
      </c>
      <c r="H91">
        <v>84</v>
      </c>
      <c r="I91" s="7">
        <v>0.11257</v>
      </c>
      <c r="J91" s="7">
        <v>0.106572</v>
      </c>
      <c r="K91" s="8">
        <v>35798.300000000003</v>
      </c>
      <c r="L91" s="8">
        <v>3815.1</v>
      </c>
      <c r="M91" s="6">
        <v>5.79</v>
      </c>
    </row>
    <row r="92" spans="1:13">
      <c r="A92">
        <v>85</v>
      </c>
      <c r="B92" s="7">
        <v>0.17941099999999999</v>
      </c>
      <c r="C92" s="7">
        <v>0.16464200000000001</v>
      </c>
      <c r="D92" s="8">
        <v>14196.6</v>
      </c>
      <c r="E92" s="8">
        <v>2337.3000000000002</v>
      </c>
      <c r="F92" s="6">
        <v>4.3600000000000003</v>
      </c>
      <c r="G92" t="s">
        <v>13</v>
      </c>
      <c r="H92">
        <v>85</v>
      </c>
      <c r="I92" s="7">
        <v>0.123726</v>
      </c>
      <c r="J92" s="7">
        <v>0.116518</v>
      </c>
      <c r="K92" s="8">
        <v>31983.200000000001</v>
      </c>
      <c r="L92" s="8">
        <v>3726.6</v>
      </c>
      <c r="M92" s="6">
        <v>5.42</v>
      </c>
    </row>
    <row r="93" spans="1:13">
      <c r="A93">
        <v>86</v>
      </c>
      <c r="B93" s="7">
        <v>0.19556999999999999</v>
      </c>
      <c r="C93" s="7">
        <v>0.178149</v>
      </c>
      <c r="D93" s="8">
        <v>11859.2</v>
      </c>
      <c r="E93" s="8">
        <v>2112.6999999999998</v>
      </c>
      <c r="F93" s="6">
        <v>4.12</v>
      </c>
      <c r="G93" t="s">
        <v>13</v>
      </c>
      <c r="H93">
        <v>86</v>
      </c>
      <c r="I93" s="7">
        <v>0.139015</v>
      </c>
      <c r="J93" s="7">
        <v>0.12998000000000001</v>
      </c>
      <c r="K93" s="8">
        <v>28256.6</v>
      </c>
      <c r="L93" s="8">
        <v>3672.8</v>
      </c>
      <c r="M93" s="6">
        <v>5.07</v>
      </c>
    </row>
    <row r="94" spans="1:13">
      <c r="A94">
        <v>87</v>
      </c>
      <c r="B94" s="7">
        <v>0.20951700000000001</v>
      </c>
      <c r="C94" s="7">
        <v>0.18965000000000001</v>
      </c>
      <c r="D94" s="8">
        <v>9746.5</v>
      </c>
      <c r="E94" s="8">
        <v>1848.4</v>
      </c>
      <c r="F94" s="6">
        <v>3.91</v>
      </c>
      <c r="G94" t="s">
        <v>13</v>
      </c>
      <c r="H94">
        <v>87</v>
      </c>
      <c r="I94" s="7">
        <v>0.15215100000000001</v>
      </c>
      <c r="J94" s="7">
        <v>0.14139499999999999</v>
      </c>
      <c r="K94" s="8">
        <v>24583.8</v>
      </c>
      <c r="L94" s="8">
        <v>3476</v>
      </c>
      <c r="M94" s="6">
        <v>4.75</v>
      </c>
    </row>
    <row r="95" spans="1:13">
      <c r="A95">
        <v>88</v>
      </c>
      <c r="B95" s="7">
        <v>0.22628200000000001</v>
      </c>
      <c r="C95" s="7">
        <v>0.20328299999999999</v>
      </c>
      <c r="D95" s="8">
        <v>7898.1</v>
      </c>
      <c r="E95" s="8">
        <v>1605.5</v>
      </c>
      <c r="F95" s="6">
        <v>3.71</v>
      </c>
      <c r="G95" t="s">
        <v>13</v>
      </c>
      <c r="H95">
        <v>88</v>
      </c>
      <c r="I95" s="7">
        <v>0.16949700000000001</v>
      </c>
      <c r="J95" s="7">
        <v>0.15625500000000001</v>
      </c>
      <c r="K95" s="8">
        <v>21107.8</v>
      </c>
      <c r="L95" s="8">
        <v>3298.2</v>
      </c>
      <c r="M95" s="6">
        <v>4.45</v>
      </c>
    </row>
    <row r="96" spans="1:13">
      <c r="A96">
        <v>89</v>
      </c>
      <c r="B96" s="7">
        <v>0.24190500000000001</v>
      </c>
      <c r="C96" s="7">
        <v>0.21580299999999999</v>
      </c>
      <c r="D96" s="8">
        <v>6292.5</v>
      </c>
      <c r="E96" s="8">
        <v>1358</v>
      </c>
      <c r="F96" s="6">
        <v>3.53</v>
      </c>
      <c r="G96" t="s">
        <v>13</v>
      </c>
      <c r="H96">
        <v>89</v>
      </c>
      <c r="I96" s="7">
        <v>0.19039900000000001</v>
      </c>
      <c r="J96" s="7">
        <v>0.173849</v>
      </c>
      <c r="K96" s="8">
        <v>17809.599999999999</v>
      </c>
      <c r="L96" s="8">
        <v>3096.2</v>
      </c>
      <c r="M96" s="6">
        <v>4.18</v>
      </c>
    </row>
    <row r="97" spans="1:13">
      <c r="A97">
        <v>90</v>
      </c>
      <c r="B97" s="7">
        <v>0.24404999999999999</v>
      </c>
      <c r="C97" s="7">
        <v>0.21750800000000001</v>
      </c>
      <c r="D97" s="8">
        <v>4934.6000000000004</v>
      </c>
      <c r="E97" s="8">
        <v>1073.3</v>
      </c>
      <c r="F97" s="6">
        <v>3.36</v>
      </c>
      <c r="G97" t="s">
        <v>13</v>
      </c>
      <c r="H97">
        <v>90</v>
      </c>
      <c r="I97" s="7">
        <v>0.19586000000000001</v>
      </c>
      <c r="J97" s="7">
        <v>0.17838999999999999</v>
      </c>
      <c r="K97" s="8">
        <v>14713.4</v>
      </c>
      <c r="L97" s="8">
        <v>2624.7</v>
      </c>
      <c r="M97" s="6">
        <v>3.95</v>
      </c>
    </row>
    <row r="98" spans="1:13">
      <c r="A98">
        <v>91</v>
      </c>
      <c r="B98" s="7">
        <v>0.261436</v>
      </c>
      <c r="C98" s="7">
        <v>0.231212</v>
      </c>
      <c r="D98" s="8">
        <v>3861.3</v>
      </c>
      <c r="E98" s="8">
        <v>892.8</v>
      </c>
      <c r="F98" s="6">
        <v>3.15</v>
      </c>
      <c r="G98" t="s">
        <v>13</v>
      </c>
      <c r="H98">
        <v>91</v>
      </c>
      <c r="I98" s="7">
        <v>0.21276</v>
      </c>
      <c r="J98" s="7">
        <v>0.192302</v>
      </c>
      <c r="K98" s="8">
        <v>12088.7</v>
      </c>
      <c r="L98" s="8">
        <v>2324.6999999999998</v>
      </c>
      <c r="M98" s="6">
        <v>3.7</v>
      </c>
    </row>
    <row r="99" spans="1:13">
      <c r="A99">
        <v>92</v>
      </c>
      <c r="B99" s="7">
        <v>0.28973199999999999</v>
      </c>
      <c r="C99" s="7">
        <v>0.25307099999999999</v>
      </c>
      <c r="D99" s="8">
        <v>2968.5</v>
      </c>
      <c r="E99" s="8">
        <v>751.2</v>
      </c>
      <c r="F99" s="6">
        <v>2.95</v>
      </c>
      <c r="G99" t="s">
        <v>13</v>
      </c>
      <c r="H99">
        <v>92</v>
      </c>
      <c r="I99" s="7">
        <v>0.23503199999999999</v>
      </c>
      <c r="J99" s="7">
        <v>0.210316</v>
      </c>
      <c r="K99" s="8">
        <v>9764</v>
      </c>
      <c r="L99" s="8">
        <v>2053.5</v>
      </c>
      <c r="M99" s="6">
        <v>3.46</v>
      </c>
    </row>
    <row r="100" spans="1:13">
      <c r="A100">
        <v>93</v>
      </c>
      <c r="B100" s="7">
        <v>0.30851800000000001</v>
      </c>
      <c r="C100" s="7">
        <v>0.26728600000000002</v>
      </c>
      <c r="D100" s="8">
        <v>2217.3000000000002</v>
      </c>
      <c r="E100" s="8">
        <v>592.6</v>
      </c>
      <c r="F100" s="6">
        <v>2.78</v>
      </c>
      <c r="G100" t="s">
        <v>13</v>
      </c>
      <c r="H100">
        <v>93</v>
      </c>
      <c r="I100" s="7">
        <v>0.25363000000000002</v>
      </c>
      <c r="J100" s="7">
        <v>0.22508600000000001</v>
      </c>
      <c r="K100" s="8">
        <v>7710.5</v>
      </c>
      <c r="L100" s="8">
        <v>1735.5</v>
      </c>
      <c r="M100" s="6">
        <v>3.25</v>
      </c>
    </row>
    <row r="101" spans="1:13">
      <c r="A101">
        <v>94</v>
      </c>
      <c r="B101" s="7">
        <v>0.34294999999999998</v>
      </c>
      <c r="C101" s="7">
        <v>0.29275099999999998</v>
      </c>
      <c r="D101" s="8">
        <v>1624.6</v>
      </c>
      <c r="E101" s="8">
        <v>475.6</v>
      </c>
      <c r="F101" s="6">
        <v>2.62</v>
      </c>
      <c r="G101" t="s">
        <v>13</v>
      </c>
      <c r="H101">
        <v>94</v>
      </c>
      <c r="I101" s="7">
        <v>0.279555</v>
      </c>
      <c r="J101" s="7">
        <v>0.24527099999999999</v>
      </c>
      <c r="K101" s="8">
        <v>5975</v>
      </c>
      <c r="L101" s="8">
        <v>1465.5</v>
      </c>
      <c r="M101" s="6">
        <v>3.05</v>
      </c>
    </row>
    <row r="102" spans="1:13">
      <c r="A102">
        <v>95</v>
      </c>
      <c r="B102" s="7">
        <v>0.36301899999999998</v>
      </c>
      <c r="C102" s="7">
        <v>0.30725000000000002</v>
      </c>
      <c r="D102" s="8">
        <v>1149</v>
      </c>
      <c r="E102" s="8">
        <v>353</v>
      </c>
      <c r="F102" s="6">
        <v>2.4900000000000002</v>
      </c>
      <c r="G102" t="s">
        <v>13</v>
      </c>
      <c r="H102">
        <v>95</v>
      </c>
      <c r="I102" s="7">
        <v>0.29600399999999999</v>
      </c>
      <c r="J102" s="7">
        <v>0.25784299999999999</v>
      </c>
      <c r="K102" s="8">
        <v>4509.5</v>
      </c>
      <c r="L102" s="8">
        <v>1162.7</v>
      </c>
      <c r="M102" s="6">
        <v>2.88</v>
      </c>
    </row>
    <row r="103" spans="1:13">
      <c r="A103">
        <v>96</v>
      </c>
      <c r="B103" s="7">
        <v>0.38841999999999999</v>
      </c>
      <c r="C103" s="7">
        <v>0.32525300000000001</v>
      </c>
      <c r="D103" s="8">
        <v>796</v>
      </c>
      <c r="E103" s="8">
        <v>258.89999999999998</v>
      </c>
      <c r="F103" s="6">
        <v>2.37</v>
      </c>
      <c r="G103" t="s">
        <v>13</v>
      </c>
      <c r="H103">
        <v>96</v>
      </c>
      <c r="I103" s="7">
        <v>0.32211400000000001</v>
      </c>
      <c r="J103" s="7">
        <v>0.27743200000000001</v>
      </c>
      <c r="K103" s="8">
        <v>3346.7</v>
      </c>
      <c r="L103" s="8">
        <v>928.5</v>
      </c>
      <c r="M103" s="6">
        <v>2.71</v>
      </c>
    </row>
    <row r="104" spans="1:13">
      <c r="A104">
        <v>97</v>
      </c>
      <c r="B104" s="7">
        <v>0.39476</v>
      </c>
      <c r="C104" s="7">
        <v>0.32968599999999998</v>
      </c>
      <c r="D104" s="8">
        <v>537.1</v>
      </c>
      <c r="E104" s="8">
        <v>177.1</v>
      </c>
      <c r="F104" s="6">
        <v>2.2799999999999998</v>
      </c>
      <c r="G104" t="s">
        <v>13</v>
      </c>
      <c r="H104">
        <v>97</v>
      </c>
      <c r="I104" s="7">
        <v>0.35266700000000001</v>
      </c>
      <c r="J104" s="7">
        <v>0.29980200000000001</v>
      </c>
      <c r="K104" s="8">
        <v>2418.1999999999998</v>
      </c>
      <c r="L104" s="8">
        <v>725</v>
      </c>
      <c r="M104" s="6">
        <v>2.56</v>
      </c>
    </row>
    <row r="105" spans="1:13">
      <c r="A105">
        <v>98</v>
      </c>
      <c r="B105" s="7">
        <v>0.41797099999999998</v>
      </c>
      <c r="C105" s="7">
        <v>0.345721</v>
      </c>
      <c r="D105" s="8">
        <v>360</v>
      </c>
      <c r="E105" s="8">
        <v>124.5</v>
      </c>
      <c r="F105" s="6">
        <v>2.15</v>
      </c>
      <c r="G105" t="s">
        <v>13</v>
      </c>
      <c r="H105">
        <v>98</v>
      </c>
      <c r="I105" s="7">
        <v>0.36427599999999999</v>
      </c>
      <c r="J105" s="7">
        <v>0.30814999999999998</v>
      </c>
      <c r="K105" s="8">
        <v>1693.2</v>
      </c>
      <c r="L105" s="8">
        <v>521.79999999999995</v>
      </c>
      <c r="M105" s="6">
        <v>2.44</v>
      </c>
    </row>
    <row r="106" spans="1:13">
      <c r="A106">
        <v>99</v>
      </c>
      <c r="B106" s="7">
        <v>0.431591</v>
      </c>
      <c r="C106" s="7">
        <v>0.35498600000000002</v>
      </c>
      <c r="D106" s="8">
        <v>235.5</v>
      </c>
      <c r="E106" s="8">
        <v>83.6</v>
      </c>
      <c r="F106" s="6">
        <v>2.02</v>
      </c>
      <c r="G106" t="s">
        <v>13</v>
      </c>
      <c r="H106">
        <v>99</v>
      </c>
      <c r="I106" s="7">
        <v>0.36748900000000001</v>
      </c>
      <c r="J106" s="7">
        <v>0.310446</v>
      </c>
      <c r="K106" s="8">
        <v>1171.5</v>
      </c>
      <c r="L106" s="8">
        <v>363.7</v>
      </c>
      <c r="M106" s="6">
        <v>2.31</v>
      </c>
    </row>
    <row r="107" spans="1:13">
      <c r="A107">
        <v>100</v>
      </c>
      <c r="B107">
        <v>0.49804700000000002</v>
      </c>
      <c r="C107">
        <v>0.39874900000000002</v>
      </c>
      <c r="D107">
        <v>151.9</v>
      </c>
      <c r="E107">
        <v>60.6</v>
      </c>
      <c r="F107">
        <v>1.86</v>
      </c>
      <c r="G107" t="s">
        <v>13</v>
      </c>
      <c r="H107">
        <v>100</v>
      </c>
      <c r="I107">
        <v>0.42835600000000001</v>
      </c>
      <c r="J107">
        <v>0.35279500000000003</v>
      </c>
      <c r="K107">
        <v>807.8</v>
      </c>
      <c r="L107">
        <v>285</v>
      </c>
      <c r="M107">
        <v>2.12</v>
      </c>
    </row>
  </sheetData>
  <pageMargins left="0.7" right="0.7" top="0.75" bottom="0.75" header="0.3" footer="0.3"/>
  <pageSetup paperSize="9" orientation="portrait" horizontalDpi="300" verticalDpi="300"/>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dimension ref="A1:M107"/>
  <sheetViews>
    <sheetView workbookViewId="0"/>
  </sheetViews>
  <sheetFormatPr defaultColWidth="10.90625" defaultRowHeight="12.5"/>
  <sheetData>
    <row r="1" spans="1:13" ht="19.5">
      <c r="A1" s="3" t="s">
        <v>2</v>
      </c>
      <c r="B1" s="2"/>
      <c r="C1" s="2"/>
      <c r="D1" s="2"/>
      <c r="E1" s="2"/>
      <c r="F1" s="2"/>
      <c r="G1" s="2"/>
      <c r="H1" s="2"/>
      <c r="I1" s="2"/>
      <c r="J1" s="2"/>
      <c r="K1" s="2"/>
      <c r="L1" s="2"/>
    </row>
    <row r="2" spans="1:13">
      <c r="A2" t="s">
        <v>3</v>
      </c>
    </row>
    <row r="3" spans="1:13">
      <c r="A3" t="s">
        <v>4</v>
      </c>
    </row>
    <row r="4" spans="1:13">
      <c r="A4" s="1" t="str">
        <f>HYPERLINK("#'Contents'!A1", "Back to contents")</f>
        <v>Back to contents</v>
      </c>
    </row>
    <row r="5" spans="1:13" ht="17">
      <c r="A5" s="4" t="s">
        <v>5</v>
      </c>
      <c r="B5" s="4"/>
      <c r="C5" s="4"/>
      <c r="D5" s="4"/>
      <c r="E5" s="4"/>
      <c r="F5" s="4"/>
      <c r="G5" s="4"/>
      <c r="H5" s="4" t="s">
        <v>6</v>
      </c>
    </row>
    <row r="6" spans="1:13" ht="30" customHeight="1">
      <c r="A6" s="5" t="s">
        <v>7</v>
      </c>
      <c r="B6" s="5" t="s">
        <v>8</v>
      </c>
      <c r="C6" s="5" t="s">
        <v>9</v>
      </c>
      <c r="D6" s="5" t="s">
        <v>10</v>
      </c>
      <c r="E6" s="5" t="s">
        <v>11</v>
      </c>
      <c r="F6" s="5" t="s">
        <v>12</v>
      </c>
      <c r="G6" t="s">
        <v>13</v>
      </c>
      <c r="H6" s="5" t="s">
        <v>7</v>
      </c>
      <c r="I6" s="5" t="s">
        <v>8</v>
      </c>
      <c r="J6" s="5" t="s">
        <v>9</v>
      </c>
      <c r="K6" s="5" t="s">
        <v>10</v>
      </c>
      <c r="L6" s="5" t="s">
        <v>11</v>
      </c>
      <c r="M6" s="5" t="s">
        <v>12</v>
      </c>
    </row>
    <row r="7" spans="1:13">
      <c r="A7">
        <v>0</v>
      </c>
      <c r="B7" s="7">
        <v>1.2898E-2</v>
      </c>
      <c r="C7" s="7">
        <v>1.2815E-2</v>
      </c>
      <c r="D7" s="8">
        <v>100000</v>
      </c>
      <c r="E7" s="8">
        <v>1281.5</v>
      </c>
      <c r="F7" s="6">
        <v>70.81</v>
      </c>
      <c r="G7" t="s">
        <v>13</v>
      </c>
      <c r="H7">
        <v>0</v>
      </c>
      <c r="I7" s="7">
        <v>9.9939999999999994E-3</v>
      </c>
      <c r="J7" s="7">
        <v>9.9439999999999997E-3</v>
      </c>
      <c r="K7" s="8">
        <v>100000</v>
      </c>
      <c r="L7" s="8">
        <v>994.4</v>
      </c>
      <c r="M7" s="6">
        <v>76.81</v>
      </c>
    </row>
    <row r="8" spans="1:13">
      <c r="A8">
        <v>1</v>
      </c>
      <c r="B8" s="7">
        <v>8.7000000000000001E-4</v>
      </c>
      <c r="C8" s="7">
        <v>8.6899999999999998E-4</v>
      </c>
      <c r="D8" s="8">
        <v>98718.5</v>
      </c>
      <c r="E8" s="8">
        <v>85.8</v>
      </c>
      <c r="F8" s="6">
        <v>70.73</v>
      </c>
      <c r="G8" t="s">
        <v>13</v>
      </c>
      <c r="H8">
        <v>1</v>
      </c>
      <c r="I8" s="7">
        <v>7.2400000000000003E-4</v>
      </c>
      <c r="J8" s="7">
        <v>7.2400000000000003E-4</v>
      </c>
      <c r="K8" s="8">
        <v>99005.6</v>
      </c>
      <c r="L8" s="8">
        <v>71.599999999999994</v>
      </c>
      <c r="M8" s="6">
        <v>76.58</v>
      </c>
    </row>
    <row r="9" spans="1:13">
      <c r="A9">
        <v>2</v>
      </c>
      <c r="B9" s="7">
        <v>5.2800000000000004E-4</v>
      </c>
      <c r="C9" s="7">
        <v>5.2800000000000004E-4</v>
      </c>
      <c r="D9" s="8">
        <v>98632.6</v>
      </c>
      <c r="E9" s="8">
        <v>52.1</v>
      </c>
      <c r="F9" s="6">
        <v>69.790000000000006</v>
      </c>
      <c r="G9" t="s">
        <v>13</v>
      </c>
      <c r="H9">
        <v>2</v>
      </c>
      <c r="I9" s="7">
        <v>4.4799999999999999E-4</v>
      </c>
      <c r="J9" s="7">
        <v>4.4700000000000002E-4</v>
      </c>
      <c r="K9" s="8">
        <v>98933.9</v>
      </c>
      <c r="L9" s="8">
        <v>44.3</v>
      </c>
      <c r="M9" s="6">
        <v>75.63</v>
      </c>
    </row>
    <row r="10" spans="1:13">
      <c r="A10">
        <v>3</v>
      </c>
      <c r="B10" s="7">
        <v>4.0099999999999999E-4</v>
      </c>
      <c r="C10" s="7">
        <v>4.0099999999999999E-4</v>
      </c>
      <c r="D10" s="8">
        <v>98580.6</v>
      </c>
      <c r="E10" s="8">
        <v>39.6</v>
      </c>
      <c r="F10" s="6">
        <v>68.83</v>
      </c>
      <c r="G10" t="s">
        <v>13</v>
      </c>
      <c r="H10">
        <v>3</v>
      </c>
      <c r="I10" s="7">
        <v>3.0499999999999999E-4</v>
      </c>
      <c r="J10" s="7">
        <v>3.0499999999999999E-4</v>
      </c>
      <c r="K10" s="8">
        <v>98889.7</v>
      </c>
      <c r="L10" s="8">
        <v>30.2</v>
      </c>
      <c r="M10" s="6">
        <v>74.66</v>
      </c>
    </row>
    <row r="11" spans="1:13">
      <c r="A11">
        <v>4</v>
      </c>
      <c r="B11" s="7">
        <v>3.8099999999999999E-4</v>
      </c>
      <c r="C11" s="7">
        <v>3.8099999999999999E-4</v>
      </c>
      <c r="D11" s="8">
        <v>98541</v>
      </c>
      <c r="E11" s="8">
        <v>37.5</v>
      </c>
      <c r="F11" s="6">
        <v>67.86</v>
      </c>
      <c r="G11" t="s">
        <v>13</v>
      </c>
      <c r="H11">
        <v>4</v>
      </c>
      <c r="I11" s="7">
        <v>2.5399999999999999E-4</v>
      </c>
      <c r="J11" s="7">
        <v>2.5399999999999999E-4</v>
      </c>
      <c r="K11" s="8">
        <v>98859.5</v>
      </c>
      <c r="L11" s="8">
        <v>25.1</v>
      </c>
      <c r="M11" s="6">
        <v>73.69</v>
      </c>
    </row>
    <row r="12" spans="1:13">
      <c r="A12">
        <v>5</v>
      </c>
      <c r="B12" s="7">
        <v>3.1500000000000001E-4</v>
      </c>
      <c r="C12" s="7">
        <v>3.1500000000000001E-4</v>
      </c>
      <c r="D12" s="8">
        <v>98503.5</v>
      </c>
      <c r="E12" s="8">
        <v>31</v>
      </c>
      <c r="F12" s="6">
        <v>66.88</v>
      </c>
      <c r="G12" t="s">
        <v>13</v>
      </c>
      <c r="H12">
        <v>5</v>
      </c>
      <c r="I12" s="7">
        <v>2.3499999999999999E-4</v>
      </c>
      <c r="J12" s="7">
        <v>2.3499999999999999E-4</v>
      </c>
      <c r="K12" s="8">
        <v>98834.4</v>
      </c>
      <c r="L12" s="8">
        <v>23.2</v>
      </c>
      <c r="M12" s="6">
        <v>72.709999999999994</v>
      </c>
    </row>
    <row r="13" spans="1:13">
      <c r="A13">
        <v>6</v>
      </c>
      <c r="B13" s="7">
        <v>2.9799999999999998E-4</v>
      </c>
      <c r="C13" s="7">
        <v>2.9799999999999998E-4</v>
      </c>
      <c r="D13" s="8">
        <v>98472.5</v>
      </c>
      <c r="E13" s="8">
        <v>29.4</v>
      </c>
      <c r="F13" s="6">
        <v>65.900000000000006</v>
      </c>
      <c r="G13" t="s">
        <v>13</v>
      </c>
      <c r="H13">
        <v>6</v>
      </c>
      <c r="I13" s="7">
        <v>2.22E-4</v>
      </c>
      <c r="J13" s="7">
        <v>2.22E-4</v>
      </c>
      <c r="K13" s="8">
        <v>98811.199999999997</v>
      </c>
      <c r="L13" s="8">
        <v>21.9</v>
      </c>
      <c r="M13" s="6">
        <v>71.72</v>
      </c>
    </row>
    <row r="14" spans="1:13">
      <c r="A14">
        <v>7</v>
      </c>
      <c r="B14" s="7">
        <v>2.7700000000000001E-4</v>
      </c>
      <c r="C14" s="7">
        <v>2.7700000000000001E-4</v>
      </c>
      <c r="D14" s="8">
        <v>98443.1</v>
      </c>
      <c r="E14" s="8">
        <v>27.2</v>
      </c>
      <c r="F14" s="6">
        <v>64.92</v>
      </c>
      <c r="G14" t="s">
        <v>13</v>
      </c>
      <c r="H14">
        <v>7</v>
      </c>
      <c r="I14" s="7">
        <v>1.8699999999999999E-4</v>
      </c>
      <c r="J14" s="7">
        <v>1.8699999999999999E-4</v>
      </c>
      <c r="K14" s="8">
        <v>98789.2</v>
      </c>
      <c r="L14" s="8">
        <v>18.5</v>
      </c>
      <c r="M14" s="6">
        <v>70.739999999999995</v>
      </c>
    </row>
    <row r="15" spans="1:13">
      <c r="A15">
        <v>8</v>
      </c>
      <c r="B15" s="7">
        <v>2.7E-4</v>
      </c>
      <c r="C15" s="7">
        <v>2.7E-4</v>
      </c>
      <c r="D15" s="8">
        <v>98415.9</v>
      </c>
      <c r="E15" s="8">
        <v>26.6</v>
      </c>
      <c r="F15" s="6">
        <v>63.94</v>
      </c>
      <c r="G15" t="s">
        <v>13</v>
      </c>
      <c r="H15">
        <v>8</v>
      </c>
      <c r="I15" s="7">
        <v>2.0000000000000001E-4</v>
      </c>
      <c r="J15" s="7">
        <v>2.0000000000000001E-4</v>
      </c>
      <c r="K15" s="8">
        <v>98770.7</v>
      </c>
      <c r="L15" s="8">
        <v>19.8</v>
      </c>
      <c r="M15" s="6">
        <v>69.75</v>
      </c>
    </row>
    <row r="16" spans="1:13">
      <c r="A16">
        <v>9</v>
      </c>
      <c r="B16" s="7">
        <v>2.42E-4</v>
      </c>
      <c r="C16" s="7">
        <v>2.42E-4</v>
      </c>
      <c r="D16" s="8">
        <v>98389.3</v>
      </c>
      <c r="E16" s="8">
        <v>23.8</v>
      </c>
      <c r="F16" s="6">
        <v>62.96</v>
      </c>
      <c r="G16" t="s">
        <v>13</v>
      </c>
      <c r="H16">
        <v>9</v>
      </c>
      <c r="I16" s="7">
        <v>1.56E-4</v>
      </c>
      <c r="J16" s="7">
        <v>1.56E-4</v>
      </c>
      <c r="K16" s="8">
        <v>98751</v>
      </c>
      <c r="L16" s="8">
        <v>15.4</v>
      </c>
      <c r="M16" s="6">
        <v>68.77</v>
      </c>
    </row>
    <row r="17" spans="1:13">
      <c r="A17">
        <v>10</v>
      </c>
      <c r="B17" s="7">
        <v>2.34E-4</v>
      </c>
      <c r="C17" s="7">
        <v>2.34E-4</v>
      </c>
      <c r="D17" s="8">
        <v>98365.5</v>
      </c>
      <c r="E17" s="8">
        <v>23</v>
      </c>
      <c r="F17" s="6">
        <v>61.97</v>
      </c>
      <c r="G17" t="s">
        <v>13</v>
      </c>
      <c r="H17">
        <v>10</v>
      </c>
      <c r="I17" s="7">
        <v>2.04E-4</v>
      </c>
      <c r="J17" s="7">
        <v>2.04E-4</v>
      </c>
      <c r="K17" s="8">
        <v>98735.6</v>
      </c>
      <c r="L17" s="8">
        <v>20.100000000000001</v>
      </c>
      <c r="M17" s="6">
        <v>67.78</v>
      </c>
    </row>
    <row r="18" spans="1:13">
      <c r="A18">
        <v>11</v>
      </c>
      <c r="B18" s="7">
        <v>2.6600000000000001E-4</v>
      </c>
      <c r="C18" s="7">
        <v>2.6600000000000001E-4</v>
      </c>
      <c r="D18" s="8">
        <v>98342.5</v>
      </c>
      <c r="E18" s="8">
        <v>26.2</v>
      </c>
      <c r="F18" s="6">
        <v>60.99</v>
      </c>
      <c r="G18" t="s">
        <v>13</v>
      </c>
      <c r="H18">
        <v>11</v>
      </c>
      <c r="I18" s="7">
        <v>1.8200000000000001E-4</v>
      </c>
      <c r="J18" s="7">
        <v>1.8200000000000001E-4</v>
      </c>
      <c r="K18" s="8">
        <v>98715.5</v>
      </c>
      <c r="L18" s="8">
        <v>17.899999999999999</v>
      </c>
      <c r="M18" s="6">
        <v>66.790000000000006</v>
      </c>
    </row>
    <row r="19" spans="1:13">
      <c r="A19">
        <v>12</v>
      </c>
      <c r="B19" s="7">
        <v>2.5799999999999998E-4</v>
      </c>
      <c r="C19" s="7">
        <v>2.5799999999999998E-4</v>
      </c>
      <c r="D19" s="8">
        <v>98316.3</v>
      </c>
      <c r="E19" s="8">
        <v>25.4</v>
      </c>
      <c r="F19" s="6">
        <v>60</v>
      </c>
      <c r="G19" t="s">
        <v>13</v>
      </c>
      <c r="H19">
        <v>12</v>
      </c>
      <c r="I19" s="7">
        <v>1.76E-4</v>
      </c>
      <c r="J19" s="7">
        <v>1.76E-4</v>
      </c>
      <c r="K19" s="8">
        <v>98697.600000000006</v>
      </c>
      <c r="L19" s="8">
        <v>17.399999999999999</v>
      </c>
      <c r="M19" s="6">
        <v>65.8</v>
      </c>
    </row>
    <row r="20" spans="1:13">
      <c r="A20">
        <v>13</v>
      </c>
      <c r="B20" s="7">
        <v>2.9500000000000001E-4</v>
      </c>
      <c r="C20" s="7">
        <v>2.9500000000000001E-4</v>
      </c>
      <c r="D20" s="8">
        <v>98290.9</v>
      </c>
      <c r="E20" s="8">
        <v>29</v>
      </c>
      <c r="F20" s="6">
        <v>59.02</v>
      </c>
      <c r="G20" t="s">
        <v>13</v>
      </c>
      <c r="H20">
        <v>13</v>
      </c>
      <c r="I20" s="7">
        <v>1.9699999999999999E-4</v>
      </c>
      <c r="J20" s="7">
        <v>1.9699999999999999E-4</v>
      </c>
      <c r="K20" s="8">
        <v>98680.2</v>
      </c>
      <c r="L20" s="8">
        <v>19.399999999999999</v>
      </c>
      <c r="M20" s="6">
        <v>64.81</v>
      </c>
    </row>
    <row r="21" spans="1:13">
      <c r="A21">
        <v>14</v>
      </c>
      <c r="B21" s="7">
        <v>3.6900000000000002E-4</v>
      </c>
      <c r="C21" s="7">
        <v>3.6900000000000002E-4</v>
      </c>
      <c r="D21" s="8">
        <v>98262</v>
      </c>
      <c r="E21" s="8">
        <v>36.299999999999997</v>
      </c>
      <c r="F21" s="6">
        <v>58.04</v>
      </c>
      <c r="G21" t="s">
        <v>13</v>
      </c>
      <c r="H21">
        <v>14</v>
      </c>
      <c r="I21" s="7">
        <v>2.23E-4</v>
      </c>
      <c r="J21" s="7">
        <v>2.23E-4</v>
      </c>
      <c r="K21" s="8">
        <v>98660.800000000003</v>
      </c>
      <c r="L21" s="8">
        <v>22</v>
      </c>
      <c r="M21" s="6">
        <v>63.83</v>
      </c>
    </row>
    <row r="22" spans="1:13">
      <c r="A22">
        <v>15</v>
      </c>
      <c r="B22" s="7">
        <v>4.1599999999999997E-4</v>
      </c>
      <c r="C22" s="7">
        <v>4.1599999999999997E-4</v>
      </c>
      <c r="D22" s="8">
        <v>98225.7</v>
      </c>
      <c r="E22" s="8">
        <v>40.9</v>
      </c>
      <c r="F22" s="6">
        <v>57.06</v>
      </c>
      <c r="G22" t="s">
        <v>13</v>
      </c>
      <c r="H22">
        <v>15</v>
      </c>
      <c r="I22" s="7">
        <v>2.4699999999999999E-4</v>
      </c>
      <c r="J22" s="7">
        <v>2.4699999999999999E-4</v>
      </c>
      <c r="K22" s="8">
        <v>98638.9</v>
      </c>
      <c r="L22" s="8">
        <v>24.4</v>
      </c>
      <c r="M22" s="6">
        <v>62.84</v>
      </c>
    </row>
    <row r="23" spans="1:13">
      <c r="A23">
        <v>16</v>
      </c>
      <c r="B23" s="7">
        <v>5.3799999999999996E-4</v>
      </c>
      <c r="C23" s="7">
        <v>5.3799999999999996E-4</v>
      </c>
      <c r="D23" s="8">
        <v>98184.8</v>
      </c>
      <c r="E23" s="8">
        <v>52.8</v>
      </c>
      <c r="F23" s="6">
        <v>56.08</v>
      </c>
      <c r="G23" t="s">
        <v>13</v>
      </c>
      <c r="H23">
        <v>16</v>
      </c>
      <c r="I23" s="7">
        <v>3.1100000000000002E-4</v>
      </c>
      <c r="J23" s="7">
        <v>3.1100000000000002E-4</v>
      </c>
      <c r="K23" s="8">
        <v>98614.399999999994</v>
      </c>
      <c r="L23" s="8">
        <v>30.7</v>
      </c>
      <c r="M23" s="6">
        <v>61.86</v>
      </c>
    </row>
    <row r="24" spans="1:13">
      <c r="A24">
        <v>17</v>
      </c>
      <c r="B24" s="7">
        <v>1.036E-3</v>
      </c>
      <c r="C24" s="7">
        <v>1.0349999999999999E-3</v>
      </c>
      <c r="D24" s="8">
        <v>98132</v>
      </c>
      <c r="E24" s="8">
        <v>101.6</v>
      </c>
      <c r="F24" s="6">
        <v>55.11</v>
      </c>
      <c r="G24" t="s">
        <v>13</v>
      </c>
      <c r="H24">
        <v>17</v>
      </c>
      <c r="I24" s="7">
        <v>3.19E-4</v>
      </c>
      <c r="J24" s="7">
        <v>3.19E-4</v>
      </c>
      <c r="K24" s="8">
        <v>98583.8</v>
      </c>
      <c r="L24" s="8">
        <v>31.4</v>
      </c>
      <c r="M24" s="6">
        <v>60.88</v>
      </c>
    </row>
    <row r="25" spans="1:13">
      <c r="A25">
        <v>18</v>
      </c>
      <c r="B25" s="7">
        <v>1.096E-3</v>
      </c>
      <c r="C25" s="7">
        <v>1.0950000000000001E-3</v>
      </c>
      <c r="D25" s="8">
        <v>98030.399999999994</v>
      </c>
      <c r="E25" s="8">
        <v>107.4</v>
      </c>
      <c r="F25" s="6">
        <v>54.17</v>
      </c>
      <c r="G25" t="s">
        <v>13</v>
      </c>
      <c r="H25">
        <v>18</v>
      </c>
      <c r="I25" s="7">
        <v>3.8000000000000002E-4</v>
      </c>
      <c r="J25" s="7">
        <v>3.8000000000000002E-4</v>
      </c>
      <c r="K25" s="8">
        <v>98552.4</v>
      </c>
      <c r="L25" s="8">
        <v>37.5</v>
      </c>
      <c r="M25" s="6">
        <v>59.89</v>
      </c>
    </row>
    <row r="26" spans="1:13">
      <c r="A26">
        <v>19</v>
      </c>
      <c r="B26" s="7">
        <v>1.052E-3</v>
      </c>
      <c r="C26" s="7">
        <v>1.052E-3</v>
      </c>
      <c r="D26" s="8">
        <v>97923</v>
      </c>
      <c r="E26" s="8">
        <v>103</v>
      </c>
      <c r="F26" s="6">
        <v>53.23</v>
      </c>
      <c r="G26" t="s">
        <v>13</v>
      </c>
      <c r="H26">
        <v>19</v>
      </c>
      <c r="I26" s="7">
        <v>3.3E-4</v>
      </c>
      <c r="J26" s="7">
        <v>3.3E-4</v>
      </c>
      <c r="K26" s="8">
        <v>98514.9</v>
      </c>
      <c r="L26" s="8">
        <v>32.5</v>
      </c>
      <c r="M26" s="6">
        <v>58.92</v>
      </c>
    </row>
    <row r="27" spans="1:13">
      <c r="A27">
        <v>20</v>
      </c>
      <c r="B27" s="7">
        <v>1.0009999999999999E-3</v>
      </c>
      <c r="C27" s="7">
        <v>1.0009999999999999E-3</v>
      </c>
      <c r="D27" s="8">
        <v>97820.1</v>
      </c>
      <c r="E27" s="8">
        <v>97.9</v>
      </c>
      <c r="F27" s="6">
        <v>52.28</v>
      </c>
      <c r="G27" t="s">
        <v>13</v>
      </c>
      <c r="H27">
        <v>20</v>
      </c>
      <c r="I27" s="7">
        <v>3.7500000000000001E-4</v>
      </c>
      <c r="J27" s="7">
        <v>3.7500000000000001E-4</v>
      </c>
      <c r="K27" s="8">
        <v>98482.4</v>
      </c>
      <c r="L27" s="8">
        <v>36.9</v>
      </c>
      <c r="M27" s="6">
        <v>57.94</v>
      </c>
    </row>
    <row r="28" spans="1:13">
      <c r="A28">
        <v>21</v>
      </c>
      <c r="B28" s="7">
        <v>8.8400000000000002E-4</v>
      </c>
      <c r="C28" s="7">
        <v>8.8400000000000002E-4</v>
      </c>
      <c r="D28" s="8">
        <v>97722.2</v>
      </c>
      <c r="E28" s="8">
        <v>86.4</v>
      </c>
      <c r="F28" s="6">
        <v>51.33</v>
      </c>
      <c r="G28" t="s">
        <v>13</v>
      </c>
      <c r="H28">
        <v>21</v>
      </c>
      <c r="I28" s="7">
        <v>3.3799999999999998E-4</v>
      </c>
      <c r="J28" s="7">
        <v>3.3799999999999998E-4</v>
      </c>
      <c r="K28" s="8">
        <v>98445.5</v>
      </c>
      <c r="L28" s="8">
        <v>33.299999999999997</v>
      </c>
      <c r="M28" s="6">
        <v>56.96</v>
      </c>
    </row>
    <row r="29" spans="1:13">
      <c r="A29">
        <v>22</v>
      </c>
      <c r="B29" s="7">
        <v>8.7699999999999996E-4</v>
      </c>
      <c r="C29" s="7">
        <v>8.7699999999999996E-4</v>
      </c>
      <c r="D29" s="8">
        <v>97635.8</v>
      </c>
      <c r="E29" s="8">
        <v>85.6</v>
      </c>
      <c r="F29" s="6">
        <v>50.38</v>
      </c>
      <c r="G29" t="s">
        <v>13</v>
      </c>
      <c r="H29">
        <v>22</v>
      </c>
      <c r="I29" s="7">
        <v>3.5799999999999997E-4</v>
      </c>
      <c r="J29" s="7">
        <v>3.5799999999999997E-4</v>
      </c>
      <c r="K29" s="8">
        <v>98412.1</v>
      </c>
      <c r="L29" s="8">
        <v>35.200000000000003</v>
      </c>
      <c r="M29" s="6">
        <v>55.98</v>
      </c>
    </row>
    <row r="30" spans="1:13">
      <c r="A30">
        <v>23</v>
      </c>
      <c r="B30" s="7">
        <v>8.5999999999999998E-4</v>
      </c>
      <c r="C30" s="7">
        <v>8.5899999999999995E-4</v>
      </c>
      <c r="D30" s="8">
        <v>97550.2</v>
      </c>
      <c r="E30" s="8">
        <v>83.8</v>
      </c>
      <c r="F30" s="6">
        <v>49.42</v>
      </c>
      <c r="G30" t="s">
        <v>13</v>
      </c>
      <c r="H30">
        <v>23</v>
      </c>
      <c r="I30" s="7">
        <v>3.8499999999999998E-4</v>
      </c>
      <c r="J30" s="7">
        <v>3.8499999999999998E-4</v>
      </c>
      <c r="K30" s="8">
        <v>98376.9</v>
      </c>
      <c r="L30" s="8">
        <v>37.799999999999997</v>
      </c>
      <c r="M30" s="6">
        <v>55</v>
      </c>
    </row>
    <row r="31" spans="1:13">
      <c r="A31">
        <v>24</v>
      </c>
      <c r="B31" s="7">
        <v>8.5599999999999999E-4</v>
      </c>
      <c r="C31" s="7">
        <v>8.5599999999999999E-4</v>
      </c>
      <c r="D31" s="8">
        <v>97466.4</v>
      </c>
      <c r="E31" s="8">
        <v>83.4</v>
      </c>
      <c r="F31" s="6">
        <v>48.46</v>
      </c>
      <c r="G31" t="s">
        <v>13</v>
      </c>
      <c r="H31">
        <v>24</v>
      </c>
      <c r="I31" s="7">
        <v>3.7599999999999998E-4</v>
      </c>
      <c r="J31" s="7">
        <v>3.7599999999999998E-4</v>
      </c>
      <c r="K31" s="8">
        <v>98339.1</v>
      </c>
      <c r="L31" s="8">
        <v>36.9</v>
      </c>
      <c r="M31" s="6">
        <v>54.02</v>
      </c>
    </row>
    <row r="32" spans="1:13">
      <c r="A32">
        <v>25</v>
      </c>
      <c r="B32" s="7">
        <v>8.4099999999999995E-4</v>
      </c>
      <c r="C32" s="7">
        <v>8.4099999999999995E-4</v>
      </c>
      <c r="D32" s="8">
        <v>97383</v>
      </c>
      <c r="E32" s="8">
        <v>81.900000000000006</v>
      </c>
      <c r="F32" s="6">
        <v>47.51</v>
      </c>
      <c r="G32" t="s">
        <v>13</v>
      </c>
      <c r="H32">
        <v>25</v>
      </c>
      <c r="I32" s="7">
        <v>3.9300000000000001E-4</v>
      </c>
      <c r="J32" s="7">
        <v>3.9199999999999999E-4</v>
      </c>
      <c r="K32" s="8">
        <v>98302.1</v>
      </c>
      <c r="L32" s="8">
        <v>38.6</v>
      </c>
      <c r="M32" s="6">
        <v>53.04</v>
      </c>
    </row>
    <row r="33" spans="1:13">
      <c r="A33">
        <v>26</v>
      </c>
      <c r="B33" s="7">
        <v>8.8900000000000003E-4</v>
      </c>
      <c r="C33" s="7">
        <v>8.8900000000000003E-4</v>
      </c>
      <c r="D33" s="8">
        <v>97301.1</v>
      </c>
      <c r="E33" s="8">
        <v>86.5</v>
      </c>
      <c r="F33" s="6">
        <v>46.55</v>
      </c>
      <c r="G33" t="s">
        <v>13</v>
      </c>
      <c r="H33">
        <v>26</v>
      </c>
      <c r="I33" s="7">
        <v>4.26E-4</v>
      </c>
      <c r="J33" s="7">
        <v>4.26E-4</v>
      </c>
      <c r="K33" s="8">
        <v>98263.6</v>
      </c>
      <c r="L33" s="8">
        <v>41.8</v>
      </c>
      <c r="M33" s="6">
        <v>52.06</v>
      </c>
    </row>
    <row r="34" spans="1:13">
      <c r="A34">
        <v>27</v>
      </c>
      <c r="B34" s="7">
        <v>8.6399999999999997E-4</v>
      </c>
      <c r="C34" s="7">
        <v>8.6300000000000005E-4</v>
      </c>
      <c r="D34" s="8">
        <v>97214.6</v>
      </c>
      <c r="E34" s="8">
        <v>83.9</v>
      </c>
      <c r="F34" s="6">
        <v>45.59</v>
      </c>
      <c r="G34" t="s">
        <v>13</v>
      </c>
      <c r="H34">
        <v>27</v>
      </c>
      <c r="I34" s="7">
        <v>4.7800000000000002E-4</v>
      </c>
      <c r="J34" s="7">
        <v>4.7800000000000002E-4</v>
      </c>
      <c r="K34" s="8">
        <v>98221.7</v>
      </c>
      <c r="L34" s="8">
        <v>46.9</v>
      </c>
      <c r="M34" s="6">
        <v>51.08</v>
      </c>
    </row>
    <row r="35" spans="1:13">
      <c r="A35">
        <v>28</v>
      </c>
      <c r="B35" s="7">
        <v>8.7100000000000003E-4</v>
      </c>
      <c r="C35" s="7">
        <v>8.7100000000000003E-4</v>
      </c>
      <c r="D35" s="8">
        <v>97130.7</v>
      </c>
      <c r="E35" s="8">
        <v>84.6</v>
      </c>
      <c r="F35" s="6">
        <v>44.63</v>
      </c>
      <c r="G35" t="s">
        <v>13</v>
      </c>
      <c r="H35">
        <v>28</v>
      </c>
      <c r="I35" s="7">
        <v>4.2999999999999999E-4</v>
      </c>
      <c r="J35" s="7">
        <v>4.2999999999999999E-4</v>
      </c>
      <c r="K35" s="8">
        <v>98174.8</v>
      </c>
      <c r="L35" s="8">
        <v>42.2</v>
      </c>
      <c r="M35" s="6">
        <v>50.1</v>
      </c>
    </row>
    <row r="36" spans="1:13">
      <c r="A36">
        <v>29</v>
      </c>
      <c r="B36" s="7">
        <v>8.9999999999999998E-4</v>
      </c>
      <c r="C36" s="7">
        <v>8.9999999999999998E-4</v>
      </c>
      <c r="D36" s="8">
        <v>97046.1</v>
      </c>
      <c r="E36" s="8">
        <v>87.3</v>
      </c>
      <c r="F36" s="6">
        <v>43.66</v>
      </c>
      <c r="G36" t="s">
        <v>13</v>
      </c>
      <c r="H36">
        <v>29</v>
      </c>
      <c r="I36" s="7">
        <v>4.8799999999999999E-4</v>
      </c>
      <c r="J36" s="7">
        <v>4.8799999999999999E-4</v>
      </c>
      <c r="K36" s="8">
        <v>98132.6</v>
      </c>
      <c r="L36" s="8">
        <v>47.9</v>
      </c>
      <c r="M36" s="6">
        <v>49.13</v>
      </c>
    </row>
    <row r="37" spans="1:13">
      <c r="A37">
        <v>30</v>
      </c>
      <c r="B37" s="7">
        <v>9.3300000000000002E-4</v>
      </c>
      <c r="C37" s="7">
        <v>9.3300000000000002E-4</v>
      </c>
      <c r="D37" s="8">
        <v>96958.7</v>
      </c>
      <c r="E37" s="8">
        <v>90.5</v>
      </c>
      <c r="F37" s="6">
        <v>42.7</v>
      </c>
      <c r="G37" t="s">
        <v>13</v>
      </c>
      <c r="H37">
        <v>30</v>
      </c>
      <c r="I37" s="7">
        <v>5.3300000000000005E-4</v>
      </c>
      <c r="J37" s="7">
        <v>5.3300000000000005E-4</v>
      </c>
      <c r="K37" s="8">
        <v>98084.7</v>
      </c>
      <c r="L37" s="8">
        <v>52.3</v>
      </c>
      <c r="M37" s="6">
        <v>48.15</v>
      </c>
    </row>
    <row r="38" spans="1:13">
      <c r="A38">
        <v>31</v>
      </c>
      <c r="B38" s="7">
        <v>9.3700000000000001E-4</v>
      </c>
      <c r="C38" s="7">
        <v>9.3700000000000001E-4</v>
      </c>
      <c r="D38" s="8">
        <v>96868.3</v>
      </c>
      <c r="E38" s="8">
        <v>90.7</v>
      </c>
      <c r="F38" s="6">
        <v>41.74</v>
      </c>
      <c r="G38" t="s">
        <v>13</v>
      </c>
      <c r="H38">
        <v>31</v>
      </c>
      <c r="I38" s="7">
        <v>5.6400000000000005E-4</v>
      </c>
      <c r="J38" s="7">
        <v>5.6400000000000005E-4</v>
      </c>
      <c r="K38" s="8">
        <v>98032.4</v>
      </c>
      <c r="L38" s="8">
        <v>55.3</v>
      </c>
      <c r="M38" s="6">
        <v>47.18</v>
      </c>
    </row>
    <row r="39" spans="1:13">
      <c r="A39">
        <v>32</v>
      </c>
      <c r="B39" s="7">
        <v>9.9500000000000001E-4</v>
      </c>
      <c r="C39" s="7">
        <v>9.9500000000000001E-4</v>
      </c>
      <c r="D39" s="8">
        <v>96777.600000000006</v>
      </c>
      <c r="E39" s="8">
        <v>96.3</v>
      </c>
      <c r="F39" s="6">
        <v>40.78</v>
      </c>
      <c r="G39" t="s">
        <v>13</v>
      </c>
      <c r="H39">
        <v>32</v>
      </c>
      <c r="I39" s="7">
        <v>6.0599999999999998E-4</v>
      </c>
      <c r="J39" s="7">
        <v>6.0599999999999998E-4</v>
      </c>
      <c r="K39" s="8">
        <v>97977.1</v>
      </c>
      <c r="L39" s="8">
        <v>59.3</v>
      </c>
      <c r="M39" s="6">
        <v>46.2</v>
      </c>
    </row>
    <row r="40" spans="1:13">
      <c r="A40">
        <v>33</v>
      </c>
      <c r="B40" s="7">
        <v>1.0009999999999999E-3</v>
      </c>
      <c r="C40" s="7">
        <v>1E-3</v>
      </c>
      <c r="D40" s="8">
        <v>96681.3</v>
      </c>
      <c r="E40" s="8">
        <v>96.7</v>
      </c>
      <c r="F40" s="6">
        <v>39.82</v>
      </c>
      <c r="G40" t="s">
        <v>13</v>
      </c>
      <c r="H40">
        <v>33</v>
      </c>
      <c r="I40" s="7">
        <v>6.6399999999999999E-4</v>
      </c>
      <c r="J40" s="7">
        <v>6.6299999999999996E-4</v>
      </c>
      <c r="K40" s="8">
        <v>97917.8</v>
      </c>
      <c r="L40" s="8">
        <v>65</v>
      </c>
      <c r="M40" s="6">
        <v>45.23</v>
      </c>
    </row>
    <row r="41" spans="1:13">
      <c r="A41">
        <v>34</v>
      </c>
      <c r="B41" s="7">
        <v>1.0759999999999999E-3</v>
      </c>
      <c r="C41" s="7">
        <v>1.0759999999999999E-3</v>
      </c>
      <c r="D41" s="8">
        <v>96584.6</v>
      </c>
      <c r="E41" s="8">
        <v>103.9</v>
      </c>
      <c r="F41" s="6">
        <v>38.86</v>
      </c>
      <c r="G41" t="s">
        <v>13</v>
      </c>
      <c r="H41">
        <v>34</v>
      </c>
      <c r="I41" s="7">
        <v>7.0200000000000004E-4</v>
      </c>
      <c r="J41" s="7">
        <v>7.0100000000000002E-4</v>
      </c>
      <c r="K41" s="8">
        <v>97852.800000000003</v>
      </c>
      <c r="L41" s="8">
        <v>68.599999999999994</v>
      </c>
      <c r="M41" s="6">
        <v>44.26</v>
      </c>
    </row>
    <row r="42" spans="1:13">
      <c r="A42">
        <v>35</v>
      </c>
      <c r="B42" s="7">
        <v>1.193E-3</v>
      </c>
      <c r="C42" s="7">
        <v>1.1919999999999999E-3</v>
      </c>
      <c r="D42" s="8">
        <v>96480.7</v>
      </c>
      <c r="E42" s="8">
        <v>115</v>
      </c>
      <c r="F42" s="6">
        <v>37.9</v>
      </c>
      <c r="G42" t="s">
        <v>13</v>
      </c>
      <c r="H42">
        <v>35</v>
      </c>
      <c r="I42" s="7">
        <v>7.9799999999999999E-4</v>
      </c>
      <c r="J42" s="7">
        <v>7.9699999999999997E-4</v>
      </c>
      <c r="K42" s="8">
        <v>97784.2</v>
      </c>
      <c r="L42" s="8">
        <v>78</v>
      </c>
      <c r="M42" s="6">
        <v>43.29</v>
      </c>
    </row>
    <row r="43" spans="1:13">
      <c r="A43">
        <v>36</v>
      </c>
      <c r="B43" s="7">
        <v>1.2440000000000001E-3</v>
      </c>
      <c r="C43" s="7">
        <v>1.243E-3</v>
      </c>
      <c r="D43" s="8">
        <v>96365.7</v>
      </c>
      <c r="E43" s="8">
        <v>119.8</v>
      </c>
      <c r="F43" s="6">
        <v>36.950000000000003</v>
      </c>
      <c r="G43" t="s">
        <v>13</v>
      </c>
      <c r="H43">
        <v>36</v>
      </c>
      <c r="I43" s="7">
        <v>8.9700000000000001E-4</v>
      </c>
      <c r="J43" s="7">
        <v>8.9700000000000001E-4</v>
      </c>
      <c r="K43" s="8">
        <v>97706.2</v>
      </c>
      <c r="L43" s="8">
        <v>87.6</v>
      </c>
      <c r="M43" s="6">
        <v>42.32</v>
      </c>
    </row>
    <row r="44" spans="1:13">
      <c r="A44">
        <v>37</v>
      </c>
      <c r="B44" s="7">
        <v>1.421E-3</v>
      </c>
      <c r="C44" s="7">
        <v>1.42E-3</v>
      </c>
      <c r="D44" s="8">
        <v>96245.9</v>
      </c>
      <c r="E44" s="8">
        <v>136.69999999999999</v>
      </c>
      <c r="F44" s="6">
        <v>35.99</v>
      </c>
      <c r="G44" t="s">
        <v>13</v>
      </c>
      <c r="H44">
        <v>37</v>
      </c>
      <c r="I44" s="7">
        <v>9.4300000000000004E-4</v>
      </c>
      <c r="J44" s="7">
        <v>9.4200000000000002E-4</v>
      </c>
      <c r="K44" s="8">
        <v>97618.6</v>
      </c>
      <c r="L44" s="8">
        <v>92</v>
      </c>
      <c r="M44" s="6">
        <v>41.36</v>
      </c>
    </row>
    <row r="45" spans="1:13">
      <c r="A45">
        <v>38</v>
      </c>
      <c r="B45" s="7">
        <v>1.544E-3</v>
      </c>
      <c r="C45" s="7">
        <v>1.5430000000000001E-3</v>
      </c>
      <c r="D45" s="8">
        <v>96109.2</v>
      </c>
      <c r="E45" s="8">
        <v>148.30000000000001</v>
      </c>
      <c r="F45" s="6">
        <v>35.04</v>
      </c>
      <c r="G45" t="s">
        <v>13</v>
      </c>
      <c r="H45">
        <v>38</v>
      </c>
      <c r="I45" s="7">
        <v>1.072E-3</v>
      </c>
      <c r="J45" s="7">
        <v>1.072E-3</v>
      </c>
      <c r="K45" s="8">
        <v>97526.6</v>
      </c>
      <c r="L45" s="8">
        <v>104.5</v>
      </c>
      <c r="M45" s="6">
        <v>40.4</v>
      </c>
    </row>
    <row r="46" spans="1:13">
      <c r="A46">
        <v>39</v>
      </c>
      <c r="B46" s="7">
        <v>1.684E-3</v>
      </c>
      <c r="C46" s="7">
        <v>1.6819999999999999E-3</v>
      </c>
      <c r="D46" s="8">
        <v>95960.9</v>
      </c>
      <c r="E46" s="8">
        <v>161.4</v>
      </c>
      <c r="F46" s="6">
        <v>34.1</v>
      </c>
      <c r="G46" t="s">
        <v>13</v>
      </c>
      <c r="H46">
        <v>39</v>
      </c>
      <c r="I46" s="7">
        <v>1.1479999999999999E-3</v>
      </c>
      <c r="J46" s="7">
        <v>1.147E-3</v>
      </c>
      <c r="K46" s="8">
        <v>97422.1</v>
      </c>
      <c r="L46" s="8">
        <v>111.8</v>
      </c>
      <c r="M46" s="6">
        <v>39.44</v>
      </c>
    </row>
    <row r="47" spans="1:13">
      <c r="A47">
        <v>40</v>
      </c>
      <c r="B47" s="7">
        <v>2.0509999999999999E-3</v>
      </c>
      <c r="C47" s="7">
        <v>2.049E-3</v>
      </c>
      <c r="D47" s="8">
        <v>95799.4</v>
      </c>
      <c r="E47" s="8">
        <v>196.3</v>
      </c>
      <c r="F47" s="6">
        <v>33.15</v>
      </c>
      <c r="G47" t="s">
        <v>13</v>
      </c>
      <c r="H47">
        <v>40</v>
      </c>
      <c r="I47" s="7">
        <v>1.3290000000000001E-3</v>
      </c>
      <c r="J47" s="7">
        <v>1.328E-3</v>
      </c>
      <c r="K47" s="8">
        <v>97310.399999999994</v>
      </c>
      <c r="L47" s="8">
        <v>129.19999999999999</v>
      </c>
      <c r="M47" s="6">
        <v>38.49</v>
      </c>
    </row>
    <row r="48" spans="1:13">
      <c r="A48">
        <v>41</v>
      </c>
      <c r="B48" s="7">
        <v>2.2799999999999999E-3</v>
      </c>
      <c r="C48" s="7">
        <v>2.2780000000000001E-3</v>
      </c>
      <c r="D48" s="8">
        <v>95603.1</v>
      </c>
      <c r="E48" s="8">
        <v>217.8</v>
      </c>
      <c r="F48" s="6">
        <v>32.22</v>
      </c>
      <c r="G48" t="s">
        <v>13</v>
      </c>
      <c r="H48">
        <v>41</v>
      </c>
      <c r="I48" s="7">
        <v>1.4840000000000001E-3</v>
      </c>
      <c r="J48" s="7">
        <v>1.4829999999999999E-3</v>
      </c>
      <c r="K48" s="8">
        <v>97181.1</v>
      </c>
      <c r="L48" s="8">
        <v>144.1</v>
      </c>
      <c r="M48" s="6">
        <v>37.54</v>
      </c>
    </row>
    <row r="49" spans="1:13">
      <c r="A49">
        <v>42</v>
      </c>
      <c r="B49" s="7">
        <v>2.3189999999999999E-3</v>
      </c>
      <c r="C49" s="7">
        <v>2.3159999999999999E-3</v>
      </c>
      <c r="D49" s="8">
        <v>95385.4</v>
      </c>
      <c r="E49" s="8">
        <v>220.9</v>
      </c>
      <c r="F49" s="6">
        <v>31.29</v>
      </c>
      <c r="G49" t="s">
        <v>13</v>
      </c>
      <c r="H49">
        <v>42</v>
      </c>
      <c r="I49" s="7">
        <v>1.5900000000000001E-3</v>
      </c>
      <c r="J49" s="7">
        <v>1.5889999999999999E-3</v>
      </c>
      <c r="K49" s="8">
        <v>97037</v>
      </c>
      <c r="L49" s="8">
        <v>154.1</v>
      </c>
      <c r="M49" s="6">
        <v>36.590000000000003</v>
      </c>
    </row>
    <row r="50" spans="1:13">
      <c r="A50">
        <v>43</v>
      </c>
      <c r="B50" s="7">
        <v>2.6540000000000001E-3</v>
      </c>
      <c r="C50" s="7">
        <v>2.6510000000000001E-3</v>
      </c>
      <c r="D50" s="8">
        <v>95164.4</v>
      </c>
      <c r="E50" s="8">
        <v>252.2</v>
      </c>
      <c r="F50" s="6">
        <v>30.36</v>
      </c>
      <c r="G50" t="s">
        <v>13</v>
      </c>
      <c r="H50">
        <v>43</v>
      </c>
      <c r="I50" s="7">
        <v>1.8109999999999999E-3</v>
      </c>
      <c r="J50" s="7">
        <v>1.81E-3</v>
      </c>
      <c r="K50" s="8">
        <v>96882.8</v>
      </c>
      <c r="L50" s="8">
        <v>175.3</v>
      </c>
      <c r="M50" s="6">
        <v>35.65</v>
      </c>
    </row>
    <row r="51" spans="1:13">
      <c r="A51">
        <v>44</v>
      </c>
      <c r="B51" s="7">
        <v>3.0929999999999998E-3</v>
      </c>
      <c r="C51" s="7">
        <v>3.0890000000000002E-3</v>
      </c>
      <c r="D51" s="8">
        <v>94912.2</v>
      </c>
      <c r="E51" s="8">
        <v>293.10000000000002</v>
      </c>
      <c r="F51" s="6">
        <v>29.44</v>
      </c>
      <c r="G51" t="s">
        <v>13</v>
      </c>
      <c r="H51">
        <v>44</v>
      </c>
      <c r="I51" s="7">
        <v>2.0309999999999998E-3</v>
      </c>
      <c r="J51" s="7">
        <v>2.029E-3</v>
      </c>
      <c r="K51" s="8">
        <v>96707.5</v>
      </c>
      <c r="L51" s="8">
        <v>196.2</v>
      </c>
      <c r="M51" s="6">
        <v>34.71</v>
      </c>
    </row>
    <row r="52" spans="1:13">
      <c r="A52">
        <v>45</v>
      </c>
      <c r="B52" s="7">
        <v>3.506E-3</v>
      </c>
      <c r="C52" s="7">
        <v>3.5000000000000001E-3</v>
      </c>
      <c r="D52" s="8">
        <v>94619</v>
      </c>
      <c r="E52" s="8">
        <v>331.2</v>
      </c>
      <c r="F52" s="6">
        <v>28.53</v>
      </c>
      <c r="G52" t="s">
        <v>13</v>
      </c>
      <c r="H52">
        <v>45</v>
      </c>
      <c r="I52" s="7">
        <v>2.2469999999999999E-3</v>
      </c>
      <c r="J52" s="7">
        <v>2.2439999999999999E-3</v>
      </c>
      <c r="K52" s="8">
        <v>96511.3</v>
      </c>
      <c r="L52" s="8">
        <v>216.6</v>
      </c>
      <c r="M52" s="6">
        <v>33.78</v>
      </c>
    </row>
    <row r="53" spans="1:13">
      <c r="A53">
        <v>46</v>
      </c>
      <c r="B53" s="7">
        <v>3.8969999999999999E-3</v>
      </c>
      <c r="C53" s="7">
        <v>3.8899999999999998E-3</v>
      </c>
      <c r="D53" s="8">
        <v>94287.9</v>
      </c>
      <c r="E53" s="8">
        <v>366.8</v>
      </c>
      <c r="F53" s="6">
        <v>27.63</v>
      </c>
      <c r="G53" t="s">
        <v>13</v>
      </c>
      <c r="H53">
        <v>46</v>
      </c>
      <c r="I53" s="7">
        <v>2.5400000000000002E-3</v>
      </c>
      <c r="J53" s="7">
        <v>2.5370000000000002E-3</v>
      </c>
      <c r="K53" s="8">
        <v>96294.7</v>
      </c>
      <c r="L53" s="8">
        <v>244.3</v>
      </c>
      <c r="M53" s="6">
        <v>32.86</v>
      </c>
    </row>
    <row r="54" spans="1:13">
      <c r="A54">
        <v>47</v>
      </c>
      <c r="B54" s="7">
        <v>4.4390000000000002E-3</v>
      </c>
      <c r="C54" s="7">
        <v>4.4289999999999998E-3</v>
      </c>
      <c r="D54" s="8">
        <v>93921.1</v>
      </c>
      <c r="E54" s="8">
        <v>416</v>
      </c>
      <c r="F54" s="6">
        <v>26.74</v>
      </c>
      <c r="G54" t="s">
        <v>13</v>
      </c>
      <c r="H54">
        <v>47</v>
      </c>
      <c r="I54" s="7">
        <v>2.7899999999999999E-3</v>
      </c>
      <c r="J54" s="7">
        <v>2.7859999999999998E-3</v>
      </c>
      <c r="K54" s="8">
        <v>96050.4</v>
      </c>
      <c r="L54" s="8">
        <v>267.60000000000002</v>
      </c>
      <c r="M54" s="6">
        <v>31.94</v>
      </c>
    </row>
    <row r="55" spans="1:13">
      <c r="A55">
        <v>48</v>
      </c>
      <c r="B55" s="7">
        <v>4.7949999999999998E-3</v>
      </c>
      <c r="C55" s="7">
        <v>4.7840000000000001E-3</v>
      </c>
      <c r="D55" s="8">
        <v>93505.1</v>
      </c>
      <c r="E55" s="8">
        <v>447.3</v>
      </c>
      <c r="F55" s="6">
        <v>25.85</v>
      </c>
      <c r="G55" t="s">
        <v>13</v>
      </c>
      <c r="H55">
        <v>48</v>
      </c>
      <c r="I55" s="7">
        <v>3.1020000000000002E-3</v>
      </c>
      <c r="J55" s="7">
        <v>3.0969999999999999E-3</v>
      </c>
      <c r="K55" s="8">
        <v>95782.9</v>
      </c>
      <c r="L55" s="8">
        <v>296.7</v>
      </c>
      <c r="M55" s="6">
        <v>31.03</v>
      </c>
    </row>
    <row r="56" spans="1:13">
      <c r="A56">
        <v>49</v>
      </c>
      <c r="B56" s="7">
        <v>5.6670000000000002E-3</v>
      </c>
      <c r="C56" s="7">
        <v>5.6509999999999998E-3</v>
      </c>
      <c r="D56" s="8">
        <v>93057.8</v>
      </c>
      <c r="E56" s="8">
        <v>525.79999999999995</v>
      </c>
      <c r="F56" s="6">
        <v>24.97</v>
      </c>
      <c r="G56" t="s">
        <v>13</v>
      </c>
      <c r="H56">
        <v>49</v>
      </c>
      <c r="I56" s="7">
        <v>3.6159999999999999E-3</v>
      </c>
      <c r="J56" s="7">
        <v>3.6089999999999998E-3</v>
      </c>
      <c r="K56" s="8">
        <v>95486.2</v>
      </c>
      <c r="L56" s="8">
        <v>344.7</v>
      </c>
      <c r="M56" s="6">
        <v>30.12</v>
      </c>
    </row>
    <row r="57" spans="1:13">
      <c r="A57">
        <v>50</v>
      </c>
      <c r="B57" s="7">
        <v>6.3810000000000004E-3</v>
      </c>
      <c r="C57" s="7">
        <v>6.3600000000000002E-3</v>
      </c>
      <c r="D57" s="8">
        <v>92532</v>
      </c>
      <c r="E57" s="8">
        <v>588.5</v>
      </c>
      <c r="F57" s="6">
        <v>24.11</v>
      </c>
      <c r="G57" t="s">
        <v>13</v>
      </c>
      <c r="H57">
        <v>50</v>
      </c>
      <c r="I57" s="7">
        <v>3.9810000000000002E-3</v>
      </c>
      <c r="J57" s="7">
        <v>3.973E-3</v>
      </c>
      <c r="K57" s="8">
        <v>95141.5</v>
      </c>
      <c r="L57" s="8">
        <v>378</v>
      </c>
      <c r="M57" s="6">
        <v>29.23</v>
      </c>
    </row>
    <row r="58" spans="1:13">
      <c r="A58">
        <v>51</v>
      </c>
      <c r="B58" s="7">
        <v>7.0439999999999999E-3</v>
      </c>
      <c r="C58" s="7">
        <v>7.0190000000000001E-3</v>
      </c>
      <c r="D58" s="8">
        <v>91943.4</v>
      </c>
      <c r="E58" s="8">
        <v>645.4</v>
      </c>
      <c r="F58" s="6">
        <v>23.27</v>
      </c>
      <c r="G58" t="s">
        <v>13</v>
      </c>
      <c r="H58">
        <v>51</v>
      </c>
      <c r="I58" s="7">
        <v>4.2240000000000003E-3</v>
      </c>
      <c r="J58" s="7">
        <v>4.215E-3</v>
      </c>
      <c r="K58" s="8">
        <v>94763.5</v>
      </c>
      <c r="L58" s="8">
        <v>399.4</v>
      </c>
      <c r="M58" s="6">
        <v>28.35</v>
      </c>
    </row>
    <row r="59" spans="1:13">
      <c r="A59">
        <v>52</v>
      </c>
      <c r="B59" s="7">
        <v>8.0000000000000002E-3</v>
      </c>
      <c r="C59" s="7">
        <v>7.9679999999999994E-3</v>
      </c>
      <c r="D59" s="8">
        <v>91298.1</v>
      </c>
      <c r="E59" s="8">
        <v>727.5</v>
      </c>
      <c r="F59" s="6">
        <v>22.43</v>
      </c>
      <c r="G59" t="s">
        <v>13</v>
      </c>
      <c r="H59">
        <v>52</v>
      </c>
      <c r="I59" s="7">
        <v>4.6810000000000003E-3</v>
      </c>
      <c r="J59" s="7">
        <v>4.6699999999999997E-3</v>
      </c>
      <c r="K59" s="8">
        <v>94364.1</v>
      </c>
      <c r="L59" s="8">
        <v>440.7</v>
      </c>
      <c r="M59" s="6">
        <v>27.46</v>
      </c>
    </row>
    <row r="60" spans="1:13">
      <c r="A60">
        <v>53</v>
      </c>
      <c r="B60" s="7">
        <v>9.0869999999999996E-3</v>
      </c>
      <c r="C60" s="7">
        <v>9.0460000000000002E-3</v>
      </c>
      <c r="D60" s="8">
        <v>90570.6</v>
      </c>
      <c r="E60" s="8">
        <v>819.3</v>
      </c>
      <c r="F60" s="6">
        <v>21.6</v>
      </c>
      <c r="G60" t="s">
        <v>13</v>
      </c>
      <c r="H60">
        <v>53</v>
      </c>
      <c r="I60" s="7">
        <v>5.4219999999999997E-3</v>
      </c>
      <c r="J60" s="7">
        <v>5.4070000000000003E-3</v>
      </c>
      <c r="K60" s="8">
        <v>93923.4</v>
      </c>
      <c r="L60" s="8">
        <v>507.9</v>
      </c>
      <c r="M60" s="6">
        <v>26.59</v>
      </c>
    </row>
    <row r="61" spans="1:13">
      <c r="A61">
        <v>54</v>
      </c>
      <c r="B61" s="7">
        <v>1.0246999999999999E-2</v>
      </c>
      <c r="C61" s="7">
        <v>1.0194999999999999E-2</v>
      </c>
      <c r="D61" s="8">
        <v>89751.3</v>
      </c>
      <c r="E61" s="8">
        <v>915</v>
      </c>
      <c r="F61" s="6">
        <v>20.79</v>
      </c>
      <c r="G61" t="s">
        <v>13</v>
      </c>
      <c r="H61">
        <v>54</v>
      </c>
      <c r="I61" s="7">
        <v>5.9199999999999999E-3</v>
      </c>
      <c r="J61" s="7">
        <v>5.9030000000000003E-3</v>
      </c>
      <c r="K61" s="8">
        <v>93415.6</v>
      </c>
      <c r="L61" s="8">
        <v>551.4</v>
      </c>
      <c r="M61" s="6">
        <v>25.73</v>
      </c>
    </row>
    <row r="62" spans="1:13">
      <c r="A62">
        <v>55</v>
      </c>
      <c r="B62" s="7">
        <v>1.157E-2</v>
      </c>
      <c r="C62" s="7">
        <v>1.1504E-2</v>
      </c>
      <c r="D62" s="8">
        <v>88836.3</v>
      </c>
      <c r="E62" s="8">
        <v>1021.9</v>
      </c>
      <c r="F62" s="6">
        <v>20</v>
      </c>
      <c r="G62" t="s">
        <v>13</v>
      </c>
      <c r="H62">
        <v>55</v>
      </c>
      <c r="I62" s="7">
        <v>6.4469999999999996E-3</v>
      </c>
      <c r="J62" s="7">
        <v>6.4260000000000003E-3</v>
      </c>
      <c r="K62" s="8">
        <v>92864.2</v>
      </c>
      <c r="L62" s="8">
        <v>596.79999999999995</v>
      </c>
      <c r="M62" s="6">
        <v>24.88</v>
      </c>
    </row>
    <row r="63" spans="1:13">
      <c r="A63">
        <v>56</v>
      </c>
      <c r="B63" s="7">
        <v>1.2618000000000001E-2</v>
      </c>
      <c r="C63" s="7">
        <v>1.2539E-2</v>
      </c>
      <c r="D63" s="8">
        <v>87814.399999999994</v>
      </c>
      <c r="E63" s="8">
        <v>1101.0999999999999</v>
      </c>
      <c r="F63" s="6">
        <v>19.23</v>
      </c>
      <c r="G63" t="s">
        <v>13</v>
      </c>
      <c r="H63">
        <v>56</v>
      </c>
      <c r="I63" s="7">
        <v>7.0200000000000002E-3</v>
      </c>
      <c r="J63" s="7">
        <v>6.9959999999999996E-3</v>
      </c>
      <c r="K63" s="8">
        <v>92267.4</v>
      </c>
      <c r="L63" s="8">
        <v>645.5</v>
      </c>
      <c r="M63" s="6">
        <v>24.04</v>
      </c>
    </row>
    <row r="64" spans="1:13">
      <c r="A64">
        <v>57</v>
      </c>
      <c r="B64" s="7">
        <v>1.4159E-2</v>
      </c>
      <c r="C64" s="7">
        <v>1.4059E-2</v>
      </c>
      <c r="D64" s="8">
        <v>86713.3</v>
      </c>
      <c r="E64" s="8">
        <v>1219.0999999999999</v>
      </c>
      <c r="F64" s="6">
        <v>18.47</v>
      </c>
      <c r="G64" t="s">
        <v>13</v>
      </c>
      <c r="H64">
        <v>57</v>
      </c>
      <c r="I64" s="7">
        <v>7.9139999999999992E-3</v>
      </c>
      <c r="J64" s="7">
        <v>7.8829999999999994E-3</v>
      </c>
      <c r="K64" s="8">
        <v>91621.9</v>
      </c>
      <c r="L64" s="8">
        <v>722.2</v>
      </c>
      <c r="M64" s="6">
        <v>23.2</v>
      </c>
    </row>
    <row r="65" spans="1:13">
      <c r="A65">
        <v>58</v>
      </c>
      <c r="B65" s="7">
        <v>1.5657999999999998E-2</v>
      </c>
      <c r="C65" s="7">
        <v>1.5535999999999999E-2</v>
      </c>
      <c r="D65" s="8">
        <v>85494.1</v>
      </c>
      <c r="E65" s="8">
        <v>1328.2</v>
      </c>
      <c r="F65" s="6">
        <v>17.72</v>
      </c>
      <c r="G65" t="s">
        <v>13</v>
      </c>
      <c r="H65">
        <v>58</v>
      </c>
      <c r="I65" s="7">
        <v>8.3610000000000004E-3</v>
      </c>
      <c r="J65" s="7">
        <v>8.3260000000000001E-3</v>
      </c>
      <c r="K65" s="8">
        <v>90899.6</v>
      </c>
      <c r="L65" s="8">
        <v>756.9</v>
      </c>
      <c r="M65" s="6">
        <v>22.39</v>
      </c>
    </row>
    <row r="66" spans="1:13">
      <c r="A66">
        <v>59</v>
      </c>
      <c r="B66" s="7">
        <v>1.7498E-2</v>
      </c>
      <c r="C66" s="7">
        <v>1.7347000000000001E-2</v>
      </c>
      <c r="D66" s="8">
        <v>84165.9</v>
      </c>
      <c r="E66" s="8">
        <v>1460</v>
      </c>
      <c r="F66" s="6">
        <v>17</v>
      </c>
      <c r="G66" t="s">
        <v>13</v>
      </c>
      <c r="H66">
        <v>59</v>
      </c>
      <c r="I66" s="7">
        <v>9.2899999999999996E-3</v>
      </c>
      <c r="J66" s="7">
        <v>9.247E-3</v>
      </c>
      <c r="K66" s="8">
        <v>90142.8</v>
      </c>
      <c r="L66" s="8">
        <v>833.6</v>
      </c>
      <c r="M66" s="6">
        <v>21.57</v>
      </c>
    </row>
    <row r="67" spans="1:13">
      <c r="A67">
        <v>60</v>
      </c>
      <c r="B67" s="7">
        <v>1.9001000000000001E-2</v>
      </c>
      <c r="C67" s="7">
        <v>1.8821999999999998E-2</v>
      </c>
      <c r="D67" s="8">
        <v>82705.899999999994</v>
      </c>
      <c r="E67" s="8">
        <v>1556.7</v>
      </c>
      <c r="F67" s="6">
        <v>16.29</v>
      </c>
      <c r="G67" t="s">
        <v>13</v>
      </c>
      <c r="H67">
        <v>60</v>
      </c>
      <c r="I67" s="7">
        <v>1.0208999999999999E-2</v>
      </c>
      <c r="J67" s="7">
        <v>1.0156999999999999E-2</v>
      </c>
      <c r="K67" s="8">
        <v>89309.2</v>
      </c>
      <c r="L67" s="8">
        <v>907.1</v>
      </c>
      <c r="M67" s="6">
        <v>20.77</v>
      </c>
    </row>
    <row r="68" spans="1:13">
      <c r="A68">
        <v>61</v>
      </c>
      <c r="B68" s="7">
        <v>2.0441999999999998E-2</v>
      </c>
      <c r="C68" s="7">
        <v>2.0235E-2</v>
      </c>
      <c r="D68" s="8">
        <v>81149.2</v>
      </c>
      <c r="E68" s="8">
        <v>1642.1</v>
      </c>
      <c r="F68" s="6">
        <v>15.59</v>
      </c>
      <c r="G68" t="s">
        <v>13</v>
      </c>
      <c r="H68">
        <v>61</v>
      </c>
      <c r="I68" s="7">
        <v>1.0999999999999999E-2</v>
      </c>
      <c r="J68" s="7">
        <v>1.094E-2</v>
      </c>
      <c r="K68" s="8">
        <v>88402.1</v>
      </c>
      <c r="L68" s="8">
        <v>967.1</v>
      </c>
      <c r="M68" s="6">
        <v>19.97</v>
      </c>
    </row>
    <row r="69" spans="1:13">
      <c r="A69">
        <v>62</v>
      </c>
      <c r="B69" s="7">
        <v>2.2841E-2</v>
      </c>
      <c r="C69" s="7">
        <v>2.2582999999999999E-2</v>
      </c>
      <c r="D69" s="8">
        <v>79507.100000000006</v>
      </c>
      <c r="E69" s="8">
        <v>1795.5</v>
      </c>
      <c r="F69" s="6">
        <v>14.9</v>
      </c>
      <c r="G69" t="s">
        <v>13</v>
      </c>
      <c r="H69">
        <v>62</v>
      </c>
      <c r="I69" s="7">
        <v>1.2106E-2</v>
      </c>
      <c r="J69" s="7">
        <v>1.2034E-2</v>
      </c>
      <c r="K69" s="8">
        <v>87435</v>
      </c>
      <c r="L69" s="8">
        <v>1052.2</v>
      </c>
      <c r="M69" s="6">
        <v>19.190000000000001</v>
      </c>
    </row>
    <row r="70" spans="1:13">
      <c r="A70">
        <v>63</v>
      </c>
      <c r="B70" s="7">
        <v>2.5517000000000001E-2</v>
      </c>
      <c r="C70" s="7">
        <v>2.5196E-2</v>
      </c>
      <c r="D70" s="8">
        <v>77711.600000000006</v>
      </c>
      <c r="E70" s="8">
        <v>1958</v>
      </c>
      <c r="F70" s="6">
        <v>14.24</v>
      </c>
      <c r="G70" t="s">
        <v>13</v>
      </c>
      <c r="H70">
        <v>63</v>
      </c>
      <c r="I70" s="7">
        <v>1.3384E-2</v>
      </c>
      <c r="J70" s="7">
        <v>1.3295E-2</v>
      </c>
      <c r="K70" s="8">
        <v>86382.8</v>
      </c>
      <c r="L70" s="8">
        <v>1148.5</v>
      </c>
      <c r="M70" s="6">
        <v>18.420000000000002</v>
      </c>
    </row>
    <row r="71" spans="1:13">
      <c r="A71">
        <v>64</v>
      </c>
      <c r="B71" s="7">
        <v>2.8146000000000001E-2</v>
      </c>
      <c r="C71" s="7">
        <v>2.7754999999999998E-2</v>
      </c>
      <c r="D71" s="8">
        <v>75753.600000000006</v>
      </c>
      <c r="E71" s="8">
        <v>2102.6</v>
      </c>
      <c r="F71" s="6">
        <v>13.59</v>
      </c>
      <c r="G71" t="s">
        <v>13</v>
      </c>
      <c r="H71">
        <v>64</v>
      </c>
      <c r="I71" s="7">
        <v>1.4664E-2</v>
      </c>
      <c r="J71" s="7">
        <v>1.4558E-2</v>
      </c>
      <c r="K71" s="8">
        <v>85234.4</v>
      </c>
      <c r="L71" s="8">
        <v>1240.8</v>
      </c>
      <c r="M71" s="6">
        <v>17.66</v>
      </c>
    </row>
    <row r="72" spans="1:13">
      <c r="A72">
        <v>65</v>
      </c>
      <c r="B72" s="7">
        <v>3.0592999999999999E-2</v>
      </c>
      <c r="C72" s="7">
        <v>3.0131999999999999E-2</v>
      </c>
      <c r="D72" s="8">
        <v>73651.100000000006</v>
      </c>
      <c r="E72" s="8">
        <v>2219.1999999999998</v>
      </c>
      <c r="F72" s="6">
        <v>12.96</v>
      </c>
      <c r="G72" t="s">
        <v>13</v>
      </c>
      <c r="H72">
        <v>65</v>
      </c>
      <c r="I72" s="7">
        <v>1.5682999999999999E-2</v>
      </c>
      <c r="J72" s="7">
        <v>1.5561E-2</v>
      </c>
      <c r="K72" s="8">
        <v>83993.5</v>
      </c>
      <c r="L72" s="8">
        <v>1307.0999999999999</v>
      </c>
      <c r="M72" s="6">
        <v>16.91</v>
      </c>
    </row>
    <row r="73" spans="1:13">
      <c r="A73">
        <v>66</v>
      </c>
      <c r="B73" s="7">
        <v>3.3078999999999997E-2</v>
      </c>
      <c r="C73" s="7">
        <v>3.2541E-2</v>
      </c>
      <c r="D73" s="8">
        <v>71431.899999999994</v>
      </c>
      <c r="E73" s="8">
        <v>2324.4</v>
      </c>
      <c r="F73" s="6">
        <v>12.35</v>
      </c>
      <c r="G73" t="s">
        <v>13</v>
      </c>
      <c r="H73">
        <v>66</v>
      </c>
      <c r="I73" s="7">
        <v>1.7232999999999998E-2</v>
      </c>
      <c r="J73" s="7">
        <v>1.7086E-2</v>
      </c>
      <c r="K73" s="8">
        <v>82686.5</v>
      </c>
      <c r="L73" s="8">
        <v>1412.8</v>
      </c>
      <c r="M73" s="6">
        <v>16.170000000000002</v>
      </c>
    </row>
    <row r="74" spans="1:13">
      <c r="A74">
        <v>67</v>
      </c>
      <c r="B74" s="7">
        <v>3.6506999999999998E-2</v>
      </c>
      <c r="C74" s="7">
        <v>3.5853000000000003E-2</v>
      </c>
      <c r="D74" s="8">
        <v>69107.399999999994</v>
      </c>
      <c r="E74" s="8">
        <v>2477.6999999999998</v>
      </c>
      <c r="F74" s="6">
        <v>11.75</v>
      </c>
      <c r="G74" t="s">
        <v>13</v>
      </c>
      <c r="H74">
        <v>67</v>
      </c>
      <c r="I74" s="7">
        <v>1.9089999999999999E-2</v>
      </c>
      <c r="J74" s="7">
        <v>1.8908999999999999E-2</v>
      </c>
      <c r="K74" s="8">
        <v>81273.7</v>
      </c>
      <c r="L74" s="8">
        <v>1536.8</v>
      </c>
      <c r="M74" s="6">
        <v>15.44</v>
      </c>
    </row>
    <row r="75" spans="1:13">
      <c r="A75">
        <v>68</v>
      </c>
      <c r="B75" s="7">
        <v>4.0212999999999999E-2</v>
      </c>
      <c r="C75" s="7">
        <v>3.9420999999999998E-2</v>
      </c>
      <c r="D75" s="8">
        <v>66629.7</v>
      </c>
      <c r="E75" s="8">
        <v>2626.6</v>
      </c>
      <c r="F75" s="6">
        <v>11.17</v>
      </c>
      <c r="G75" t="s">
        <v>13</v>
      </c>
      <c r="H75">
        <v>68</v>
      </c>
      <c r="I75" s="7">
        <v>2.0632999999999999E-2</v>
      </c>
      <c r="J75" s="7">
        <v>2.0421999999999999E-2</v>
      </c>
      <c r="K75" s="8">
        <v>79736.899999999994</v>
      </c>
      <c r="L75" s="8">
        <v>1628.4</v>
      </c>
      <c r="M75" s="6">
        <v>14.73</v>
      </c>
    </row>
    <row r="76" spans="1:13">
      <c r="A76">
        <v>69</v>
      </c>
      <c r="B76" s="7">
        <v>4.4264999999999999E-2</v>
      </c>
      <c r="C76" s="7">
        <v>4.3306999999999998E-2</v>
      </c>
      <c r="D76" s="8">
        <v>64003.1</v>
      </c>
      <c r="E76" s="8">
        <v>2771.8</v>
      </c>
      <c r="F76" s="6">
        <v>10.61</v>
      </c>
      <c r="G76" t="s">
        <v>13</v>
      </c>
      <c r="H76">
        <v>69</v>
      </c>
      <c r="I76" s="7">
        <v>2.2671E-2</v>
      </c>
      <c r="J76" s="7">
        <v>2.2416999999999999E-2</v>
      </c>
      <c r="K76" s="8">
        <v>78108.5</v>
      </c>
      <c r="L76" s="8">
        <v>1750.9</v>
      </c>
      <c r="M76" s="6">
        <v>14.03</v>
      </c>
    </row>
    <row r="77" spans="1:13">
      <c r="A77">
        <v>70</v>
      </c>
      <c r="B77" s="7">
        <v>4.8625000000000002E-2</v>
      </c>
      <c r="C77" s="7">
        <v>4.7470999999999999E-2</v>
      </c>
      <c r="D77" s="8">
        <v>61231.3</v>
      </c>
      <c r="E77" s="8">
        <v>2906.7</v>
      </c>
      <c r="F77" s="6">
        <v>10.06</v>
      </c>
      <c r="G77" t="s">
        <v>13</v>
      </c>
      <c r="H77">
        <v>70</v>
      </c>
      <c r="I77" s="7">
        <v>2.5479999999999999E-2</v>
      </c>
      <c r="J77" s="7">
        <v>2.5159000000000001E-2</v>
      </c>
      <c r="K77" s="8">
        <v>76357.600000000006</v>
      </c>
      <c r="L77" s="8">
        <v>1921.1</v>
      </c>
      <c r="M77" s="6">
        <v>13.34</v>
      </c>
    </row>
    <row r="78" spans="1:13">
      <c r="A78">
        <v>71</v>
      </c>
      <c r="B78" s="7">
        <v>5.3288000000000002E-2</v>
      </c>
      <c r="C78" s="7">
        <v>5.1905E-2</v>
      </c>
      <c r="D78" s="8">
        <v>58324.6</v>
      </c>
      <c r="E78" s="8">
        <v>3027.3</v>
      </c>
      <c r="F78" s="6">
        <v>9.5399999999999991</v>
      </c>
      <c r="G78" t="s">
        <v>13</v>
      </c>
      <c r="H78">
        <v>71</v>
      </c>
      <c r="I78" s="7">
        <v>2.7751000000000001E-2</v>
      </c>
      <c r="J78" s="7">
        <v>2.7372E-2</v>
      </c>
      <c r="K78" s="8">
        <v>74436.5</v>
      </c>
      <c r="L78" s="8">
        <v>2037.5</v>
      </c>
      <c r="M78" s="6">
        <v>12.67</v>
      </c>
    </row>
    <row r="79" spans="1:13">
      <c r="A79">
        <v>72</v>
      </c>
      <c r="B79" s="7">
        <v>5.9631000000000003E-2</v>
      </c>
      <c r="C79" s="7">
        <v>5.7903999999999997E-2</v>
      </c>
      <c r="D79" s="8">
        <v>55297.3</v>
      </c>
      <c r="E79" s="8">
        <v>3202</v>
      </c>
      <c r="F79" s="6">
        <v>9.0299999999999994</v>
      </c>
      <c r="G79" t="s">
        <v>13</v>
      </c>
      <c r="H79">
        <v>72</v>
      </c>
      <c r="I79" s="7">
        <v>3.1087E-2</v>
      </c>
      <c r="J79" s="7">
        <v>3.0610999999999999E-2</v>
      </c>
      <c r="K79" s="8">
        <v>72399</v>
      </c>
      <c r="L79" s="8">
        <v>2216.1999999999998</v>
      </c>
      <c r="M79" s="6">
        <v>12.01</v>
      </c>
    </row>
    <row r="80" spans="1:13">
      <c r="A80">
        <v>73</v>
      </c>
      <c r="B80" s="7">
        <v>6.5375000000000003E-2</v>
      </c>
      <c r="C80" s="7">
        <v>6.3306000000000001E-2</v>
      </c>
      <c r="D80" s="8">
        <v>52095.4</v>
      </c>
      <c r="E80" s="8">
        <v>3297.9</v>
      </c>
      <c r="F80" s="6">
        <v>8.56</v>
      </c>
      <c r="G80" t="s">
        <v>13</v>
      </c>
      <c r="H80">
        <v>73</v>
      </c>
      <c r="I80" s="7">
        <v>3.4504E-2</v>
      </c>
      <c r="J80" s="7">
        <v>3.3918999999999998E-2</v>
      </c>
      <c r="K80" s="8">
        <v>70182.8</v>
      </c>
      <c r="L80" s="8">
        <v>2380.5</v>
      </c>
      <c r="M80" s="6">
        <v>11.38</v>
      </c>
    </row>
    <row r="81" spans="1:13">
      <c r="A81">
        <v>74</v>
      </c>
      <c r="B81" s="7">
        <v>7.1355000000000002E-2</v>
      </c>
      <c r="C81" s="7">
        <v>6.8897E-2</v>
      </c>
      <c r="D81" s="8">
        <v>48797.4</v>
      </c>
      <c r="E81" s="8">
        <v>3362</v>
      </c>
      <c r="F81" s="6">
        <v>8.1</v>
      </c>
      <c r="G81" t="s">
        <v>13</v>
      </c>
      <c r="H81">
        <v>74</v>
      </c>
      <c r="I81" s="7">
        <v>3.8491999999999998E-2</v>
      </c>
      <c r="J81" s="7">
        <v>3.7765E-2</v>
      </c>
      <c r="K81" s="8">
        <v>67802.3</v>
      </c>
      <c r="L81" s="8">
        <v>2560.6</v>
      </c>
      <c r="M81" s="6">
        <v>10.76</v>
      </c>
    </row>
    <row r="82" spans="1:13">
      <c r="A82">
        <v>75</v>
      </c>
      <c r="B82" s="7">
        <v>7.7953999999999996E-2</v>
      </c>
      <c r="C82" s="7">
        <v>7.5028999999999998E-2</v>
      </c>
      <c r="D82" s="8">
        <v>45435.4</v>
      </c>
      <c r="E82" s="8">
        <v>3409</v>
      </c>
      <c r="F82" s="6">
        <v>7.67</v>
      </c>
      <c r="G82" t="s">
        <v>13</v>
      </c>
      <c r="H82">
        <v>75</v>
      </c>
      <c r="I82" s="7">
        <v>4.2841999999999998E-2</v>
      </c>
      <c r="J82" s="7">
        <v>4.1943000000000001E-2</v>
      </c>
      <c r="K82" s="8">
        <v>65241.7</v>
      </c>
      <c r="L82" s="8">
        <v>2736.5</v>
      </c>
      <c r="M82" s="6">
        <v>10.16</v>
      </c>
    </row>
    <row r="83" spans="1:13">
      <c r="A83">
        <v>76</v>
      </c>
      <c r="B83" s="7">
        <v>8.4942000000000004E-2</v>
      </c>
      <c r="C83" s="7">
        <v>8.1480999999999998E-2</v>
      </c>
      <c r="D83" s="8">
        <v>42026.400000000001</v>
      </c>
      <c r="E83" s="8">
        <v>3424.4</v>
      </c>
      <c r="F83" s="6">
        <v>7.25</v>
      </c>
      <c r="G83" t="s">
        <v>13</v>
      </c>
      <c r="H83">
        <v>76</v>
      </c>
      <c r="I83" s="7">
        <v>4.743E-2</v>
      </c>
      <c r="J83" s="7">
        <v>4.6331999999999998E-2</v>
      </c>
      <c r="K83" s="8">
        <v>62505.3</v>
      </c>
      <c r="L83" s="8">
        <v>2896</v>
      </c>
      <c r="M83" s="6">
        <v>9.58</v>
      </c>
    </row>
    <row r="84" spans="1:13">
      <c r="A84">
        <v>77</v>
      </c>
      <c r="B84" s="7">
        <v>9.2829999999999996E-2</v>
      </c>
      <c r="C84" s="7">
        <v>8.8711999999999999E-2</v>
      </c>
      <c r="D84" s="8">
        <v>38602.1</v>
      </c>
      <c r="E84" s="8">
        <v>3424.5</v>
      </c>
      <c r="F84" s="6">
        <v>6.85</v>
      </c>
      <c r="G84" t="s">
        <v>13</v>
      </c>
      <c r="H84">
        <v>77</v>
      </c>
      <c r="I84" s="7">
        <v>5.2817000000000003E-2</v>
      </c>
      <c r="J84" s="7">
        <v>5.1457999999999997E-2</v>
      </c>
      <c r="K84" s="8">
        <v>59609.3</v>
      </c>
      <c r="L84" s="8">
        <v>3067.4</v>
      </c>
      <c r="M84" s="6">
        <v>9.02</v>
      </c>
    </row>
    <row r="85" spans="1:13">
      <c r="A85">
        <v>78</v>
      </c>
      <c r="B85" s="7">
        <v>0.101992</v>
      </c>
      <c r="C85" s="7">
        <v>9.7043000000000004E-2</v>
      </c>
      <c r="D85" s="8">
        <v>35177.599999999999</v>
      </c>
      <c r="E85" s="8">
        <v>3413.7</v>
      </c>
      <c r="F85" s="6">
        <v>6.46</v>
      </c>
      <c r="G85" t="s">
        <v>13</v>
      </c>
      <c r="H85">
        <v>78</v>
      </c>
      <c r="I85" s="7">
        <v>5.8717999999999999E-2</v>
      </c>
      <c r="J85" s="7">
        <v>5.7043000000000003E-2</v>
      </c>
      <c r="K85" s="8">
        <v>56541.9</v>
      </c>
      <c r="L85" s="8">
        <v>3225.3</v>
      </c>
      <c r="M85" s="6">
        <v>8.49</v>
      </c>
    </row>
    <row r="86" spans="1:13">
      <c r="A86">
        <v>79</v>
      </c>
      <c r="B86" s="7">
        <v>0.111791</v>
      </c>
      <c r="C86" s="7">
        <v>0.105874</v>
      </c>
      <c r="D86" s="8">
        <v>31763.8</v>
      </c>
      <c r="E86" s="8">
        <v>3363</v>
      </c>
      <c r="F86" s="6">
        <v>6.11</v>
      </c>
      <c r="G86" t="s">
        <v>13</v>
      </c>
      <c r="H86">
        <v>79</v>
      </c>
      <c r="I86" s="7">
        <v>6.5199999999999994E-2</v>
      </c>
      <c r="J86" s="7">
        <v>6.3142000000000004E-2</v>
      </c>
      <c r="K86" s="8">
        <v>53316.6</v>
      </c>
      <c r="L86" s="8">
        <v>3366.5</v>
      </c>
      <c r="M86" s="6">
        <v>7.97</v>
      </c>
    </row>
    <row r="87" spans="1:13">
      <c r="A87">
        <v>80</v>
      </c>
      <c r="B87" s="7">
        <v>0.121476</v>
      </c>
      <c r="C87" s="7">
        <v>0.11452</v>
      </c>
      <c r="D87" s="8">
        <v>28400.9</v>
      </c>
      <c r="E87" s="8">
        <v>3252.5</v>
      </c>
      <c r="F87" s="6">
        <v>5.77</v>
      </c>
      <c r="G87" t="s">
        <v>13</v>
      </c>
      <c r="H87">
        <v>80</v>
      </c>
      <c r="I87" s="7">
        <v>7.3774999999999993E-2</v>
      </c>
      <c r="J87" s="7">
        <v>7.1150000000000005E-2</v>
      </c>
      <c r="K87" s="8">
        <v>49950.1</v>
      </c>
      <c r="L87" s="8">
        <v>3554</v>
      </c>
      <c r="M87" s="6">
        <v>7.47</v>
      </c>
    </row>
    <row r="88" spans="1:13">
      <c r="A88">
        <v>81</v>
      </c>
      <c r="B88" s="7">
        <v>0.13118199999999999</v>
      </c>
      <c r="C88" s="7">
        <v>0.12310699999999999</v>
      </c>
      <c r="D88" s="8">
        <v>25148.400000000001</v>
      </c>
      <c r="E88" s="8">
        <v>3096</v>
      </c>
      <c r="F88" s="6">
        <v>5.45</v>
      </c>
      <c r="G88" t="s">
        <v>13</v>
      </c>
      <c r="H88">
        <v>81</v>
      </c>
      <c r="I88" s="7">
        <v>8.1144999999999995E-2</v>
      </c>
      <c r="J88" s="7">
        <v>7.7981999999999996E-2</v>
      </c>
      <c r="K88" s="8">
        <v>46396.1</v>
      </c>
      <c r="L88" s="8">
        <v>3618</v>
      </c>
      <c r="M88" s="6">
        <v>7.01</v>
      </c>
    </row>
    <row r="89" spans="1:13">
      <c r="A89">
        <v>82</v>
      </c>
      <c r="B89" s="7">
        <v>0.143953</v>
      </c>
      <c r="C89" s="7">
        <v>0.13428799999999999</v>
      </c>
      <c r="D89" s="8">
        <v>22052.5</v>
      </c>
      <c r="E89" s="8">
        <v>2961.4</v>
      </c>
      <c r="F89" s="6">
        <v>5.15</v>
      </c>
      <c r="G89" t="s">
        <v>13</v>
      </c>
      <c r="H89">
        <v>82</v>
      </c>
      <c r="I89" s="7">
        <v>9.1855999999999993E-2</v>
      </c>
      <c r="J89" s="7">
        <v>8.7821999999999997E-2</v>
      </c>
      <c r="K89" s="8">
        <v>42778.1</v>
      </c>
      <c r="L89" s="8">
        <v>3756.9</v>
      </c>
      <c r="M89" s="6">
        <v>6.56</v>
      </c>
    </row>
    <row r="90" spans="1:13">
      <c r="A90">
        <v>83</v>
      </c>
      <c r="B90" s="7">
        <v>0.15620000000000001</v>
      </c>
      <c r="C90" s="7">
        <v>0.14488500000000001</v>
      </c>
      <c r="D90" s="8">
        <v>19091.099999999999</v>
      </c>
      <c r="E90" s="8">
        <v>2766</v>
      </c>
      <c r="F90" s="6">
        <v>4.87</v>
      </c>
      <c r="G90" t="s">
        <v>13</v>
      </c>
      <c r="H90">
        <v>83</v>
      </c>
      <c r="I90" s="7">
        <v>0.102491</v>
      </c>
      <c r="J90" s="7">
        <v>9.7494999999999998E-2</v>
      </c>
      <c r="K90" s="8">
        <v>39021.199999999997</v>
      </c>
      <c r="L90" s="8">
        <v>3804.4</v>
      </c>
      <c r="M90" s="6">
        <v>6.14</v>
      </c>
    </row>
    <row r="91" spans="1:13">
      <c r="A91">
        <v>84</v>
      </c>
      <c r="B91" s="7">
        <v>0.16771</v>
      </c>
      <c r="C91" s="7">
        <v>0.15473500000000001</v>
      </c>
      <c r="D91" s="8">
        <v>16325.1</v>
      </c>
      <c r="E91" s="8">
        <v>2526.1</v>
      </c>
      <c r="F91" s="6">
        <v>4.6100000000000003</v>
      </c>
      <c r="G91" t="s">
        <v>13</v>
      </c>
      <c r="H91">
        <v>84</v>
      </c>
      <c r="I91" s="7">
        <v>0.11430700000000001</v>
      </c>
      <c r="J91" s="7">
        <v>0.108127</v>
      </c>
      <c r="K91" s="8">
        <v>35216.800000000003</v>
      </c>
      <c r="L91" s="8">
        <v>3807.9</v>
      </c>
      <c r="M91" s="6">
        <v>5.75</v>
      </c>
    </row>
    <row r="92" spans="1:13">
      <c r="A92">
        <v>85</v>
      </c>
      <c r="B92" s="7">
        <v>0.179201</v>
      </c>
      <c r="C92" s="7">
        <v>0.164465</v>
      </c>
      <c r="D92" s="8">
        <v>13799</v>
      </c>
      <c r="E92" s="8">
        <v>2269.5</v>
      </c>
      <c r="F92" s="6">
        <v>4.3600000000000003</v>
      </c>
      <c r="G92" t="s">
        <v>13</v>
      </c>
      <c r="H92">
        <v>85</v>
      </c>
      <c r="I92" s="7">
        <v>0.12626699999999999</v>
      </c>
      <c r="J92" s="7">
        <v>0.118769</v>
      </c>
      <c r="K92" s="8">
        <v>31409</v>
      </c>
      <c r="L92" s="8">
        <v>3730.4</v>
      </c>
      <c r="M92" s="6">
        <v>5.39</v>
      </c>
    </row>
    <row r="93" spans="1:13">
      <c r="A93">
        <v>86</v>
      </c>
      <c r="B93" s="7">
        <v>0.19836300000000001</v>
      </c>
      <c r="C93" s="7">
        <v>0.18046400000000001</v>
      </c>
      <c r="D93" s="8">
        <v>11529.6</v>
      </c>
      <c r="E93" s="8">
        <v>2080.6999999999998</v>
      </c>
      <c r="F93" s="6">
        <v>4.12</v>
      </c>
      <c r="G93" t="s">
        <v>13</v>
      </c>
      <c r="H93">
        <v>86</v>
      </c>
      <c r="I93" s="7">
        <v>0.14253299999999999</v>
      </c>
      <c r="J93" s="7">
        <v>0.133051</v>
      </c>
      <c r="K93" s="8">
        <v>27678.5</v>
      </c>
      <c r="L93" s="8">
        <v>3682.7</v>
      </c>
      <c r="M93" s="6">
        <v>5.05</v>
      </c>
    </row>
    <row r="94" spans="1:13">
      <c r="A94">
        <v>87</v>
      </c>
      <c r="B94" s="7">
        <v>0.214529</v>
      </c>
      <c r="C94" s="7">
        <v>0.193747</v>
      </c>
      <c r="D94" s="8">
        <v>9448.9</v>
      </c>
      <c r="E94" s="8">
        <v>1830.7</v>
      </c>
      <c r="F94" s="6">
        <v>3.91</v>
      </c>
      <c r="G94" t="s">
        <v>13</v>
      </c>
      <c r="H94">
        <v>87</v>
      </c>
      <c r="I94" s="7">
        <v>0.154003</v>
      </c>
      <c r="J94" s="7">
        <v>0.14299200000000001</v>
      </c>
      <c r="K94" s="8">
        <v>23995.9</v>
      </c>
      <c r="L94" s="8">
        <v>3431.2</v>
      </c>
      <c r="M94" s="6">
        <v>4.74</v>
      </c>
    </row>
    <row r="95" spans="1:13">
      <c r="A95">
        <v>88</v>
      </c>
      <c r="B95" s="7">
        <v>0.23321800000000001</v>
      </c>
      <c r="C95" s="7">
        <v>0.20886299999999999</v>
      </c>
      <c r="D95" s="8">
        <v>7618.2</v>
      </c>
      <c r="E95" s="8">
        <v>1591.2</v>
      </c>
      <c r="F95" s="6">
        <v>3.73</v>
      </c>
      <c r="G95" t="s">
        <v>13</v>
      </c>
      <c r="H95">
        <v>88</v>
      </c>
      <c r="I95" s="7">
        <v>0.17130999999999999</v>
      </c>
      <c r="J95" s="7">
        <v>0.15779399999999999</v>
      </c>
      <c r="K95" s="8">
        <v>20564.7</v>
      </c>
      <c r="L95" s="8">
        <v>3245</v>
      </c>
      <c r="M95" s="6">
        <v>4.45</v>
      </c>
    </row>
    <row r="96" spans="1:13">
      <c r="A96">
        <v>89</v>
      </c>
      <c r="B96" s="7">
        <v>0.23490800000000001</v>
      </c>
      <c r="C96" s="7">
        <v>0.21021699999999999</v>
      </c>
      <c r="D96" s="8">
        <v>6027</v>
      </c>
      <c r="E96" s="8">
        <v>1267</v>
      </c>
      <c r="F96" s="6">
        <v>3.59</v>
      </c>
      <c r="G96" t="s">
        <v>13</v>
      </c>
      <c r="H96">
        <v>89</v>
      </c>
      <c r="I96" s="7">
        <v>0.19098899999999999</v>
      </c>
      <c r="J96" s="7">
        <v>0.17433999999999999</v>
      </c>
      <c r="K96" s="8">
        <v>17319.7</v>
      </c>
      <c r="L96" s="8">
        <v>3019.5</v>
      </c>
      <c r="M96" s="6">
        <v>4.1900000000000004</v>
      </c>
    </row>
    <row r="97" spans="1:13">
      <c r="A97">
        <v>90</v>
      </c>
      <c r="B97" s="7">
        <v>0.240424</v>
      </c>
      <c r="C97" s="7">
        <v>0.21462300000000001</v>
      </c>
      <c r="D97" s="8">
        <v>4760.1000000000004</v>
      </c>
      <c r="E97" s="8">
        <v>1021.6</v>
      </c>
      <c r="F97" s="6">
        <v>3.41</v>
      </c>
      <c r="G97" t="s">
        <v>13</v>
      </c>
      <c r="H97">
        <v>90</v>
      </c>
      <c r="I97" s="7">
        <v>0.19339700000000001</v>
      </c>
      <c r="J97" s="7">
        <v>0.176345</v>
      </c>
      <c r="K97" s="8">
        <v>14300.2</v>
      </c>
      <c r="L97" s="8">
        <v>2521.8000000000002</v>
      </c>
      <c r="M97" s="6">
        <v>3.97</v>
      </c>
    </row>
    <row r="98" spans="1:13">
      <c r="A98">
        <v>91</v>
      </c>
      <c r="B98" s="7">
        <v>0.25882500000000003</v>
      </c>
      <c r="C98" s="7">
        <v>0.22916800000000001</v>
      </c>
      <c r="D98" s="8">
        <v>3738.4</v>
      </c>
      <c r="E98" s="8">
        <v>856.7</v>
      </c>
      <c r="F98" s="6">
        <v>3.2</v>
      </c>
      <c r="G98" t="s">
        <v>13</v>
      </c>
      <c r="H98">
        <v>91</v>
      </c>
      <c r="I98" s="7">
        <v>0.21331600000000001</v>
      </c>
      <c r="J98" s="7">
        <v>0.19275700000000001</v>
      </c>
      <c r="K98" s="8">
        <v>11778.4</v>
      </c>
      <c r="L98" s="8">
        <v>2270.4</v>
      </c>
      <c r="M98" s="6">
        <v>3.71</v>
      </c>
    </row>
    <row r="99" spans="1:13">
      <c r="A99">
        <v>92</v>
      </c>
      <c r="B99" s="7">
        <v>0.28339599999999998</v>
      </c>
      <c r="C99" s="7">
        <v>0.248224</v>
      </c>
      <c r="D99" s="8">
        <v>2881.7</v>
      </c>
      <c r="E99" s="8">
        <v>715.3</v>
      </c>
      <c r="F99" s="6">
        <v>3.01</v>
      </c>
      <c r="G99" t="s">
        <v>13</v>
      </c>
      <c r="H99">
        <v>92</v>
      </c>
      <c r="I99" s="7">
        <v>0.23547000000000001</v>
      </c>
      <c r="J99" s="7">
        <v>0.21066699999999999</v>
      </c>
      <c r="K99" s="8">
        <v>9508</v>
      </c>
      <c r="L99" s="8">
        <v>2003</v>
      </c>
      <c r="M99" s="6">
        <v>3.48</v>
      </c>
    </row>
    <row r="100" spans="1:13">
      <c r="A100">
        <v>93</v>
      </c>
      <c r="B100" s="7">
        <v>0.30071900000000001</v>
      </c>
      <c r="C100" s="7">
        <v>0.26141300000000001</v>
      </c>
      <c r="D100" s="8">
        <v>2166.4</v>
      </c>
      <c r="E100" s="8">
        <v>566.29999999999995</v>
      </c>
      <c r="F100" s="6">
        <v>2.84</v>
      </c>
      <c r="G100" t="s">
        <v>13</v>
      </c>
      <c r="H100">
        <v>93</v>
      </c>
      <c r="I100" s="7">
        <v>0.251662</v>
      </c>
      <c r="J100" s="7">
        <v>0.22353500000000001</v>
      </c>
      <c r="K100" s="8">
        <v>7505</v>
      </c>
      <c r="L100" s="8">
        <v>1677.6</v>
      </c>
      <c r="M100" s="6">
        <v>3.28</v>
      </c>
    </row>
    <row r="101" spans="1:13">
      <c r="A101">
        <v>94</v>
      </c>
      <c r="B101" s="7">
        <v>0.34097899999999998</v>
      </c>
      <c r="C101" s="7">
        <v>0.29131299999999999</v>
      </c>
      <c r="D101" s="8">
        <v>1600.1</v>
      </c>
      <c r="E101" s="8">
        <v>466.1</v>
      </c>
      <c r="F101" s="6">
        <v>2.66</v>
      </c>
      <c r="G101" t="s">
        <v>13</v>
      </c>
      <c r="H101">
        <v>94</v>
      </c>
      <c r="I101" s="7">
        <v>0.273758</v>
      </c>
      <c r="J101" s="7">
        <v>0.24079700000000001</v>
      </c>
      <c r="K101" s="8">
        <v>5827.4</v>
      </c>
      <c r="L101" s="8">
        <v>1403.2</v>
      </c>
      <c r="M101" s="6">
        <v>3.08</v>
      </c>
    </row>
    <row r="102" spans="1:13">
      <c r="A102">
        <v>95</v>
      </c>
      <c r="B102" s="7">
        <v>0.35189300000000001</v>
      </c>
      <c r="C102" s="7">
        <v>0.29924200000000001</v>
      </c>
      <c r="D102" s="8">
        <v>1134</v>
      </c>
      <c r="E102" s="8">
        <v>339.3</v>
      </c>
      <c r="F102" s="6">
        <v>2.5499999999999998</v>
      </c>
      <c r="G102" t="s">
        <v>13</v>
      </c>
      <c r="H102">
        <v>95</v>
      </c>
      <c r="I102" s="7">
        <v>0.29735299999999998</v>
      </c>
      <c r="J102" s="7">
        <v>0.25886599999999999</v>
      </c>
      <c r="K102" s="8">
        <v>4424.2</v>
      </c>
      <c r="L102" s="8">
        <v>1145.3</v>
      </c>
      <c r="M102" s="6">
        <v>2.89</v>
      </c>
    </row>
    <row r="103" spans="1:13">
      <c r="A103">
        <v>96</v>
      </c>
      <c r="B103" s="7">
        <v>0.37703999999999999</v>
      </c>
      <c r="C103" s="7">
        <v>0.31723499999999999</v>
      </c>
      <c r="D103" s="8">
        <v>794.6</v>
      </c>
      <c r="E103" s="8">
        <v>252.1</v>
      </c>
      <c r="F103" s="6">
        <v>2.4300000000000002</v>
      </c>
      <c r="G103" t="s">
        <v>13</v>
      </c>
      <c r="H103">
        <v>96</v>
      </c>
      <c r="I103" s="7">
        <v>0.31920500000000002</v>
      </c>
      <c r="J103" s="7">
        <v>0.27527099999999999</v>
      </c>
      <c r="K103" s="8">
        <v>3278.9</v>
      </c>
      <c r="L103" s="8">
        <v>902.6</v>
      </c>
      <c r="M103" s="6">
        <v>2.73</v>
      </c>
    </row>
    <row r="104" spans="1:13">
      <c r="A104">
        <v>97</v>
      </c>
      <c r="B104" s="7">
        <v>0.37645499999999998</v>
      </c>
      <c r="C104" s="7">
        <v>0.31682100000000002</v>
      </c>
      <c r="D104" s="8">
        <v>542.5</v>
      </c>
      <c r="E104" s="8">
        <v>171.9</v>
      </c>
      <c r="F104" s="6">
        <v>2.3199999999999998</v>
      </c>
      <c r="G104" t="s">
        <v>13</v>
      </c>
      <c r="H104">
        <v>97</v>
      </c>
      <c r="I104" s="7">
        <v>0.341109</v>
      </c>
      <c r="J104" s="7">
        <v>0.291408</v>
      </c>
      <c r="K104" s="8">
        <v>2376.3000000000002</v>
      </c>
      <c r="L104" s="8">
        <v>692.5</v>
      </c>
      <c r="M104" s="6">
        <v>2.57</v>
      </c>
    </row>
    <row r="105" spans="1:13">
      <c r="A105">
        <v>98</v>
      </c>
      <c r="B105" s="7">
        <v>0.41225099999999998</v>
      </c>
      <c r="C105" s="7">
        <v>0.34179700000000002</v>
      </c>
      <c r="D105" s="8">
        <v>370.7</v>
      </c>
      <c r="E105" s="8">
        <v>126.7</v>
      </c>
      <c r="F105" s="6">
        <v>2.17</v>
      </c>
      <c r="G105" t="s">
        <v>13</v>
      </c>
      <c r="H105">
        <v>98</v>
      </c>
      <c r="I105" s="7">
        <v>0.36545100000000003</v>
      </c>
      <c r="J105" s="7">
        <v>0.30898999999999999</v>
      </c>
      <c r="K105" s="8">
        <v>1683.8</v>
      </c>
      <c r="L105" s="8">
        <v>520.29999999999995</v>
      </c>
      <c r="M105" s="6">
        <v>2.4300000000000002</v>
      </c>
    </row>
    <row r="106" spans="1:13">
      <c r="A106">
        <v>99</v>
      </c>
      <c r="B106" s="7">
        <v>0.443023</v>
      </c>
      <c r="C106" s="7">
        <v>0.36268400000000001</v>
      </c>
      <c r="D106" s="8">
        <v>244</v>
      </c>
      <c r="E106" s="8">
        <v>88.5</v>
      </c>
      <c r="F106" s="6">
        <v>2.0299999999999998</v>
      </c>
      <c r="G106" t="s">
        <v>13</v>
      </c>
      <c r="H106">
        <v>99</v>
      </c>
      <c r="I106" s="7">
        <v>0.361933</v>
      </c>
      <c r="J106" s="7">
        <v>0.30647200000000002</v>
      </c>
      <c r="K106" s="8">
        <v>1163.5</v>
      </c>
      <c r="L106" s="8">
        <v>356.6</v>
      </c>
      <c r="M106" s="6">
        <v>2.29</v>
      </c>
    </row>
    <row r="107" spans="1:13">
      <c r="A107">
        <v>100</v>
      </c>
      <c r="B107">
        <v>0.48940699999999998</v>
      </c>
      <c r="C107">
        <v>0.39319100000000001</v>
      </c>
      <c r="D107">
        <v>155.5</v>
      </c>
      <c r="E107">
        <v>61.1</v>
      </c>
      <c r="F107">
        <v>1.9</v>
      </c>
      <c r="G107" t="s">
        <v>13</v>
      </c>
      <c r="H107">
        <v>100</v>
      </c>
      <c r="I107">
        <v>0.43988500000000003</v>
      </c>
      <c r="J107">
        <v>0.36057800000000001</v>
      </c>
      <c r="K107">
        <v>807</v>
      </c>
      <c r="L107">
        <v>291</v>
      </c>
      <c r="M107">
        <v>2.08</v>
      </c>
    </row>
  </sheetData>
  <pageMargins left="0.7" right="0.7" top="0.75" bottom="0.75" header="0.3" footer="0.3"/>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53"/>
  <sheetViews>
    <sheetView workbookViewId="0"/>
  </sheetViews>
  <sheetFormatPr defaultColWidth="8.90625" defaultRowHeight="12.5"/>
  <cols>
    <col min="1" max="1" width="94" style="51" customWidth="1"/>
    <col min="2" max="2" width="21.81640625" style="51" customWidth="1"/>
    <col min="3" max="3" width="34.6328125" style="51" customWidth="1"/>
    <col min="4" max="256" width="8.90625" style="51"/>
    <col min="257" max="257" width="15.6328125" style="51" customWidth="1"/>
    <col min="258" max="258" width="21.6328125" style="51" customWidth="1"/>
    <col min="259" max="259" width="34.6328125" style="51" customWidth="1"/>
    <col min="260" max="512" width="8.90625" style="51"/>
    <col min="513" max="513" width="15.6328125" style="51" customWidth="1"/>
    <col min="514" max="514" width="21.6328125" style="51" customWidth="1"/>
    <col min="515" max="515" width="34.6328125" style="51" customWidth="1"/>
    <col min="516" max="768" width="8.90625" style="51"/>
    <col min="769" max="769" width="15.6328125" style="51" customWidth="1"/>
    <col min="770" max="770" width="21.6328125" style="51" customWidth="1"/>
    <col min="771" max="771" width="34.6328125" style="51" customWidth="1"/>
    <col min="772" max="1024" width="8.90625" style="51"/>
    <col min="1025" max="1025" width="15.6328125" style="51" customWidth="1"/>
    <col min="1026" max="1026" width="21.6328125" style="51" customWidth="1"/>
    <col min="1027" max="1027" width="34.6328125" style="51" customWidth="1"/>
    <col min="1028" max="1280" width="8.90625" style="51"/>
    <col min="1281" max="1281" width="15.6328125" style="51" customWidth="1"/>
    <col min="1282" max="1282" width="21.6328125" style="51" customWidth="1"/>
    <col min="1283" max="1283" width="34.6328125" style="51" customWidth="1"/>
    <col min="1284" max="1536" width="8.90625" style="51"/>
    <col min="1537" max="1537" width="15.6328125" style="51" customWidth="1"/>
    <col min="1538" max="1538" width="21.6328125" style="51" customWidth="1"/>
    <col min="1539" max="1539" width="34.6328125" style="51" customWidth="1"/>
    <col min="1540" max="1792" width="8.90625" style="51"/>
    <col min="1793" max="1793" width="15.6328125" style="51" customWidth="1"/>
    <col min="1794" max="1794" width="21.6328125" style="51" customWidth="1"/>
    <col min="1795" max="1795" width="34.6328125" style="51" customWidth="1"/>
    <col min="1796" max="2048" width="8.90625" style="51"/>
    <col min="2049" max="2049" width="15.6328125" style="51" customWidth="1"/>
    <col min="2050" max="2050" width="21.6328125" style="51" customWidth="1"/>
    <col min="2051" max="2051" width="34.6328125" style="51" customWidth="1"/>
    <col min="2052" max="2304" width="8.90625" style="51"/>
    <col min="2305" max="2305" width="15.6328125" style="51" customWidth="1"/>
    <col min="2306" max="2306" width="21.6328125" style="51" customWidth="1"/>
    <col min="2307" max="2307" width="34.6328125" style="51" customWidth="1"/>
    <col min="2308" max="2560" width="8.90625" style="51"/>
    <col min="2561" max="2561" width="15.6328125" style="51" customWidth="1"/>
    <col min="2562" max="2562" width="21.6328125" style="51" customWidth="1"/>
    <col min="2563" max="2563" width="34.6328125" style="51" customWidth="1"/>
    <col min="2564" max="2816" width="8.90625" style="51"/>
    <col min="2817" max="2817" width="15.6328125" style="51" customWidth="1"/>
    <col min="2818" max="2818" width="21.6328125" style="51" customWidth="1"/>
    <col min="2819" max="2819" width="34.6328125" style="51" customWidth="1"/>
    <col min="2820" max="3072" width="8.90625" style="51"/>
    <col min="3073" max="3073" width="15.6328125" style="51" customWidth="1"/>
    <col min="3074" max="3074" width="21.6328125" style="51" customWidth="1"/>
    <col min="3075" max="3075" width="34.6328125" style="51" customWidth="1"/>
    <col min="3076" max="3328" width="8.90625" style="51"/>
    <col min="3329" max="3329" width="15.6328125" style="51" customWidth="1"/>
    <col min="3330" max="3330" width="21.6328125" style="51" customWidth="1"/>
    <col min="3331" max="3331" width="34.6328125" style="51" customWidth="1"/>
    <col min="3332" max="3584" width="8.90625" style="51"/>
    <col min="3585" max="3585" width="15.6328125" style="51" customWidth="1"/>
    <col min="3586" max="3586" width="21.6328125" style="51" customWidth="1"/>
    <col min="3587" max="3587" width="34.6328125" style="51" customWidth="1"/>
    <col min="3588" max="3840" width="8.90625" style="51"/>
    <col min="3841" max="3841" width="15.6328125" style="51" customWidth="1"/>
    <col min="3842" max="3842" width="21.6328125" style="51" customWidth="1"/>
    <col min="3843" max="3843" width="34.6328125" style="51" customWidth="1"/>
    <col min="3844" max="4096" width="8.90625" style="51"/>
    <col min="4097" max="4097" width="15.6328125" style="51" customWidth="1"/>
    <col min="4098" max="4098" width="21.6328125" style="51" customWidth="1"/>
    <col min="4099" max="4099" width="34.6328125" style="51" customWidth="1"/>
    <col min="4100" max="4352" width="8.90625" style="51"/>
    <col min="4353" max="4353" width="15.6328125" style="51" customWidth="1"/>
    <col min="4354" max="4354" width="21.6328125" style="51" customWidth="1"/>
    <col min="4355" max="4355" width="34.6328125" style="51" customWidth="1"/>
    <col min="4356" max="4608" width="8.90625" style="51"/>
    <col min="4609" max="4609" width="15.6328125" style="51" customWidth="1"/>
    <col min="4610" max="4610" width="21.6328125" style="51" customWidth="1"/>
    <col min="4611" max="4611" width="34.6328125" style="51" customWidth="1"/>
    <col min="4612" max="4864" width="8.90625" style="51"/>
    <col min="4865" max="4865" width="15.6328125" style="51" customWidth="1"/>
    <col min="4866" max="4866" width="21.6328125" style="51" customWidth="1"/>
    <col min="4867" max="4867" width="34.6328125" style="51" customWidth="1"/>
    <col min="4868" max="5120" width="8.90625" style="51"/>
    <col min="5121" max="5121" width="15.6328125" style="51" customWidth="1"/>
    <col min="5122" max="5122" width="21.6328125" style="51" customWidth="1"/>
    <col min="5123" max="5123" width="34.6328125" style="51" customWidth="1"/>
    <col min="5124" max="5376" width="8.90625" style="51"/>
    <col min="5377" max="5377" width="15.6328125" style="51" customWidth="1"/>
    <col min="5378" max="5378" width="21.6328125" style="51" customWidth="1"/>
    <col min="5379" max="5379" width="34.6328125" style="51" customWidth="1"/>
    <col min="5380" max="5632" width="8.90625" style="51"/>
    <col min="5633" max="5633" width="15.6328125" style="51" customWidth="1"/>
    <col min="5634" max="5634" width="21.6328125" style="51" customWidth="1"/>
    <col min="5635" max="5635" width="34.6328125" style="51" customWidth="1"/>
    <col min="5636" max="5888" width="8.90625" style="51"/>
    <col min="5889" max="5889" width="15.6328125" style="51" customWidth="1"/>
    <col min="5890" max="5890" width="21.6328125" style="51" customWidth="1"/>
    <col min="5891" max="5891" width="34.6328125" style="51" customWidth="1"/>
    <col min="5892" max="6144" width="8.90625" style="51"/>
    <col min="6145" max="6145" width="15.6328125" style="51" customWidth="1"/>
    <col min="6146" max="6146" width="21.6328125" style="51" customWidth="1"/>
    <col min="6147" max="6147" width="34.6328125" style="51" customWidth="1"/>
    <col min="6148" max="6400" width="8.90625" style="51"/>
    <col min="6401" max="6401" width="15.6328125" style="51" customWidth="1"/>
    <col min="6402" max="6402" width="21.6328125" style="51" customWidth="1"/>
    <col min="6403" max="6403" width="34.6328125" style="51" customWidth="1"/>
    <col min="6404" max="6656" width="8.90625" style="51"/>
    <col min="6657" max="6657" width="15.6328125" style="51" customWidth="1"/>
    <col min="6658" max="6658" width="21.6328125" style="51" customWidth="1"/>
    <col min="6659" max="6659" width="34.6328125" style="51" customWidth="1"/>
    <col min="6660" max="6912" width="8.90625" style="51"/>
    <col min="6913" max="6913" width="15.6328125" style="51" customWidth="1"/>
    <col min="6914" max="6914" width="21.6328125" style="51" customWidth="1"/>
    <col min="6915" max="6915" width="34.6328125" style="51" customWidth="1"/>
    <col min="6916" max="7168" width="8.90625" style="51"/>
    <col min="7169" max="7169" width="15.6328125" style="51" customWidth="1"/>
    <col min="7170" max="7170" width="21.6328125" style="51" customWidth="1"/>
    <col min="7171" max="7171" width="34.6328125" style="51" customWidth="1"/>
    <col min="7172" max="7424" width="8.90625" style="51"/>
    <col min="7425" max="7425" width="15.6328125" style="51" customWidth="1"/>
    <col min="7426" max="7426" width="21.6328125" style="51" customWidth="1"/>
    <col min="7427" max="7427" width="34.6328125" style="51" customWidth="1"/>
    <col min="7428" max="7680" width="8.90625" style="51"/>
    <col min="7681" max="7681" width="15.6328125" style="51" customWidth="1"/>
    <col min="7682" max="7682" width="21.6328125" style="51" customWidth="1"/>
    <col min="7683" max="7683" width="34.6328125" style="51" customWidth="1"/>
    <col min="7684" max="7936" width="8.90625" style="51"/>
    <col min="7937" max="7937" width="15.6328125" style="51" customWidth="1"/>
    <col min="7938" max="7938" width="21.6328125" style="51" customWidth="1"/>
    <col min="7939" max="7939" width="34.6328125" style="51" customWidth="1"/>
    <col min="7940" max="8192" width="8.90625" style="51"/>
    <col min="8193" max="8193" width="15.6328125" style="51" customWidth="1"/>
    <col min="8194" max="8194" width="21.6328125" style="51" customWidth="1"/>
    <col min="8195" max="8195" width="34.6328125" style="51" customWidth="1"/>
    <col min="8196" max="8448" width="8.90625" style="51"/>
    <col min="8449" max="8449" width="15.6328125" style="51" customWidth="1"/>
    <col min="8450" max="8450" width="21.6328125" style="51" customWidth="1"/>
    <col min="8451" max="8451" width="34.6328125" style="51" customWidth="1"/>
    <col min="8452" max="8704" width="8.90625" style="51"/>
    <col min="8705" max="8705" width="15.6328125" style="51" customWidth="1"/>
    <col min="8706" max="8706" width="21.6328125" style="51" customWidth="1"/>
    <col min="8707" max="8707" width="34.6328125" style="51" customWidth="1"/>
    <col min="8708" max="8960" width="8.90625" style="51"/>
    <col min="8961" max="8961" width="15.6328125" style="51" customWidth="1"/>
    <col min="8962" max="8962" width="21.6328125" style="51" customWidth="1"/>
    <col min="8963" max="8963" width="34.6328125" style="51" customWidth="1"/>
    <col min="8964" max="9216" width="8.90625" style="51"/>
    <col min="9217" max="9217" width="15.6328125" style="51" customWidth="1"/>
    <col min="9218" max="9218" width="21.6328125" style="51" customWidth="1"/>
    <col min="9219" max="9219" width="34.6328125" style="51" customWidth="1"/>
    <col min="9220" max="9472" width="8.90625" style="51"/>
    <col min="9473" max="9473" width="15.6328125" style="51" customWidth="1"/>
    <col min="9474" max="9474" width="21.6328125" style="51" customWidth="1"/>
    <col min="9475" max="9475" width="34.6328125" style="51" customWidth="1"/>
    <col min="9476" max="9728" width="8.90625" style="51"/>
    <col min="9729" max="9729" width="15.6328125" style="51" customWidth="1"/>
    <col min="9730" max="9730" width="21.6328125" style="51" customWidth="1"/>
    <col min="9731" max="9731" width="34.6328125" style="51" customWidth="1"/>
    <col min="9732" max="9984" width="8.90625" style="51"/>
    <col min="9985" max="9985" width="15.6328125" style="51" customWidth="1"/>
    <col min="9986" max="9986" width="21.6328125" style="51" customWidth="1"/>
    <col min="9987" max="9987" width="34.6328125" style="51" customWidth="1"/>
    <col min="9988" max="10240" width="8.90625" style="51"/>
    <col min="10241" max="10241" width="15.6328125" style="51" customWidth="1"/>
    <col min="10242" max="10242" width="21.6328125" style="51" customWidth="1"/>
    <col min="10243" max="10243" width="34.6328125" style="51" customWidth="1"/>
    <col min="10244" max="10496" width="8.90625" style="51"/>
    <col min="10497" max="10497" width="15.6328125" style="51" customWidth="1"/>
    <col min="10498" max="10498" width="21.6328125" style="51" customWidth="1"/>
    <col min="10499" max="10499" width="34.6328125" style="51" customWidth="1"/>
    <col min="10500" max="10752" width="8.90625" style="51"/>
    <col min="10753" max="10753" width="15.6328125" style="51" customWidth="1"/>
    <col min="10754" max="10754" width="21.6328125" style="51" customWidth="1"/>
    <col min="10755" max="10755" width="34.6328125" style="51" customWidth="1"/>
    <col min="10756" max="11008" width="8.90625" style="51"/>
    <col min="11009" max="11009" width="15.6328125" style="51" customWidth="1"/>
    <col min="11010" max="11010" width="21.6328125" style="51" customWidth="1"/>
    <col min="11011" max="11011" width="34.6328125" style="51" customWidth="1"/>
    <col min="11012" max="11264" width="8.90625" style="51"/>
    <col min="11265" max="11265" width="15.6328125" style="51" customWidth="1"/>
    <col min="11266" max="11266" width="21.6328125" style="51" customWidth="1"/>
    <col min="11267" max="11267" width="34.6328125" style="51" customWidth="1"/>
    <col min="11268" max="11520" width="8.90625" style="51"/>
    <col min="11521" max="11521" width="15.6328125" style="51" customWidth="1"/>
    <col min="11522" max="11522" width="21.6328125" style="51" customWidth="1"/>
    <col min="11523" max="11523" width="34.6328125" style="51" customWidth="1"/>
    <col min="11524" max="11776" width="8.90625" style="51"/>
    <col min="11777" max="11777" width="15.6328125" style="51" customWidth="1"/>
    <col min="11778" max="11778" width="21.6328125" style="51" customWidth="1"/>
    <col min="11779" max="11779" width="34.6328125" style="51" customWidth="1"/>
    <col min="11780" max="12032" width="8.90625" style="51"/>
    <col min="12033" max="12033" width="15.6328125" style="51" customWidth="1"/>
    <col min="12034" max="12034" width="21.6328125" style="51" customWidth="1"/>
    <col min="12035" max="12035" width="34.6328125" style="51" customWidth="1"/>
    <col min="12036" max="12288" width="8.90625" style="51"/>
    <col min="12289" max="12289" width="15.6328125" style="51" customWidth="1"/>
    <col min="12290" max="12290" width="21.6328125" style="51" customWidth="1"/>
    <col min="12291" max="12291" width="34.6328125" style="51" customWidth="1"/>
    <col min="12292" max="12544" width="8.90625" style="51"/>
    <col min="12545" max="12545" width="15.6328125" style="51" customWidth="1"/>
    <col min="12546" max="12546" width="21.6328125" style="51" customWidth="1"/>
    <col min="12547" max="12547" width="34.6328125" style="51" customWidth="1"/>
    <col min="12548" max="12800" width="8.90625" style="51"/>
    <col min="12801" max="12801" width="15.6328125" style="51" customWidth="1"/>
    <col min="12802" max="12802" width="21.6328125" style="51" customWidth="1"/>
    <col min="12803" max="12803" width="34.6328125" style="51" customWidth="1"/>
    <col min="12804" max="13056" width="8.90625" style="51"/>
    <col min="13057" max="13057" width="15.6328125" style="51" customWidth="1"/>
    <col min="13058" max="13058" width="21.6328125" style="51" customWidth="1"/>
    <col min="13059" max="13059" width="34.6328125" style="51" customWidth="1"/>
    <col min="13060" max="13312" width="8.90625" style="51"/>
    <col min="13313" max="13313" width="15.6328125" style="51" customWidth="1"/>
    <col min="13314" max="13314" width="21.6328125" style="51" customWidth="1"/>
    <col min="13315" max="13315" width="34.6328125" style="51" customWidth="1"/>
    <col min="13316" max="13568" width="8.90625" style="51"/>
    <col min="13569" max="13569" width="15.6328125" style="51" customWidth="1"/>
    <col min="13570" max="13570" width="21.6328125" style="51" customWidth="1"/>
    <col min="13571" max="13571" width="34.6328125" style="51" customWidth="1"/>
    <col min="13572" max="13824" width="8.90625" style="51"/>
    <col min="13825" max="13825" width="15.6328125" style="51" customWidth="1"/>
    <col min="13826" max="13826" width="21.6328125" style="51" customWidth="1"/>
    <col min="13827" max="13827" width="34.6328125" style="51" customWidth="1"/>
    <col min="13828" max="14080" width="8.90625" style="51"/>
    <col min="14081" max="14081" width="15.6328125" style="51" customWidth="1"/>
    <col min="14082" max="14082" width="21.6328125" style="51" customWidth="1"/>
    <col min="14083" max="14083" width="34.6328125" style="51" customWidth="1"/>
    <col min="14084" max="14336" width="8.90625" style="51"/>
    <col min="14337" max="14337" width="15.6328125" style="51" customWidth="1"/>
    <col min="14338" max="14338" width="21.6328125" style="51" customWidth="1"/>
    <col min="14339" max="14339" width="34.6328125" style="51" customWidth="1"/>
    <col min="14340" max="14592" width="8.90625" style="51"/>
    <col min="14593" max="14593" width="15.6328125" style="51" customWidth="1"/>
    <col min="14594" max="14594" width="21.6328125" style="51" customWidth="1"/>
    <col min="14595" max="14595" width="34.6328125" style="51" customWidth="1"/>
    <col min="14596" max="14848" width="8.90625" style="51"/>
    <col min="14849" max="14849" width="15.6328125" style="51" customWidth="1"/>
    <col min="14850" max="14850" width="21.6328125" style="51" customWidth="1"/>
    <col min="14851" max="14851" width="34.6328125" style="51" customWidth="1"/>
    <col min="14852" max="15104" width="8.90625" style="51"/>
    <col min="15105" max="15105" width="15.6328125" style="51" customWidth="1"/>
    <col min="15106" max="15106" width="21.6328125" style="51" customWidth="1"/>
    <col min="15107" max="15107" width="34.6328125" style="51" customWidth="1"/>
    <col min="15108" max="15360" width="8.90625" style="51"/>
    <col min="15361" max="15361" width="15.6328125" style="51" customWidth="1"/>
    <col min="15362" max="15362" width="21.6328125" style="51" customWidth="1"/>
    <col min="15363" max="15363" width="34.6328125" style="51" customWidth="1"/>
    <col min="15364" max="15616" width="8.90625" style="51"/>
    <col min="15617" max="15617" width="15.6328125" style="51" customWidth="1"/>
    <col min="15618" max="15618" width="21.6328125" style="51" customWidth="1"/>
    <col min="15619" max="15619" width="34.6328125" style="51" customWidth="1"/>
    <col min="15620" max="15872" width="8.90625" style="51"/>
    <col min="15873" max="15873" width="15.6328125" style="51" customWidth="1"/>
    <col min="15874" max="15874" width="21.6328125" style="51" customWidth="1"/>
    <col min="15875" max="15875" width="34.6328125" style="51" customWidth="1"/>
    <col min="15876" max="16128" width="8.90625" style="51"/>
    <col min="16129" max="16129" width="15.6328125" style="51" customWidth="1"/>
    <col min="16130" max="16130" width="21.6328125" style="51" customWidth="1"/>
    <col min="16131" max="16131" width="34.6328125" style="51" customWidth="1"/>
    <col min="16132" max="16384" width="8.90625" style="51"/>
  </cols>
  <sheetData>
    <row r="1" spans="1:7" ht="15.5">
      <c r="A1" s="50" t="s">
        <v>121</v>
      </c>
      <c r="F1" s="52"/>
      <c r="G1" s="53"/>
    </row>
    <row r="2" spans="1:7" ht="15.5">
      <c r="A2" s="50" t="s">
        <v>72</v>
      </c>
      <c r="G2" s="54"/>
    </row>
    <row r="3" spans="1:7" ht="15">
      <c r="A3" s="55" t="s">
        <v>122</v>
      </c>
    </row>
    <row r="4" spans="1:7" ht="50">
      <c r="A4" s="56" t="s">
        <v>123</v>
      </c>
    </row>
    <row r="5" spans="1:7" ht="29.5" customHeight="1">
      <c r="A5" s="51" t="s">
        <v>124</v>
      </c>
    </row>
    <row r="7" spans="1:7" ht="15.5">
      <c r="A7" s="51" t="s">
        <v>125</v>
      </c>
    </row>
    <row r="8" spans="1:7" ht="27" customHeight="1"/>
    <row r="10" spans="1:7" ht="15.5">
      <c r="A10" s="51" t="s">
        <v>126</v>
      </c>
    </row>
    <row r="13" spans="1:7" ht="15.5">
      <c r="A13" s="51" t="s">
        <v>127</v>
      </c>
    </row>
    <row r="15" spans="1:7">
      <c r="A15" s="57"/>
    </row>
    <row r="16" spans="1:7">
      <c r="A16" s="57"/>
    </row>
    <row r="17" spans="1:1" ht="15.5">
      <c r="A17" s="51" t="s">
        <v>128</v>
      </c>
    </row>
    <row r="19" spans="1:1">
      <c r="A19" s="57"/>
    </row>
    <row r="20" spans="1:1" ht="17" customHeight="1">
      <c r="A20" s="57"/>
    </row>
    <row r="21" spans="1:1" ht="21">
      <c r="A21" s="51" t="s">
        <v>129</v>
      </c>
    </row>
    <row r="22" spans="1:1" ht="21">
      <c r="A22" s="51" t="s">
        <v>130</v>
      </c>
    </row>
    <row r="23" spans="1:1" ht="15.5">
      <c r="A23" s="58" t="s">
        <v>131</v>
      </c>
    </row>
    <row r="25" spans="1:1" ht="15">
      <c r="A25" s="55" t="s">
        <v>132</v>
      </c>
    </row>
    <row r="26" spans="1:1" ht="21">
      <c r="A26" s="51" t="s">
        <v>133</v>
      </c>
    </row>
    <row r="27" spans="1:1" ht="21">
      <c r="A27" s="51" t="s">
        <v>134</v>
      </c>
    </row>
    <row r="28" spans="1:1" ht="24" customHeight="1"/>
    <row r="29" spans="1:1" ht="17" customHeight="1">
      <c r="A29" s="59"/>
    </row>
    <row r="30" spans="1:1" ht="13">
      <c r="A30" s="55" t="s">
        <v>135</v>
      </c>
    </row>
    <row r="31" spans="1:1" ht="21">
      <c r="A31" s="51" t="s">
        <v>136</v>
      </c>
    </row>
    <row r="32" spans="1:1" ht="21">
      <c r="A32" s="51" t="s">
        <v>137</v>
      </c>
    </row>
    <row r="33" spans="1:3" ht="27" customHeight="1">
      <c r="A33" s="51" t="s">
        <v>138</v>
      </c>
    </row>
    <row r="34" spans="1:3" ht="15.5">
      <c r="A34" s="58"/>
    </row>
    <row r="35" spans="1:3" ht="18.5" customHeight="1"/>
    <row r="36" spans="1:3" ht="13">
      <c r="A36" s="55" t="s">
        <v>139</v>
      </c>
    </row>
    <row r="37" spans="1:3" ht="21">
      <c r="A37" s="51" t="s">
        <v>140</v>
      </c>
    </row>
    <row r="38" spans="1:3">
      <c r="A38" s="51" t="s">
        <v>141</v>
      </c>
    </row>
    <row r="39" spans="1:3" ht="32" customHeight="1"/>
    <row r="40" spans="1:3" ht="21">
      <c r="A40" s="51" t="s">
        <v>142</v>
      </c>
    </row>
    <row r="41" spans="1:3" ht="21">
      <c r="B41" s="51" t="s">
        <v>143</v>
      </c>
    </row>
    <row r="42" spans="1:3" ht="21">
      <c r="A42" s="51" t="s">
        <v>144</v>
      </c>
    </row>
    <row r="43" spans="1:3" ht="13" thickBot="1">
      <c r="A43" s="51" t="s">
        <v>145</v>
      </c>
    </row>
    <row r="44" spans="1:3" ht="25.5" thickBot="1">
      <c r="A44" s="60" t="s">
        <v>146</v>
      </c>
      <c r="B44" s="61" t="s">
        <v>147</v>
      </c>
      <c r="C44" s="61" t="s">
        <v>148</v>
      </c>
    </row>
    <row r="45" spans="1:3" ht="25.5" thickBot="1">
      <c r="A45" s="62" t="s">
        <v>149</v>
      </c>
      <c r="B45" s="63">
        <v>0.2</v>
      </c>
      <c r="C45" s="64" t="s">
        <v>150</v>
      </c>
    </row>
    <row r="46" spans="1:3" ht="13" thickBot="1">
      <c r="A46" s="62" t="s">
        <v>151</v>
      </c>
      <c r="B46" s="63">
        <v>1.5</v>
      </c>
      <c r="C46" s="64"/>
    </row>
    <row r="47" spans="1:3" ht="13" thickBot="1">
      <c r="A47" s="62" t="s">
        <v>152</v>
      </c>
      <c r="B47" s="63">
        <v>4</v>
      </c>
      <c r="C47" s="64"/>
    </row>
    <row r="48" spans="1:3" ht="13" thickBot="1">
      <c r="A48" s="62" t="s">
        <v>153</v>
      </c>
      <c r="B48" s="63">
        <v>7</v>
      </c>
      <c r="C48" s="64"/>
    </row>
    <row r="49" spans="1:3" ht="13" thickBot="1">
      <c r="A49" s="62" t="s">
        <v>154</v>
      </c>
      <c r="B49" s="63">
        <v>10</v>
      </c>
      <c r="C49" s="64"/>
    </row>
    <row r="50" spans="1:3" ht="21">
      <c r="A50" s="51" t="s">
        <v>155</v>
      </c>
    </row>
    <row r="51" spans="1:3">
      <c r="A51" s="51" t="s">
        <v>156</v>
      </c>
    </row>
    <row r="53" spans="1:3" ht="13">
      <c r="A53" s="55"/>
    </row>
  </sheetData>
  <pageMargins left="0.7" right="0.7" top="0.75" bottom="0.75" header="0.3" footer="0.3"/>
  <pageSetup paperSize="9" orientation="portrait" horizontalDpi="300" verticalDpi="30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M107"/>
  <sheetViews>
    <sheetView workbookViewId="0"/>
  </sheetViews>
  <sheetFormatPr defaultColWidth="10.90625" defaultRowHeight="12.5"/>
  <sheetData>
    <row r="1" spans="1:13" ht="19.5">
      <c r="A1" s="3" t="s">
        <v>51</v>
      </c>
      <c r="B1" s="2"/>
      <c r="C1" s="2"/>
      <c r="D1" s="2"/>
      <c r="E1" s="2"/>
      <c r="F1" s="2"/>
      <c r="G1" s="2"/>
      <c r="H1" s="2"/>
      <c r="I1" s="2"/>
      <c r="J1" s="2"/>
      <c r="K1" s="2"/>
      <c r="L1" s="2"/>
    </row>
    <row r="2" spans="1:13">
      <c r="A2" t="s">
        <v>3</v>
      </c>
    </row>
    <row r="3" spans="1:13">
      <c r="A3" t="s">
        <v>4</v>
      </c>
    </row>
    <row r="4" spans="1:13">
      <c r="A4" s="1" t="str">
        <f>HYPERLINK("#'Contents'!A1", "Back to contents")</f>
        <v>Back to contents</v>
      </c>
    </row>
    <row r="5" spans="1:13" ht="17">
      <c r="A5" s="4" t="s">
        <v>5</v>
      </c>
      <c r="B5" s="4"/>
      <c r="C5" s="4"/>
      <c r="D5" s="4"/>
      <c r="E5" s="4"/>
      <c r="F5" s="4"/>
      <c r="G5" s="4"/>
      <c r="H5" s="4" t="s">
        <v>6</v>
      </c>
    </row>
    <row r="6" spans="1:13" ht="30" customHeight="1">
      <c r="A6" s="65" t="s">
        <v>7</v>
      </c>
      <c r="B6" s="65" t="s">
        <v>8</v>
      </c>
      <c r="C6" s="65" t="s">
        <v>9</v>
      </c>
      <c r="D6" s="65" t="s">
        <v>10</v>
      </c>
      <c r="E6" s="65" t="s">
        <v>11</v>
      </c>
      <c r="F6" s="65" t="s">
        <v>12</v>
      </c>
      <c r="G6" t="s">
        <v>13</v>
      </c>
      <c r="H6" s="65" t="s">
        <v>7</v>
      </c>
      <c r="I6" s="65" t="s">
        <v>8</v>
      </c>
      <c r="J6" s="65" t="s">
        <v>9</v>
      </c>
      <c r="K6" s="65" t="s">
        <v>10</v>
      </c>
      <c r="L6" s="65" t="s">
        <v>11</v>
      </c>
      <c r="M6" s="65" t="s">
        <v>12</v>
      </c>
    </row>
    <row r="7" spans="1:13">
      <c r="A7">
        <v>0</v>
      </c>
      <c r="B7" s="7">
        <v>4.2329999999999998E-3</v>
      </c>
      <c r="C7" s="7">
        <v>4.2240000000000003E-3</v>
      </c>
      <c r="D7" s="8">
        <v>100000</v>
      </c>
      <c r="E7" s="8">
        <v>422.4</v>
      </c>
      <c r="F7" s="6">
        <v>79.040000000000006</v>
      </c>
      <c r="G7" t="s">
        <v>13</v>
      </c>
      <c r="H7">
        <v>0</v>
      </c>
      <c r="I7" s="7">
        <v>3.509E-3</v>
      </c>
      <c r="J7" s="7">
        <v>3.503E-3</v>
      </c>
      <c r="K7" s="8">
        <v>100000</v>
      </c>
      <c r="L7" s="8">
        <v>350.3</v>
      </c>
      <c r="M7" s="6">
        <v>82.86</v>
      </c>
    </row>
    <row r="8" spans="1:13">
      <c r="A8">
        <v>1</v>
      </c>
      <c r="B8" s="7">
        <v>2.2900000000000001E-4</v>
      </c>
      <c r="C8" s="7">
        <v>2.2900000000000001E-4</v>
      </c>
      <c r="D8" s="8">
        <v>99577.600000000006</v>
      </c>
      <c r="E8" s="8">
        <v>22.8</v>
      </c>
      <c r="F8" s="6">
        <v>78.37</v>
      </c>
      <c r="G8" t="s">
        <v>13</v>
      </c>
      <c r="H8">
        <v>1</v>
      </c>
      <c r="I8" s="7">
        <v>2.14E-4</v>
      </c>
      <c r="J8" s="7">
        <v>2.14E-4</v>
      </c>
      <c r="K8" s="8">
        <v>99649.7</v>
      </c>
      <c r="L8" s="8">
        <v>21.4</v>
      </c>
      <c r="M8" s="6">
        <v>82.15</v>
      </c>
    </row>
    <row r="9" spans="1:13">
      <c r="A9">
        <v>2</v>
      </c>
      <c r="B9" s="7">
        <v>1.27E-4</v>
      </c>
      <c r="C9" s="7">
        <v>1.27E-4</v>
      </c>
      <c r="D9" s="8">
        <v>99554.8</v>
      </c>
      <c r="E9" s="8">
        <v>12.6</v>
      </c>
      <c r="F9" s="6">
        <v>77.39</v>
      </c>
      <c r="G9" t="s">
        <v>13</v>
      </c>
      <c r="H9">
        <v>2</v>
      </c>
      <c r="I9" s="7">
        <v>1.1400000000000001E-4</v>
      </c>
      <c r="J9" s="7">
        <v>1.1400000000000001E-4</v>
      </c>
      <c r="K9" s="8">
        <v>99628.4</v>
      </c>
      <c r="L9" s="8">
        <v>11.4</v>
      </c>
      <c r="M9" s="6">
        <v>81.17</v>
      </c>
    </row>
    <row r="10" spans="1:13">
      <c r="A10">
        <v>3</v>
      </c>
      <c r="B10" s="7">
        <v>1.02E-4</v>
      </c>
      <c r="C10" s="7">
        <v>1.02E-4</v>
      </c>
      <c r="D10" s="8">
        <v>99542.2</v>
      </c>
      <c r="E10" s="8">
        <v>10.199999999999999</v>
      </c>
      <c r="F10" s="6">
        <v>76.400000000000006</v>
      </c>
      <c r="G10" t="s">
        <v>13</v>
      </c>
      <c r="H10">
        <v>3</v>
      </c>
      <c r="I10" s="7">
        <v>9.5000000000000005E-5</v>
      </c>
      <c r="J10" s="7">
        <v>9.5000000000000005E-5</v>
      </c>
      <c r="K10" s="8">
        <v>99617</v>
      </c>
      <c r="L10" s="8">
        <v>9.4</v>
      </c>
      <c r="M10" s="6">
        <v>80.180000000000007</v>
      </c>
    </row>
    <row r="11" spans="1:13">
      <c r="A11">
        <v>4</v>
      </c>
      <c r="B11" s="7">
        <v>8.6000000000000003E-5</v>
      </c>
      <c r="C11" s="7">
        <v>8.6000000000000003E-5</v>
      </c>
      <c r="D11" s="8">
        <v>99532</v>
      </c>
      <c r="E11" s="8">
        <v>8.5</v>
      </c>
      <c r="F11" s="6">
        <v>75.41</v>
      </c>
      <c r="G11" t="s">
        <v>13</v>
      </c>
      <c r="H11">
        <v>4</v>
      </c>
      <c r="I11" s="7">
        <v>6.3999999999999997E-5</v>
      </c>
      <c r="J11" s="7">
        <v>6.3999999999999997E-5</v>
      </c>
      <c r="K11" s="8">
        <v>99607.5</v>
      </c>
      <c r="L11" s="8">
        <v>6.4</v>
      </c>
      <c r="M11" s="6">
        <v>79.180000000000007</v>
      </c>
    </row>
    <row r="12" spans="1:13">
      <c r="A12">
        <v>5</v>
      </c>
      <c r="B12" s="7">
        <v>7.3999999999999996E-5</v>
      </c>
      <c r="C12" s="7">
        <v>7.3999999999999996E-5</v>
      </c>
      <c r="D12" s="8">
        <v>99523.5</v>
      </c>
      <c r="E12" s="8">
        <v>7.4</v>
      </c>
      <c r="F12" s="6">
        <v>74.42</v>
      </c>
      <c r="G12" t="s">
        <v>13</v>
      </c>
      <c r="H12">
        <v>5</v>
      </c>
      <c r="I12" s="7">
        <v>7.3999999999999996E-5</v>
      </c>
      <c r="J12" s="7">
        <v>7.3999999999999996E-5</v>
      </c>
      <c r="K12" s="8">
        <v>99601.2</v>
      </c>
      <c r="L12" s="8">
        <v>7.4</v>
      </c>
      <c r="M12" s="6">
        <v>78.19</v>
      </c>
    </row>
    <row r="13" spans="1:13">
      <c r="A13">
        <v>6</v>
      </c>
      <c r="B13" s="7">
        <v>8.5000000000000006E-5</v>
      </c>
      <c r="C13" s="7">
        <v>8.5000000000000006E-5</v>
      </c>
      <c r="D13" s="8">
        <v>99516.1</v>
      </c>
      <c r="E13" s="8">
        <v>8.4</v>
      </c>
      <c r="F13" s="6">
        <v>73.42</v>
      </c>
      <c r="G13" t="s">
        <v>13</v>
      </c>
      <c r="H13">
        <v>6</v>
      </c>
      <c r="I13" s="7">
        <v>7.1000000000000005E-5</v>
      </c>
      <c r="J13" s="7">
        <v>7.1000000000000005E-5</v>
      </c>
      <c r="K13" s="8">
        <v>99593.8</v>
      </c>
      <c r="L13" s="8">
        <v>7.1</v>
      </c>
      <c r="M13" s="6">
        <v>77.19</v>
      </c>
    </row>
    <row r="14" spans="1:13">
      <c r="A14">
        <v>7</v>
      </c>
      <c r="B14" s="7">
        <v>6.7000000000000002E-5</v>
      </c>
      <c r="C14" s="7">
        <v>6.7000000000000002E-5</v>
      </c>
      <c r="D14" s="8">
        <v>99507.6</v>
      </c>
      <c r="E14" s="8">
        <v>6.6</v>
      </c>
      <c r="F14" s="6">
        <v>72.430000000000007</v>
      </c>
      <c r="G14" t="s">
        <v>13</v>
      </c>
      <c r="H14">
        <v>7</v>
      </c>
      <c r="I14" s="7">
        <v>5.5000000000000002E-5</v>
      </c>
      <c r="J14" s="7">
        <v>5.5000000000000002E-5</v>
      </c>
      <c r="K14" s="8">
        <v>99586.7</v>
      </c>
      <c r="L14" s="8">
        <v>5.4</v>
      </c>
      <c r="M14" s="6">
        <v>76.2</v>
      </c>
    </row>
    <row r="15" spans="1:13">
      <c r="A15">
        <v>8</v>
      </c>
      <c r="B15" s="7">
        <v>6.8999999999999997E-5</v>
      </c>
      <c r="C15" s="7">
        <v>6.8999999999999997E-5</v>
      </c>
      <c r="D15" s="8">
        <v>99501</v>
      </c>
      <c r="E15" s="8">
        <v>6.9</v>
      </c>
      <c r="F15" s="6">
        <v>71.430000000000007</v>
      </c>
      <c r="G15" t="s">
        <v>13</v>
      </c>
      <c r="H15">
        <v>8</v>
      </c>
      <c r="I15" s="7">
        <v>5.8E-5</v>
      </c>
      <c r="J15" s="7">
        <v>5.8E-5</v>
      </c>
      <c r="K15" s="8">
        <v>99581.3</v>
      </c>
      <c r="L15" s="8">
        <v>5.8</v>
      </c>
      <c r="M15" s="6">
        <v>75.2</v>
      </c>
    </row>
    <row r="16" spans="1:13">
      <c r="A16">
        <v>9</v>
      </c>
      <c r="B16" s="7">
        <v>6.0000000000000002E-5</v>
      </c>
      <c r="C16" s="7">
        <v>6.0000000000000002E-5</v>
      </c>
      <c r="D16" s="8">
        <v>99494.1</v>
      </c>
      <c r="E16" s="8">
        <v>6</v>
      </c>
      <c r="F16" s="6">
        <v>70.44</v>
      </c>
      <c r="G16" t="s">
        <v>13</v>
      </c>
      <c r="H16">
        <v>9</v>
      </c>
      <c r="I16" s="7">
        <v>5.1E-5</v>
      </c>
      <c r="J16" s="7">
        <v>5.1E-5</v>
      </c>
      <c r="K16" s="8">
        <v>99575.5</v>
      </c>
      <c r="L16" s="8">
        <v>5.0999999999999996</v>
      </c>
      <c r="M16" s="6">
        <v>74.209999999999994</v>
      </c>
    </row>
    <row r="17" spans="1:13">
      <c r="A17">
        <v>10</v>
      </c>
      <c r="B17" s="7">
        <v>7.7999999999999999E-5</v>
      </c>
      <c r="C17" s="7">
        <v>7.7999999999999999E-5</v>
      </c>
      <c r="D17" s="8">
        <v>99488.2</v>
      </c>
      <c r="E17" s="8">
        <v>7.8</v>
      </c>
      <c r="F17" s="6">
        <v>69.44</v>
      </c>
      <c r="G17" t="s">
        <v>13</v>
      </c>
      <c r="H17">
        <v>10</v>
      </c>
      <c r="I17" s="7">
        <v>6.6000000000000005E-5</v>
      </c>
      <c r="J17" s="7">
        <v>6.6000000000000005E-5</v>
      </c>
      <c r="K17" s="8">
        <v>99570.4</v>
      </c>
      <c r="L17" s="8">
        <v>6.6</v>
      </c>
      <c r="M17" s="6">
        <v>73.209999999999994</v>
      </c>
    </row>
    <row r="18" spans="1:13">
      <c r="A18">
        <v>11</v>
      </c>
      <c r="B18" s="7">
        <v>7.7000000000000001E-5</v>
      </c>
      <c r="C18" s="7">
        <v>7.7000000000000001E-5</v>
      </c>
      <c r="D18" s="8">
        <v>99480.4</v>
      </c>
      <c r="E18" s="8">
        <v>7.7</v>
      </c>
      <c r="F18" s="6">
        <v>68.45</v>
      </c>
      <c r="G18" t="s">
        <v>13</v>
      </c>
      <c r="H18">
        <v>11</v>
      </c>
      <c r="I18" s="7">
        <v>5.5000000000000002E-5</v>
      </c>
      <c r="J18" s="7">
        <v>5.5000000000000002E-5</v>
      </c>
      <c r="K18" s="8">
        <v>99563.9</v>
      </c>
      <c r="L18" s="8">
        <v>5.5</v>
      </c>
      <c r="M18" s="6">
        <v>72.22</v>
      </c>
    </row>
    <row r="19" spans="1:13">
      <c r="A19">
        <v>12</v>
      </c>
      <c r="B19" s="7">
        <v>1.02E-4</v>
      </c>
      <c r="C19" s="7">
        <v>1.02E-4</v>
      </c>
      <c r="D19" s="8">
        <v>99472.7</v>
      </c>
      <c r="E19" s="8">
        <v>10.1</v>
      </c>
      <c r="F19" s="6">
        <v>67.45</v>
      </c>
      <c r="G19" t="s">
        <v>13</v>
      </c>
      <c r="H19">
        <v>12</v>
      </c>
      <c r="I19" s="7">
        <v>5.7000000000000003E-5</v>
      </c>
      <c r="J19" s="7">
        <v>5.7000000000000003E-5</v>
      </c>
      <c r="K19" s="8">
        <v>99558.399999999994</v>
      </c>
      <c r="L19" s="8">
        <v>5.6</v>
      </c>
      <c r="M19" s="6">
        <v>71.22</v>
      </c>
    </row>
    <row r="20" spans="1:13">
      <c r="A20">
        <v>13</v>
      </c>
      <c r="B20" s="7">
        <v>1.16E-4</v>
      </c>
      <c r="C20" s="7">
        <v>1.16E-4</v>
      </c>
      <c r="D20" s="8">
        <v>99462.6</v>
      </c>
      <c r="E20" s="8">
        <v>11.5</v>
      </c>
      <c r="F20" s="6">
        <v>66.459999999999994</v>
      </c>
      <c r="G20" t="s">
        <v>13</v>
      </c>
      <c r="H20">
        <v>13</v>
      </c>
      <c r="I20" s="7">
        <v>8.7000000000000001E-5</v>
      </c>
      <c r="J20" s="7">
        <v>8.7000000000000001E-5</v>
      </c>
      <c r="K20" s="8">
        <v>99552.8</v>
      </c>
      <c r="L20" s="8">
        <v>8.6</v>
      </c>
      <c r="M20" s="6">
        <v>70.22</v>
      </c>
    </row>
    <row r="21" spans="1:13">
      <c r="A21">
        <v>14</v>
      </c>
      <c r="B21" s="7">
        <v>1.2899999999999999E-4</v>
      </c>
      <c r="C21" s="7">
        <v>1.2899999999999999E-4</v>
      </c>
      <c r="D21" s="8">
        <v>99451.1</v>
      </c>
      <c r="E21" s="8">
        <v>12.9</v>
      </c>
      <c r="F21" s="6">
        <v>65.47</v>
      </c>
      <c r="G21" t="s">
        <v>13</v>
      </c>
      <c r="H21">
        <v>14</v>
      </c>
      <c r="I21" s="7">
        <v>9.6000000000000002E-5</v>
      </c>
      <c r="J21" s="7">
        <v>9.6000000000000002E-5</v>
      </c>
      <c r="K21" s="8">
        <v>99544.1</v>
      </c>
      <c r="L21" s="8">
        <v>9.6</v>
      </c>
      <c r="M21" s="6">
        <v>69.23</v>
      </c>
    </row>
    <row r="22" spans="1:13">
      <c r="A22">
        <v>15</v>
      </c>
      <c r="B22" s="7">
        <v>1.7200000000000001E-4</v>
      </c>
      <c r="C22" s="7">
        <v>1.7200000000000001E-4</v>
      </c>
      <c r="D22" s="8">
        <v>99438.2</v>
      </c>
      <c r="E22" s="8">
        <v>17.100000000000001</v>
      </c>
      <c r="F22" s="6">
        <v>64.48</v>
      </c>
      <c r="G22" t="s">
        <v>13</v>
      </c>
      <c r="H22">
        <v>15</v>
      </c>
      <c r="I22" s="7">
        <v>1.13E-4</v>
      </c>
      <c r="J22" s="7">
        <v>1.13E-4</v>
      </c>
      <c r="K22" s="8">
        <v>99534.6</v>
      </c>
      <c r="L22" s="8">
        <v>11.2</v>
      </c>
      <c r="M22" s="6">
        <v>68.239999999999995</v>
      </c>
    </row>
    <row r="23" spans="1:13">
      <c r="A23">
        <v>16</v>
      </c>
      <c r="B23" s="7">
        <v>2.05E-4</v>
      </c>
      <c r="C23" s="7">
        <v>2.05E-4</v>
      </c>
      <c r="D23" s="8">
        <v>99421.1</v>
      </c>
      <c r="E23" s="8">
        <v>20.399999999999999</v>
      </c>
      <c r="F23" s="6">
        <v>63.49</v>
      </c>
      <c r="G23" t="s">
        <v>13</v>
      </c>
      <c r="H23">
        <v>16</v>
      </c>
      <c r="I23" s="7">
        <v>1.3100000000000001E-4</v>
      </c>
      <c r="J23" s="7">
        <v>1.3100000000000001E-4</v>
      </c>
      <c r="K23" s="8">
        <v>99523.3</v>
      </c>
      <c r="L23" s="8">
        <v>13.1</v>
      </c>
      <c r="M23" s="6">
        <v>67.239999999999995</v>
      </c>
    </row>
    <row r="24" spans="1:13">
      <c r="A24">
        <v>17</v>
      </c>
      <c r="B24" s="7">
        <v>3.1100000000000002E-4</v>
      </c>
      <c r="C24" s="7">
        <v>3.1100000000000002E-4</v>
      </c>
      <c r="D24" s="8">
        <v>99400.7</v>
      </c>
      <c r="E24" s="8">
        <v>30.9</v>
      </c>
      <c r="F24" s="6">
        <v>62.5</v>
      </c>
      <c r="G24" t="s">
        <v>13</v>
      </c>
      <c r="H24">
        <v>17</v>
      </c>
      <c r="I24" s="7">
        <v>1.5799999999999999E-4</v>
      </c>
      <c r="J24" s="7">
        <v>1.5799999999999999E-4</v>
      </c>
      <c r="K24" s="8">
        <v>99510.3</v>
      </c>
      <c r="L24" s="8">
        <v>15.8</v>
      </c>
      <c r="M24" s="6">
        <v>66.25</v>
      </c>
    </row>
    <row r="25" spans="1:13">
      <c r="A25">
        <v>18</v>
      </c>
      <c r="B25" s="7">
        <v>4.0200000000000001E-4</v>
      </c>
      <c r="C25" s="7">
        <v>4.0200000000000001E-4</v>
      </c>
      <c r="D25" s="8">
        <v>99369.8</v>
      </c>
      <c r="E25" s="8">
        <v>39.9</v>
      </c>
      <c r="F25" s="6">
        <v>61.52</v>
      </c>
      <c r="G25" t="s">
        <v>13</v>
      </c>
      <c r="H25">
        <v>18</v>
      </c>
      <c r="I25" s="7">
        <v>2.1800000000000001E-4</v>
      </c>
      <c r="J25" s="7">
        <v>2.1800000000000001E-4</v>
      </c>
      <c r="K25" s="8">
        <v>99494.5</v>
      </c>
      <c r="L25" s="8">
        <v>21.7</v>
      </c>
      <c r="M25" s="6">
        <v>65.260000000000005</v>
      </c>
    </row>
    <row r="26" spans="1:13">
      <c r="A26">
        <v>19</v>
      </c>
      <c r="B26" s="7">
        <v>4.5399999999999998E-4</v>
      </c>
      <c r="C26" s="7">
        <v>4.5399999999999998E-4</v>
      </c>
      <c r="D26" s="8">
        <v>99329.9</v>
      </c>
      <c r="E26" s="8">
        <v>45.1</v>
      </c>
      <c r="F26" s="6">
        <v>60.54</v>
      </c>
      <c r="G26" t="s">
        <v>13</v>
      </c>
      <c r="H26">
        <v>19</v>
      </c>
      <c r="I26" s="7">
        <v>2.12E-4</v>
      </c>
      <c r="J26" s="7">
        <v>2.12E-4</v>
      </c>
      <c r="K26" s="8">
        <v>99472.8</v>
      </c>
      <c r="L26" s="8">
        <v>21.1</v>
      </c>
      <c r="M26" s="6">
        <v>64.28</v>
      </c>
    </row>
    <row r="27" spans="1:13">
      <c r="A27">
        <v>20</v>
      </c>
      <c r="B27" s="7">
        <v>5.2499999999999997E-4</v>
      </c>
      <c r="C27" s="7">
        <v>5.2499999999999997E-4</v>
      </c>
      <c r="D27" s="8">
        <v>99284.800000000003</v>
      </c>
      <c r="E27" s="8">
        <v>52.2</v>
      </c>
      <c r="F27" s="6">
        <v>59.57</v>
      </c>
      <c r="G27" t="s">
        <v>13</v>
      </c>
      <c r="H27">
        <v>20</v>
      </c>
      <c r="I27" s="7">
        <v>1.8699999999999999E-4</v>
      </c>
      <c r="J27" s="7">
        <v>1.8699999999999999E-4</v>
      </c>
      <c r="K27" s="8">
        <v>99451.7</v>
      </c>
      <c r="L27" s="8">
        <v>18.600000000000001</v>
      </c>
      <c r="M27" s="6">
        <v>63.29</v>
      </c>
    </row>
    <row r="28" spans="1:13">
      <c r="A28">
        <v>21</v>
      </c>
      <c r="B28" s="7">
        <v>5.0699999999999996E-4</v>
      </c>
      <c r="C28" s="7">
        <v>5.0699999999999996E-4</v>
      </c>
      <c r="D28" s="8">
        <v>99232.6</v>
      </c>
      <c r="E28" s="8">
        <v>50.3</v>
      </c>
      <c r="F28" s="6">
        <v>58.6</v>
      </c>
      <c r="G28" t="s">
        <v>13</v>
      </c>
      <c r="H28">
        <v>21</v>
      </c>
      <c r="I28" s="7">
        <v>2.1100000000000001E-4</v>
      </c>
      <c r="J28" s="7">
        <v>2.1100000000000001E-4</v>
      </c>
      <c r="K28" s="8">
        <v>99433.1</v>
      </c>
      <c r="L28" s="8">
        <v>21</v>
      </c>
      <c r="M28" s="6">
        <v>62.3</v>
      </c>
    </row>
    <row r="29" spans="1:13">
      <c r="A29">
        <v>22</v>
      </c>
      <c r="B29" s="7">
        <v>4.9799999999999996E-4</v>
      </c>
      <c r="C29" s="7">
        <v>4.9700000000000005E-4</v>
      </c>
      <c r="D29" s="8">
        <v>99182.3</v>
      </c>
      <c r="E29" s="8">
        <v>49.3</v>
      </c>
      <c r="F29" s="6">
        <v>57.63</v>
      </c>
      <c r="G29" t="s">
        <v>13</v>
      </c>
      <c r="H29">
        <v>22</v>
      </c>
      <c r="I29" s="7">
        <v>2.4499999999999999E-4</v>
      </c>
      <c r="J29" s="7">
        <v>2.4499999999999999E-4</v>
      </c>
      <c r="K29" s="8">
        <v>99412.1</v>
      </c>
      <c r="L29" s="8">
        <v>24.4</v>
      </c>
      <c r="M29" s="6">
        <v>61.32</v>
      </c>
    </row>
    <row r="30" spans="1:13">
      <c r="A30">
        <v>23</v>
      </c>
      <c r="B30" s="7">
        <v>5.2400000000000005E-4</v>
      </c>
      <c r="C30" s="7">
        <v>5.2400000000000005E-4</v>
      </c>
      <c r="D30" s="8">
        <v>99133</v>
      </c>
      <c r="E30" s="8">
        <v>52</v>
      </c>
      <c r="F30" s="6">
        <v>56.66</v>
      </c>
      <c r="G30" t="s">
        <v>13</v>
      </c>
      <c r="H30">
        <v>23</v>
      </c>
      <c r="I30" s="7">
        <v>2.1499999999999999E-4</v>
      </c>
      <c r="J30" s="7">
        <v>2.1499999999999999E-4</v>
      </c>
      <c r="K30" s="8">
        <v>99387.7</v>
      </c>
      <c r="L30" s="8">
        <v>21.3</v>
      </c>
      <c r="M30" s="6">
        <v>60.33</v>
      </c>
    </row>
    <row r="31" spans="1:13">
      <c r="A31">
        <v>24</v>
      </c>
      <c r="B31" s="7">
        <v>5.5599999999999996E-4</v>
      </c>
      <c r="C31" s="7">
        <v>5.5599999999999996E-4</v>
      </c>
      <c r="D31" s="8">
        <v>99081.1</v>
      </c>
      <c r="E31" s="8">
        <v>55.1</v>
      </c>
      <c r="F31" s="6">
        <v>55.69</v>
      </c>
      <c r="G31" t="s">
        <v>13</v>
      </c>
      <c r="H31">
        <v>24</v>
      </c>
      <c r="I31" s="7">
        <v>2.23E-4</v>
      </c>
      <c r="J31" s="7">
        <v>2.23E-4</v>
      </c>
      <c r="K31" s="8">
        <v>99366.399999999994</v>
      </c>
      <c r="L31" s="8">
        <v>22.1</v>
      </c>
      <c r="M31" s="6">
        <v>59.34</v>
      </c>
    </row>
    <row r="32" spans="1:13">
      <c r="A32">
        <v>25</v>
      </c>
      <c r="B32" s="7">
        <v>6.0099999999999997E-4</v>
      </c>
      <c r="C32" s="7">
        <v>6.0099999999999997E-4</v>
      </c>
      <c r="D32" s="8">
        <v>99026</v>
      </c>
      <c r="E32" s="8">
        <v>59.5</v>
      </c>
      <c r="F32" s="6">
        <v>54.72</v>
      </c>
      <c r="G32" t="s">
        <v>13</v>
      </c>
      <c r="H32">
        <v>25</v>
      </c>
      <c r="I32" s="7">
        <v>2.5999999999999998E-4</v>
      </c>
      <c r="J32" s="7">
        <v>2.5999999999999998E-4</v>
      </c>
      <c r="K32" s="8">
        <v>99344.3</v>
      </c>
      <c r="L32" s="8">
        <v>25.8</v>
      </c>
      <c r="M32" s="6">
        <v>58.36</v>
      </c>
    </row>
    <row r="33" spans="1:13">
      <c r="A33">
        <v>26</v>
      </c>
      <c r="B33" s="7">
        <v>6.0700000000000001E-4</v>
      </c>
      <c r="C33" s="7">
        <v>6.0700000000000001E-4</v>
      </c>
      <c r="D33" s="8">
        <v>98966.5</v>
      </c>
      <c r="E33" s="8">
        <v>60.1</v>
      </c>
      <c r="F33" s="6">
        <v>53.75</v>
      </c>
      <c r="G33" t="s">
        <v>13</v>
      </c>
      <c r="H33">
        <v>26</v>
      </c>
      <c r="I33" s="7">
        <v>2.5700000000000001E-4</v>
      </c>
      <c r="J33" s="7">
        <v>2.5700000000000001E-4</v>
      </c>
      <c r="K33" s="8">
        <v>99318.5</v>
      </c>
      <c r="L33" s="8">
        <v>25.5</v>
      </c>
      <c r="M33" s="6">
        <v>57.37</v>
      </c>
    </row>
    <row r="34" spans="1:13">
      <c r="A34">
        <v>27</v>
      </c>
      <c r="B34" s="7">
        <v>6.3000000000000003E-4</v>
      </c>
      <c r="C34" s="7">
        <v>6.29E-4</v>
      </c>
      <c r="D34" s="8">
        <v>98906.4</v>
      </c>
      <c r="E34" s="8">
        <v>62.2</v>
      </c>
      <c r="F34" s="6">
        <v>52.78</v>
      </c>
      <c r="G34" t="s">
        <v>13</v>
      </c>
      <c r="H34">
        <v>27</v>
      </c>
      <c r="I34" s="7">
        <v>3.1E-4</v>
      </c>
      <c r="J34" s="7">
        <v>3.1E-4</v>
      </c>
      <c r="K34" s="8">
        <v>99292.9</v>
      </c>
      <c r="L34" s="8">
        <v>30.7</v>
      </c>
      <c r="M34" s="6">
        <v>56.39</v>
      </c>
    </row>
    <row r="35" spans="1:13">
      <c r="A35">
        <v>28</v>
      </c>
      <c r="B35" s="7">
        <v>6.8099999999999996E-4</v>
      </c>
      <c r="C35" s="7">
        <v>6.8099999999999996E-4</v>
      </c>
      <c r="D35" s="8">
        <v>98844.1</v>
      </c>
      <c r="E35" s="8">
        <v>67.3</v>
      </c>
      <c r="F35" s="6">
        <v>51.82</v>
      </c>
      <c r="G35" t="s">
        <v>13</v>
      </c>
      <c r="H35">
        <v>28</v>
      </c>
      <c r="I35" s="7">
        <v>3.1399999999999999E-4</v>
      </c>
      <c r="J35" s="7">
        <v>3.1399999999999999E-4</v>
      </c>
      <c r="K35" s="8">
        <v>99262.2</v>
      </c>
      <c r="L35" s="8">
        <v>31.1</v>
      </c>
      <c r="M35" s="6">
        <v>55.4</v>
      </c>
    </row>
    <row r="36" spans="1:13">
      <c r="A36">
        <v>29</v>
      </c>
      <c r="B36" s="7">
        <v>7.2800000000000002E-4</v>
      </c>
      <c r="C36" s="7">
        <v>7.2800000000000002E-4</v>
      </c>
      <c r="D36" s="8">
        <v>98776.8</v>
      </c>
      <c r="E36" s="8">
        <v>71.900000000000006</v>
      </c>
      <c r="F36" s="6">
        <v>50.85</v>
      </c>
      <c r="G36" t="s">
        <v>13</v>
      </c>
      <c r="H36">
        <v>29</v>
      </c>
      <c r="I36" s="7">
        <v>3.3799999999999998E-4</v>
      </c>
      <c r="J36" s="7">
        <v>3.3799999999999998E-4</v>
      </c>
      <c r="K36" s="8">
        <v>99231.1</v>
      </c>
      <c r="L36" s="8">
        <v>33.5</v>
      </c>
      <c r="M36" s="6">
        <v>54.42</v>
      </c>
    </row>
    <row r="37" spans="1:13">
      <c r="A37">
        <v>30</v>
      </c>
      <c r="B37" s="7">
        <v>7.7099999999999998E-4</v>
      </c>
      <c r="C37" s="7">
        <v>7.7099999999999998E-4</v>
      </c>
      <c r="D37" s="8">
        <v>98704.9</v>
      </c>
      <c r="E37" s="8">
        <v>76.099999999999994</v>
      </c>
      <c r="F37" s="6">
        <v>49.89</v>
      </c>
      <c r="G37" t="s">
        <v>13</v>
      </c>
      <c r="H37">
        <v>30</v>
      </c>
      <c r="I37" s="7">
        <v>3.8699999999999997E-4</v>
      </c>
      <c r="J37" s="7">
        <v>3.8699999999999997E-4</v>
      </c>
      <c r="K37" s="8">
        <v>99197.6</v>
      </c>
      <c r="L37" s="8">
        <v>38.299999999999997</v>
      </c>
      <c r="M37" s="6">
        <v>53.44</v>
      </c>
    </row>
    <row r="38" spans="1:13">
      <c r="A38">
        <v>31</v>
      </c>
      <c r="B38" s="7">
        <v>8.3500000000000002E-4</v>
      </c>
      <c r="C38" s="7">
        <v>8.3500000000000002E-4</v>
      </c>
      <c r="D38" s="8">
        <v>98628.9</v>
      </c>
      <c r="E38" s="8">
        <v>82.3</v>
      </c>
      <c r="F38" s="6">
        <v>48.93</v>
      </c>
      <c r="G38" t="s">
        <v>13</v>
      </c>
      <c r="H38">
        <v>31</v>
      </c>
      <c r="I38" s="7">
        <v>3.9399999999999998E-4</v>
      </c>
      <c r="J38" s="7">
        <v>3.9399999999999998E-4</v>
      </c>
      <c r="K38" s="8">
        <v>99159.2</v>
      </c>
      <c r="L38" s="8">
        <v>39.1</v>
      </c>
      <c r="M38" s="6">
        <v>52.46</v>
      </c>
    </row>
    <row r="39" spans="1:13">
      <c r="A39">
        <v>32</v>
      </c>
      <c r="B39" s="7">
        <v>8.5899999999999995E-4</v>
      </c>
      <c r="C39" s="7">
        <v>8.5800000000000004E-4</v>
      </c>
      <c r="D39" s="8">
        <v>98546.6</v>
      </c>
      <c r="E39" s="8">
        <v>84.6</v>
      </c>
      <c r="F39" s="6">
        <v>47.97</v>
      </c>
      <c r="G39" t="s">
        <v>13</v>
      </c>
      <c r="H39">
        <v>32</v>
      </c>
      <c r="I39" s="7">
        <v>4.6799999999999999E-4</v>
      </c>
      <c r="J39" s="7">
        <v>4.6799999999999999E-4</v>
      </c>
      <c r="K39" s="8">
        <v>99120.1</v>
      </c>
      <c r="L39" s="8">
        <v>46.4</v>
      </c>
      <c r="M39" s="6">
        <v>51.48</v>
      </c>
    </row>
    <row r="40" spans="1:13">
      <c r="A40">
        <v>33</v>
      </c>
      <c r="B40" s="7">
        <v>9.5799999999999998E-4</v>
      </c>
      <c r="C40" s="7">
        <v>9.5699999999999995E-4</v>
      </c>
      <c r="D40" s="8">
        <v>98462</v>
      </c>
      <c r="E40" s="8">
        <v>94.3</v>
      </c>
      <c r="F40" s="6">
        <v>47.01</v>
      </c>
      <c r="G40" t="s">
        <v>13</v>
      </c>
      <c r="H40">
        <v>33</v>
      </c>
      <c r="I40" s="7">
        <v>4.9299999999999995E-4</v>
      </c>
      <c r="J40" s="7">
        <v>4.9299999999999995E-4</v>
      </c>
      <c r="K40" s="8">
        <v>99073.8</v>
      </c>
      <c r="L40" s="8">
        <v>48.9</v>
      </c>
      <c r="M40" s="6">
        <v>50.5</v>
      </c>
    </row>
    <row r="41" spans="1:13">
      <c r="A41">
        <v>34</v>
      </c>
      <c r="B41" s="7">
        <v>9.8999999999999999E-4</v>
      </c>
      <c r="C41" s="7">
        <v>9.8900000000000008E-4</v>
      </c>
      <c r="D41" s="8">
        <v>98367.7</v>
      </c>
      <c r="E41" s="8">
        <v>97.3</v>
      </c>
      <c r="F41" s="6">
        <v>46.05</v>
      </c>
      <c r="G41" t="s">
        <v>13</v>
      </c>
      <c r="H41">
        <v>34</v>
      </c>
      <c r="I41" s="7">
        <v>5.8500000000000002E-4</v>
      </c>
      <c r="J41" s="7">
        <v>5.8500000000000002E-4</v>
      </c>
      <c r="K41" s="8">
        <v>99024.9</v>
      </c>
      <c r="L41" s="8">
        <v>57.9</v>
      </c>
      <c r="M41" s="6">
        <v>49.53</v>
      </c>
    </row>
    <row r="42" spans="1:13">
      <c r="A42">
        <v>35</v>
      </c>
      <c r="B42" s="7">
        <v>1.1000000000000001E-3</v>
      </c>
      <c r="C42" s="7">
        <v>1.1000000000000001E-3</v>
      </c>
      <c r="D42" s="8">
        <v>98270.399999999994</v>
      </c>
      <c r="E42" s="8">
        <v>108.1</v>
      </c>
      <c r="F42" s="6">
        <v>45.1</v>
      </c>
      <c r="G42" t="s">
        <v>13</v>
      </c>
      <c r="H42">
        <v>35</v>
      </c>
      <c r="I42" s="7">
        <v>5.9199999999999997E-4</v>
      </c>
      <c r="J42" s="7">
        <v>5.9199999999999997E-4</v>
      </c>
      <c r="K42" s="8">
        <v>98967</v>
      </c>
      <c r="L42" s="8">
        <v>58.5</v>
      </c>
      <c r="M42" s="6">
        <v>48.56</v>
      </c>
    </row>
    <row r="43" spans="1:13">
      <c r="A43">
        <v>36</v>
      </c>
      <c r="B43" s="7">
        <v>1.155E-3</v>
      </c>
      <c r="C43" s="7">
        <v>1.155E-3</v>
      </c>
      <c r="D43" s="8">
        <v>98162.3</v>
      </c>
      <c r="E43" s="8">
        <v>113.3</v>
      </c>
      <c r="F43" s="6">
        <v>44.15</v>
      </c>
      <c r="G43" t="s">
        <v>13</v>
      </c>
      <c r="H43">
        <v>36</v>
      </c>
      <c r="I43" s="7">
        <v>6.78E-4</v>
      </c>
      <c r="J43" s="7">
        <v>6.78E-4</v>
      </c>
      <c r="K43" s="8">
        <v>98908.4</v>
      </c>
      <c r="L43" s="8">
        <v>67</v>
      </c>
      <c r="M43" s="6">
        <v>47.59</v>
      </c>
    </row>
    <row r="44" spans="1:13">
      <c r="A44">
        <v>37</v>
      </c>
      <c r="B44" s="7">
        <v>1.3519999999999999E-3</v>
      </c>
      <c r="C44" s="7">
        <v>1.351E-3</v>
      </c>
      <c r="D44" s="8">
        <v>98049</v>
      </c>
      <c r="E44" s="8">
        <v>132.4</v>
      </c>
      <c r="F44" s="6">
        <v>43.2</v>
      </c>
      <c r="G44" t="s">
        <v>13</v>
      </c>
      <c r="H44">
        <v>37</v>
      </c>
      <c r="I44" s="7">
        <v>7.6099999999999996E-4</v>
      </c>
      <c r="J44" s="7">
        <v>7.6099999999999996E-4</v>
      </c>
      <c r="K44" s="8">
        <v>98841.4</v>
      </c>
      <c r="L44" s="8">
        <v>75.2</v>
      </c>
      <c r="M44" s="6">
        <v>46.62</v>
      </c>
    </row>
    <row r="45" spans="1:13">
      <c r="A45">
        <v>38</v>
      </c>
      <c r="B45" s="7">
        <v>1.317E-3</v>
      </c>
      <c r="C45" s="7">
        <v>1.317E-3</v>
      </c>
      <c r="D45" s="8">
        <v>97916.5</v>
      </c>
      <c r="E45" s="8">
        <v>128.9</v>
      </c>
      <c r="F45" s="6">
        <v>42.26</v>
      </c>
      <c r="G45" t="s">
        <v>13</v>
      </c>
      <c r="H45">
        <v>38</v>
      </c>
      <c r="I45" s="7">
        <v>7.9299999999999998E-4</v>
      </c>
      <c r="J45" s="7">
        <v>7.9199999999999995E-4</v>
      </c>
      <c r="K45" s="8">
        <v>98766.2</v>
      </c>
      <c r="L45" s="8">
        <v>78.3</v>
      </c>
      <c r="M45" s="6">
        <v>45.65</v>
      </c>
    </row>
    <row r="46" spans="1:13">
      <c r="A46">
        <v>39</v>
      </c>
      <c r="B46" s="7">
        <v>1.4580000000000001E-3</v>
      </c>
      <c r="C46" s="7">
        <v>1.457E-3</v>
      </c>
      <c r="D46" s="8">
        <v>97787.6</v>
      </c>
      <c r="E46" s="8">
        <v>142.5</v>
      </c>
      <c r="F46" s="6">
        <v>41.31</v>
      </c>
      <c r="G46" t="s">
        <v>13</v>
      </c>
      <c r="H46">
        <v>39</v>
      </c>
      <c r="I46" s="7">
        <v>8.6799999999999996E-4</v>
      </c>
      <c r="J46" s="7">
        <v>8.6799999999999996E-4</v>
      </c>
      <c r="K46" s="8">
        <v>98687.9</v>
      </c>
      <c r="L46" s="8">
        <v>85.6</v>
      </c>
      <c r="M46" s="6">
        <v>44.69</v>
      </c>
    </row>
    <row r="47" spans="1:13">
      <c r="A47">
        <v>40</v>
      </c>
      <c r="B47" s="7">
        <v>1.6069999999999999E-3</v>
      </c>
      <c r="C47" s="7">
        <v>1.606E-3</v>
      </c>
      <c r="D47" s="8">
        <v>97645.1</v>
      </c>
      <c r="E47" s="8">
        <v>156.80000000000001</v>
      </c>
      <c r="F47" s="6">
        <v>40.369999999999997</v>
      </c>
      <c r="G47" t="s">
        <v>13</v>
      </c>
      <c r="H47">
        <v>40</v>
      </c>
      <c r="I47" s="7">
        <v>9.2400000000000002E-4</v>
      </c>
      <c r="J47" s="7">
        <v>9.2400000000000002E-4</v>
      </c>
      <c r="K47" s="8">
        <v>98602.3</v>
      </c>
      <c r="L47" s="8">
        <v>91.1</v>
      </c>
      <c r="M47" s="6">
        <v>43.73</v>
      </c>
    </row>
    <row r="48" spans="1:13">
      <c r="A48">
        <v>41</v>
      </c>
      <c r="B48" s="7">
        <v>1.701E-3</v>
      </c>
      <c r="C48" s="7">
        <v>1.6999999999999999E-3</v>
      </c>
      <c r="D48" s="8">
        <v>97488.3</v>
      </c>
      <c r="E48" s="8">
        <v>165.7</v>
      </c>
      <c r="F48" s="6">
        <v>39.43</v>
      </c>
      <c r="G48" t="s">
        <v>13</v>
      </c>
      <c r="H48">
        <v>41</v>
      </c>
      <c r="I48" s="7">
        <v>1.0039999999999999E-3</v>
      </c>
      <c r="J48" s="7">
        <v>1.0039999999999999E-3</v>
      </c>
      <c r="K48" s="8">
        <v>98511.2</v>
      </c>
      <c r="L48" s="8">
        <v>98.9</v>
      </c>
      <c r="M48" s="6">
        <v>42.77</v>
      </c>
    </row>
    <row r="49" spans="1:13">
      <c r="A49">
        <v>42</v>
      </c>
      <c r="B49" s="7">
        <v>1.8500000000000001E-3</v>
      </c>
      <c r="C49" s="7">
        <v>1.848E-3</v>
      </c>
      <c r="D49" s="8">
        <v>97322.6</v>
      </c>
      <c r="E49" s="8">
        <v>179.9</v>
      </c>
      <c r="F49" s="6">
        <v>38.5</v>
      </c>
      <c r="G49" t="s">
        <v>13</v>
      </c>
      <c r="H49">
        <v>42</v>
      </c>
      <c r="I49" s="7">
        <v>1.103E-3</v>
      </c>
      <c r="J49" s="7">
        <v>1.1019999999999999E-3</v>
      </c>
      <c r="K49" s="8">
        <v>98412.4</v>
      </c>
      <c r="L49" s="8">
        <v>108.5</v>
      </c>
      <c r="M49" s="6">
        <v>41.81</v>
      </c>
    </row>
    <row r="50" spans="1:13">
      <c r="A50">
        <v>43</v>
      </c>
      <c r="B50" s="7">
        <v>2.0170000000000001E-3</v>
      </c>
      <c r="C50" s="7">
        <v>2.0149999999999999E-3</v>
      </c>
      <c r="D50" s="8">
        <v>97142.8</v>
      </c>
      <c r="E50" s="8">
        <v>195.8</v>
      </c>
      <c r="F50" s="6">
        <v>37.57</v>
      </c>
      <c r="G50" t="s">
        <v>13</v>
      </c>
      <c r="H50">
        <v>43</v>
      </c>
      <c r="I50" s="7">
        <v>1.24E-3</v>
      </c>
      <c r="J50" s="7">
        <v>1.2390000000000001E-3</v>
      </c>
      <c r="K50" s="8">
        <v>98303.9</v>
      </c>
      <c r="L50" s="8">
        <v>121.8</v>
      </c>
      <c r="M50" s="6">
        <v>40.86</v>
      </c>
    </row>
    <row r="51" spans="1:13">
      <c r="A51">
        <v>44</v>
      </c>
      <c r="B51" s="7">
        <v>2.212E-3</v>
      </c>
      <c r="C51" s="7">
        <v>2.2100000000000002E-3</v>
      </c>
      <c r="D51" s="8">
        <v>96947</v>
      </c>
      <c r="E51" s="8">
        <v>214.2</v>
      </c>
      <c r="F51" s="6">
        <v>36.65</v>
      </c>
      <c r="G51" t="s">
        <v>13</v>
      </c>
      <c r="H51">
        <v>44</v>
      </c>
      <c r="I51" s="7">
        <v>1.3450000000000001E-3</v>
      </c>
      <c r="J51" s="7">
        <v>1.3450000000000001E-3</v>
      </c>
      <c r="K51" s="8">
        <v>98182.1</v>
      </c>
      <c r="L51" s="8">
        <v>132</v>
      </c>
      <c r="M51" s="6">
        <v>39.909999999999997</v>
      </c>
    </row>
    <row r="52" spans="1:13">
      <c r="A52">
        <v>45</v>
      </c>
      <c r="B52" s="7">
        <v>2.47E-3</v>
      </c>
      <c r="C52" s="7">
        <v>2.467E-3</v>
      </c>
      <c r="D52" s="8">
        <v>96732.7</v>
      </c>
      <c r="E52" s="8">
        <v>238.6</v>
      </c>
      <c r="F52" s="6">
        <v>35.729999999999997</v>
      </c>
      <c r="G52" t="s">
        <v>13</v>
      </c>
      <c r="H52">
        <v>45</v>
      </c>
      <c r="I52" s="7">
        <v>1.485E-3</v>
      </c>
      <c r="J52" s="7">
        <v>1.4840000000000001E-3</v>
      </c>
      <c r="K52" s="8">
        <v>98050.1</v>
      </c>
      <c r="L52" s="8">
        <v>145.5</v>
      </c>
      <c r="M52" s="6">
        <v>38.96</v>
      </c>
    </row>
    <row r="53" spans="1:13">
      <c r="A53">
        <v>46</v>
      </c>
      <c r="B53" s="7">
        <v>2.65E-3</v>
      </c>
      <c r="C53" s="7">
        <v>2.6459999999999999E-3</v>
      </c>
      <c r="D53" s="8">
        <v>96494.2</v>
      </c>
      <c r="E53" s="8">
        <v>255.3</v>
      </c>
      <c r="F53" s="6">
        <v>34.81</v>
      </c>
      <c r="G53" t="s">
        <v>13</v>
      </c>
      <c r="H53">
        <v>46</v>
      </c>
      <c r="I53" s="7">
        <v>1.627E-3</v>
      </c>
      <c r="J53" s="7">
        <v>1.6249999999999999E-3</v>
      </c>
      <c r="K53" s="8">
        <v>97904.6</v>
      </c>
      <c r="L53" s="8">
        <v>159.1</v>
      </c>
      <c r="M53" s="6">
        <v>38.020000000000003</v>
      </c>
    </row>
    <row r="54" spans="1:13">
      <c r="A54">
        <v>47</v>
      </c>
      <c r="B54" s="7">
        <v>2.7460000000000002E-3</v>
      </c>
      <c r="C54" s="7">
        <v>2.7430000000000002E-3</v>
      </c>
      <c r="D54" s="8">
        <v>96238.8</v>
      </c>
      <c r="E54" s="8">
        <v>263.89999999999998</v>
      </c>
      <c r="F54" s="6">
        <v>33.9</v>
      </c>
      <c r="G54" t="s">
        <v>13</v>
      </c>
      <c r="H54">
        <v>47</v>
      </c>
      <c r="I54" s="7">
        <v>1.745E-3</v>
      </c>
      <c r="J54" s="7">
        <v>1.7440000000000001E-3</v>
      </c>
      <c r="K54" s="8">
        <v>97745.5</v>
      </c>
      <c r="L54" s="8">
        <v>170.4</v>
      </c>
      <c r="M54" s="6">
        <v>37.08</v>
      </c>
    </row>
    <row r="55" spans="1:13">
      <c r="A55">
        <v>48</v>
      </c>
      <c r="B55" s="7">
        <v>2.9640000000000001E-3</v>
      </c>
      <c r="C55" s="7">
        <v>2.96E-3</v>
      </c>
      <c r="D55" s="8">
        <v>95974.9</v>
      </c>
      <c r="E55" s="8">
        <v>284.10000000000002</v>
      </c>
      <c r="F55" s="6">
        <v>33</v>
      </c>
      <c r="G55" t="s">
        <v>13</v>
      </c>
      <c r="H55">
        <v>48</v>
      </c>
      <c r="I55" s="7">
        <v>1.9680000000000001E-3</v>
      </c>
      <c r="J55" s="7">
        <v>1.9659999999999999E-3</v>
      </c>
      <c r="K55" s="8">
        <v>97575</v>
      </c>
      <c r="L55" s="8">
        <v>191.8</v>
      </c>
      <c r="M55" s="6">
        <v>36.14</v>
      </c>
    </row>
    <row r="56" spans="1:13">
      <c r="A56">
        <v>49</v>
      </c>
      <c r="B56" s="7">
        <v>3.3029999999999999E-3</v>
      </c>
      <c r="C56" s="7">
        <v>3.297E-3</v>
      </c>
      <c r="D56" s="8">
        <v>95690.8</v>
      </c>
      <c r="E56" s="8">
        <v>315.5</v>
      </c>
      <c r="F56" s="6">
        <v>32.090000000000003</v>
      </c>
      <c r="G56" t="s">
        <v>13</v>
      </c>
      <c r="H56">
        <v>49</v>
      </c>
      <c r="I56" s="7">
        <v>2.0530000000000001E-3</v>
      </c>
      <c r="J56" s="7">
        <v>2.0509999999999999E-3</v>
      </c>
      <c r="K56" s="8">
        <v>97383.2</v>
      </c>
      <c r="L56" s="8">
        <v>199.7</v>
      </c>
      <c r="M56" s="6">
        <v>35.21</v>
      </c>
    </row>
    <row r="57" spans="1:13">
      <c r="A57">
        <v>50</v>
      </c>
      <c r="B57" s="7">
        <v>3.5839999999999999E-3</v>
      </c>
      <c r="C57" s="7">
        <v>3.5769999999999999E-3</v>
      </c>
      <c r="D57" s="8">
        <v>95375.3</v>
      </c>
      <c r="E57" s="8">
        <v>341.2</v>
      </c>
      <c r="F57" s="6">
        <v>31.2</v>
      </c>
      <c r="G57" t="s">
        <v>13</v>
      </c>
      <c r="H57">
        <v>50</v>
      </c>
      <c r="I57" s="7">
        <v>2.2360000000000001E-3</v>
      </c>
      <c r="J57" s="7">
        <v>2.2339999999999999E-3</v>
      </c>
      <c r="K57" s="8">
        <v>97183.5</v>
      </c>
      <c r="L57" s="8">
        <v>217.1</v>
      </c>
      <c r="M57" s="6">
        <v>34.28</v>
      </c>
    </row>
    <row r="58" spans="1:13">
      <c r="A58">
        <v>51</v>
      </c>
      <c r="B58" s="7">
        <v>3.8279999999999998E-3</v>
      </c>
      <c r="C58" s="7">
        <v>3.8210000000000002E-3</v>
      </c>
      <c r="D58" s="8">
        <v>95034.1</v>
      </c>
      <c r="E58" s="8">
        <v>363.1</v>
      </c>
      <c r="F58" s="6">
        <v>30.31</v>
      </c>
      <c r="G58" t="s">
        <v>13</v>
      </c>
      <c r="H58">
        <v>51</v>
      </c>
      <c r="I58" s="7">
        <v>2.4550000000000002E-3</v>
      </c>
      <c r="J58" s="7">
        <v>2.4520000000000002E-3</v>
      </c>
      <c r="K58" s="8">
        <v>96966.399999999994</v>
      </c>
      <c r="L58" s="8">
        <v>237.7</v>
      </c>
      <c r="M58" s="6">
        <v>33.36</v>
      </c>
    </row>
    <row r="59" spans="1:13">
      <c r="A59">
        <v>52</v>
      </c>
      <c r="B59" s="7">
        <v>4.084E-3</v>
      </c>
      <c r="C59" s="7">
        <v>4.0749999999999996E-3</v>
      </c>
      <c r="D59" s="8">
        <v>94671</v>
      </c>
      <c r="E59" s="8">
        <v>385.8</v>
      </c>
      <c r="F59" s="6">
        <v>29.42</v>
      </c>
      <c r="G59" t="s">
        <v>13</v>
      </c>
      <c r="H59">
        <v>52</v>
      </c>
      <c r="I59" s="7">
        <v>2.5850000000000001E-3</v>
      </c>
      <c r="J59" s="7">
        <v>2.581E-3</v>
      </c>
      <c r="K59" s="8">
        <v>96728.6</v>
      </c>
      <c r="L59" s="8">
        <v>249.7</v>
      </c>
      <c r="M59" s="6">
        <v>32.44</v>
      </c>
    </row>
    <row r="60" spans="1:13">
      <c r="A60">
        <v>53</v>
      </c>
      <c r="B60" s="7">
        <v>4.411E-3</v>
      </c>
      <c r="C60" s="7">
        <v>4.4019999999999997E-3</v>
      </c>
      <c r="D60" s="8">
        <v>94285.1</v>
      </c>
      <c r="E60" s="8">
        <v>415</v>
      </c>
      <c r="F60" s="6">
        <v>28.54</v>
      </c>
      <c r="G60" t="s">
        <v>13</v>
      </c>
      <c r="H60">
        <v>53</v>
      </c>
      <c r="I60" s="7">
        <v>2.7680000000000001E-3</v>
      </c>
      <c r="J60" s="7">
        <v>2.764E-3</v>
      </c>
      <c r="K60" s="8">
        <v>96478.9</v>
      </c>
      <c r="L60" s="8">
        <v>266.7</v>
      </c>
      <c r="M60" s="6">
        <v>31.52</v>
      </c>
    </row>
    <row r="61" spans="1:13">
      <c r="A61">
        <v>54</v>
      </c>
      <c r="B61" s="7">
        <v>4.731E-3</v>
      </c>
      <c r="C61" s="7">
        <v>4.7200000000000002E-3</v>
      </c>
      <c r="D61" s="8">
        <v>93870.1</v>
      </c>
      <c r="E61" s="8">
        <v>443.1</v>
      </c>
      <c r="F61" s="6">
        <v>27.66</v>
      </c>
      <c r="G61" t="s">
        <v>13</v>
      </c>
      <c r="H61">
        <v>54</v>
      </c>
      <c r="I61" s="7">
        <v>2.9689999999999999E-3</v>
      </c>
      <c r="J61" s="7">
        <v>2.9640000000000001E-3</v>
      </c>
      <c r="K61" s="8">
        <v>96212.2</v>
      </c>
      <c r="L61" s="8">
        <v>285.2</v>
      </c>
      <c r="M61" s="6">
        <v>30.61</v>
      </c>
    </row>
    <row r="62" spans="1:13">
      <c r="A62">
        <v>55</v>
      </c>
      <c r="B62" s="7">
        <v>5.0590000000000001E-3</v>
      </c>
      <c r="C62" s="7">
        <v>5.0460000000000001E-3</v>
      </c>
      <c r="D62" s="8">
        <v>93427</v>
      </c>
      <c r="E62" s="8">
        <v>471.5</v>
      </c>
      <c r="F62" s="6">
        <v>26.79</v>
      </c>
      <c r="G62" t="s">
        <v>13</v>
      </c>
      <c r="H62">
        <v>55</v>
      </c>
      <c r="I62" s="7">
        <v>3.2889999999999998E-3</v>
      </c>
      <c r="J62" s="7">
        <v>3.2829999999999999E-3</v>
      </c>
      <c r="K62" s="8">
        <v>95927</v>
      </c>
      <c r="L62" s="8">
        <v>315</v>
      </c>
      <c r="M62" s="6">
        <v>29.7</v>
      </c>
    </row>
    <row r="63" spans="1:13">
      <c r="A63">
        <v>56</v>
      </c>
      <c r="B63" s="7">
        <v>5.6090000000000003E-3</v>
      </c>
      <c r="C63" s="7">
        <v>5.5929999999999999E-3</v>
      </c>
      <c r="D63" s="8">
        <v>92955.6</v>
      </c>
      <c r="E63" s="8">
        <v>519.9</v>
      </c>
      <c r="F63" s="6">
        <v>25.93</v>
      </c>
      <c r="G63" t="s">
        <v>13</v>
      </c>
      <c r="H63">
        <v>56</v>
      </c>
      <c r="I63" s="7">
        <v>3.643E-3</v>
      </c>
      <c r="J63" s="7">
        <v>3.637E-3</v>
      </c>
      <c r="K63" s="8">
        <v>95612.1</v>
      </c>
      <c r="L63" s="8">
        <v>347.7</v>
      </c>
      <c r="M63" s="6">
        <v>28.79</v>
      </c>
    </row>
    <row r="64" spans="1:13">
      <c r="A64">
        <v>57</v>
      </c>
      <c r="B64" s="7">
        <v>6.0780000000000001E-3</v>
      </c>
      <c r="C64" s="7">
        <v>6.0600000000000003E-3</v>
      </c>
      <c r="D64" s="8">
        <v>92435.6</v>
      </c>
      <c r="E64" s="8">
        <v>560.20000000000005</v>
      </c>
      <c r="F64" s="6">
        <v>25.07</v>
      </c>
      <c r="G64" t="s">
        <v>13</v>
      </c>
      <c r="H64">
        <v>57</v>
      </c>
      <c r="I64" s="7">
        <v>3.9350000000000001E-3</v>
      </c>
      <c r="J64" s="7">
        <v>3.9280000000000001E-3</v>
      </c>
      <c r="K64" s="8">
        <v>95264.4</v>
      </c>
      <c r="L64" s="8">
        <v>374.2</v>
      </c>
      <c r="M64" s="6">
        <v>27.9</v>
      </c>
    </row>
    <row r="65" spans="1:13">
      <c r="A65">
        <v>58</v>
      </c>
      <c r="B65" s="7">
        <v>6.718E-3</v>
      </c>
      <c r="C65" s="7">
        <v>6.6950000000000004E-3</v>
      </c>
      <c r="D65" s="8">
        <v>91875.5</v>
      </c>
      <c r="E65" s="8">
        <v>615.1</v>
      </c>
      <c r="F65" s="6">
        <v>24.22</v>
      </c>
      <c r="G65" t="s">
        <v>13</v>
      </c>
      <c r="H65">
        <v>58</v>
      </c>
      <c r="I65" s="7">
        <v>4.3769999999999998E-3</v>
      </c>
      <c r="J65" s="7">
        <v>4.3670000000000002E-3</v>
      </c>
      <c r="K65" s="8">
        <v>94890.2</v>
      </c>
      <c r="L65" s="8">
        <v>414.4</v>
      </c>
      <c r="M65" s="6">
        <v>27</v>
      </c>
    </row>
    <row r="66" spans="1:13">
      <c r="A66">
        <v>59</v>
      </c>
      <c r="B66" s="7">
        <v>7.2649999999999998E-3</v>
      </c>
      <c r="C66" s="7">
        <v>7.2389999999999998E-3</v>
      </c>
      <c r="D66" s="8">
        <v>91260.4</v>
      </c>
      <c r="E66" s="8">
        <v>660.6</v>
      </c>
      <c r="F66" s="6">
        <v>23.38</v>
      </c>
      <c r="G66" t="s">
        <v>13</v>
      </c>
      <c r="H66">
        <v>59</v>
      </c>
      <c r="I66" s="7">
        <v>4.718E-3</v>
      </c>
      <c r="J66" s="7">
        <v>4.7070000000000002E-3</v>
      </c>
      <c r="K66" s="8">
        <v>94475.8</v>
      </c>
      <c r="L66" s="8">
        <v>444.7</v>
      </c>
      <c r="M66" s="6">
        <v>26.12</v>
      </c>
    </row>
    <row r="67" spans="1:13">
      <c r="A67">
        <v>60</v>
      </c>
      <c r="B67" s="7">
        <v>7.9439999999999997E-3</v>
      </c>
      <c r="C67" s="7">
        <v>7.9120000000000006E-3</v>
      </c>
      <c r="D67" s="8">
        <v>90599.8</v>
      </c>
      <c r="E67" s="8">
        <v>716.9</v>
      </c>
      <c r="F67" s="6">
        <v>22.55</v>
      </c>
      <c r="G67" t="s">
        <v>13</v>
      </c>
      <c r="H67">
        <v>60</v>
      </c>
      <c r="I67" s="7">
        <v>5.2610000000000001E-3</v>
      </c>
      <c r="J67" s="7">
        <v>5.2469999999999999E-3</v>
      </c>
      <c r="K67" s="8">
        <v>94031.1</v>
      </c>
      <c r="L67" s="8">
        <v>493.4</v>
      </c>
      <c r="M67" s="6">
        <v>25.24</v>
      </c>
    </row>
    <row r="68" spans="1:13">
      <c r="A68">
        <v>61</v>
      </c>
      <c r="B68" s="7">
        <v>8.6730000000000002E-3</v>
      </c>
      <c r="C68" s="7">
        <v>8.6359999999999996E-3</v>
      </c>
      <c r="D68" s="8">
        <v>89882.9</v>
      </c>
      <c r="E68" s="8">
        <v>776.2</v>
      </c>
      <c r="F68" s="6">
        <v>21.72</v>
      </c>
      <c r="G68" t="s">
        <v>13</v>
      </c>
      <c r="H68">
        <v>61</v>
      </c>
      <c r="I68" s="7">
        <v>5.6519999999999999E-3</v>
      </c>
      <c r="J68" s="7">
        <v>5.6360000000000004E-3</v>
      </c>
      <c r="K68" s="8">
        <v>93537.7</v>
      </c>
      <c r="L68" s="8">
        <v>527.1</v>
      </c>
      <c r="M68" s="6">
        <v>24.37</v>
      </c>
    </row>
    <row r="69" spans="1:13">
      <c r="A69">
        <v>62</v>
      </c>
      <c r="B69" s="7">
        <v>9.6480000000000003E-3</v>
      </c>
      <c r="C69" s="7">
        <v>9.6010000000000002E-3</v>
      </c>
      <c r="D69" s="8">
        <v>89106.7</v>
      </c>
      <c r="E69" s="8">
        <v>855.5</v>
      </c>
      <c r="F69" s="6">
        <v>20.91</v>
      </c>
      <c r="G69" t="s">
        <v>13</v>
      </c>
      <c r="H69">
        <v>62</v>
      </c>
      <c r="I69" s="7">
        <v>6.4720000000000003E-3</v>
      </c>
      <c r="J69" s="7">
        <v>6.4510000000000001E-3</v>
      </c>
      <c r="K69" s="8">
        <v>93010.6</v>
      </c>
      <c r="L69" s="8">
        <v>600</v>
      </c>
      <c r="M69" s="6">
        <v>23.51</v>
      </c>
    </row>
    <row r="70" spans="1:13">
      <c r="A70">
        <v>63</v>
      </c>
      <c r="B70" s="7">
        <v>1.0607999999999999E-2</v>
      </c>
      <c r="C70" s="7">
        <v>1.0552000000000001E-2</v>
      </c>
      <c r="D70" s="8">
        <v>88251.1</v>
      </c>
      <c r="E70" s="8">
        <v>931.2</v>
      </c>
      <c r="F70" s="6">
        <v>20.100000000000001</v>
      </c>
      <c r="G70" t="s">
        <v>13</v>
      </c>
      <c r="H70">
        <v>63</v>
      </c>
      <c r="I70" s="7">
        <v>6.8409999999999999E-3</v>
      </c>
      <c r="J70" s="7">
        <v>6.8180000000000003E-3</v>
      </c>
      <c r="K70" s="8">
        <v>92410.6</v>
      </c>
      <c r="L70" s="8">
        <v>630</v>
      </c>
      <c r="M70" s="6">
        <v>22.66</v>
      </c>
    </row>
    <row r="71" spans="1:13">
      <c r="A71">
        <v>64</v>
      </c>
      <c r="B71" s="7">
        <v>1.1233999999999999E-2</v>
      </c>
      <c r="C71" s="7">
        <v>1.1171E-2</v>
      </c>
      <c r="D71" s="8">
        <v>87319.9</v>
      </c>
      <c r="E71" s="8">
        <v>975.5</v>
      </c>
      <c r="F71" s="6">
        <v>19.309999999999999</v>
      </c>
      <c r="G71" t="s">
        <v>13</v>
      </c>
      <c r="H71">
        <v>64</v>
      </c>
      <c r="I71" s="7">
        <v>7.4060000000000003E-3</v>
      </c>
      <c r="J71" s="7">
        <v>7.3790000000000001E-3</v>
      </c>
      <c r="K71" s="8">
        <v>91780.5</v>
      </c>
      <c r="L71" s="8">
        <v>677.2</v>
      </c>
      <c r="M71" s="6">
        <v>21.81</v>
      </c>
    </row>
    <row r="72" spans="1:13">
      <c r="A72">
        <v>65</v>
      </c>
      <c r="B72" s="7">
        <v>1.2538000000000001E-2</v>
      </c>
      <c r="C72" s="7">
        <v>1.2460000000000001E-2</v>
      </c>
      <c r="D72" s="8">
        <v>86344.4</v>
      </c>
      <c r="E72" s="8">
        <v>1075.8</v>
      </c>
      <c r="F72" s="6">
        <v>18.53</v>
      </c>
      <c r="G72" t="s">
        <v>13</v>
      </c>
      <c r="H72">
        <v>65</v>
      </c>
      <c r="I72" s="7">
        <v>8.1460000000000005E-3</v>
      </c>
      <c r="J72" s="7">
        <v>8.1130000000000004E-3</v>
      </c>
      <c r="K72" s="8">
        <v>91103.3</v>
      </c>
      <c r="L72" s="8">
        <v>739.1</v>
      </c>
      <c r="M72" s="6">
        <v>20.97</v>
      </c>
    </row>
    <row r="73" spans="1:13">
      <c r="A73">
        <v>66</v>
      </c>
      <c r="B73" s="7">
        <v>1.3950000000000001E-2</v>
      </c>
      <c r="C73" s="7">
        <v>1.3853000000000001E-2</v>
      </c>
      <c r="D73" s="8">
        <v>85268.6</v>
      </c>
      <c r="E73" s="8">
        <v>1181.3</v>
      </c>
      <c r="F73" s="6">
        <v>17.75</v>
      </c>
      <c r="G73" t="s">
        <v>13</v>
      </c>
      <c r="H73">
        <v>66</v>
      </c>
      <c r="I73" s="7">
        <v>8.8079999999999999E-3</v>
      </c>
      <c r="J73" s="7">
        <v>8.77E-3</v>
      </c>
      <c r="K73" s="8">
        <v>90364.2</v>
      </c>
      <c r="L73" s="8">
        <v>792.5</v>
      </c>
      <c r="M73" s="6">
        <v>20.13</v>
      </c>
    </row>
    <row r="74" spans="1:13">
      <c r="A74">
        <v>67</v>
      </c>
      <c r="B74" s="7">
        <v>1.4892000000000001E-2</v>
      </c>
      <c r="C74" s="7">
        <v>1.4782E-2</v>
      </c>
      <c r="D74" s="8">
        <v>84087.3</v>
      </c>
      <c r="E74" s="8">
        <v>1243</v>
      </c>
      <c r="F74" s="6">
        <v>17</v>
      </c>
      <c r="G74" t="s">
        <v>13</v>
      </c>
      <c r="H74">
        <v>67</v>
      </c>
      <c r="I74" s="7">
        <v>9.5999999999999992E-3</v>
      </c>
      <c r="J74" s="7">
        <v>9.554E-3</v>
      </c>
      <c r="K74" s="8">
        <v>89571.7</v>
      </c>
      <c r="L74" s="8">
        <v>855.8</v>
      </c>
      <c r="M74" s="6">
        <v>19.309999999999999</v>
      </c>
    </row>
    <row r="75" spans="1:13">
      <c r="A75">
        <v>68</v>
      </c>
      <c r="B75" s="7">
        <v>1.6483000000000001E-2</v>
      </c>
      <c r="C75" s="7">
        <v>1.6348000000000001E-2</v>
      </c>
      <c r="D75" s="8">
        <v>82844.3</v>
      </c>
      <c r="E75" s="8">
        <v>1354.4</v>
      </c>
      <c r="F75" s="6">
        <v>16.239999999999998</v>
      </c>
      <c r="G75" t="s">
        <v>13</v>
      </c>
      <c r="H75">
        <v>68</v>
      </c>
      <c r="I75" s="7">
        <v>1.0658000000000001E-2</v>
      </c>
      <c r="J75" s="7">
        <v>1.0602E-2</v>
      </c>
      <c r="K75" s="8">
        <v>88716</v>
      </c>
      <c r="L75" s="8">
        <v>940.6</v>
      </c>
      <c r="M75" s="6">
        <v>18.489999999999998</v>
      </c>
    </row>
    <row r="76" spans="1:13">
      <c r="A76">
        <v>69</v>
      </c>
      <c r="B76" s="7">
        <v>1.8110999999999999E-2</v>
      </c>
      <c r="C76" s="7">
        <v>1.7949E-2</v>
      </c>
      <c r="D76" s="8">
        <v>81490</v>
      </c>
      <c r="E76" s="8">
        <v>1462.6</v>
      </c>
      <c r="F76" s="6">
        <v>15.5</v>
      </c>
      <c r="G76" t="s">
        <v>13</v>
      </c>
      <c r="H76">
        <v>69</v>
      </c>
      <c r="I76" s="7">
        <v>1.1524E-2</v>
      </c>
      <c r="J76" s="7">
        <v>1.1457999999999999E-2</v>
      </c>
      <c r="K76" s="8">
        <v>87775.4</v>
      </c>
      <c r="L76" s="8">
        <v>1005.7</v>
      </c>
      <c r="M76" s="6">
        <v>17.68</v>
      </c>
    </row>
    <row r="77" spans="1:13">
      <c r="A77">
        <v>70</v>
      </c>
      <c r="B77" s="7">
        <v>1.9424E-2</v>
      </c>
      <c r="C77" s="7">
        <v>1.9238000000000002E-2</v>
      </c>
      <c r="D77" s="8">
        <v>80027.3</v>
      </c>
      <c r="E77" s="8">
        <v>1539.5</v>
      </c>
      <c r="F77" s="6">
        <v>14.78</v>
      </c>
      <c r="G77" t="s">
        <v>13</v>
      </c>
      <c r="H77">
        <v>70</v>
      </c>
      <c r="I77" s="7">
        <v>1.2978999999999999E-2</v>
      </c>
      <c r="J77" s="7">
        <v>1.2895E-2</v>
      </c>
      <c r="K77" s="8">
        <v>86769.7</v>
      </c>
      <c r="L77" s="8">
        <v>1118.9000000000001</v>
      </c>
      <c r="M77" s="6">
        <v>16.88</v>
      </c>
    </row>
    <row r="78" spans="1:13">
      <c r="A78">
        <v>71</v>
      </c>
      <c r="B78" s="7">
        <v>2.1013E-2</v>
      </c>
      <c r="C78" s="7">
        <v>2.0795000000000001E-2</v>
      </c>
      <c r="D78" s="8">
        <v>78487.8</v>
      </c>
      <c r="E78" s="8">
        <v>1632.1</v>
      </c>
      <c r="F78" s="6">
        <v>14.06</v>
      </c>
      <c r="G78" t="s">
        <v>13</v>
      </c>
      <c r="H78">
        <v>71</v>
      </c>
      <c r="I78" s="7">
        <v>1.3731E-2</v>
      </c>
      <c r="J78" s="7">
        <v>1.3637E-2</v>
      </c>
      <c r="K78" s="8">
        <v>85650.7</v>
      </c>
      <c r="L78" s="8">
        <v>1168</v>
      </c>
      <c r="M78" s="6">
        <v>16.100000000000001</v>
      </c>
    </row>
    <row r="79" spans="1:13">
      <c r="A79">
        <v>72</v>
      </c>
      <c r="B79" s="7">
        <v>2.3043999999999999E-2</v>
      </c>
      <c r="C79" s="7">
        <v>2.2782E-2</v>
      </c>
      <c r="D79" s="8">
        <v>76855.7</v>
      </c>
      <c r="E79" s="8">
        <v>1750.9</v>
      </c>
      <c r="F79" s="6">
        <v>13.35</v>
      </c>
      <c r="G79" t="s">
        <v>13</v>
      </c>
      <c r="H79">
        <v>72</v>
      </c>
      <c r="I79" s="7">
        <v>1.562E-2</v>
      </c>
      <c r="J79" s="7">
        <v>1.5499000000000001E-2</v>
      </c>
      <c r="K79" s="8">
        <v>84482.7</v>
      </c>
      <c r="L79" s="8">
        <v>1309.4000000000001</v>
      </c>
      <c r="M79" s="6">
        <v>15.31</v>
      </c>
    </row>
    <row r="80" spans="1:13">
      <c r="A80">
        <v>73</v>
      </c>
      <c r="B80" s="7">
        <v>2.6136E-2</v>
      </c>
      <c r="C80" s="7">
        <v>2.5798999999999999E-2</v>
      </c>
      <c r="D80" s="8">
        <v>75104.800000000003</v>
      </c>
      <c r="E80" s="8">
        <v>1937.6</v>
      </c>
      <c r="F80" s="6">
        <v>12.65</v>
      </c>
      <c r="G80" t="s">
        <v>13</v>
      </c>
      <c r="H80">
        <v>73</v>
      </c>
      <c r="I80" s="7">
        <v>1.7440000000000001E-2</v>
      </c>
      <c r="J80" s="7">
        <v>1.7288999999999999E-2</v>
      </c>
      <c r="K80" s="8">
        <v>83173.3</v>
      </c>
      <c r="L80" s="8">
        <v>1438</v>
      </c>
      <c r="M80" s="6">
        <v>14.54</v>
      </c>
    </row>
    <row r="81" spans="1:13">
      <c r="A81">
        <v>74</v>
      </c>
      <c r="B81" s="7">
        <v>2.9196E-2</v>
      </c>
      <c r="C81" s="7">
        <v>2.8775999999999999E-2</v>
      </c>
      <c r="D81" s="8">
        <v>73167.199999999997</v>
      </c>
      <c r="E81" s="8">
        <v>2105.4</v>
      </c>
      <c r="F81" s="6">
        <v>11.97</v>
      </c>
      <c r="G81" t="s">
        <v>13</v>
      </c>
      <c r="H81">
        <v>74</v>
      </c>
      <c r="I81" s="7">
        <v>1.9883999999999999E-2</v>
      </c>
      <c r="J81" s="7">
        <v>1.9688000000000001E-2</v>
      </c>
      <c r="K81" s="8">
        <v>81735.3</v>
      </c>
      <c r="L81" s="8">
        <v>1609.2</v>
      </c>
      <c r="M81" s="6">
        <v>13.79</v>
      </c>
    </row>
    <row r="82" spans="1:13">
      <c r="A82">
        <v>75</v>
      </c>
      <c r="B82" s="7">
        <v>3.2829999999999998E-2</v>
      </c>
      <c r="C82" s="7">
        <v>3.2300000000000002E-2</v>
      </c>
      <c r="D82" s="8">
        <v>71061.7</v>
      </c>
      <c r="E82" s="8">
        <v>2295.3000000000002</v>
      </c>
      <c r="F82" s="6">
        <v>11.31</v>
      </c>
      <c r="G82" t="s">
        <v>13</v>
      </c>
      <c r="H82">
        <v>75</v>
      </c>
      <c r="I82" s="7">
        <v>2.2006000000000001E-2</v>
      </c>
      <c r="J82" s="7">
        <v>2.1766000000000001E-2</v>
      </c>
      <c r="K82" s="8">
        <v>80126</v>
      </c>
      <c r="L82" s="8">
        <v>1744.1</v>
      </c>
      <c r="M82" s="6">
        <v>13.06</v>
      </c>
    </row>
    <row r="83" spans="1:13">
      <c r="A83">
        <v>76</v>
      </c>
      <c r="B83" s="7">
        <v>3.6380000000000003E-2</v>
      </c>
      <c r="C83" s="7">
        <v>3.5729999999999998E-2</v>
      </c>
      <c r="D83" s="8">
        <v>68766.5</v>
      </c>
      <c r="E83" s="8">
        <v>2457</v>
      </c>
      <c r="F83" s="6">
        <v>10.67</v>
      </c>
      <c r="G83" t="s">
        <v>13</v>
      </c>
      <c r="H83">
        <v>76</v>
      </c>
      <c r="I83" s="7">
        <v>2.4698000000000001E-2</v>
      </c>
      <c r="J83" s="7">
        <v>2.4396999999999999E-2</v>
      </c>
      <c r="K83" s="8">
        <v>78382</v>
      </c>
      <c r="L83" s="8">
        <v>1912.3</v>
      </c>
      <c r="M83" s="6">
        <v>12.34</v>
      </c>
    </row>
    <row r="84" spans="1:13">
      <c r="A84">
        <v>77</v>
      </c>
      <c r="B84" s="7">
        <v>4.0958000000000001E-2</v>
      </c>
      <c r="C84" s="7">
        <v>4.0135999999999998E-2</v>
      </c>
      <c r="D84" s="8">
        <v>66309.399999999994</v>
      </c>
      <c r="E84" s="8">
        <v>2661.4</v>
      </c>
      <c r="F84" s="6">
        <v>10.039999999999999</v>
      </c>
      <c r="G84" t="s">
        <v>13</v>
      </c>
      <c r="H84">
        <v>77</v>
      </c>
      <c r="I84" s="7">
        <v>2.8313000000000001E-2</v>
      </c>
      <c r="J84" s="7">
        <v>2.7917999999999998E-2</v>
      </c>
      <c r="K84" s="8">
        <v>76469.7</v>
      </c>
      <c r="L84" s="8">
        <v>2134.9</v>
      </c>
      <c r="M84" s="6">
        <v>11.63</v>
      </c>
    </row>
    <row r="85" spans="1:13">
      <c r="A85">
        <v>78</v>
      </c>
      <c r="B85" s="7">
        <v>4.6233000000000003E-2</v>
      </c>
      <c r="C85" s="7">
        <v>4.5187999999999999E-2</v>
      </c>
      <c r="D85" s="8">
        <v>63648</v>
      </c>
      <c r="E85" s="8">
        <v>2876.1</v>
      </c>
      <c r="F85" s="6">
        <v>9.44</v>
      </c>
      <c r="G85" t="s">
        <v>13</v>
      </c>
      <c r="H85">
        <v>78</v>
      </c>
      <c r="I85" s="7">
        <v>3.1920999999999998E-2</v>
      </c>
      <c r="J85" s="7">
        <v>3.1419999999999997E-2</v>
      </c>
      <c r="K85" s="8">
        <v>74334.8</v>
      </c>
      <c r="L85" s="8">
        <v>2335.6</v>
      </c>
      <c r="M85" s="6">
        <v>10.95</v>
      </c>
    </row>
    <row r="86" spans="1:13">
      <c r="A86">
        <v>79</v>
      </c>
      <c r="B86" s="7">
        <v>5.1554999999999997E-2</v>
      </c>
      <c r="C86" s="7">
        <v>5.0258999999999998E-2</v>
      </c>
      <c r="D86" s="8">
        <v>60771.9</v>
      </c>
      <c r="E86" s="8">
        <v>3054.3</v>
      </c>
      <c r="F86" s="6">
        <v>8.8699999999999992</v>
      </c>
      <c r="G86" t="s">
        <v>13</v>
      </c>
      <c r="H86">
        <v>79</v>
      </c>
      <c r="I86" s="7">
        <v>3.6361999999999998E-2</v>
      </c>
      <c r="J86" s="7">
        <v>3.5713000000000002E-2</v>
      </c>
      <c r="K86" s="8">
        <v>71999.3</v>
      </c>
      <c r="L86" s="8">
        <v>2571.3000000000002</v>
      </c>
      <c r="M86" s="6">
        <v>10.29</v>
      </c>
    </row>
    <row r="87" spans="1:13">
      <c r="A87">
        <v>80</v>
      </c>
      <c r="B87" s="7">
        <v>5.7764000000000003E-2</v>
      </c>
      <c r="C87" s="7">
        <v>5.6142999999999998E-2</v>
      </c>
      <c r="D87" s="8">
        <v>57717.599999999999</v>
      </c>
      <c r="E87" s="8">
        <v>3240.4</v>
      </c>
      <c r="F87" s="6">
        <v>8.31</v>
      </c>
      <c r="G87" t="s">
        <v>13</v>
      </c>
      <c r="H87">
        <v>80</v>
      </c>
      <c r="I87" s="7">
        <v>4.0411999999999997E-2</v>
      </c>
      <c r="J87" s="7">
        <v>3.9611E-2</v>
      </c>
      <c r="K87" s="8">
        <v>69428</v>
      </c>
      <c r="L87" s="8">
        <v>2750.1</v>
      </c>
      <c r="M87" s="6">
        <v>9.66</v>
      </c>
    </row>
    <row r="88" spans="1:13">
      <c r="A88">
        <v>81</v>
      </c>
      <c r="B88" s="7">
        <v>6.4015000000000002E-2</v>
      </c>
      <c r="C88" s="7">
        <v>6.2030000000000002E-2</v>
      </c>
      <c r="D88" s="8">
        <v>54477.1</v>
      </c>
      <c r="E88" s="8">
        <v>3379.2</v>
      </c>
      <c r="F88" s="6">
        <v>7.77</v>
      </c>
      <c r="G88" t="s">
        <v>13</v>
      </c>
      <c r="H88">
        <v>81</v>
      </c>
      <c r="I88" s="7">
        <v>4.6168000000000001E-2</v>
      </c>
      <c r="J88" s="7">
        <v>4.5127E-2</v>
      </c>
      <c r="K88" s="8">
        <v>66677.899999999994</v>
      </c>
      <c r="L88" s="8">
        <v>3009</v>
      </c>
      <c r="M88" s="6">
        <v>9.0299999999999994</v>
      </c>
    </row>
    <row r="89" spans="1:13">
      <c r="A89">
        <v>82</v>
      </c>
      <c r="B89" s="7">
        <v>7.1677000000000005E-2</v>
      </c>
      <c r="C89" s="7">
        <v>6.9196999999999995E-2</v>
      </c>
      <c r="D89" s="8">
        <v>51097.9</v>
      </c>
      <c r="E89" s="8">
        <v>3535.8</v>
      </c>
      <c r="F89" s="6">
        <v>7.26</v>
      </c>
      <c r="G89" t="s">
        <v>13</v>
      </c>
      <c r="H89">
        <v>82</v>
      </c>
      <c r="I89" s="7">
        <v>5.1489E-2</v>
      </c>
      <c r="J89" s="7">
        <v>5.0196999999999999E-2</v>
      </c>
      <c r="K89" s="8">
        <v>63668.9</v>
      </c>
      <c r="L89" s="8">
        <v>3196</v>
      </c>
      <c r="M89" s="6">
        <v>8.44</v>
      </c>
    </row>
    <row r="90" spans="1:13">
      <c r="A90">
        <v>83</v>
      </c>
      <c r="B90" s="7">
        <v>8.0609E-2</v>
      </c>
      <c r="C90" s="7">
        <v>7.7485999999999999E-2</v>
      </c>
      <c r="D90" s="8">
        <v>47562.1</v>
      </c>
      <c r="E90" s="8">
        <v>3685.4</v>
      </c>
      <c r="F90" s="6">
        <v>6.76</v>
      </c>
      <c r="G90" t="s">
        <v>13</v>
      </c>
      <c r="H90">
        <v>83</v>
      </c>
      <c r="I90" s="7">
        <v>5.8835999999999999E-2</v>
      </c>
      <c r="J90" s="7">
        <v>5.7154999999999997E-2</v>
      </c>
      <c r="K90" s="8">
        <v>60472.9</v>
      </c>
      <c r="L90" s="8">
        <v>3456.3</v>
      </c>
      <c r="M90" s="6">
        <v>7.86</v>
      </c>
    </row>
    <row r="91" spans="1:13">
      <c r="A91">
        <v>84</v>
      </c>
      <c r="B91" s="7">
        <v>9.128E-2</v>
      </c>
      <c r="C91" s="7">
        <v>8.7295999999999999E-2</v>
      </c>
      <c r="D91" s="8">
        <v>43876.7</v>
      </c>
      <c r="E91" s="8">
        <v>3830.2</v>
      </c>
      <c r="F91" s="6">
        <v>6.28</v>
      </c>
      <c r="G91" t="s">
        <v>13</v>
      </c>
      <c r="H91">
        <v>84</v>
      </c>
      <c r="I91" s="7">
        <v>6.7335000000000006E-2</v>
      </c>
      <c r="J91" s="7">
        <v>6.5142000000000005E-2</v>
      </c>
      <c r="K91" s="8">
        <v>57016.6</v>
      </c>
      <c r="L91" s="8">
        <v>3714.2</v>
      </c>
      <c r="M91" s="6">
        <v>7.3</v>
      </c>
    </row>
    <row r="92" spans="1:13">
      <c r="A92">
        <v>85</v>
      </c>
      <c r="B92" s="7">
        <v>0.10247000000000001</v>
      </c>
      <c r="C92" s="7">
        <v>9.7475999999999993E-2</v>
      </c>
      <c r="D92" s="8">
        <v>40046.5</v>
      </c>
      <c r="E92" s="8">
        <v>3903.6</v>
      </c>
      <c r="F92" s="6">
        <v>5.84</v>
      </c>
      <c r="G92" t="s">
        <v>13</v>
      </c>
      <c r="H92">
        <v>85</v>
      </c>
      <c r="I92" s="7">
        <v>7.6572000000000001E-2</v>
      </c>
      <c r="J92" s="7">
        <v>7.3747999999999994E-2</v>
      </c>
      <c r="K92" s="8">
        <v>53302.5</v>
      </c>
      <c r="L92" s="8">
        <v>3931</v>
      </c>
      <c r="M92" s="6">
        <v>6.78</v>
      </c>
    </row>
    <row r="93" spans="1:13">
      <c r="A93">
        <v>86</v>
      </c>
      <c r="B93" s="7">
        <v>0.11665</v>
      </c>
      <c r="C93" s="7">
        <v>0.110221</v>
      </c>
      <c r="D93" s="8">
        <v>36142.9</v>
      </c>
      <c r="E93" s="8">
        <v>3983.7</v>
      </c>
      <c r="F93" s="6">
        <v>5.41</v>
      </c>
      <c r="G93" t="s">
        <v>13</v>
      </c>
      <c r="H93">
        <v>86</v>
      </c>
      <c r="I93" s="7">
        <v>8.8248999999999994E-2</v>
      </c>
      <c r="J93" s="7">
        <v>8.4519999999999998E-2</v>
      </c>
      <c r="K93" s="8">
        <v>49371.5</v>
      </c>
      <c r="L93" s="8">
        <v>4172.8999999999996</v>
      </c>
      <c r="M93" s="6">
        <v>6.28</v>
      </c>
    </row>
    <row r="94" spans="1:13">
      <c r="A94">
        <v>87</v>
      </c>
      <c r="B94" s="7">
        <v>0.13084200000000001</v>
      </c>
      <c r="C94" s="7">
        <v>0.122808</v>
      </c>
      <c r="D94" s="8">
        <v>32159.200000000001</v>
      </c>
      <c r="E94" s="8">
        <v>3949.4</v>
      </c>
      <c r="F94" s="6">
        <v>5.0199999999999996</v>
      </c>
      <c r="G94" t="s">
        <v>13</v>
      </c>
      <c r="H94">
        <v>87</v>
      </c>
      <c r="I94" s="7">
        <v>0.10075000000000001</v>
      </c>
      <c r="J94" s="7">
        <v>9.5918000000000003E-2</v>
      </c>
      <c r="K94" s="8">
        <v>45198.6</v>
      </c>
      <c r="L94" s="8">
        <v>4335.3999999999996</v>
      </c>
      <c r="M94" s="6">
        <v>5.81</v>
      </c>
    </row>
    <row r="95" spans="1:13">
      <c r="A95">
        <v>88</v>
      </c>
      <c r="B95" s="7">
        <v>0.14782799999999999</v>
      </c>
      <c r="C95" s="7">
        <v>0.137654</v>
      </c>
      <c r="D95" s="8">
        <v>28209.8</v>
      </c>
      <c r="E95" s="8">
        <v>3883.2</v>
      </c>
      <c r="F95" s="6">
        <v>4.6500000000000004</v>
      </c>
      <c r="G95" t="s">
        <v>13</v>
      </c>
      <c r="H95">
        <v>88</v>
      </c>
      <c r="I95" s="7">
        <v>0.113939</v>
      </c>
      <c r="J95" s="7">
        <v>0.107798</v>
      </c>
      <c r="K95" s="8">
        <v>40863.199999999997</v>
      </c>
      <c r="L95" s="8">
        <v>4405</v>
      </c>
      <c r="M95" s="6">
        <v>5.37</v>
      </c>
    </row>
    <row r="96" spans="1:13">
      <c r="A96">
        <v>89</v>
      </c>
      <c r="B96" s="7">
        <v>0.16744999999999999</v>
      </c>
      <c r="C96" s="7">
        <v>0.15451300000000001</v>
      </c>
      <c r="D96" s="8">
        <v>24326.6</v>
      </c>
      <c r="E96" s="8">
        <v>3758.8</v>
      </c>
      <c r="F96" s="6">
        <v>4.32</v>
      </c>
      <c r="G96" t="s">
        <v>13</v>
      </c>
      <c r="H96">
        <v>89</v>
      </c>
      <c r="I96" s="7">
        <v>0.12948200000000001</v>
      </c>
      <c r="J96" s="7">
        <v>0.12160899999999999</v>
      </c>
      <c r="K96" s="8">
        <v>36458.300000000003</v>
      </c>
      <c r="L96" s="8">
        <v>4433.6000000000004</v>
      </c>
      <c r="M96" s="6">
        <v>4.96</v>
      </c>
    </row>
    <row r="97" spans="1:13">
      <c r="A97">
        <v>90</v>
      </c>
      <c r="B97" s="7">
        <v>0.17804300000000001</v>
      </c>
      <c r="C97" s="7">
        <v>0.163489</v>
      </c>
      <c r="D97" s="8">
        <v>20567.8</v>
      </c>
      <c r="E97" s="8">
        <v>3362.6</v>
      </c>
      <c r="F97" s="6">
        <v>4.0199999999999996</v>
      </c>
      <c r="G97" t="s">
        <v>13</v>
      </c>
      <c r="H97">
        <v>90</v>
      </c>
      <c r="I97" s="7">
        <v>0.14645900000000001</v>
      </c>
      <c r="J97" s="7">
        <v>0.136466</v>
      </c>
      <c r="K97" s="8">
        <v>32024.6</v>
      </c>
      <c r="L97" s="8">
        <v>4370.3</v>
      </c>
      <c r="M97" s="6">
        <v>4.58</v>
      </c>
    </row>
    <row r="98" spans="1:13">
      <c r="A98">
        <v>91</v>
      </c>
      <c r="B98" s="7">
        <v>0.201824</v>
      </c>
      <c r="C98" s="7">
        <v>0.18332499999999999</v>
      </c>
      <c r="D98" s="8">
        <v>17205.2</v>
      </c>
      <c r="E98" s="8">
        <v>3154.1</v>
      </c>
      <c r="F98" s="6">
        <v>3.7</v>
      </c>
      <c r="G98" t="s">
        <v>13</v>
      </c>
      <c r="H98">
        <v>91</v>
      </c>
      <c r="I98" s="7">
        <v>0.166188</v>
      </c>
      <c r="J98" s="7">
        <v>0.15343799999999999</v>
      </c>
      <c r="K98" s="8">
        <v>27654.400000000001</v>
      </c>
      <c r="L98" s="8">
        <v>4243.2</v>
      </c>
      <c r="M98" s="6">
        <v>4.22</v>
      </c>
    </row>
    <row r="99" spans="1:13">
      <c r="A99">
        <v>92</v>
      </c>
      <c r="B99" s="7">
        <v>0.22329599999999999</v>
      </c>
      <c r="C99" s="7">
        <v>0.20086899999999999</v>
      </c>
      <c r="D99" s="8">
        <v>14051.1</v>
      </c>
      <c r="E99" s="8">
        <v>2822.4</v>
      </c>
      <c r="F99" s="6">
        <v>3.42</v>
      </c>
      <c r="G99" t="s">
        <v>13</v>
      </c>
      <c r="H99">
        <v>92</v>
      </c>
      <c r="I99" s="7">
        <v>0.18701899999999999</v>
      </c>
      <c r="J99" s="7">
        <v>0.17102600000000001</v>
      </c>
      <c r="K99" s="8">
        <v>23411.1</v>
      </c>
      <c r="L99" s="8">
        <v>4003.9</v>
      </c>
      <c r="M99" s="6">
        <v>3.9</v>
      </c>
    </row>
    <row r="100" spans="1:13">
      <c r="A100">
        <v>93</v>
      </c>
      <c r="B100" s="7">
        <v>0.25096099999999999</v>
      </c>
      <c r="C100" s="7">
        <v>0.22298100000000001</v>
      </c>
      <c r="D100" s="8">
        <v>11228.7</v>
      </c>
      <c r="E100" s="8">
        <v>2503.8000000000002</v>
      </c>
      <c r="F100" s="6">
        <v>3.16</v>
      </c>
      <c r="G100" t="s">
        <v>13</v>
      </c>
      <c r="H100">
        <v>93</v>
      </c>
      <c r="I100" s="7">
        <v>0.20941699999999999</v>
      </c>
      <c r="J100" s="7">
        <v>0.18956799999999999</v>
      </c>
      <c r="K100" s="8">
        <v>19407.2</v>
      </c>
      <c r="L100" s="8">
        <v>3679</v>
      </c>
      <c r="M100" s="6">
        <v>3.6</v>
      </c>
    </row>
    <row r="101" spans="1:13">
      <c r="A101">
        <v>94</v>
      </c>
      <c r="B101" s="7">
        <v>0.27868999999999999</v>
      </c>
      <c r="C101" s="7">
        <v>0.24460599999999999</v>
      </c>
      <c r="D101" s="8">
        <v>8724.9</v>
      </c>
      <c r="E101" s="8">
        <v>2134.1999999999998</v>
      </c>
      <c r="F101" s="6">
        <v>2.92</v>
      </c>
      <c r="G101" t="s">
        <v>13</v>
      </c>
      <c r="H101">
        <v>94</v>
      </c>
      <c r="I101" s="7">
        <v>0.23197999999999999</v>
      </c>
      <c r="J101" s="7">
        <v>0.20787</v>
      </c>
      <c r="K101" s="8">
        <v>15728.2</v>
      </c>
      <c r="L101" s="8">
        <v>3269.4</v>
      </c>
      <c r="M101" s="6">
        <v>3.32</v>
      </c>
    </row>
    <row r="102" spans="1:13">
      <c r="A102">
        <v>95</v>
      </c>
      <c r="B102" s="7">
        <v>0.31073800000000001</v>
      </c>
      <c r="C102" s="7">
        <v>0.268951</v>
      </c>
      <c r="D102" s="8">
        <v>6590.7</v>
      </c>
      <c r="E102" s="8">
        <v>1772.6</v>
      </c>
      <c r="F102" s="6">
        <v>2.7</v>
      </c>
      <c r="G102" t="s">
        <v>13</v>
      </c>
      <c r="H102">
        <v>95</v>
      </c>
      <c r="I102" s="7">
        <v>0.26017699999999999</v>
      </c>
      <c r="J102" s="7">
        <v>0.23022699999999999</v>
      </c>
      <c r="K102" s="8">
        <v>12458.8</v>
      </c>
      <c r="L102" s="8">
        <v>2868.4</v>
      </c>
      <c r="M102" s="6">
        <v>3.06</v>
      </c>
    </row>
    <row r="103" spans="1:13">
      <c r="A103">
        <v>96</v>
      </c>
      <c r="B103" s="7">
        <v>0.33985700000000002</v>
      </c>
      <c r="C103" s="7">
        <v>0.29049399999999997</v>
      </c>
      <c r="D103" s="8">
        <v>4818.1000000000004</v>
      </c>
      <c r="E103" s="8">
        <v>1399.6</v>
      </c>
      <c r="F103" s="6">
        <v>2.5099999999999998</v>
      </c>
      <c r="G103" t="s">
        <v>13</v>
      </c>
      <c r="H103">
        <v>96</v>
      </c>
      <c r="I103" s="7">
        <v>0.28986299999999998</v>
      </c>
      <c r="J103" s="7">
        <v>0.25317099999999998</v>
      </c>
      <c r="K103" s="8">
        <v>9590.5</v>
      </c>
      <c r="L103" s="8">
        <v>2428</v>
      </c>
      <c r="M103" s="6">
        <v>2.83</v>
      </c>
    </row>
    <row r="104" spans="1:13">
      <c r="A104">
        <v>97</v>
      </c>
      <c r="B104" s="7">
        <v>0.37254900000000002</v>
      </c>
      <c r="C104" s="7">
        <v>0.31405</v>
      </c>
      <c r="D104" s="8">
        <v>3418.5</v>
      </c>
      <c r="E104" s="8">
        <v>1073.5999999999999</v>
      </c>
      <c r="F104" s="6">
        <v>2.34</v>
      </c>
      <c r="G104" t="s">
        <v>13</v>
      </c>
      <c r="H104">
        <v>97</v>
      </c>
      <c r="I104" s="7">
        <v>0.32279799999999997</v>
      </c>
      <c r="J104" s="7">
        <v>0.27793899999999999</v>
      </c>
      <c r="K104" s="8">
        <v>7162.4</v>
      </c>
      <c r="L104" s="8">
        <v>1990.7</v>
      </c>
      <c r="M104" s="6">
        <v>2.62</v>
      </c>
    </row>
    <row r="105" spans="1:13">
      <c r="A105">
        <v>98</v>
      </c>
      <c r="B105" s="7">
        <v>0.40313500000000002</v>
      </c>
      <c r="C105" s="7">
        <v>0.335507</v>
      </c>
      <c r="D105" s="8">
        <v>2344.9</v>
      </c>
      <c r="E105" s="8">
        <v>786.7</v>
      </c>
      <c r="F105" s="6">
        <v>2.1800000000000002</v>
      </c>
      <c r="G105" t="s">
        <v>13</v>
      </c>
      <c r="H105">
        <v>98</v>
      </c>
      <c r="I105" s="7">
        <v>0.35245599999999999</v>
      </c>
      <c r="J105" s="7">
        <v>0.299649</v>
      </c>
      <c r="K105" s="8">
        <v>5171.7</v>
      </c>
      <c r="L105" s="8">
        <v>1549.7</v>
      </c>
      <c r="M105" s="6">
        <v>2.4300000000000002</v>
      </c>
    </row>
    <row r="106" spans="1:13">
      <c r="A106">
        <v>99</v>
      </c>
      <c r="B106" s="7">
        <v>0.453901</v>
      </c>
      <c r="C106" s="7">
        <v>0.36994199999999999</v>
      </c>
      <c r="D106" s="8">
        <v>1558.2</v>
      </c>
      <c r="E106" s="8">
        <v>576.4</v>
      </c>
      <c r="F106" s="6">
        <v>2.02</v>
      </c>
      <c r="G106" t="s">
        <v>13</v>
      </c>
      <c r="H106">
        <v>99</v>
      </c>
      <c r="I106" s="7">
        <v>0.38082500000000002</v>
      </c>
      <c r="J106" s="7">
        <v>0.31991000000000003</v>
      </c>
      <c r="K106" s="8">
        <v>3622</v>
      </c>
      <c r="L106" s="8">
        <v>1158.7</v>
      </c>
      <c r="M106" s="6">
        <v>2.2599999999999998</v>
      </c>
    </row>
    <row r="107" spans="1:13">
      <c r="A107">
        <v>100</v>
      </c>
      <c r="B107">
        <v>0.48525400000000002</v>
      </c>
      <c r="C107">
        <v>0.39050600000000002</v>
      </c>
      <c r="D107">
        <v>981.7</v>
      </c>
      <c r="E107">
        <v>383.4</v>
      </c>
      <c r="F107">
        <v>1.91</v>
      </c>
      <c r="G107" t="s">
        <v>13</v>
      </c>
      <c r="H107">
        <v>100</v>
      </c>
      <c r="I107">
        <v>0.42533399999999999</v>
      </c>
      <c r="J107">
        <v>0.350742</v>
      </c>
      <c r="K107">
        <v>2463.3000000000002</v>
      </c>
      <c r="L107">
        <v>864</v>
      </c>
      <c r="M107">
        <v>2.09</v>
      </c>
    </row>
  </sheetData>
  <pageMargins left="0.7" right="0.7" top="0.75" bottom="0.75" header="0.3" footer="0.3"/>
  <pageSetup paperSize="9" orientation="portrait" horizontalDpi="300" verticalDpi="300"/>
  <tableParts count="2">
    <tablePart r:id="rId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M107"/>
  <sheetViews>
    <sheetView workbookViewId="0"/>
  </sheetViews>
  <sheetFormatPr defaultColWidth="10.90625" defaultRowHeight="12.5"/>
  <sheetData>
    <row r="1" spans="1:13" ht="19.5">
      <c r="A1" s="3" t="s">
        <v>50</v>
      </c>
      <c r="B1" s="2"/>
      <c r="C1" s="2"/>
      <c r="D1" s="2"/>
      <c r="E1" s="2"/>
      <c r="F1" s="2"/>
      <c r="G1" s="2"/>
      <c r="H1" s="2"/>
      <c r="I1" s="2"/>
      <c r="J1" s="2"/>
      <c r="K1" s="2"/>
      <c r="L1" s="2"/>
    </row>
    <row r="2" spans="1:13">
      <c r="A2" t="s">
        <v>3</v>
      </c>
    </row>
    <row r="3" spans="1:13">
      <c r="A3" t="s">
        <v>4</v>
      </c>
    </row>
    <row r="4" spans="1:13">
      <c r="A4" s="1" t="str">
        <f>HYPERLINK("#'Contents'!A1", "Back to contents")</f>
        <v>Back to contents</v>
      </c>
    </row>
    <row r="5" spans="1:13" ht="17">
      <c r="A5" s="4" t="s">
        <v>5</v>
      </c>
      <c r="B5" s="4"/>
      <c r="C5" s="4"/>
      <c r="D5" s="4"/>
      <c r="E5" s="4"/>
      <c r="F5" s="4"/>
      <c r="G5" s="4"/>
      <c r="H5" s="4" t="s">
        <v>6</v>
      </c>
    </row>
    <row r="6" spans="1:13" ht="30" customHeight="1">
      <c r="A6" s="65" t="s">
        <v>7</v>
      </c>
      <c r="B6" s="65" t="s">
        <v>8</v>
      </c>
      <c r="C6" s="65" t="s">
        <v>9</v>
      </c>
      <c r="D6" s="65" t="s">
        <v>10</v>
      </c>
      <c r="E6" s="65" t="s">
        <v>11</v>
      </c>
      <c r="F6" s="65" t="s">
        <v>12</v>
      </c>
      <c r="G6" t="s">
        <v>13</v>
      </c>
      <c r="H6" s="65" t="s">
        <v>7</v>
      </c>
      <c r="I6" s="65" t="s">
        <v>8</v>
      </c>
      <c r="J6" s="65" t="s">
        <v>9</v>
      </c>
      <c r="K6" s="65" t="s">
        <v>10</v>
      </c>
      <c r="L6" s="65" t="s">
        <v>11</v>
      </c>
      <c r="M6" s="65" t="s">
        <v>12</v>
      </c>
    </row>
    <row r="7" spans="1:13">
      <c r="A7">
        <v>0</v>
      </c>
      <c r="B7" s="7">
        <v>4.2760000000000003E-3</v>
      </c>
      <c r="C7" s="7">
        <v>4.267E-3</v>
      </c>
      <c r="D7" s="8">
        <v>100000</v>
      </c>
      <c r="E7" s="8">
        <v>426.7</v>
      </c>
      <c r="F7" s="6">
        <v>79.37</v>
      </c>
      <c r="G7" t="s">
        <v>13</v>
      </c>
      <c r="H7">
        <v>0</v>
      </c>
      <c r="I7" s="7">
        <v>3.542E-3</v>
      </c>
      <c r="J7" s="7">
        <v>3.5360000000000001E-3</v>
      </c>
      <c r="K7" s="8">
        <v>100000</v>
      </c>
      <c r="L7" s="8">
        <v>353.6</v>
      </c>
      <c r="M7" s="6">
        <v>83.06</v>
      </c>
    </row>
    <row r="8" spans="1:13">
      <c r="A8">
        <v>1</v>
      </c>
      <c r="B8" s="7">
        <v>2.43E-4</v>
      </c>
      <c r="C8" s="7">
        <v>2.43E-4</v>
      </c>
      <c r="D8" s="8">
        <v>99573.3</v>
      </c>
      <c r="E8" s="8">
        <v>24.2</v>
      </c>
      <c r="F8" s="6">
        <v>78.7</v>
      </c>
      <c r="G8" t="s">
        <v>13</v>
      </c>
      <c r="H8">
        <v>1</v>
      </c>
      <c r="I8" s="7">
        <v>2.13E-4</v>
      </c>
      <c r="J8" s="7">
        <v>2.13E-4</v>
      </c>
      <c r="K8" s="8">
        <v>99646.399999999994</v>
      </c>
      <c r="L8" s="8">
        <v>21.2</v>
      </c>
      <c r="M8" s="6">
        <v>82.35</v>
      </c>
    </row>
    <row r="9" spans="1:13">
      <c r="A9">
        <v>2</v>
      </c>
      <c r="B9" s="7">
        <v>1.3200000000000001E-4</v>
      </c>
      <c r="C9" s="7">
        <v>1.3200000000000001E-4</v>
      </c>
      <c r="D9" s="8">
        <v>99549.1</v>
      </c>
      <c r="E9" s="8">
        <v>13.1</v>
      </c>
      <c r="F9" s="6">
        <v>77.72</v>
      </c>
      <c r="G9" t="s">
        <v>13</v>
      </c>
      <c r="H9">
        <v>2</v>
      </c>
      <c r="I9" s="7">
        <v>1.27E-4</v>
      </c>
      <c r="J9" s="7">
        <v>1.27E-4</v>
      </c>
      <c r="K9" s="8">
        <v>99625.2</v>
      </c>
      <c r="L9" s="8">
        <v>12.6</v>
      </c>
      <c r="M9" s="6">
        <v>81.37</v>
      </c>
    </row>
    <row r="10" spans="1:13">
      <c r="A10">
        <v>3</v>
      </c>
      <c r="B10" s="7">
        <v>1.01E-4</v>
      </c>
      <c r="C10" s="7">
        <v>1.01E-4</v>
      </c>
      <c r="D10" s="8">
        <v>99536</v>
      </c>
      <c r="E10" s="8">
        <v>10</v>
      </c>
      <c r="F10" s="6">
        <v>76.73</v>
      </c>
      <c r="G10" t="s">
        <v>13</v>
      </c>
      <c r="H10">
        <v>3</v>
      </c>
      <c r="I10" s="7">
        <v>9.7999999999999997E-5</v>
      </c>
      <c r="J10" s="7">
        <v>9.7999999999999997E-5</v>
      </c>
      <c r="K10" s="8">
        <v>99612.6</v>
      </c>
      <c r="L10" s="8">
        <v>9.8000000000000007</v>
      </c>
      <c r="M10" s="6">
        <v>80.38</v>
      </c>
    </row>
    <row r="11" spans="1:13">
      <c r="A11">
        <v>4</v>
      </c>
      <c r="B11" s="7">
        <v>9.7E-5</v>
      </c>
      <c r="C11" s="7">
        <v>9.7E-5</v>
      </c>
      <c r="D11" s="8">
        <v>99526</v>
      </c>
      <c r="E11" s="8">
        <v>9.6999999999999993</v>
      </c>
      <c r="F11" s="6">
        <v>75.739999999999995</v>
      </c>
      <c r="G11" t="s">
        <v>13</v>
      </c>
      <c r="H11">
        <v>4</v>
      </c>
      <c r="I11" s="7">
        <v>6.7999999999999999E-5</v>
      </c>
      <c r="J11" s="7">
        <v>6.7999999999999999E-5</v>
      </c>
      <c r="K11" s="8">
        <v>99602.7</v>
      </c>
      <c r="L11" s="8">
        <v>6.7</v>
      </c>
      <c r="M11" s="6">
        <v>79.39</v>
      </c>
    </row>
    <row r="12" spans="1:13">
      <c r="A12">
        <v>5</v>
      </c>
      <c r="B12" s="7">
        <v>8.5000000000000006E-5</v>
      </c>
      <c r="C12" s="7">
        <v>8.5000000000000006E-5</v>
      </c>
      <c r="D12" s="8">
        <v>99516.3</v>
      </c>
      <c r="E12" s="8">
        <v>8.5</v>
      </c>
      <c r="F12" s="6">
        <v>74.75</v>
      </c>
      <c r="G12" t="s">
        <v>13</v>
      </c>
      <c r="H12">
        <v>5</v>
      </c>
      <c r="I12" s="7">
        <v>8.6000000000000003E-5</v>
      </c>
      <c r="J12" s="7">
        <v>8.6000000000000003E-5</v>
      </c>
      <c r="K12" s="8">
        <v>99596</v>
      </c>
      <c r="L12" s="8">
        <v>8.6</v>
      </c>
      <c r="M12" s="6">
        <v>78.39</v>
      </c>
    </row>
    <row r="13" spans="1:13">
      <c r="A13">
        <v>6</v>
      </c>
      <c r="B13" s="7">
        <v>8.7999999999999998E-5</v>
      </c>
      <c r="C13" s="7">
        <v>8.7999999999999998E-5</v>
      </c>
      <c r="D13" s="8">
        <v>99507.8</v>
      </c>
      <c r="E13" s="8">
        <v>8.8000000000000007</v>
      </c>
      <c r="F13" s="6">
        <v>73.760000000000005</v>
      </c>
      <c r="G13" t="s">
        <v>13</v>
      </c>
      <c r="H13">
        <v>6</v>
      </c>
      <c r="I13" s="7">
        <v>8.2000000000000001E-5</v>
      </c>
      <c r="J13" s="7">
        <v>8.2000000000000001E-5</v>
      </c>
      <c r="K13" s="8">
        <v>99587.4</v>
      </c>
      <c r="L13" s="8">
        <v>8.1</v>
      </c>
      <c r="M13" s="6">
        <v>77.400000000000006</v>
      </c>
    </row>
    <row r="14" spans="1:13">
      <c r="A14">
        <v>7</v>
      </c>
      <c r="B14" s="7">
        <v>6.8999999999999997E-5</v>
      </c>
      <c r="C14" s="7">
        <v>6.8999999999999997E-5</v>
      </c>
      <c r="D14" s="8">
        <v>99499.1</v>
      </c>
      <c r="E14" s="8">
        <v>6.8</v>
      </c>
      <c r="F14" s="6">
        <v>72.760000000000005</v>
      </c>
      <c r="G14" t="s">
        <v>13</v>
      </c>
      <c r="H14">
        <v>7</v>
      </c>
      <c r="I14" s="7">
        <v>6.2000000000000003E-5</v>
      </c>
      <c r="J14" s="7">
        <v>6.2000000000000003E-5</v>
      </c>
      <c r="K14" s="8">
        <v>99579.3</v>
      </c>
      <c r="L14" s="8">
        <v>6.2</v>
      </c>
      <c r="M14" s="6">
        <v>76.41</v>
      </c>
    </row>
    <row r="15" spans="1:13">
      <c r="A15">
        <v>8</v>
      </c>
      <c r="B15" s="7">
        <v>6.7000000000000002E-5</v>
      </c>
      <c r="C15" s="7">
        <v>6.7000000000000002E-5</v>
      </c>
      <c r="D15" s="8">
        <v>99492.2</v>
      </c>
      <c r="E15" s="8">
        <v>6.7</v>
      </c>
      <c r="F15" s="6">
        <v>71.77</v>
      </c>
      <c r="G15" t="s">
        <v>13</v>
      </c>
      <c r="H15">
        <v>8</v>
      </c>
      <c r="I15" s="7">
        <v>6.3999999999999997E-5</v>
      </c>
      <c r="J15" s="7">
        <v>6.3999999999999997E-5</v>
      </c>
      <c r="K15" s="8">
        <v>99573.1</v>
      </c>
      <c r="L15" s="8">
        <v>6.4</v>
      </c>
      <c r="M15" s="6">
        <v>75.41</v>
      </c>
    </row>
    <row r="16" spans="1:13">
      <c r="A16">
        <v>9</v>
      </c>
      <c r="B16" s="7">
        <v>5.8999999999999998E-5</v>
      </c>
      <c r="C16" s="7">
        <v>5.8999999999999998E-5</v>
      </c>
      <c r="D16" s="8">
        <v>99485.5</v>
      </c>
      <c r="E16" s="8">
        <v>5.9</v>
      </c>
      <c r="F16" s="6">
        <v>70.77</v>
      </c>
      <c r="G16" t="s">
        <v>13</v>
      </c>
      <c r="H16">
        <v>9</v>
      </c>
      <c r="I16" s="7">
        <v>5.3000000000000001E-5</v>
      </c>
      <c r="J16" s="7">
        <v>5.3000000000000001E-5</v>
      </c>
      <c r="K16" s="8">
        <v>99566.7</v>
      </c>
      <c r="L16" s="8">
        <v>5.3</v>
      </c>
      <c r="M16" s="6">
        <v>74.42</v>
      </c>
    </row>
    <row r="17" spans="1:13">
      <c r="A17">
        <v>10</v>
      </c>
      <c r="B17" s="7">
        <v>7.3999999999999996E-5</v>
      </c>
      <c r="C17" s="7">
        <v>7.3999999999999996E-5</v>
      </c>
      <c r="D17" s="8">
        <v>99479.7</v>
      </c>
      <c r="E17" s="8">
        <v>7.4</v>
      </c>
      <c r="F17" s="6">
        <v>69.78</v>
      </c>
      <c r="G17" t="s">
        <v>13</v>
      </c>
      <c r="H17">
        <v>10</v>
      </c>
      <c r="I17" s="7">
        <v>6.3999999999999997E-5</v>
      </c>
      <c r="J17" s="7">
        <v>6.3999999999999997E-5</v>
      </c>
      <c r="K17" s="8">
        <v>99561.5</v>
      </c>
      <c r="L17" s="8">
        <v>6.4</v>
      </c>
      <c r="M17" s="6">
        <v>73.42</v>
      </c>
    </row>
    <row r="18" spans="1:13">
      <c r="A18">
        <v>11</v>
      </c>
      <c r="B18" s="7">
        <v>8.5000000000000006E-5</v>
      </c>
      <c r="C18" s="7">
        <v>8.5000000000000006E-5</v>
      </c>
      <c r="D18" s="8">
        <v>99472.3</v>
      </c>
      <c r="E18" s="8">
        <v>8.5</v>
      </c>
      <c r="F18" s="6">
        <v>68.78</v>
      </c>
      <c r="G18" t="s">
        <v>13</v>
      </c>
      <c r="H18">
        <v>11</v>
      </c>
      <c r="I18" s="7">
        <v>6.6000000000000005E-5</v>
      </c>
      <c r="J18" s="7">
        <v>6.6000000000000005E-5</v>
      </c>
      <c r="K18" s="8">
        <v>99555.1</v>
      </c>
      <c r="L18" s="8">
        <v>6.5</v>
      </c>
      <c r="M18" s="6">
        <v>72.42</v>
      </c>
    </row>
    <row r="19" spans="1:13">
      <c r="A19">
        <v>12</v>
      </c>
      <c r="B19" s="7">
        <v>1.05E-4</v>
      </c>
      <c r="C19" s="7">
        <v>1.05E-4</v>
      </c>
      <c r="D19" s="8">
        <v>99463.8</v>
      </c>
      <c r="E19" s="8">
        <v>10.4</v>
      </c>
      <c r="F19" s="6">
        <v>67.790000000000006</v>
      </c>
      <c r="G19" t="s">
        <v>13</v>
      </c>
      <c r="H19">
        <v>12</v>
      </c>
      <c r="I19" s="7">
        <v>6.0000000000000002E-5</v>
      </c>
      <c r="J19" s="7">
        <v>6.0000000000000002E-5</v>
      </c>
      <c r="K19" s="8">
        <v>99548.5</v>
      </c>
      <c r="L19" s="8">
        <v>5.9</v>
      </c>
      <c r="M19" s="6">
        <v>71.430000000000007</v>
      </c>
    </row>
    <row r="20" spans="1:13">
      <c r="A20">
        <v>13</v>
      </c>
      <c r="B20" s="7">
        <v>1.27E-4</v>
      </c>
      <c r="C20" s="7">
        <v>1.27E-4</v>
      </c>
      <c r="D20" s="8">
        <v>99453.4</v>
      </c>
      <c r="E20" s="8">
        <v>12.6</v>
      </c>
      <c r="F20" s="6">
        <v>66.790000000000006</v>
      </c>
      <c r="G20" t="s">
        <v>13</v>
      </c>
      <c r="H20">
        <v>13</v>
      </c>
      <c r="I20" s="7">
        <v>8.0000000000000007E-5</v>
      </c>
      <c r="J20" s="7">
        <v>8.0000000000000007E-5</v>
      </c>
      <c r="K20" s="8">
        <v>99542.6</v>
      </c>
      <c r="L20" s="8">
        <v>8</v>
      </c>
      <c r="M20" s="6">
        <v>70.430000000000007</v>
      </c>
    </row>
    <row r="21" spans="1:13">
      <c r="A21">
        <v>14</v>
      </c>
      <c r="B21" s="7">
        <v>1.21E-4</v>
      </c>
      <c r="C21" s="7">
        <v>1.21E-4</v>
      </c>
      <c r="D21" s="8">
        <v>99440.8</v>
      </c>
      <c r="E21" s="8">
        <v>12.1</v>
      </c>
      <c r="F21" s="6">
        <v>65.8</v>
      </c>
      <c r="G21" t="s">
        <v>13</v>
      </c>
      <c r="H21">
        <v>14</v>
      </c>
      <c r="I21" s="7">
        <v>1.01E-4</v>
      </c>
      <c r="J21" s="7">
        <v>1.01E-4</v>
      </c>
      <c r="K21" s="8">
        <v>99534.6</v>
      </c>
      <c r="L21" s="8">
        <v>10.1</v>
      </c>
      <c r="M21" s="6">
        <v>69.44</v>
      </c>
    </row>
    <row r="22" spans="1:13">
      <c r="A22">
        <v>15</v>
      </c>
      <c r="B22" s="7">
        <v>1.74E-4</v>
      </c>
      <c r="C22" s="7">
        <v>1.74E-4</v>
      </c>
      <c r="D22" s="8">
        <v>99428.7</v>
      </c>
      <c r="E22" s="8">
        <v>17.3</v>
      </c>
      <c r="F22" s="6">
        <v>64.81</v>
      </c>
      <c r="G22" t="s">
        <v>13</v>
      </c>
      <c r="H22">
        <v>15</v>
      </c>
      <c r="I22" s="7">
        <v>1.12E-4</v>
      </c>
      <c r="J22" s="7">
        <v>1.12E-4</v>
      </c>
      <c r="K22" s="8">
        <v>99524.6</v>
      </c>
      <c r="L22" s="8">
        <v>11.1</v>
      </c>
      <c r="M22" s="6">
        <v>68.45</v>
      </c>
    </row>
    <row r="23" spans="1:13">
      <c r="A23">
        <v>16</v>
      </c>
      <c r="B23" s="7">
        <v>2.2699999999999999E-4</v>
      </c>
      <c r="C23" s="7">
        <v>2.2699999999999999E-4</v>
      </c>
      <c r="D23" s="8">
        <v>99411.4</v>
      </c>
      <c r="E23" s="8">
        <v>22.6</v>
      </c>
      <c r="F23" s="6">
        <v>63.82</v>
      </c>
      <c r="G23" t="s">
        <v>13</v>
      </c>
      <c r="H23">
        <v>16</v>
      </c>
      <c r="I23" s="7">
        <v>1.47E-4</v>
      </c>
      <c r="J23" s="7">
        <v>1.47E-4</v>
      </c>
      <c r="K23" s="8">
        <v>99513.4</v>
      </c>
      <c r="L23" s="8">
        <v>14.6</v>
      </c>
      <c r="M23" s="6">
        <v>67.45</v>
      </c>
    </row>
    <row r="24" spans="1:13">
      <c r="A24">
        <v>17</v>
      </c>
      <c r="B24" s="7">
        <v>3.1599999999999998E-4</v>
      </c>
      <c r="C24" s="7">
        <v>3.1599999999999998E-4</v>
      </c>
      <c r="D24" s="8">
        <v>99388.800000000003</v>
      </c>
      <c r="E24" s="8">
        <v>31.4</v>
      </c>
      <c r="F24" s="6">
        <v>62.84</v>
      </c>
      <c r="G24" t="s">
        <v>13</v>
      </c>
      <c r="H24">
        <v>17</v>
      </c>
      <c r="I24" s="7">
        <v>1.5899999999999999E-4</v>
      </c>
      <c r="J24" s="7">
        <v>1.5899999999999999E-4</v>
      </c>
      <c r="K24" s="8">
        <v>99498.8</v>
      </c>
      <c r="L24" s="8">
        <v>15.8</v>
      </c>
      <c r="M24" s="6">
        <v>66.459999999999994</v>
      </c>
    </row>
    <row r="25" spans="1:13">
      <c r="A25">
        <v>18</v>
      </c>
      <c r="B25" s="7">
        <v>4.0000000000000002E-4</v>
      </c>
      <c r="C25" s="7">
        <v>4.0000000000000002E-4</v>
      </c>
      <c r="D25" s="8">
        <v>99357.4</v>
      </c>
      <c r="E25" s="8">
        <v>39.799999999999997</v>
      </c>
      <c r="F25" s="6">
        <v>61.86</v>
      </c>
      <c r="G25" t="s">
        <v>13</v>
      </c>
      <c r="H25">
        <v>18</v>
      </c>
      <c r="I25" s="7">
        <v>2.2699999999999999E-4</v>
      </c>
      <c r="J25" s="7">
        <v>2.2699999999999999E-4</v>
      </c>
      <c r="K25" s="8">
        <v>99483</v>
      </c>
      <c r="L25" s="8">
        <v>22.6</v>
      </c>
      <c r="M25" s="6">
        <v>65.47</v>
      </c>
    </row>
    <row r="26" spans="1:13">
      <c r="A26">
        <v>19</v>
      </c>
      <c r="B26" s="7">
        <v>4.4799999999999999E-4</v>
      </c>
      <c r="C26" s="7">
        <v>4.4799999999999999E-4</v>
      </c>
      <c r="D26" s="8">
        <v>99317.6</v>
      </c>
      <c r="E26" s="8">
        <v>44.5</v>
      </c>
      <c r="F26" s="6">
        <v>60.88</v>
      </c>
      <c r="G26" t="s">
        <v>13</v>
      </c>
      <c r="H26">
        <v>19</v>
      </c>
      <c r="I26" s="7">
        <v>2.0000000000000001E-4</v>
      </c>
      <c r="J26" s="7">
        <v>2.0000000000000001E-4</v>
      </c>
      <c r="K26" s="8">
        <v>99460.4</v>
      </c>
      <c r="L26" s="8">
        <v>19.899999999999999</v>
      </c>
      <c r="M26" s="6">
        <v>64.489999999999995</v>
      </c>
    </row>
    <row r="27" spans="1:13">
      <c r="A27">
        <v>20</v>
      </c>
      <c r="B27" s="7">
        <v>5.0799999999999999E-4</v>
      </c>
      <c r="C27" s="7">
        <v>5.0799999999999999E-4</v>
      </c>
      <c r="D27" s="8">
        <v>99273.1</v>
      </c>
      <c r="E27" s="8">
        <v>50.4</v>
      </c>
      <c r="F27" s="6">
        <v>59.91</v>
      </c>
      <c r="G27" t="s">
        <v>13</v>
      </c>
      <c r="H27">
        <v>20</v>
      </c>
      <c r="I27" s="7">
        <v>1.9000000000000001E-4</v>
      </c>
      <c r="J27" s="7">
        <v>1.9000000000000001E-4</v>
      </c>
      <c r="K27" s="8">
        <v>99440.5</v>
      </c>
      <c r="L27" s="8">
        <v>18.899999999999999</v>
      </c>
      <c r="M27" s="6">
        <v>63.5</v>
      </c>
    </row>
    <row r="28" spans="1:13">
      <c r="A28">
        <v>21</v>
      </c>
      <c r="B28" s="7">
        <v>5.13E-4</v>
      </c>
      <c r="C28" s="7">
        <v>5.13E-4</v>
      </c>
      <c r="D28" s="8">
        <v>99222.7</v>
      </c>
      <c r="E28" s="8">
        <v>50.9</v>
      </c>
      <c r="F28" s="6">
        <v>58.94</v>
      </c>
      <c r="G28" t="s">
        <v>13</v>
      </c>
      <c r="H28">
        <v>21</v>
      </c>
      <c r="I28" s="7">
        <v>2.1100000000000001E-4</v>
      </c>
      <c r="J28" s="7">
        <v>2.1100000000000001E-4</v>
      </c>
      <c r="K28" s="8">
        <v>99421.6</v>
      </c>
      <c r="L28" s="8">
        <v>21</v>
      </c>
      <c r="M28" s="6">
        <v>62.51</v>
      </c>
    </row>
    <row r="29" spans="1:13">
      <c r="A29">
        <v>22</v>
      </c>
      <c r="B29" s="7">
        <v>5.0500000000000002E-4</v>
      </c>
      <c r="C29" s="7">
        <v>5.04E-4</v>
      </c>
      <c r="D29" s="8">
        <v>99171.9</v>
      </c>
      <c r="E29" s="8">
        <v>50</v>
      </c>
      <c r="F29" s="6">
        <v>57.97</v>
      </c>
      <c r="G29" t="s">
        <v>13</v>
      </c>
      <c r="H29">
        <v>22</v>
      </c>
      <c r="I29" s="7">
        <v>2.2900000000000001E-4</v>
      </c>
      <c r="J29" s="7">
        <v>2.2900000000000001E-4</v>
      </c>
      <c r="K29" s="8">
        <v>99400.6</v>
      </c>
      <c r="L29" s="8">
        <v>22.7</v>
      </c>
      <c r="M29" s="6">
        <v>61.53</v>
      </c>
    </row>
    <row r="30" spans="1:13">
      <c r="A30">
        <v>23</v>
      </c>
      <c r="B30" s="7">
        <v>5.0500000000000002E-4</v>
      </c>
      <c r="C30" s="7">
        <v>5.0500000000000002E-4</v>
      </c>
      <c r="D30" s="8">
        <v>99121.8</v>
      </c>
      <c r="E30" s="8">
        <v>50</v>
      </c>
      <c r="F30" s="6">
        <v>57</v>
      </c>
      <c r="G30" t="s">
        <v>13</v>
      </c>
      <c r="H30">
        <v>23</v>
      </c>
      <c r="I30" s="7">
        <v>2.22E-4</v>
      </c>
      <c r="J30" s="7">
        <v>2.22E-4</v>
      </c>
      <c r="K30" s="8">
        <v>99377.9</v>
      </c>
      <c r="L30" s="8">
        <v>22</v>
      </c>
      <c r="M30" s="6">
        <v>60.54</v>
      </c>
    </row>
    <row r="31" spans="1:13">
      <c r="A31">
        <v>24</v>
      </c>
      <c r="B31" s="7">
        <v>5.5199999999999997E-4</v>
      </c>
      <c r="C31" s="7">
        <v>5.5199999999999997E-4</v>
      </c>
      <c r="D31" s="8">
        <v>99071.8</v>
      </c>
      <c r="E31" s="8">
        <v>54.7</v>
      </c>
      <c r="F31" s="6">
        <v>56.02</v>
      </c>
      <c r="G31" t="s">
        <v>13</v>
      </c>
      <c r="H31">
        <v>24</v>
      </c>
      <c r="I31" s="7">
        <v>2.22E-4</v>
      </c>
      <c r="J31" s="7">
        <v>2.22E-4</v>
      </c>
      <c r="K31" s="8">
        <v>99355.8</v>
      </c>
      <c r="L31" s="8">
        <v>22.1</v>
      </c>
      <c r="M31" s="6">
        <v>59.55</v>
      </c>
    </row>
    <row r="32" spans="1:13">
      <c r="A32">
        <v>25</v>
      </c>
      <c r="B32" s="7">
        <v>5.9800000000000001E-4</v>
      </c>
      <c r="C32" s="7">
        <v>5.9800000000000001E-4</v>
      </c>
      <c r="D32" s="8">
        <v>99017.1</v>
      </c>
      <c r="E32" s="8">
        <v>59.2</v>
      </c>
      <c r="F32" s="6">
        <v>55.06</v>
      </c>
      <c r="G32" t="s">
        <v>13</v>
      </c>
      <c r="H32">
        <v>25</v>
      </c>
      <c r="I32" s="7">
        <v>2.5399999999999999E-4</v>
      </c>
      <c r="J32" s="7">
        <v>2.5399999999999999E-4</v>
      </c>
      <c r="K32" s="8">
        <v>99333.8</v>
      </c>
      <c r="L32" s="8">
        <v>25.2</v>
      </c>
      <c r="M32" s="6">
        <v>58.57</v>
      </c>
    </row>
    <row r="33" spans="1:13">
      <c r="A33">
        <v>26</v>
      </c>
      <c r="B33" s="7">
        <v>5.8100000000000003E-4</v>
      </c>
      <c r="C33" s="7">
        <v>5.8100000000000003E-4</v>
      </c>
      <c r="D33" s="8">
        <v>98957.9</v>
      </c>
      <c r="E33" s="8">
        <v>57.5</v>
      </c>
      <c r="F33" s="6">
        <v>54.09</v>
      </c>
      <c r="G33" t="s">
        <v>13</v>
      </c>
      <c r="H33">
        <v>26</v>
      </c>
      <c r="I33" s="7">
        <v>2.6200000000000003E-4</v>
      </c>
      <c r="J33" s="7">
        <v>2.6200000000000003E-4</v>
      </c>
      <c r="K33" s="8">
        <v>99308.6</v>
      </c>
      <c r="L33" s="8">
        <v>26</v>
      </c>
      <c r="M33" s="6">
        <v>57.58</v>
      </c>
    </row>
    <row r="34" spans="1:13">
      <c r="A34">
        <v>27</v>
      </c>
      <c r="B34" s="7">
        <v>6.2100000000000002E-4</v>
      </c>
      <c r="C34" s="7">
        <v>6.2100000000000002E-4</v>
      </c>
      <c r="D34" s="8">
        <v>98900.4</v>
      </c>
      <c r="E34" s="8">
        <v>61.4</v>
      </c>
      <c r="F34" s="6">
        <v>53.12</v>
      </c>
      <c r="G34" t="s">
        <v>13</v>
      </c>
      <c r="H34">
        <v>27</v>
      </c>
      <c r="I34" s="7">
        <v>2.92E-4</v>
      </c>
      <c r="J34" s="7">
        <v>2.92E-4</v>
      </c>
      <c r="K34" s="8">
        <v>99282.6</v>
      </c>
      <c r="L34" s="8">
        <v>29</v>
      </c>
      <c r="M34" s="6">
        <v>56.6</v>
      </c>
    </row>
    <row r="35" spans="1:13">
      <c r="A35">
        <v>28</v>
      </c>
      <c r="B35" s="7">
        <v>6.9499999999999998E-4</v>
      </c>
      <c r="C35" s="7">
        <v>6.9499999999999998E-4</v>
      </c>
      <c r="D35" s="8">
        <v>98839</v>
      </c>
      <c r="E35" s="8">
        <v>68.7</v>
      </c>
      <c r="F35" s="6">
        <v>52.15</v>
      </c>
      <c r="G35" t="s">
        <v>13</v>
      </c>
      <c r="H35">
        <v>28</v>
      </c>
      <c r="I35" s="7">
        <v>3.1399999999999999E-4</v>
      </c>
      <c r="J35" s="7">
        <v>3.1399999999999999E-4</v>
      </c>
      <c r="K35" s="8">
        <v>99253.5</v>
      </c>
      <c r="L35" s="8">
        <v>31.2</v>
      </c>
      <c r="M35" s="6">
        <v>55.61</v>
      </c>
    </row>
    <row r="36" spans="1:13">
      <c r="A36">
        <v>29</v>
      </c>
      <c r="B36" s="7">
        <v>7.3200000000000001E-4</v>
      </c>
      <c r="C36" s="7">
        <v>7.3200000000000001E-4</v>
      </c>
      <c r="D36" s="8">
        <v>98770.3</v>
      </c>
      <c r="E36" s="8">
        <v>72.3</v>
      </c>
      <c r="F36" s="6">
        <v>51.19</v>
      </c>
      <c r="G36" t="s">
        <v>13</v>
      </c>
      <c r="H36">
        <v>29</v>
      </c>
      <c r="I36" s="7">
        <v>3.2000000000000003E-4</v>
      </c>
      <c r="J36" s="7">
        <v>3.2000000000000003E-4</v>
      </c>
      <c r="K36" s="8">
        <v>99222.399999999994</v>
      </c>
      <c r="L36" s="8">
        <v>31.8</v>
      </c>
      <c r="M36" s="6">
        <v>54.63</v>
      </c>
    </row>
    <row r="37" spans="1:13">
      <c r="A37">
        <v>30</v>
      </c>
      <c r="B37" s="7">
        <v>7.7099999999999998E-4</v>
      </c>
      <c r="C37" s="7">
        <v>7.7099999999999998E-4</v>
      </c>
      <c r="D37" s="8">
        <v>98698</v>
      </c>
      <c r="E37" s="8">
        <v>76.099999999999994</v>
      </c>
      <c r="F37" s="6">
        <v>50.22</v>
      </c>
      <c r="G37" t="s">
        <v>13</v>
      </c>
      <c r="H37">
        <v>30</v>
      </c>
      <c r="I37" s="7">
        <v>3.6999999999999999E-4</v>
      </c>
      <c r="J37" s="7">
        <v>3.6999999999999999E-4</v>
      </c>
      <c r="K37" s="8">
        <v>99190.6</v>
      </c>
      <c r="L37" s="8">
        <v>36.700000000000003</v>
      </c>
      <c r="M37" s="6">
        <v>53.65</v>
      </c>
    </row>
    <row r="38" spans="1:13">
      <c r="A38">
        <v>31</v>
      </c>
      <c r="B38" s="7">
        <v>8.3500000000000002E-4</v>
      </c>
      <c r="C38" s="7">
        <v>8.3500000000000002E-4</v>
      </c>
      <c r="D38" s="8">
        <v>98621.9</v>
      </c>
      <c r="E38" s="8">
        <v>82.3</v>
      </c>
      <c r="F38" s="6">
        <v>49.26</v>
      </c>
      <c r="G38" t="s">
        <v>13</v>
      </c>
      <c r="H38">
        <v>31</v>
      </c>
      <c r="I38" s="7">
        <v>3.9399999999999998E-4</v>
      </c>
      <c r="J38" s="7">
        <v>3.9399999999999998E-4</v>
      </c>
      <c r="K38" s="8">
        <v>99153.9</v>
      </c>
      <c r="L38" s="8">
        <v>39</v>
      </c>
      <c r="M38" s="6">
        <v>52.67</v>
      </c>
    </row>
    <row r="39" spans="1:13">
      <c r="A39">
        <v>32</v>
      </c>
      <c r="B39" s="7">
        <v>8.3500000000000002E-4</v>
      </c>
      <c r="C39" s="7">
        <v>8.3500000000000002E-4</v>
      </c>
      <c r="D39" s="8">
        <v>98539.6</v>
      </c>
      <c r="E39" s="8">
        <v>82.3</v>
      </c>
      <c r="F39" s="6">
        <v>48.3</v>
      </c>
      <c r="G39" t="s">
        <v>13</v>
      </c>
      <c r="H39">
        <v>32</v>
      </c>
      <c r="I39" s="7">
        <v>4.5300000000000001E-4</v>
      </c>
      <c r="J39" s="7">
        <v>4.5300000000000001E-4</v>
      </c>
      <c r="K39" s="8">
        <v>99114.9</v>
      </c>
      <c r="L39" s="8">
        <v>44.9</v>
      </c>
      <c r="M39" s="6">
        <v>51.69</v>
      </c>
    </row>
    <row r="40" spans="1:13">
      <c r="A40">
        <v>33</v>
      </c>
      <c r="B40" s="7">
        <v>9.2900000000000003E-4</v>
      </c>
      <c r="C40" s="7">
        <v>9.2900000000000003E-4</v>
      </c>
      <c r="D40" s="8">
        <v>98457.3</v>
      </c>
      <c r="E40" s="8">
        <v>91.5</v>
      </c>
      <c r="F40" s="6">
        <v>47.34</v>
      </c>
      <c r="G40" t="s">
        <v>13</v>
      </c>
      <c r="H40">
        <v>33</v>
      </c>
      <c r="I40" s="7">
        <v>4.86E-4</v>
      </c>
      <c r="J40" s="7">
        <v>4.86E-4</v>
      </c>
      <c r="K40" s="8">
        <v>99070</v>
      </c>
      <c r="L40" s="8">
        <v>48.2</v>
      </c>
      <c r="M40" s="6">
        <v>50.71</v>
      </c>
    </row>
    <row r="41" spans="1:13">
      <c r="A41">
        <v>34</v>
      </c>
      <c r="B41" s="7">
        <v>9.5699999999999995E-4</v>
      </c>
      <c r="C41" s="7">
        <v>9.5699999999999995E-4</v>
      </c>
      <c r="D41" s="8">
        <v>98365.9</v>
      </c>
      <c r="E41" s="8">
        <v>94.1</v>
      </c>
      <c r="F41" s="6">
        <v>46.39</v>
      </c>
      <c r="G41" t="s">
        <v>13</v>
      </c>
      <c r="H41">
        <v>34</v>
      </c>
      <c r="I41" s="7">
        <v>5.5599999999999996E-4</v>
      </c>
      <c r="J41" s="7">
        <v>5.5599999999999996E-4</v>
      </c>
      <c r="K41" s="8">
        <v>99021.8</v>
      </c>
      <c r="L41" s="8">
        <v>55</v>
      </c>
      <c r="M41" s="6">
        <v>49.73</v>
      </c>
    </row>
    <row r="42" spans="1:13">
      <c r="A42">
        <v>35</v>
      </c>
      <c r="B42" s="7">
        <v>1.0740000000000001E-3</v>
      </c>
      <c r="C42" s="7">
        <v>1.073E-3</v>
      </c>
      <c r="D42" s="8">
        <v>98271.7</v>
      </c>
      <c r="E42" s="8">
        <v>105.5</v>
      </c>
      <c r="F42" s="6">
        <v>45.43</v>
      </c>
      <c r="G42" t="s">
        <v>13</v>
      </c>
      <c r="H42">
        <v>35</v>
      </c>
      <c r="I42" s="7">
        <v>5.8200000000000005E-4</v>
      </c>
      <c r="J42" s="7">
        <v>5.8200000000000005E-4</v>
      </c>
      <c r="K42" s="8">
        <v>98966.8</v>
      </c>
      <c r="L42" s="8">
        <v>57.6</v>
      </c>
      <c r="M42" s="6">
        <v>48.76</v>
      </c>
    </row>
    <row r="43" spans="1:13">
      <c r="A43">
        <v>36</v>
      </c>
      <c r="B43" s="7">
        <v>1.147E-3</v>
      </c>
      <c r="C43" s="7">
        <v>1.1460000000000001E-3</v>
      </c>
      <c r="D43" s="8">
        <v>98166.3</v>
      </c>
      <c r="E43" s="8">
        <v>112.5</v>
      </c>
      <c r="F43" s="6">
        <v>44.48</v>
      </c>
      <c r="G43" t="s">
        <v>13</v>
      </c>
      <c r="H43">
        <v>36</v>
      </c>
      <c r="I43" s="7">
        <v>6.4499999999999996E-4</v>
      </c>
      <c r="J43" s="7">
        <v>6.4499999999999996E-4</v>
      </c>
      <c r="K43" s="8">
        <v>98909.2</v>
      </c>
      <c r="L43" s="8">
        <v>63.8</v>
      </c>
      <c r="M43" s="6">
        <v>47.79</v>
      </c>
    </row>
    <row r="44" spans="1:13">
      <c r="A44">
        <v>37</v>
      </c>
      <c r="B44" s="7">
        <v>1.31E-3</v>
      </c>
      <c r="C44" s="7">
        <v>1.3090000000000001E-3</v>
      </c>
      <c r="D44" s="8">
        <v>98053.7</v>
      </c>
      <c r="E44" s="8">
        <v>128.30000000000001</v>
      </c>
      <c r="F44" s="6">
        <v>43.53</v>
      </c>
      <c r="G44" t="s">
        <v>13</v>
      </c>
      <c r="H44">
        <v>37</v>
      </c>
      <c r="I44" s="7">
        <v>7.8399999999999997E-4</v>
      </c>
      <c r="J44" s="7">
        <v>7.8399999999999997E-4</v>
      </c>
      <c r="K44" s="8">
        <v>98845.3</v>
      </c>
      <c r="L44" s="8">
        <v>77.5</v>
      </c>
      <c r="M44" s="6">
        <v>46.82</v>
      </c>
    </row>
    <row r="45" spans="1:13">
      <c r="A45">
        <v>38</v>
      </c>
      <c r="B45" s="7">
        <v>1.2620000000000001E-3</v>
      </c>
      <c r="C45" s="7">
        <v>1.261E-3</v>
      </c>
      <c r="D45" s="8">
        <v>97925.4</v>
      </c>
      <c r="E45" s="8">
        <v>123.5</v>
      </c>
      <c r="F45" s="6">
        <v>42.59</v>
      </c>
      <c r="G45" t="s">
        <v>13</v>
      </c>
      <c r="H45">
        <v>38</v>
      </c>
      <c r="I45" s="7">
        <v>7.3200000000000001E-4</v>
      </c>
      <c r="J45" s="7">
        <v>7.3200000000000001E-4</v>
      </c>
      <c r="K45" s="8">
        <v>98767.9</v>
      </c>
      <c r="L45" s="8">
        <v>72.3</v>
      </c>
      <c r="M45" s="6">
        <v>45.86</v>
      </c>
    </row>
    <row r="46" spans="1:13">
      <c r="A46">
        <v>39</v>
      </c>
      <c r="B46" s="7">
        <v>1.4E-3</v>
      </c>
      <c r="C46" s="7">
        <v>1.3990000000000001E-3</v>
      </c>
      <c r="D46" s="8">
        <v>97801.9</v>
      </c>
      <c r="E46" s="8">
        <v>136.80000000000001</v>
      </c>
      <c r="F46" s="6">
        <v>41.64</v>
      </c>
      <c r="G46" t="s">
        <v>13</v>
      </c>
      <c r="H46">
        <v>39</v>
      </c>
      <c r="I46" s="7">
        <v>8.5300000000000003E-4</v>
      </c>
      <c r="J46" s="7">
        <v>8.52E-4</v>
      </c>
      <c r="K46" s="8">
        <v>98695.6</v>
      </c>
      <c r="L46" s="8">
        <v>84.1</v>
      </c>
      <c r="M46" s="6">
        <v>44.89</v>
      </c>
    </row>
    <row r="47" spans="1:13">
      <c r="A47">
        <v>40</v>
      </c>
      <c r="B47" s="7">
        <v>1.5299999999999999E-3</v>
      </c>
      <c r="C47" s="7">
        <v>1.529E-3</v>
      </c>
      <c r="D47" s="8">
        <v>97665.1</v>
      </c>
      <c r="E47" s="8">
        <v>149.30000000000001</v>
      </c>
      <c r="F47" s="6">
        <v>40.700000000000003</v>
      </c>
      <c r="G47" t="s">
        <v>13</v>
      </c>
      <c r="H47">
        <v>40</v>
      </c>
      <c r="I47" s="7">
        <v>9.0300000000000005E-4</v>
      </c>
      <c r="J47" s="7">
        <v>9.0200000000000002E-4</v>
      </c>
      <c r="K47" s="8">
        <v>98611.5</v>
      </c>
      <c r="L47" s="8">
        <v>89</v>
      </c>
      <c r="M47" s="6">
        <v>43.93</v>
      </c>
    </row>
    <row r="48" spans="1:13">
      <c r="A48">
        <v>41</v>
      </c>
      <c r="B48" s="7">
        <v>1.671E-3</v>
      </c>
      <c r="C48" s="7">
        <v>1.67E-3</v>
      </c>
      <c r="D48" s="8">
        <v>97515.7</v>
      </c>
      <c r="E48" s="8">
        <v>162.80000000000001</v>
      </c>
      <c r="F48" s="6">
        <v>39.76</v>
      </c>
      <c r="G48" t="s">
        <v>13</v>
      </c>
      <c r="H48">
        <v>41</v>
      </c>
      <c r="I48" s="7">
        <v>9.859999999999999E-4</v>
      </c>
      <c r="J48" s="7">
        <v>9.859999999999999E-4</v>
      </c>
      <c r="K48" s="8">
        <v>98522.5</v>
      </c>
      <c r="L48" s="8">
        <v>97.1</v>
      </c>
      <c r="M48" s="6">
        <v>42.97</v>
      </c>
    </row>
    <row r="49" spans="1:13">
      <c r="A49">
        <v>42</v>
      </c>
      <c r="B49" s="7">
        <v>1.8190000000000001E-3</v>
      </c>
      <c r="C49" s="7">
        <v>1.818E-3</v>
      </c>
      <c r="D49" s="8">
        <v>97352.9</v>
      </c>
      <c r="E49" s="8">
        <v>176.9</v>
      </c>
      <c r="F49" s="6">
        <v>38.82</v>
      </c>
      <c r="G49" t="s">
        <v>13</v>
      </c>
      <c r="H49">
        <v>42</v>
      </c>
      <c r="I49" s="7">
        <v>1.073E-3</v>
      </c>
      <c r="J49" s="7">
        <v>1.073E-3</v>
      </c>
      <c r="K49" s="8">
        <v>98425.4</v>
      </c>
      <c r="L49" s="8">
        <v>105.6</v>
      </c>
      <c r="M49" s="6">
        <v>42.01</v>
      </c>
    </row>
    <row r="50" spans="1:13">
      <c r="A50">
        <v>43</v>
      </c>
      <c r="B50" s="7">
        <v>2.0040000000000001E-3</v>
      </c>
      <c r="C50" s="7">
        <v>2.0019999999999999E-3</v>
      </c>
      <c r="D50" s="8">
        <v>97175.9</v>
      </c>
      <c r="E50" s="8">
        <v>194.6</v>
      </c>
      <c r="F50" s="6">
        <v>37.89</v>
      </c>
      <c r="G50" t="s">
        <v>13</v>
      </c>
      <c r="H50">
        <v>43</v>
      </c>
      <c r="I50" s="7">
        <v>1.1720000000000001E-3</v>
      </c>
      <c r="J50" s="7">
        <v>1.1709999999999999E-3</v>
      </c>
      <c r="K50" s="8">
        <v>98319.8</v>
      </c>
      <c r="L50" s="8">
        <v>115.2</v>
      </c>
      <c r="M50" s="6">
        <v>41.05</v>
      </c>
    </row>
    <row r="51" spans="1:13">
      <c r="A51">
        <v>44</v>
      </c>
      <c r="B51" s="7">
        <v>2.0950000000000001E-3</v>
      </c>
      <c r="C51" s="7">
        <v>2.0929999999999998E-3</v>
      </c>
      <c r="D51" s="8">
        <v>96981.4</v>
      </c>
      <c r="E51" s="8">
        <v>203</v>
      </c>
      <c r="F51" s="6">
        <v>36.97</v>
      </c>
      <c r="G51" t="s">
        <v>13</v>
      </c>
      <c r="H51">
        <v>44</v>
      </c>
      <c r="I51" s="7">
        <v>1.317E-3</v>
      </c>
      <c r="J51" s="7">
        <v>1.3159999999999999E-3</v>
      </c>
      <c r="K51" s="8">
        <v>98204.7</v>
      </c>
      <c r="L51" s="8">
        <v>129.30000000000001</v>
      </c>
      <c r="M51" s="6">
        <v>40.1</v>
      </c>
    </row>
    <row r="52" spans="1:13">
      <c r="A52">
        <v>45</v>
      </c>
      <c r="B52" s="7">
        <v>2.3500000000000001E-3</v>
      </c>
      <c r="C52" s="7">
        <v>2.3470000000000001E-3</v>
      </c>
      <c r="D52" s="8">
        <v>96778.4</v>
      </c>
      <c r="E52" s="8">
        <v>227.2</v>
      </c>
      <c r="F52" s="6">
        <v>36.049999999999997</v>
      </c>
      <c r="G52" t="s">
        <v>13</v>
      </c>
      <c r="H52">
        <v>45</v>
      </c>
      <c r="I52" s="7">
        <v>1.426E-3</v>
      </c>
      <c r="J52" s="7">
        <v>1.4250000000000001E-3</v>
      </c>
      <c r="K52" s="8">
        <v>98075.4</v>
      </c>
      <c r="L52" s="8">
        <v>139.80000000000001</v>
      </c>
      <c r="M52" s="6">
        <v>39.15</v>
      </c>
    </row>
    <row r="53" spans="1:13">
      <c r="A53">
        <v>46</v>
      </c>
      <c r="B53" s="7">
        <v>2.4910000000000002E-3</v>
      </c>
      <c r="C53" s="7">
        <v>2.4880000000000002E-3</v>
      </c>
      <c r="D53" s="8">
        <v>96551.3</v>
      </c>
      <c r="E53" s="8">
        <v>240.2</v>
      </c>
      <c r="F53" s="6">
        <v>35.130000000000003</v>
      </c>
      <c r="G53" t="s">
        <v>13</v>
      </c>
      <c r="H53">
        <v>46</v>
      </c>
      <c r="I53" s="7">
        <v>1.5659999999999999E-3</v>
      </c>
      <c r="J53" s="7">
        <v>1.5640000000000001E-3</v>
      </c>
      <c r="K53" s="8">
        <v>97935.6</v>
      </c>
      <c r="L53" s="8">
        <v>153.19999999999999</v>
      </c>
      <c r="M53" s="6">
        <v>38.21</v>
      </c>
    </row>
    <row r="54" spans="1:13">
      <c r="A54">
        <v>47</v>
      </c>
      <c r="B54" s="7">
        <v>2.7000000000000001E-3</v>
      </c>
      <c r="C54" s="7">
        <v>2.696E-3</v>
      </c>
      <c r="D54" s="8">
        <v>96311</v>
      </c>
      <c r="E54" s="8">
        <v>259.7</v>
      </c>
      <c r="F54" s="6">
        <v>34.22</v>
      </c>
      <c r="G54" t="s">
        <v>13</v>
      </c>
      <c r="H54">
        <v>47</v>
      </c>
      <c r="I54" s="7">
        <v>1.696E-3</v>
      </c>
      <c r="J54" s="7">
        <v>1.6949999999999999E-3</v>
      </c>
      <c r="K54" s="8">
        <v>97782.399999999994</v>
      </c>
      <c r="L54" s="8">
        <v>165.7</v>
      </c>
      <c r="M54" s="6">
        <v>37.270000000000003</v>
      </c>
    </row>
    <row r="55" spans="1:13">
      <c r="A55">
        <v>48</v>
      </c>
      <c r="B55" s="7">
        <v>2.856E-3</v>
      </c>
      <c r="C55" s="7">
        <v>2.8519999999999999E-3</v>
      </c>
      <c r="D55" s="8">
        <v>96051.3</v>
      </c>
      <c r="E55" s="8">
        <v>273.89999999999998</v>
      </c>
      <c r="F55" s="6">
        <v>33.31</v>
      </c>
      <c r="G55" t="s">
        <v>13</v>
      </c>
      <c r="H55">
        <v>48</v>
      </c>
      <c r="I55" s="7">
        <v>1.8420000000000001E-3</v>
      </c>
      <c r="J55" s="7">
        <v>1.8400000000000001E-3</v>
      </c>
      <c r="K55" s="8">
        <v>97616.7</v>
      </c>
      <c r="L55" s="8">
        <v>179.6</v>
      </c>
      <c r="M55" s="6">
        <v>36.33</v>
      </c>
    </row>
    <row r="56" spans="1:13">
      <c r="A56">
        <v>49</v>
      </c>
      <c r="B56" s="7">
        <v>3.1939999999999998E-3</v>
      </c>
      <c r="C56" s="7">
        <v>3.189E-3</v>
      </c>
      <c r="D56" s="8">
        <v>95777.4</v>
      </c>
      <c r="E56" s="8">
        <v>305.39999999999998</v>
      </c>
      <c r="F56" s="6">
        <v>32.4</v>
      </c>
      <c r="G56" t="s">
        <v>13</v>
      </c>
      <c r="H56">
        <v>49</v>
      </c>
      <c r="I56" s="7">
        <v>1.9449999999999999E-3</v>
      </c>
      <c r="J56" s="7">
        <v>1.9430000000000001E-3</v>
      </c>
      <c r="K56" s="8">
        <v>97437.1</v>
      </c>
      <c r="L56" s="8">
        <v>189.3</v>
      </c>
      <c r="M56" s="6">
        <v>35.4</v>
      </c>
    </row>
    <row r="57" spans="1:13">
      <c r="A57">
        <v>50</v>
      </c>
      <c r="B57" s="7">
        <v>3.385E-3</v>
      </c>
      <c r="C57" s="7">
        <v>3.3790000000000001E-3</v>
      </c>
      <c r="D57" s="8">
        <v>95472</v>
      </c>
      <c r="E57" s="8">
        <v>322.60000000000002</v>
      </c>
      <c r="F57" s="6">
        <v>31.5</v>
      </c>
      <c r="G57" t="s">
        <v>13</v>
      </c>
      <c r="H57">
        <v>50</v>
      </c>
      <c r="I57" s="7">
        <v>2.1710000000000002E-3</v>
      </c>
      <c r="J57" s="7">
        <v>2.1689999999999999E-3</v>
      </c>
      <c r="K57" s="8">
        <v>97247.8</v>
      </c>
      <c r="L57" s="8">
        <v>210.9</v>
      </c>
      <c r="M57" s="6">
        <v>34.46</v>
      </c>
    </row>
    <row r="58" spans="1:13">
      <c r="A58">
        <v>51</v>
      </c>
      <c r="B58" s="7">
        <v>3.6120000000000002E-3</v>
      </c>
      <c r="C58" s="7">
        <v>3.6059999999999998E-3</v>
      </c>
      <c r="D58" s="8">
        <v>95149.4</v>
      </c>
      <c r="E58" s="8">
        <v>343.1</v>
      </c>
      <c r="F58" s="6">
        <v>30.61</v>
      </c>
      <c r="G58" t="s">
        <v>13</v>
      </c>
      <c r="H58">
        <v>51</v>
      </c>
      <c r="I58" s="7">
        <v>2.3600000000000001E-3</v>
      </c>
      <c r="J58" s="7">
        <v>2.3579999999999999E-3</v>
      </c>
      <c r="K58" s="8">
        <v>97036.9</v>
      </c>
      <c r="L58" s="8">
        <v>228.8</v>
      </c>
      <c r="M58" s="6">
        <v>33.54</v>
      </c>
    </row>
    <row r="59" spans="1:13">
      <c r="A59">
        <v>52</v>
      </c>
      <c r="B59" s="7">
        <v>3.9139999999999999E-3</v>
      </c>
      <c r="C59" s="7">
        <v>3.9069999999999999E-3</v>
      </c>
      <c r="D59" s="8">
        <v>94806.3</v>
      </c>
      <c r="E59" s="8">
        <v>370.4</v>
      </c>
      <c r="F59" s="6">
        <v>29.72</v>
      </c>
      <c r="G59" t="s">
        <v>13</v>
      </c>
      <c r="H59">
        <v>52</v>
      </c>
      <c r="I59" s="7">
        <v>2.5600000000000002E-3</v>
      </c>
      <c r="J59" s="7">
        <v>2.5569999999999998E-3</v>
      </c>
      <c r="K59" s="8">
        <v>96808.1</v>
      </c>
      <c r="L59" s="8">
        <v>247.5</v>
      </c>
      <c r="M59" s="6">
        <v>32.619999999999997</v>
      </c>
    </row>
    <row r="60" spans="1:13">
      <c r="A60">
        <v>53</v>
      </c>
      <c r="B60" s="7">
        <v>4.1330000000000004E-3</v>
      </c>
      <c r="C60" s="7">
        <v>4.1250000000000002E-3</v>
      </c>
      <c r="D60" s="8">
        <v>94436</v>
      </c>
      <c r="E60" s="8">
        <v>389.5</v>
      </c>
      <c r="F60" s="6">
        <v>28.83</v>
      </c>
      <c r="G60" t="s">
        <v>13</v>
      </c>
      <c r="H60">
        <v>53</v>
      </c>
      <c r="I60" s="7">
        <v>2.7009999999999998E-3</v>
      </c>
      <c r="J60" s="7">
        <v>2.6970000000000002E-3</v>
      </c>
      <c r="K60" s="8">
        <v>96560.5</v>
      </c>
      <c r="L60" s="8">
        <v>260.39999999999998</v>
      </c>
      <c r="M60" s="6">
        <v>31.7</v>
      </c>
    </row>
    <row r="61" spans="1:13">
      <c r="A61">
        <v>54</v>
      </c>
      <c r="B61" s="7">
        <v>4.4879999999999998E-3</v>
      </c>
      <c r="C61" s="7">
        <v>4.4780000000000002E-3</v>
      </c>
      <c r="D61" s="8">
        <v>94046.399999999994</v>
      </c>
      <c r="E61" s="8">
        <v>421.1</v>
      </c>
      <c r="F61" s="6">
        <v>27.95</v>
      </c>
      <c r="G61" t="s">
        <v>13</v>
      </c>
      <c r="H61">
        <v>54</v>
      </c>
      <c r="I61" s="7">
        <v>2.918E-3</v>
      </c>
      <c r="J61" s="7">
        <v>2.9139999999999999E-3</v>
      </c>
      <c r="K61" s="8">
        <v>96300.1</v>
      </c>
      <c r="L61" s="8">
        <v>280.60000000000002</v>
      </c>
      <c r="M61" s="6">
        <v>30.78</v>
      </c>
    </row>
    <row r="62" spans="1:13">
      <c r="A62">
        <v>55</v>
      </c>
      <c r="B62" s="7">
        <v>4.7720000000000002E-3</v>
      </c>
      <c r="C62" s="7">
        <v>4.7600000000000003E-3</v>
      </c>
      <c r="D62" s="8">
        <v>93625.3</v>
      </c>
      <c r="E62" s="8">
        <v>445.7</v>
      </c>
      <c r="F62" s="6">
        <v>27.07</v>
      </c>
      <c r="G62" t="s">
        <v>13</v>
      </c>
      <c r="H62">
        <v>55</v>
      </c>
      <c r="I62" s="7">
        <v>3.199E-3</v>
      </c>
      <c r="J62" s="7">
        <v>3.1939999999999998E-3</v>
      </c>
      <c r="K62" s="8">
        <v>96019.5</v>
      </c>
      <c r="L62" s="8">
        <v>306.7</v>
      </c>
      <c r="M62" s="6">
        <v>29.87</v>
      </c>
    </row>
    <row r="63" spans="1:13">
      <c r="A63">
        <v>56</v>
      </c>
      <c r="B63" s="7">
        <v>5.4039999999999999E-3</v>
      </c>
      <c r="C63" s="7">
        <v>5.3889999999999997E-3</v>
      </c>
      <c r="D63" s="8">
        <v>93179.6</v>
      </c>
      <c r="E63" s="8">
        <v>502.2</v>
      </c>
      <c r="F63" s="6">
        <v>26.2</v>
      </c>
      <c r="G63" t="s">
        <v>13</v>
      </c>
      <c r="H63">
        <v>56</v>
      </c>
      <c r="I63" s="7">
        <v>3.5479999999999999E-3</v>
      </c>
      <c r="J63" s="7">
        <v>3.542E-3</v>
      </c>
      <c r="K63" s="8">
        <v>95712.8</v>
      </c>
      <c r="L63" s="8">
        <v>339</v>
      </c>
      <c r="M63" s="6">
        <v>28.97</v>
      </c>
    </row>
    <row r="64" spans="1:13">
      <c r="A64">
        <v>57</v>
      </c>
      <c r="B64" s="7">
        <v>5.8739999999999999E-3</v>
      </c>
      <c r="C64" s="7">
        <v>5.8560000000000001E-3</v>
      </c>
      <c r="D64" s="8">
        <v>92677.4</v>
      </c>
      <c r="E64" s="8">
        <v>542.79999999999995</v>
      </c>
      <c r="F64" s="6">
        <v>25.34</v>
      </c>
      <c r="G64" t="s">
        <v>13</v>
      </c>
      <c r="H64">
        <v>57</v>
      </c>
      <c r="I64" s="7">
        <v>3.823E-3</v>
      </c>
      <c r="J64" s="7">
        <v>3.8159999999999999E-3</v>
      </c>
      <c r="K64" s="8">
        <v>95373.8</v>
      </c>
      <c r="L64" s="8">
        <v>363.9</v>
      </c>
      <c r="M64" s="6">
        <v>28.07</v>
      </c>
    </row>
    <row r="65" spans="1:13">
      <c r="A65">
        <v>58</v>
      </c>
      <c r="B65" s="7">
        <v>6.4149999999999997E-3</v>
      </c>
      <c r="C65" s="7">
        <v>6.3940000000000004E-3</v>
      </c>
      <c r="D65" s="8">
        <v>92134.7</v>
      </c>
      <c r="E65" s="8">
        <v>589.1</v>
      </c>
      <c r="F65" s="6">
        <v>24.48</v>
      </c>
      <c r="G65" t="s">
        <v>13</v>
      </c>
      <c r="H65">
        <v>58</v>
      </c>
      <c r="I65" s="7">
        <v>4.2389999999999997E-3</v>
      </c>
      <c r="J65" s="7">
        <v>4.2300000000000003E-3</v>
      </c>
      <c r="K65" s="8">
        <v>95009.9</v>
      </c>
      <c r="L65" s="8">
        <v>401.9</v>
      </c>
      <c r="M65" s="6">
        <v>27.17</v>
      </c>
    </row>
    <row r="66" spans="1:13">
      <c r="A66">
        <v>59</v>
      </c>
      <c r="B66" s="7">
        <v>6.9540000000000001E-3</v>
      </c>
      <c r="C66" s="7">
        <v>6.9300000000000004E-3</v>
      </c>
      <c r="D66" s="8">
        <v>91545.5</v>
      </c>
      <c r="E66" s="8">
        <v>634.4</v>
      </c>
      <c r="F66" s="6">
        <v>23.64</v>
      </c>
      <c r="G66" t="s">
        <v>13</v>
      </c>
      <c r="H66">
        <v>59</v>
      </c>
      <c r="I66" s="7">
        <v>4.627E-3</v>
      </c>
      <c r="J66" s="7">
        <v>4.6160000000000003E-3</v>
      </c>
      <c r="K66" s="8">
        <v>94608</v>
      </c>
      <c r="L66" s="8">
        <v>436.7</v>
      </c>
      <c r="M66" s="6">
        <v>26.29</v>
      </c>
    </row>
    <row r="67" spans="1:13">
      <c r="A67">
        <v>60</v>
      </c>
      <c r="B67" s="7">
        <v>7.6239999999999997E-3</v>
      </c>
      <c r="C67" s="7">
        <v>7.5950000000000002E-3</v>
      </c>
      <c r="D67" s="8">
        <v>90911.1</v>
      </c>
      <c r="E67" s="8">
        <v>690.5</v>
      </c>
      <c r="F67" s="6">
        <v>22.8</v>
      </c>
      <c r="G67" t="s">
        <v>13</v>
      </c>
      <c r="H67">
        <v>60</v>
      </c>
      <c r="I67" s="7">
        <v>5.0670000000000003E-3</v>
      </c>
      <c r="J67" s="7">
        <v>5.0540000000000003E-3</v>
      </c>
      <c r="K67" s="8">
        <v>94171.199999999997</v>
      </c>
      <c r="L67" s="8">
        <v>476</v>
      </c>
      <c r="M67" s="6">
        <v>25.41</v>
      </c>
    </row>
    <row r="68" spans="1:13">
      <c r="A68">
        <v>61</v>
      </c>
      <c r="B68" s="7">
        <v>8.3479999999999995E-3</v>
      </c>
      <c r="C68" s="7">
        <v>8.3129999999999992E-3</v>
      </c>
      <c r="D68" s="8">
        <v>90220.6</v>
      </c>
      <c r="E68" s="8">
        <v>750</v>
      </c>
      <c r="F68" s="6">
        <v>21.97</v>
      </c>
      <c r="G68" t="s">
        <v>13</v>
      </c>
      <c r="H68">
        <v>61</v>
      </c>
      <c r="I68" s="7">
        <v>5.5069999999999997E-3</v>
      </c>
      <c r="J68" s="7">
        <v>5.4920000000000004E-3</v>
      </c>
      <c r="K68" s="8">
        <v>93695.2</v>
      </c>
      <c r="L68" s="8">
        <v>514.6</v>
      </c>
      <c r="M68" s="6">
        <v>24.53</v>
      </c>
    </row>
    <row r="69" spans="1:13">
      <c r="A69">
        <v>62</v>
      </c>
      <c r="B69" s="7">
        <v>9.2659999999999999E-3</v>
      </c>
      <c r="C69" s="7">
        <v>9.2230000000000003E-3</v>
      </c>
      <c r="D69" s="8">
        <v>89470.6</v>
      </c>
      <c r="E69" s="8">
        <v>825.2</v>
      </c>
      <c r="F69" s="6">
        <v>21.15</v>
      </c>
      <c r="G69" t="s">
        <v>13</v>
      </c>
      <c r="H69">
        <v>62</v>
      </c>
      <c r="I69" s="7">
        <v>6.2839999999999997E-3</v>
      </c>
      <c r="J69" s="7">
        <v>6.2639999999999996E-3</v>
      </c>
      <c r="K69" s="8">
        <v>93180.6</v>
      </c>
      <c r="L69" s="8">
        <v>583.70000000000005</v>
      </c>
      <c r="M69" s="6">
        <v>23.66</v>
      </c>
    </row>
    <row r="70" spans="1:13">
      <c r="A70">
        <v>63</v>
      </c>
      <c r="B70" s="7">
        <v>1.023E-2</v>
      </c>
      <c r="C70" s="7">
        <v>1.0178E-2</v>
      </c>
      <c r="D70" s="8">
        <v>88645.4</v>
      </c>
      <c r="E70" s="8">
        <v>902.3</v>
      </c>
      <c r="F70" s="6">
        <v>20.34</v>
      </c>
      <c r="G70" t="s">
        <v>13</v>
      </c>
      <c r="H70">
        <v>63</v>
      </c>
      <c r="I70" s="7">
        <v>6.7369999999999999E-3</v>
      </c>
      <c r="J70" s="7">
        <v>6.7140000000000003E-3</v>
      </c>
      <c r="K70" s="8">
        <v>92596.9</v>
      </c>
      <c r="L70" s="8">
        <v>621.70000000000005</v>
      </c>
      <c r="M70" s="6">
        <v>22.81</v>
      </c>
    </row>
    <row r="71" spans="1:13">
      <c r="A71">
        <v>64</v>
      </c>
      <c r="B71" s="7">
        <v>1.1006999999999999E-2</v>
      </c>
      <c r="C71" s="7">
        <v>1.0947E-2</v>
      </c>
      <c r="D71" s="8">
        <v>87743.1</v>
      </c>
      <c r="E71" s="8">
        <v>960.5</v>
      </c>
      <c r="F71" s="6">
        <v>19.55</v>
      </c>
      <c r="G71" t="s">
        <v>13</v>
      </c>
      <c r="H71">
        <v>64</v>
      </c>
      <c r="I71" s="7">
        <v>7.2909999999999997E-3</v>
      </c>
      <c r="J71" s="7">
        <v>7.2639999999999996E-3</v>
      </c>
      <c r="K71" s="8">
        <v>91975.2</v>
      </c>
      <c r="L71" s="8">
        <v>668.1</v>
      </c>
      <c r="M71" s="6">
        <v>21.96</v>
      </c>
    </row>
    <row r="72" spans="1:13">
      <c r="A72">
        <v>65</v>
      </c>
      <c r="B72" s="7">
        <v>1.2097E-2</v>
      </c>
      <c r="C72" s="7">
        <v>1.2024999999999999E-2</v>
      </c>
      <c r="D72" s="8">
        <v>86782.6</v>
      </c>
      <c r="E72" s="8">
        <v>1043.5</v>
      </c>
      <c r="F72" s="6">
        <v>18.760000000000002</v>
      </c>
      <c r="G72" t="s">
        <v>13</v>
      </c>
      <c r="H72">
        <v>65</v>
      </c>
      <c r="I72" s="7">
        <v>8.0199999999999994E-3</v>
      </c>
      <c r="J72" s="7">
        <v>7.9880000000000003E-3</v>
      </c>
      <c r="K72" s="8">
        <v>91307.1</v>
      </c>
      <c r="L72" s="8">
        <v>729.4</v>
      </c>
      <c r="M72" s="6">
        <v>21.12</v>
      </c>
    </row>
    <row r="73" spans="1:13">
      <c r="A73">
        <v>66</v>
      </c>
      <c r="B73" s="7">
        <v>1.3419E-2</v>
      </c>
      <c r="C73" s="7">
        <v>1.333E-2</v>
      </c>
      <c r="D73" s="8">
        <v>85739</v>
      </c>
      <c r="E73" s="8">
        <v>1142.9000000000001</v>
      </c>
      <c r="F73" s="6">
        <v>17.98</v>
      </c>
      <c r="G73" t="s">
        <v>13</v>
      </c>
      <c r="H73">
        <v>66</v>
      </c>
      <c r="I73" s="7">
        <v>8.6090000000000003E-3</v>
      </c>
      <c r="J73" s="7">
        <v>8.5730000000000008E-3</v>
      </c>
      <c r="K73" s="8">
        <v>90577.7</v>
      </c>
      <c r="L73" s="8">
        <v>776.5</v>
      </c>
      <c r="M73" s="6">
        <v>20.28</v>
      </c>
    </row>
    <row r="74" spans="1:13">
      <c r="A74">
        <v>67</v>
      </c>
      <c r="B74" s="7">
        <v>1.4541999999999999E-2</v>
      </c>
      <c r="C74" s="7">
        <v>1.4437E-2</v>
      </c>
      <c r="D74" s="8">
        <v>84596.1</v>
      </c>
      <c r="E74" s="8">
        <v>1221.3</v>
      </c>
      <c r="F74" s="6">
        <v>17.22</v>
      </c>
      <c r="G74" t="s">
        <v>13</v>
      </c>
      <c r="H74">
        <v>67</v>
      </c>
      <c r="I74" s="7">
        <v>9.4240000000000001E-3</v>
      </c>
      <c r="J74" s="7">
        <v>9.3799999999999994E-3</v>
      </c>
      <c r="K74" s="8">
        <v>89801.2</v>
      </c>
      <c r="L74" s="8">
        <v>842.3</v>
      </c>
      <c r="M74" s="6">
        <v>19.46</v>
      </c>
    </row>
    <row r="75" spans="1:13">
      <c r="A75">
        <v>68</v>
      </c>
      <c r="B75" s="7">
        <v>1.5864E-2</v>
      </c>
      <c r="C75" s="7">
        <v>1.5740000000000001E-2</v>
      </c>
      <c r="D75" s="8">
        <v>83374.8</v>
      </c>
      <c r="E75" s="8">
        <v>1312.3</v>
      </c>
      <c r="F75" s="6">
        <v>16.46</v>
      </c>
      <c r="G75" t="s">
        <v>13</v>
      </c>
      <c r="H75">
        <v>68</v>
      </c>
      <c r="I75" s="7">
        <v>1.0383E-2</v>
      </c>
      <c r="J75" s="7">
        <v>1.0330000000000001E-2</v>
      </c>
      <c r="K75" s="8">
        <v>88958.9</v>
      </c>
      <c r="L75" s="8">
        <v>918.9</v>
      </c>
      <c r="M75" s="6">
        <v>18.63</v>
      </c>
    </row>
    <row r="76" spans="1:13">
      <c r="A76">
        <v>69</v>
      </c>
      <c r="B76" s="7">
        <v>1.7440000000000001E-2</v>
      </c>
      <c r="C76" s="7">
        <v>1.7288999999999999E-2</v>
      </c>
      <c r="D76" s="8">
        <v>82062.5</v>
      </c>
      <c r="E76" s="8">
        <v>1418.8</v>
      </c>
      <c r="F76" s="6">
        <v>15.72</v>
      </c>
      <c r="G76" t="s">
        <v>13</v>
      </c>
      <c r="H76">
        <v>69</v>
      </c>
      <c r="I76" s="7">
        <v>1.136E-2</v>
      </c>
      <c r="J76" s="7">
        <v>1.1296E-2</v>
      </c>
      <c r="K76" s="8">
        <v>88040</v>
      </c>
      <c r="L76" s="8">
        <v>994.5</v>
      </c>
      <c r="M76" s="6">
        <v>17.82</v>
      </c>
    </row>
    <row r="77" spans="1:13">
      <c r="A77">
        <v>70</v>
      </c>
      <c r="B77" s="7">
        <v>1.8456E-2</v>
      </c>
      <c r="C77" s="7">
        <v>1.8287000000000001E-2</v>
      </c>
      <c r="D77" s="8">
        <v>80643.8</v>
      </c>
      <c r="E77" s="8">
        <v>1474.7</v>
      </c>
      <c r="F77" s="6">
        <v>14.98</v>
      </c>
      <c r="G77" t="s">
        <v>13</v>
      </c>
      <c r="H77">
        <v>70</v>
      </c>
      <c r="I77" s="7">
        <v>1.2515E-2</v>
      </c>
      <c r="J77" s="7">
        <v>1.2437E-2</v>
      </c>
      <c r="K77" s="8">
        <v>87045.5</v>
      </c>
      <c r="L77" s="8">
        <v>1082.5999999999999</v>
      </c>
      <c r="M77" s="6">
        <v>17.02</v>
      </c>
    </row>
    <row r="78" spans="1:13">
      <c r="A78">
        <v>71</v>
      </c>
      <c r="B78" s="7">
        <v>2.0483999999999999E-2</v>
      </c>
      <c r="C78" s="7">
        <v>2.0275999999999999E-2</v>
      </c>
      <c r="D78" s="8">
        <v>79169</v>
      </c>
      <c r="E78" s="8">
        <v>1605.3</v>
      </c>
      <c r="F78" s="6">
        <v>14.25</v>
      </c>
      <c r="G78" t="s">
        <v>13</v>
      </c>
      <c r="H78">
        <v>71</v>
      </c>
      <c r="I78" s="7">
        <v>1.3427E-2</v>
      </c>
      <c r="J78" s="7">
        <v>1.3337E-2</v>
      </c>
      <c r="K78" s="8">
        <v>85962.9</v>
      </c>
      <c r="L78" s="8">
        <v>1146.5</v>
      </c>
      <c r="M78" s="6">
        <v>16.23</v>
      </c>
    </row>
    <row r="79" spans="1:13">
      <c r="A79">
        <v>72</v>
      </c>
      <c r="B79" s="7">
        <v>2.2578000000000001E-2</v>
      </c>
      <c r="C79" s="7">
        <v>2.2325999999999999E-2</v>
      </c>
      <c r="D79" s="8">
        <v>77563.8</v>
      </c>
      <c r="E79" s="8">
        <v>1731.7</v>
      </c>
      <c r="F79" s="6">
        <v>13.54</v>
      </c>
      <c r="G79" t="s">
        <v>13</v>
      </c>
      <c r="H79">
        <v>72</v>
      </c>
      <c r="I79" s="7">
        <v>1.5358E-2</v>
      </c>
      <c r="J79" s="7">
        <v>1.5240999999999999E-2</v>
      </c>
      <c r="K79" s="8">
        <v>84816.4</v>
      </c>
      <c r="L79" s="8">
        <v>1292.7</v>
      </c>
      <c r="M79" s="6">
        <v>15.44</v>
      </c>
    </row>
    <row r="80" spans="1:13">
      <c r="A80">
        <v>73</v>
      </c>
      <c r="B80" s="7">
        <v>2.5829000000000001E-2</v>
      </c>
      <c r="C80" s="7">
        <v>2.5499999999999998E-2</v>
      </c>
      <c r="D80" s="8">
        <v>75832</v>
      </c>
      <c r="E80" s="8">
        <v>1933.7</v>
      </c>
      <c r="F80" s="6">
        <v>12.84</v>
      </c>
      <c r="G80" t="s">
        <v>13</v>
      </c>
      <c r="H80">
        <v>73</v>
      </c>
      <c r="I80" s="7">
        <v>1.7499000000000001E-2</v>
      </c>
      <c r="J80" s="7">
        <v>1.7347000000000001E-2</v>
      </c>
      <c r="K80" s="8">
        <v>83523.7</v>
      </c>
      <c r="L80" s="8">
        <v>1448.9</v>
      </c>
      <c r="M80" s="6">
        <v>14.67</v>
      </c>
    </row>
    <row r="81" spans="1:13">
      <c r="A81">
        <v>74</v>
      </c>
      <c r="B81" s="7">
        <v>2.8524999999999998E-2</v>
      </c>
      <c r="C81" s="7">
        <v>2.8124E-2</v>
      </c>
      <c r="D81" s="8">
        <v>73898.3</v>
      </c>
      <c r="E81" s="8">
        <v>2078.3000000000002</v>
      </c>
      <c r="F81" s="6">
        <v>12.16</v>
      </c>
      <c r="G81" t="s">
        <v>13</v>
      </c>
      <c r="H81">
        <v>74</v>
      </c>
      <c r="I81" s="7">
        <v>1.9352000000000001E-2</v>
      </c>
      <c r="J81" s="7">
        <v>1.9167E-2</v>
      </c>
      <c r="K81" s="8">
        <v>82074.7</v>
      </c>
      <c r="L81" s="8">
        <v>1573.1</v>
      </c>
      <c r="M81" s="6">
        <v>13.92</v>
      </c>
    </row>
    <row r="82" spans="1:13">
      <c r="A82">
        <v>75</v>
      </c>
      <c r="B82" s="7">
        <v>3.1903000000000001E-2</v>
      </c>
      <c r="C82" s="7">
        <v>3.1401999999999999E-2</v>
      </c>
      <c r="D82" s="8">
        <v>71820</v>
      </c>
      <c r="E82" s="8">
        <v>2255.3000000000002</v>
      </c>
      <c r="F82" s="6">
        <v>11.5</v>
      </c>
      <c r="G82" t="s">
        <v>13</v>
      </c>
      <c r="H82">
        <v>75</v>
      </c>
      <c r="I82" s="7">
        <v>2.1669999999999998E-2</v>
      </c>
      <c r="J82" s="7">
        <v>2.1437000000000001E-2</v>
      </c>
      <c r="K82" s="8">
        <v>80501.7</v>
      </c>
      <c r="L82" s="8">
        <v>1725.7</v>
      </c>
      <c r="M82" s="6">
        <v>13.19</v>
      </c>
    </row>
    <row r="83" spans="1:13">
      <c r="A83">
        <v>76</v>
      </c>
      <c r="B83" s="7">
        <v>3.5742000000000003E-2</v>
      </c>
      <c r="C83" s="7">
        <v>3.5115E-2</v>
      </c>
      <c r="D83" s="8">
        <v>69564.7</v>
      </c>
      <c r="E83" s="8">
        <v>2442.6999999999998</v>
      </c>
      <c r="F83" s="6">
        <v>10.85</v>
      </c>
      <c r="G83" t="s">
        <v>13</v>
      </c>
      <c r="H83">
        <v>76</v>
      </c>
      <c r="I83" s="7">
        <v>2.4514000000000001E-2</v>
      </c>
      <c r="J83" s="7">
        <v>2.4216999999999999E-2</v>
      </c>
      <c r="K83" s="8">
        <v>78775.899999999994</v>
      </c>
      <c r="L83" s="8">
        <v>1907.7</v>
      </c>
      <c r="M83" s="6">
        <v>12.46</v>
      </c>
    </row>
    <row r="84" spans="1:13">
      <c r="A84">
        <v>77</v>
      </c>
      <c r="B84" s="7">
        <v>3.9607000000000003E-2</v>
      </c>
      <c r="C84" s="7">
        <v>3.8837999999999998E-2</v>
      </c>
      <c r="D84" s="8">
        <v>67121.899999999994</v>
      </c>
      <c r="E84" s="8">
        <v>2606.9</v>
      </c>
      <c r="F84" s="6">
        <v>10.23</v>
      </c>
      <c r="G84" t="s">
        <v>13</v>
      </c>
      <c r="H84">
        <v>77</v>
      </c>
      <c r="I84" s="7">
        <v>2.7685999999999999E-2</v>
      </c>
      <c r="J84" s="7">
        <v>2.7307999999999999E-2</v>
      </c>
      <c r="K84" s="8">
        <v>76868.2</v>
      </c>
      <c r="L84" s="8">
        <v>2099.1</v>
      </c>
      <c r="M84" s="6">
        <v>11.76</v>
      </c>
    </row>
    <row r="85" spans="1:13">
      <c r="A85">
        <v>78</v>
      </c>
      <c r="B85" s="7">
        <v>4.4489000000000001E-2</v>
      </c>
      <c r="C85" s="7">
        <v>4.3520999999999997E-2</v>
      </c>
      <c r="D85" s="8">
        <v>64515.1</v>
      </c>
      <c r="E85" s="8">
        <v>2807.7</v>
      </c>
      <c r="F85" s="6">
        <v>9.6199999999999992</v>
      </c>
      <c r="G85" t="s">
        <v>13</v>
      </c>
      <c r="H85">
        <v>78</v>
      </c>
      <c r="I85" s="7">
        <v>3.1447999999999997E-2</v>
      </c>
      <c r="J85" s="7">
        <v>3.0960999999999999E-2</v>
      </c>
      <c r="K85" s="8">
        <v>74769.100000000006</v>
      </c>
      <c r="L85" s="8">
        <v>2314.9</v>
      </c>
      <c r="M85" s="6">
        <v>11.08</v>
      </c>
    </row>
    <row r="86" spans="1:13">
      <c r="A86">
        <v>79</v>
      </c>
      <c r="B86" s="7">
        <v>4.9284000000000001E-2</v>
      </c>
      <c r="C86" s="7">
        <v>4.8099000000000003E-2</v>
      </c>
      <c r="D86" s="8">
        <v>61707.3</v>
      </c>
      <c r="E86" s="8">
        <v>2968.1</v>
      </c>
      <c r="F86" s="6">
        <v>9.0399999999999991</v>
      </c>
      <c r="G86" t="s">
        <v>13</v>
      </c>
      <c r="H86">
        <v>79</v>
      </c>
      <c r="I86" s="7">
        <v>3.5085999999999999E-2</v>
      </c>
      <c r="J86" s="7">
        <v>3.4480999999999998E-2</v>
      </c>
      <c r="K86" s="8">
        <v>72454.2</v>
      </c>
      <c r="L86" s="8">
        <v>2498.3000000000002</v>
      </c>
      <c r="M86" s="6">
        <v>10.42</v>
      </c>
    </row>
    <row r="87" spans="1:13">
      <c r="A87">
        <v>80</v>
      </c>
      <c r="B87" s="7">
        <v>5.5479000000000001E-2</v>
      </c>
      <c r="C87" s="7">
        <v>5.3982000000000002E-2</v>
      </c>
      <c r="D87" s="8">
        <v>58739.199999999997</v>
      </c>
      <c r="E87" s="8">
        <v>3170.9</v>
      </c>
      <c r="F87" s="6">
        <v>8.4700000000000006</v>
      </c>
      <c r="G87" t="s">
        <v>13</v>
      </c>
      <c r="H87">
        <v>80</v>
      </c>
      <c r="I87" s="7">
        <v>3.9217000000000002E-2</v>
      </c>
      <c r="J87" s="7">
        <v>3.8462999999999997E-2</v>
      </c>
      <c r="K87" s="8">
        <v>69955.899999999994</v>
      </c>
      <c r="L87" s="8">
        <v>2690.7</v>
      </c>
      <c r="M87" s="6">
        <v>9.77</v>
      </c>
    </row>
    <row r="88" spans="1:13">
      <c r="A88">
        <v>81</v>
      </c>
      <c r="B88" s="7">
        <v>6.1932000000000001E-2</v>
      </c>
      <c r="C88" s="7">
        <v>6.0070999999999999E-2</v>
      </c>
      <c r="D88" s="8">
        <v>55568.4</v>
      </c>
      <c r="E88" s="8">
        <v>3338.1</v>
      </c>
      <c r="F88" s="6">
        <v>7.93</v>
      </c>
      <c r="G88" t="s">
        <v>13</v>
      </c>
      <c r="H88">
        <v>81</v>
      </c>
      <c r="I88" s="7">
        <v>4.4607000000000001E-2</v>
      </c>
      <c r="J88" s="7">
        <v>4.3633999999999999E-2</v>
      </c>
      <c r="K88" s="8">
        <v>67265.2</v>
      </c>
      <c r="L88" s="8">
        <v>2935</v>
      </c>
      <c r="M88" s="6">
        <v>9.14</v>
      </c>
    </row>
    <row r="89" spans="1:13">
      <c r="A89">
        <v>82</v>
      </c>
      <c r="B89" s="7">
        <v>6.88E-2</v>
      </c>
      <c r="C89" s="7">
        <v>6.6512000000000002E-2</v>
      </c>
      <c r="D89" s="8">
        <v>52230.3</v>
      </c>
      <c r="E89" s="8">
        <v>3473.9</v>
      </c>
      <c r="F89" s="6">
        <v>7.4</v>
      </c>
      <c r="G89" t="s">
        <v>13</v>
      </c>
      <c r="H89">
        <v>82</v>
      </c>
      <c r="I89" s="7">
        <v>5.0187000000000002E-2</v>
      </c>
      <c r="J89" s="7">
        <v>4.8958000000000002E-2</v>
      </c>
      <c r="K89" s="8">
        <v>64330.1</v>
      </c>
      <c r="L89" s="8">
        <v>3149.5</v>
      </c>
      <c r="M89" s="6">
        <v>8.5299999999999994</v>
      </c>
    </row>
    <row r="90" spans="1:13">
      <c r="A90">
        <v>83</v>
      </c>
      <c r="B90" s="7">
        <v>7.8350000000000003E-2</v>
      </c>
      <c r="C90" s="7">
        <v>7.5396000000000005E-2</v>
      </c>
      <c r="D90" s="8">
        <v>48756.4</v>
      </c>
      <c r="E90" s="8">
        <v>3676</v>
      </c>
      <c r="F90" s="6">
        <v>6.89</v>
      </c>
      <c r="G90" t="s">
        <v>13</v>
      </c>
      <c r="H90">
        <v>83</v>
      </c>
      <c r="I90" s="7">
        <v>5.7896999999999997E-2</v>
      </c>
      <c r="J90" s="7">
        <v>5.6269E-2</v>
      </c>
      <c r="K90" s="8">
        <v>61180.6</v>
      </c>
      <c r="L90" s="8">
        <v>3442.5</v>
      </c>
      <c r="M90" s="6">
        <v>7.95</v>
      </c>
    </row>
    <row r="91" spans="1:13">
      <c r="A91">
        <v>84</v>
      </c>
      <c r="B91" s="7">
        <v>8.8506000000000001E-2</v>
      </c>
      <c r="C91" s="7">
        <v>8.4754999999999997E-2</v>
      </c>
      <c r="D91" s="8">
        <v>45080.4</v>
      </c>
      <c r="E91" s="8">
        <v>3820.8</v>
      </c>
      <c r="F91" s="6">
        <v>6.41</v>
      </c>
      <c r="G91" t="s">
        <v>13</v>
      </c>
      <c r="H91">
        <v>84</v>
      </c>
      <c r="I91" s="7">
        <v>6.6046999999999995E-2</v>
      </c>
      <c r="J91" s="7">
        <v>6.3935000000000006E-2</v>
      </c>
      <c r="K91" s="8">
        <v>57738.1</v>
      </c>
      <c r="L91" s="8">
        <v>3691.5</v>
      </c>
      <c r="M91" s="6">
        <v>7.39</v>
      </c>
    </row>
    <row r="92" spans="1:13">
      <c r="A92">
        <v>85</v>
      </c>
      <c r="B92" s="7">
        <v>9.9366999999999997E-2</v>
      </c>
      <c r="C92" s="7">
        <v>9.4663999999999998E-2</v>
      </c>
      <c r="D92" s="8">
        <v>41259.599999999999</v>
      </c>
      <c r="E92" s="8">
        <v>3905.8</v>
      </c>
      <c r="F92" s="6">
        <v>5.96</v>
      </c>
      <c r="G92" t="s">
        <v>13</v>
      </c>
      <c r="H92">
        <v>85</v>
      </c>
      <c r="I92" s="7">
        <v>7.5186000000000003E-2</v>
      </c>
      <c r="J92" s="7">
        <v>7.2461999999999999E-2</v>
      </c>
      <c r="K92" s="8">
        <v>54046.6</v>
      </c>
      <c r="L92" s="8">
        <v>3916.3</v>
      </c>
      <c r="M92" s="6">
        <v>6.86</v>
      </c>
    </row>
    <row r="93" spans="1:13">
      <c r="A93">
        <v>86</v>
      </c>
      <c r="B93" s="7">
        <v>0.112884</v>
      </c>
      <c r="C93" s="7">
        <v>0.106853</v>
      </c>
      <c r="D93" s="8">
        <v>37353.800000000003</v>
      </c>
      <c r="E93" s="8">
        <v>3991.3</v>
      </c>
      <c r="F93" s="6">
        <v>5.53</v>
      </c>
      <c r="G93" t="s">
        <v>13</v>
      </c>
      <c r="H93">
        <v>86</v>
      </c>
      <c r="I93" s="7">
        <v>8.6695999999999995E-2</v>
      </c>
      <c r="J93" s="7">
        <v>8.3094000000000001E-2</v>
      </c>
      <c r="K93" s="8">
        <v>50130.3</v>
      </c>
      <c r="L93" s="8">
        <v>4165.5</v>
      </c>
      <c r="M93" s="6">
        <v>6.36</v>
      </c>
    </row>
    <row r="94" spans="1:13">
      <c r="A94">
        <v>87</v>
      </c>
      <c r="B94" s="7">
        <v>0.12606000000000001</v>
      </c>
      <c r="C94" s="7">
        <v>0.118585</v>
      </c>
      <c r="D94" s="8">
        <v>33362.400000000001</v>
      </c>
      <c r="E94" s="8">
        <v>3956.3</v>
      </c>
      <c r="F94" s="6">
        <v>5.13</v>
      </c>
      <c r="G94" t="s">
        <v>13</v>
      </c>
      <c r="H94">
        <v>87</v>
      </c>
      <c r="I94" s="7">
        <v>9.8044000000000006E-2</v>
      </c>
      <c r="J94" s="7">
        <v>9.3462000000000003E-2</v>
      </c>
      <c r="K94" s="8">
        <v>45964.7</v>
      </c>
      <c r="L94" s="8">
        <v>4296</v>
      </c>
      <c r="M94" s="6">
        <v>5.89</v>
      </c>
    </row>
    <row r="95" spans="1:13">
      <c r="A95">
        <v>88</v>
      </c>
      <c r="B95" s="7">
        <v>0.14288699999999999</v>
      </c>
      <c r="C95" s="7">
        <v>0.13335900000000001</v>
      </c>
      <c r="D95" s="8">
        <v>29406.1</v>
      </c>
      <c r="E95" s="8">
        <v>3921.6</v>
      </c>
      <c r="F95" s="6">
        <v>4.76</v>
      </c>
      <c r="G95" t="s">
        <v>13</v>
      </c>
      <c r="H95">
        <v>88</v>
      </c>
      <c r="I95" s="7">
        <v>0.112417</v>
      </c>
      <c r="J95" s="7">
        <v>0.106434</v>
      </c>
      <c r="K95" s="8">
        <v>41668.800000000003</v>
      </c>
      <c r="L95" s="8">
        <v>4435</v>
      </c>
      <c r="M95" s="6">
        <v>5.45</v>
      </c>
    </row>
    <row r="96" spans="1:13">
      <c r="A96">
        <v>89</v>
      </c>
      <c r="B96" s="7">
        <v>0.16198899999999999</v>
      </c>
      <c r="C96" s="7">
        <v>0.14985100000000001</v>
      </c>
      <c r="D96" s="8">
        <v>25484.6</v>
      </c>
      <c r="E96" s="8">
        <v>3818.9</v>
      </c>
      <c r="F96" s="6">
        <v>4.41</v>
      </c>
      <c r="G96" t="s">
        <v>13</v>
      </c>
      <c r="H96">
        <v>89</v>
      </c>
      <c r="I96" s="7">
        <v>0.12646299999999999</v>
      </c>
      <c r="J96" s="7">
        <v>0.11894200000000001</v>
      </c>
      <c r="K96" s="8">
        <v>37233.800000000003</v>
      </c>
      <c r="L96" s="8">
        <v>4428.7</v>
      </c>
      <c r="M96" s="6">
        <v>5.04</v>
      </c>
    </row>
    <row r="97" spans="1:13">
      <c r="A97">
        <v>90</v>
      </c>
      <c r="B97" s="7">
        <v>0.17308100000000001</v>
      </c>
      <c r="C97" s="7">
        <v>0.15929499999999999</v>
      </c>
      <c r="D97" s="8">
        <v>21665.7</v>
      </c>
      <c r="E97" s="8">
        <v>3451.2</v>
      </c>
      <c r="F97" s="6">
        <v>4.0999999999999996</v>
      </c>
      <c r="G97" t="s">
        <v>13</v>
      </c>
      <c r="H97">
        <v>90</v>
      </c>
      <c r="I97" s="7">
        <v>0.143042</v>
      </c>
      <c r="J97" s="7">
        <v>0.133494</v>
      </c>
      <c r="K97" s="8">
        <v>32805.1</v>
      </c>
      <c r="L97" s="8">
        <v>4379.3</v>
      </c>
      <c r="M97" s="6">
        <v>4.6500000000000004</v>
      </c>
    </row>
    <row r="98" spans="1:13">
      <c r="A98">
        <v>91</v>
      </c>
      <c r="B98" s="7">
        <v>0.19612199999999999</v>
      </c>
      <c r="C98" s="7">
        <v>0.17860799999999999</v>
      </c>
      <c r="D98" s="8">
        <v>18214.400000000001</v>
      </c>
      <c r="E98" s="8">
        <v>3253.2</v>
      </c>
      <c r="F98" s="6">
        <v>3.78</v>
      </c>
      <c r="G98" t="s">
        <v>13</v>
      </c>
      <c r="H98">
        <v>91</v>
      </c>
      <c r="I98" s="7">
        <v>0.162443</v>
      </c>
      <c r="J98" s="7">
        <v>0.15024000000000001</v>
      </c>
      <c r="K98" s="8">
        <v>28425.8</v>
      </c>
      <c r="L98" s="8">
        <v>4270.7</v>
      </c>
      <c r="M98" s="6">
        <v>4.29</v>
      </c>
    </row>
    <row r="99" spans="1:13">
      <c r="A99">
        <v>92</v>
      </c>
      <c r="B99" s="7">
        <v>0.21759600000000001</v>
      </c>
      <c r="C99" s="7">
        <v>0.196245</v>
      </c>
      <c r="D99" s="8">
        <v>14961.2</v>
      </c>
      <c r="E99" s="8">
        <v>2936.1</v>
      </c>
      <c r="F99" s="6">
        <v>3.5</v>
      </c>
      <c r="G99" t="s">
        <v>13</v>
      </c>
      <c r="H99">
        <v>92</v>
      </c>
      <c r="I99" s="7">
        <v>0.18204400000000001</v>
      </c>
      <c r="J99" s="7">
        <v>0.166856</v>
      </c>
      <c r="K99" s="8">
        <v>24155.1</v>
      </c>
      <c r="L99" s="8">
        <v>4030.4</v>
      </c>
      <c r="M99" s="6">
        <v>3.96</v>
      </c>
    </row>
    <row r="100" spans="1:13">
      <c r="A100">
        <v>93</v>
      </c>
      <c r="B100" s="7">
        <v>0.24099200000000001</v>
      </c>
      <c r="C100" s="7">
        <v>0.21507599999999999</v>
      </c>
      <c r="D100" s="8">
        <v>12025.1</v>
      </c>
      <c r="E100" s="8">
        <v>2586.3000000000002</v>
      </c>
      <c r="F100" s="6">
        <v>3.23</v>
      </c>
      <c r="G100" t="s">
        <v>13</v>
      </c>
      <c r="H100">
        <v>93</v>
      </c>
      <c r="I100" s="7">
        <v>0.20328599999999999</v>
      </c>
      <c r="J100" s="7">
        <v>0.18453</v>
      </c>
      <c r="K100" s="8">
        <v>20124.7</v>
      </c>
      <c r="L100" s="8">
        <v>3713.6</v>
      </c>
      <c r="M100" s="6">
        <v>3.65</v>
      </c>
    </row>
    <row r="101" spans="1:13">
      <c r="A101">
        <v>94</v>
      </c>
      <c r="B101" s="7">
        <v>0.27045400000000003</v>
      </c>
      <c r="C101" s="7">
        <v>0.23823800000000001</v>
      </c>
      <c r="D101" s="8">
        <v>9438.7999999999993</v>
      </c>
      <c r="E101" s="8">
        <v>2248.6999999999998</v>
      </c>
      <c r="F101" s="6">
        <v>2.98</v>
      </c>
      <c r="G101" t="s">
        <v>13</v>
      </c>
      <c r="H101">
        <v>94</v>
      </c>
      <c r="I101" s="7">
        <v>0.22811200000000001</v>
      </c>
      <c r="J101" s="7">
        <v>0.204758</v>
      </c>
      <c r="K101" s="8">
        <v>16411.099999999999</v>
      </c>
      <c r="L101" s="8">
        <v>3360.3</v>
      </c>
      <c r="M101" s="6">
        <v>3.36</v>
      </c>
    </row>
    <row r="102" spans="1:13">
      <c r="A102">
        <v>95</v>
      </c>
      <c r="B102" s="7">
        <v>0.301786</v>
      </c>
      <c r="C102" s="7">
        <v>0.26221899999999998</v>
      </c>
      <c r="D102" s="8">
        <v>7190.1</v>
      </c>
      <c r="E102" s="8">
        <v>1885.4</v>
      </c>
      <c r="F102" s="6">
        <v>2.75</v>
      </c>
      <c r="G102" t="s">
        <v>13</v>
      </c>
      <c r="H102">
        <v>95</v>
      </c>
      <c r="I102" s="7">
        <v>0.25800899999999999</v>
      </c>
      <c r="J102" s="7">
        <v>0.22852800000000001</v>
      </c>
      <c r="K102" s="8">
        <v>13050.8</v>
      </c>
      <c r="L102" s="8">
        <v>2982.5</v>
      </c>
      <c r="M102" s="6">
        <v>3.1</v>
      </c>
    </row>
    <row r="103" spans="1:13">
      <c r="A103">
        <v>96</v>
      </c>
      <c r="B103" s="7">
        <v>0.33712399999999998</v>
      </c>
      <c r="C103" s="7">
        <v>0.28849399999999997</v>
      </c>
      <c r="D103" s="8">
        <v>5304.7</v>
      </c>
      <c r="E103" s="8">
        <v>1530.4</v>
      </c>
      <c r="F103" s="6">
        <v>2.5499999999999998</v>
      </c>
      <c r="G103" t="s">
        <v>13</v>
      </c>
      <c r="H103">
        <v>96</v>
      </c>
      <c r="I103" s="7">
        <v>0.28753099999999998</v>
      </c>
      <c r="J103" s="7">
        <v>0.25139</v>
      </c>
      <c r="K103" s="8">
        <v>10068.299999999999</v>
      </c>
      <c r="L103" s="8">
        <v>2531.1</v>
      </c>
      <c r="M103" s="6">
        <v>2.87</v>
      </c>
    </row>
    <row r="104" spans="1:13">
      <c r="A104">
        <v>97</v>
      </c>
      <c r="B104" s="7">
        <v>0.36165700000000001</v>
      </c>
      <c r="C104" s="7">
        <v>0.30627399999999999</v>
      </c>
      <c r="D104" s="8">
        <v>3774.4</v>
      </c>
      <c r="E104" s="8">
        <v>1156</v>
      </c>
      <c r="F104" s="6">
        <v>2.38</v>
      </c>
      <c r="G104" t="s">
        <v>13</v>
      </c>
      <c r="H104">
        <v>97</v>
      </c>
      <c r="I104" s="7">
        <v>0.31020799999999998</v>
      </c>
      <c r="J104" s="7">
        <v>0.26855400000000001</v>
      </c>
      <c r="K104" s="8">
        <v>7537.2</v>
      </c>
      <c r="L104" s="8">
        <v>2024.2</v>
      </c>
      <c r="M104" s="6">
        <v>2.67</v>
      </c>
    </row>
    <row r="105" spans="1:13">
      <c r="A105">
        <v>98</v>
      </c>
      <c r="B105" s="7">
        <v>0.39345799999999997</v>
      </c>
      <c r="C105" s="7">
        <v>0.32877800000000001</v>
      </c>
      <c r="D105" s="8">
        <v>2618.4</v>
      </c>
      <c r="E105" s="8">
        <v>860.9</v>
      </c>
      <c r="F105" s="6">
        <v>2.21</v>
      </c>
      <c r="G105" t="s">
        <v>13</v>
      </c>
      <c r="H105">
        <v>98</v>
      </c>
      <c r="I105" s="7">
        <v>0.34518100000000002</v>
      </c>
      <c r="J105" s="7">
        <v>0.29437400000000002</v>
      </c>
      <c r="K105" s="8">
        <v>5513.1</v>
      </c>
      <c r="L105" s="8">
        <v>1622.9</v>
      </c>
      <c r="M105" s="6">
        <v>2.46</v>
      </c>
    </row>
    <row r="106" spans="1:13">
      <c r="A106">
        <v>99</v>
      </c>
      <c r="B106" s="7">
        <v>0.45108700000000002</v>
      </c>
      <c r="C106" s="7">
        <v>0.36807099999999998</v>
      </c>
      <c r="D106" s="8">
        <v>1757.5</v>
      </c>
      <c r="E106" s="8">
        <v>646.9</v>
      </c>
      <c r="F106" s="6">
        <v>2.0499999999999998</v>
      </c>
      <c r="G106" t="s">
        <v>13</v>
      </c>
      <c r="H106">
        <v>99</v>
      </c>
      <c r="I106" s="7">
        <v>0.37451400000000001</v>
      </c>
      <c r="J106" s="7">
        <v>0.31544499999999998</v>
      </c>
      <c r="K106" s="8">
        <v>3890.2</v>
      </c>
      <c r="L106" s="8">
        <v>1227.0999999999999</v>
      </c>
      <c r="M106" s="6">
        <v>2.2799999999999998</v>
      </c>
    </row>
    <row r="107" spans="1:13">
      <c r="A107">
        <v>100</v>
      </c>
      <c r="B107">
        <v>0.47636600000000001</v>
      </c>
      <c r="C107">
        <v>0.38473000000000002</v>
      </c>
      <c r="D107">
        <v>1110.5999999999999</v>
      </c>
      <c r="E107">
        <v>427.3</v>
      </c>
      <c r="F107">
        <v>1.95</v>
      </c>
      <c r="G107" t="s">
        <v>13</v>
      </c>
      <c r="H107">
        <v>100</v>
      </c>
      <c r="I107">
        <v>0.42622500000000002</v>
      </c>
      <c r="J107">
        <v>0.35134900000000002</v>
      </c>
      <c r="K107">
        <v>2663</v>
      </c>
      <c r="L107">
        <v>935.7</v>
      </c>
      <c r="M107">
        <v>2.1</v>
      </c>
    </row>
  </sheetData>
  <pageMargins left="0.7" right="0.7" top="0.75" bottom="0.75" header="0.3" footer="0.3"/>
  <pageSetup paperSize="9" orientation="portrait" horizontalDpi="300" verticalDpi="300"/>
  <tableParts count="2">
    <tablePart r:id="rId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M107"/>
  <sheetViews>
    <sheetView workbookViewId="0"/>
  </sheetViews>
  <sheetFormatPr defaultColWidth="10.90625" defaultRowHeight="12.5"/>
  <sheetData>
    <row r="1" spans="1:13" ht="19.5">
      <c r="A1" s="3" t="s">
        <v>49</v>
      </c>
      <c r="B1" s="2"/>
      <c r="C1" s="2"/>
      <c r="D1" s="2"/>
      <c r="E1" s="2"/>
      <c r="F1" s="2"/>
      <c r="G1" s="2"/>
      <c r="H1" s="2"/>
      <c r="I1" s="2"/>
      <c r="J1" s="2"/>
      <c r="K1" s="2"/>
      <c r="L1" s="2"/>
    </row>
    <row r="2" spans="1:13">
      <c r="A2" t="s">
        <v>3</v>
      </c>
    </row>
    <row r="3" spans="1:13">
      <c r="A3" t="s">
        <v>4</v>
      </c>
    </row>
    <row r="4" spans="1:13">
      <c r="A4" s="1" t="str">
        <f>HYPERLINK("#'Contents'!A1", "Back to contents")</f>
        <v>Back to contents</v>
      </c>
    </row>
    <row r="5" spans="1:13" ht="17">
      <c r="A5" s="4" t="s">
        <v>5</v>
      </c>
      <c r="B5" s="4"/>
      <c r="C5" s="4"/>
      <c r="D5" s="4"/>
      <c r="E5" s="4"/>
      <c r="F5" s="4"/>
      <c r="G5" s="4"/>
      <c r="H5" s="4" t="s">
        <v>6</v>
      </c>
    </row>
    <row r="6" spans="1:13" ht="30" customHeight="1">
      <c r="A6" s="65" t="s">
        <v>7</v>
      </c>
      <c r="B6" s="65" t="s">
        <v>8</v>
      </c>
      <c r="C6" s="65" t="s">
        <v>9</v>
      </c>
      <c r="D6" s="65" t="s">
        <v>10</v>
      </c>
      <c r="E6" s="65" t="s">
        <v>11</v>
      </c>
      <c r="F6" s="65" t="s">
        <v>12</v>
      </c>
      <c r="G6" t="s">
        <v>13</v>
      </c>
      <c r="H6" s="65" t="s">
        <v>7</v>
      </c>
      <c r="I6" s="65" t="s">
        <v>8</v>
      </c>
      <c r="J6" s="65" t="s">
        <v>9</v>
      </c>
      <c r="K6" s="65" t="s">
        <v>10</v>
      </c>
      <c r="L6" s="65" t="s">
        <v>11</v>
      </c>
      <c r="M6" s="65" t="s">
        <v>12</v>
      </c>
    </row>
    <row r="7" spans="1:13">
      <c r="A7">
        <v>0</v>
      </c>
      <c r="B7" s="7">
        <v>4.2129999999999997E-3</v>
      </c>
      <c r="C7" s="7">
        <v>4.2040000000000003E-3</v>
      </c>
      <c r="D7" s="8">
        <v>100000</v>
      </c>
      <c r="E7" s="8">
        <v>420.4</v>
      </c>
      <c r="F7" s="6">
        <v>79.239999999999995</v>
      </c>
      <c r="G7" t="s">
        <v>13</v>
      </c>
      <c r="H7">
        <v>0</v>
      </c>
      <c r="I7" s="7">
        <v>3.5560000000000001E-3</v>
      </c>
      <c r="J7" s="7">
        <v>3.5500000000000002E-3</v>
      </c>
      <c r="K7" s="8">
        <v>100000</v>
      </c>
      <c r="L7" s="8">
        <v>355</v>
      </c>
      <c r="M7" s="6">
        <v>82.92</v>
      </c>
    </row>
    <row r="8" spans="1:13">
      <c r="A8">
        <v>1</v>
      </c>
      <c r="B8" s="7">
        <v>2.5700000000000001E-4</v>
      </c>
      <c r="C8" s="7">
        <v>2.5700000000000001E-4</v>
      </c>
      <c r="D8" s="8">
        <v>99579.6</v>
      </c>
      <c r="E8" s="8">
        <v>25.6</v>
      </c>
      <c r="F8" s="6">
        <v>78.58</v>
      </c>
      <c r="G8" t="s">
        <v>13</v>
      </c>
      <c r="H8">
        <v>1</v>
      </c>
      <c r="I8" s="7">
        <v>2.24E-4</v>
      </c>
      <c r="J8" s="7">
        <v>2.24E-4</v>
      </c>
      <c r="K8" s="8">
        <v>99645</v>
      </c>
      <c r="L8" s="8">
        <v>22.3</v>
      </c>
      <c r="M8" s="6">
        <v>82.22</v>
      </c>
    </row>
    <row r="9" spans="1:13">
      <c r="A9">
        <v>2</v>
      </c>
      <c r="B9" s="7">
        <v>1.3899999999999999E-4</v>
      </c>
      <c r="C9" s="7">
        <v>1.3899999999999999E-4</v>
      </c>
      <c r="D9" s="8">
        <v>99554</v>
      </c>
      <c r="E9" s="8">
        <v>13.9</v>
      </c>
      <c r="F9" s="6">
        <v>77.599999999999994</v>
      </c>
      <c r="G9" t="s">
        <v>13</v>
      </c>
      <c r="H9">
        <v>2</v>
      </c>
      <c r="I9" s="7">
        <v>1.27E-4</v>
      </c>
      <c r="J9" s="7">
        <v>1.27E-4</v>
      </c>
      <c r="K9" s="8">
        <v>99622.7</v>
      </c>
      <c r="L9" s="8">
        <v>12.6</v>
      </c>
      <c r="M9" s="6">
        <v>81.239999999999995</v>
      </c>
    </row>
    <row r="10" spans="1:13">
      <c r="A10">
        <v>3</v>
      </c>
      <c r="B10" s="7">
        <v>1.1400000000000001E-4</v>
      </c>
      <c r="C10" s="7">
        <v>1.1400000000000001E-4</v>
      </c>
      <c r="D10" s="8">
        <v>99540.2</v>
      </c>
      <c r="E10" s="8">
        <v>11.4</v>
      </c>
      <c r="F10" s="6">
        <v>76.61</v>
      </c>
      <c r="G10" t="s">
        <v>13</v>
      </c>
      <c r="H10">
        <v>3</v>
      </c>
      <c r="I10" s="7">
        <v>9.7E-5</v>
      </c>
      <c r="J10" s="7">
        <v>9.7E-5</v>
      </c>
      <c r="K10" s="8">
        <v>99610</v>
      </c>
      <c r="L10" s="8">
        <v>9.6999999999999993</v>
      </c>
      <c r="M10" s="6">
        <v>80.25</v>
      </c>
    </row>
    <row r="11" spans="1:13">
      <c r="A11">
        <v>4</v>
      </c>
      <c r="B11" s="7">
        <v>9.8999999999999994E-5</v>
      </c>
      <c r="C11" s="7">
        <v>9.8999999999999994E-5</v>
      </c>
      <c r="D11" s="8">
        <v>99528.8</v>
      </c>
      <c r="E11" s="8">
        <v>9.9</v>
      </c>
      <c r="F11" s="6">
        <v>75.62</v>
      </c>
      <c r="G11" t="s">
        <v>13</v>
      </c>
      <c r="H11">
        <v>4</v>
      </c>
      <c r="I11" s="7">
        <v>7.2999999999999999E-5</v>
      </c>
      <c r="J11" s="7">
        <v>7.2999999999999999E-5</v>
      </c>
      <c r="K11" s="8">
        <v>99600.4</v>
      </c>
      <c r="L11" s="8">
        <v>7.3</v>
      </c>
      <c r="M11" s="6">
        <v>79.25</v>
      </c>
    </row>
    <row r="12" spans="1:13">
      <c r="A12">
        <v>5</v>
      </c>
      <c r="B12" s="7">
        <v>9.2999999999999997E-5</v>
      </c>
      <c r="C12" s="7">
        <v>9.2999999999999997E-5</v>
      </c>
      <c r="D12" s="8">
        <v>99518.9</v>
      </c>
      <c r="E12" s="8">
        <v>9.3000000000000007</v>
      </c>
      <c r="F12" s="6">
        <v>74.62</v>
      </c>
      <c r="G12" t="s">
        <v>13</v>
      </c>
      <c r="H12">
        <v>5</v>
      </c>
      <c r="I12" s="7">
        <v>8.1000000000000004E-5</v>
      </c>
      <c r="J12" s="7">
        <v>8.1000000000000004E-5</v>
      </c>
      <c r="K12" s="8">
        <v>99593.1</v>
      </c>
      <c r="L12" s="8">
        <v>8.1</v>
      </c>
      <c r="M12" s="6">
        <v>78.260000000000005</v>
      </c>
    </row>
    <row r="13" spans="1:13">
      <c r="A13">
        <v>6</v>
      </c>
      <c r="B13" s="7">
        <v>8.0000000000000007E-5</v>
      </c>
      <c r="C13" s="7">
        <v>8.0000000000000007E-5</v>
      </c>
      <c r="D13" s="8">
        <v>99509.7</v>
      </c>
      <c r="E13" s="8">
        <v>8</v>
      </c>
      <c r="F13" s="6">
        <v>73.63</v>
      </c>
      <c r="G13" t="s">
        <v>13</v>
      </c>
      <c r="H13">
        <v>6</v>
      </c>
      <c r="I13" s="7">
        <v>7.4999999999999993E-5</v>
      </c>
      <c r="J13" s="7">
        <v>7.4999999999999993E-5</v>
      </c>
      <c r="K13" s="8">
        <v>99585</v>
      </c>
      <c r="L13" s="8">
        <v>7.4</v>
      </c>
      <c r="M13" s="6">
        <v>77.27</v>
      </c>
    </row>
    <row r="14" spans="1:13">
      <c r="A14">
        <v>7</v>
      </c>
      <c r="B14" s="7">
        <v>7.7000000000000001E-5</v>
      </c>
      <c r="C14" s="7">
        <v>7.7000000000000001E-5</v>
      </c>
      <c r="D14" s="8">
        <v>99501.7</v>
      </c>
      <c r="E14" s="8">
        <v>7.7</v>
      </c>
      <c r="F14" s="6">
        <v>72.64</v>
      </c>
      <c r="G14" t="s">
        <v>13</v>
      </c>
      <c r="H14">
        <v>7</v>
      </c>
      <c r="I14" s="7">
        <v>6.0999999999999999E-5</v>
      </c>
      <c r="J14" s="7">
        <v>6.0999999999999999E-5</v>
      </c>
      <c r="K14" s="8">
        <v>99577.5</v>
      </c>
      <c r="L14" s="8">
        <v>6.1</v>
      </c>
      <c r="M14" s="6">
        <v>76.27</v>
      </c>
    </row>
    <row r="15" spans="1:13">
      <c r="A15">
        <v>8</v>
      </c>
      <c r="B15" s="7">
        <v>7.1000000000000005E-5</v>
      </c>
      <c r="C15" s="7">
        <v>7.1000000000000005E-5</v>
      </c>
      <c r="D15" s="8">
        <v>99494</v>
      </c>
      <c r="E15" s="8">
        <v>7</v>
      </c>
      <c r="F15" s="6">
        <v>71.64</v>
      </c>
      <c r="G15" t="s">
        <v>13</v>
      </c>
      <c r="H15">
        <v>8</v>
      </c>
      <c r="I15" s="7">
        <v>6.0000000000000002E-5</v>
      </c>
      <c r="J15" s="7">
        <v>6.0000000000000002E-5</v>
      </c>
      <c r="K15" s="8">
        <v>99571.5</v>
      </c>
      <c r="L15" s="8">
        <v>5.9</v>
      </c>
      <c r="M15" s="6">
        <v>75.28</v>
      </c>
    </row>
    <row r="16" spans="1:13">
      <c r="A16">
        <v>9</v>
      </c>
      <c r="B16" s="7">
        <v>6.4999999999999994E-5</v>
      </c>
      <c r="C16" s="7">
        <v>6.4999999999999994E-5</v>
      </c>
      <c r="D16" s="8">
        <v>99487</v>
      </c>
      <c r="E16" s="8">
        <v>6.5</v>
      </c>
      <c r="F16" s="6">
        <v>70.650000000000006</v>
      </c>
      <c r="G16" t="s">
        <v>13</v>
      </c>
      <c r="H16">
        <v>9</v>
      </c>
      <c r="I16" s="7">
        <v>6.2000000000000003E-5</v>
      </c>
      <c r="J16" s="7">
        <v>6.2000000000000003E-5</v>
      </c>
      <c r="K16" s="8">
        <v>99565.5</v>
      </c>
      <c r="L16" s="8">
        <v>6.2</v>
      </c>
      <c r="M16" s="6">
        <v>74.28</v>
      </c>
    </row>
    <row r="17" spans="1:13">
      <c r="A17">
        <v>10</v>
      </c>
      <c r="B17" s="7">
        <v>7.6000000000000004E-5</v>
      </c>
      <c r="C17" s="7">
        <v>7.6000000000000004E-5</v>
      </c>
      <c r="D17" s="8">
        <v>99480.6</v>
      </c>
      <c r="E17" s="8">
        <v>7.5</v>
      </c>
      <c r="F17" s="6">
        <v>69.650000000000006</v>
      </c>
      <c r="G17" t="s">
        <v>13</v>
      </c>
      <c r="H17">
        <v>10</v>
      </c>
      <c r="I17" s="7">
        <v>5.8999999999999998E-5</v>
      </c>
      <c r="J17" s="7">
        <v>5.8999999999999998E-5</v>
      </c>
      <c r="K17" s="8">
        <v>99559.3</v>
      </c>
      <c r="L17" s="8">
        <v>5.9</v>
      </c>
      <c r="M17" s="6">
        <v>73.290000000000006</v>
      </c>
    </row>
    <row r="18" spans="1:13">
      <c r="A18">
        <v>11</v>
      </c>
      <c r="B18" s="7">
        <v>8.6000000000000003E-5</v>
      </c>
      <c r="C18" s="7">
        <v>8.6000000000000003E-5</v>
      </c>
      <c r="D18" s="8">
        <v>99473</v>
      </c>
      <c r="E18" s="8">
        <v>8.5</v>
      </c>
      <c r="F18" s="6">
        <v>68.66</v>
      </c>
      <c r="G18" t="s">
        <v>13</v>
      </c>
      <c r="H18">
        <v>11</v>
      </c>
      <c r="I18" s="7">
        <v>7.6000000000000004E-5</v>
      </c>
      <c r="J18" s="7">
        <v>7.6000000000000004E-5</v>
      </c>
      <c r="K18" s="8">
        <v>99553.5</v>
      </c>
      <c r="L18" s="8">
        <v>7.6</v>
      </c>
      <c r="M18" s="6">
        <v>72.290000000000006</v>
      </c>
    </row>
    <row r="19" spans="1:13">
      <c r="A19">
        <v>12</v>
      </c>
      <c r="B19" s="7">
        <v>9.8999999999999994E-5</v>
      </c>
      <c r="C19" s="7">
        <v>9.8999999999999994E-5</v>
      </c>
      <c r="D19" s="8">
        <v>99464.5</v>
      </c>
      <c r="E19" s="8">
        <v>9.9</v>
      </c>
      <c r="F19" s="6">
        <v>67.66</v>
      </c>
      <c r="G19" t="s">
        <v>13</v>
      </c>
      <c r="H19">
        <v>12</v>
      </c>
      <c r="I19" s="7">
        <v>6.8999999999999997E-5</v>
      </c>
      <c r="J19" s="7">
        <v>6.8999999999999997E-5</v>
      </c>
      <c r="K19" s="8">
        <v>99545.9</v>
      </c>
      <c r="L19" s="8">
        <v>6.8</v>
      </c>
      <c r="M19" s="6">
        <v>71.3</v>
      </c>
    </row>
    <row r="20" spans="1:13">
      <c r="A20">
        <v>13</v>
      </c>
      <c r="B20" s="7">
        <v>1.1E-4</v>
      </c>
      <c r="C20" s="7">
        <v>1.1E-4</v>
      </c>
      <c r="D20" s="8">
        <v>99454.6</v>
      </c>
      <c r="E20" s="8">
        <v>11</v>
      </c>
      <c r="F20" s="6">
        <v>66.67</v>
      </c>
      <c r="G20" t="s">
        <v>13</v>
      </c>
      <c r="H20">
        <v>13</v>
      </c>
      <c r="I20" s="7">
        <v>7.7999999999999999E-5</v>
      </c>
      <c r="J20" s="7">
        <v>7.7999999999999999E-5</v>
      </c>
      <c r="K20" s="8">
        <v>99539.1</v>
      </c>
      <c r="L20" s="8">
        <v>7.8</v>
      </c>
      <c r="M20" s="6">
        <v>70.3</v>
      </c>
    </row>
    <row r="21" spans="1:13">
      <c r="A21">
        <v>14</v>
      </c>
      <c r="B21" s="7">
        <v>1.3300000000000001E-4</v>
      </c>
      <c r="C21" s="7">
        <v>1.3300000000000001E-4</v>
      </c>
      <c r="D21" s="8">
        <v>99443.6</v>
      </c>
      <c r="E21" s="8">
        <v>13.3</v>
      </c>
      <c r="F21" s="6">
        <v>65.680000000000007</v>
      </c>
      <c r="G21" t="s">
        <v>13</v>
      </c>
      <c r="H21">
        <v>14</v>
      </c>
      <c r="I21" s="7">
        <v>1.01E-4</v>
      </c>
      <c r="J21" s="7">
        <v>1.01E-4</v>
      </c>
      <c r="K21" s="8">
        <v>99531.3</v>
      </c>
      <c r="L21" s="8">
        <v>10</v>
      </c>
      <c r="M21" s="6">
        <v>69.31</v>
      </c>
    </row>
    <row r="22" spans="1:13">
      <c r="A22">
        <v>15</v>
      </c>
      <c r="B22" s="7">
        <v>1.7899999999999999E-4</v>
      </c>
      <c r="C22" s="7">
        <v>1.7899999999999999E-4</v>
      </c>
      <c r="D22" s="8">
        <v>99430.399999999994</v>
      </c>
      <c r="E22" s="8">
        <v>17.8</v>
      </c>
      <c r="F22" s="6">
        <v>64.69</v>
      </c>
      <c r="G22" t="s">
        <v>13</v>
      </c>
      <c r="H22">
        <v>15</v>
      </c>
      <c r="I22" s="7">
        <v>1.2E-4</v>
      </c>
      <c r="J22" s="7">
        <v>1.2E-4</v>
      </c>
      <c r="K22" s="8">
        <v>99521.3</v>
      </c>
      <c r="L22" s="8">
        <v>11.9</v>
      </c>
      <c r="M22" s="6">
        <v>68.31</v>
      </c>
    </row>
    <row r="23" spans="1:13">
      <c r="A23">
        <v>16</v>
      </c>
      <c r="B23" s="7">
        <v>2.34E-4</v>
      </c>
      <c r="C23" s="7">
        <v>2.33E-4</v>
      </c>
      <c r="D23" s="8">
        <v>99412.6</v>
      </c>
      <c r="E23" s="8">
        <v>23.2</v>
      </c>
      <c r="F23" s="6">
        <v>63.7</v>
      </c>
      <c r="G23" t="s">
        <v>13</v>
      </c>
      <c r="H23">
        <v>16</v>
      </c>
      <c r="I23" s="7">
        <v>1.5300000000000001E-4</v>
      </c>
      <c r="J23" s="7">
        <v>1.5300000000000001E-4</v>
      </c>
      <c r="K23" s="8">
        <v>99509.3</v>
      </c>
      <c r="L23" s="8">
        <v>15.2</v>
      </c>
      <c r="M23" s="6">
        <v>67.319999999999993</v>
      </c>
    </row>
    <row r="24" spans="1:13">
      <c r="A24">
        <v>17</v>
      </c>
      <c r="B24" s="7">
        <v>3.1799999999999998E-4</v>
      </c>
      <c r="C24" s="7">
        <v>3.1799999999999998E-4</v>
      </c>
      <c r="D24" s="8">
        <v>99389.3</v>
      </c>
      <c r="E24" s="8">
        <v>31.6</v>
      </c>
      <c r="F24" s="6">
        <v>62.71</v>
      </c>
      <c r="G24" t="s">
        <v>13</v>
      </c>
      <c r="H24">
        <v>17</v>
      </c>
      <c r="I24" s="7">
        <v>1.5200000000000001E-4</v>
      </c>
      <c r="J24" s="7">
        <v>1.5200000000000001E-4</v>
      </c>
      <c r="K24" s="8">
        <v>99494.2</v>
      </c>
      <c r="L24" s="8">
        <v>15.1</v>
      </c>
      <c r="M24" s="6">
        <v>66.33</v>
      </c>
    </row>
    <row r="25" spans="1:13">
      <c r="A25">
        <v>18</v>
      </c>
      <c r="B25" s="7">
        <v>4.06E-4</v>
      </c>
      <c r="C25" s="7">
        <v>4.06E-4</v>
      </c>
      <c r="D25" s="8">
        <v>99357.7</v>
      </c>
      <c r="E25" s="8">
        <v>40.299999999999997</v>
      </c>
      <c r="F25" s="6">
        <v>61.73</v>
      </c>
      <c r="G25" t="s">
        <v>13</v>
      </c>
      <c r="H25">
        <v>18</v>
      </c>
      <c r="I25" s="7">
        <v>2.1800000000000001E-4</v>
      </c>
      <c r="J25" s="7">
        <v>2.1800000000000001E-4</v>
      </c>
      <c r="K25" s="8">
        <v>99479.1</v>
      </c>
      <c r="L25" s="8">
        <v>21.7</v>
      </c>
      <c r="M25" s="6">
        <v>65.34</v>
      </c>
    </row>
    <row r="26" spans="1:13">
      <c r="A26">
        <v>19</v>
      </c>
      <c r="B26" s="7">
        <v>4.4999999999999999E-4</v>
      </c>
      <c r="C26" s="7">
        <v>4.4900000000000002E-4</v>
      </c>
      <c r="D26" s="8">
        <v>99317.4</v>
      </c>
      <c r="E26" s="8">
        <v>44.6</v>
      </c>
      <c r="F26" s="6">
        <v>60.76</v>
      </c>
      <c r="G26" t="s">
        <v>13</v>
      </c>
      <c r="H26">
        <v>19</v>
      </c>
      <c r="I26" s="7">
        <v>1.95E-4</v>
      </c>
      <c r="J26" s="7">
        <v>1.95E-4</v>
      </c>
      <c r="K26" s="8">
        <v>99457.4</v>
      </c>
      <c r="L26" s="8">
        <v>19.399999999999999</v>
      </c>
      <c r="M26" s="6">
        <v>64.36</v>
      </c>
    </row>
    <row r="27" spans="1:13">
      <c r="A27">
        <v>20</v>
      </c>
      <c r="B27" s="7">
        <v>4.8200000000000001E-4</v>
      </c>
      <c r="C27" s="7">
        <v>4.8200000000000001E-4</v>
      </c>
      <c r="D27" s="8">
        <v>99272.7</v>
      </c>
      <c r="E27" s="8">
        <v>47.9</v>
      </c>
      <c r="F27" s="6">
        <v>59.78</v>
      </c>
      <c r="G27" t="s">
        <v>13</v>
      </c>
      <c r="H27">
        <v>20</v>
      </c>
      <c r="I27" s="7">
        <v>1.9699999999999999E-4</v>
      </c>
      <c r="J27" s="7">
        <v>1.9699999999999999E-4</v>
      </c>
      <c r="K27" s="8">
        <v>99438</v>
      </c>
      <c r="L27" s="8">
        <v>19.5</v>
      </c>
      <c r="M27" s="6">
        <v>63.37</v>
      </c>
    </row>
    <row r="28" spans="1:13">
      <c r="A28">
        <v>21</v>
      </c>
      <c r="B28" s="7">
        <v>5.0900000000000001E-4</v>
      </c>
      <c r="C28" s="7">
        <v>5.0900000000000001E-4</v>
      </c>
      <c r="D28" s="8">
        <v>99224.9</v>
      </c>
      <c r="E28" s="8">
        <v>50.5</v>
      </c>
      <c r="F28" s="6">
        <v>58.81</v>
      </c>
      <c r="G28" t="s">
        <v>13</v>
      </c>
      <c r="H28">
        <v>21</v>
      </c>
      <c r="I28" s="7">
        <v>2.24E-4</v>
      </c>
      <c r="J28" s="7">
        <v>2.24E-4</v>
      </c>
      <c r="K28" s="8">
        <v>99418.4</v>
      </c>
      <c r="L28" s="8">
        <v>22.2</v>
      </c>
      <c r="M28" s="6">
        <v>62.38</v>
      </c>
    </row>
    <row r="29" spans="1:13">
      <c r="A29">
        <v>22</v>
      </c>
      <c r="B29" s="7">
        <v>4.9399999999999997E-4</v>
      </c>
      <c r="C29" s="7">
        <v>4.9399999999999997E-4</v>
      </c>
      <c r="D29" s="8">
        <v>99174.399999999994</v>
      </c>
      <c r="E29" s="8">
        <v>49</v>
      </c>
      <c r="F29" s="6">
        <v>57.84</v>
      </c>
      <c r="G29" t="s">
        <v>13</v>
      </c>
      <c r="H29">
        <v>22</v>
      </c>
      <c r="I29" s="7">
        <v>2.1900000000000001E-4</v>
      </c>
      <c r="J29" s="7">
        <v>2.1900000000000001E-4</v>
      </c>
      <c r="K29" s="8">
        <v>99396.2</v>
      </c>
      <c r="L29" s="8">
        <v>21.7</v>
      </c>
      <c r="M29" s="6">
        <v>61.39</v>
      </c>
    </row>
    <row r="30" spans="1:13">
      <c r="A30">
        <v>23</v>
      </c>
      <c r="B30" s="7">
        <v>5.2499999999999997E-4</v>
      </c>
      <c r="C30" s="7">
        <v>5.2499999999999997E-4</v>
      </c>
      <c r="D30" s="8">
        <v>99125.4</v>
      </c>
      <c r="E30" s="8">
        <v>52</v>
      </c>
      <c r="F30" s="6">
        <v>56.87</v>
      </c>
      <c r="G30" t="s">
        <v>13</v>
      </c>
      <c r="H30">
        <v>23</v>
      </c>
      <c r="I30" s="7">
        <v>2.2000000000000001E-4</v>
      </c>
      <c r="J30" s="7">
        <v>2.2000000000000001E-4</v>
      </c>
      <c r="K30" s="8">
        <v>99374.5</v>
      </c>
      <c r="L30" s="8">
        <v>21.8</v>
      </c>
      <c r="M30" s="6">
        <v>60.41</v>
      </c>
    </row>
    <row r="31" spans="1:13">
      <c r="A31">
        <v>24</v>
      </c>
      <c r="B31" s="7">
        <v>5.4500000000000002E-4</v>
      </c>
      <c r="C31" s="7">
        <v>5.44E-4</v>
      </c>
      <c r="D31" s="8">
        <v>99073.4</v>
      </c>
      <c r="E31" s="8">
        <v>53.9</v>
      </c>
      <c r="F31" s="6">
        <v>55.9</v>
      </c>
      <c r="G31" t="s">
        <v>13</v>
      </c>
      <c r="H31">
        <v>24</v>
      </c>
      <c r="I31" s="7">
        <v>2.2599999999999999E-4</v>
      </c>
      <c r="J31" s="7">
        <v>2.2599999999999999E-4</v>
      </c>
      <c r="K31" s="8">
        <v>99352.7</v>
      </c>
      <c r="L31" s="8">
        <v>22.5</v>
      </c>
      <c r="M31" s="6">
        <v>59.42</v>
      </c>
    </row>
    <row r="32" spans="1:13">
      <c r="A32">
        <v>25</v>
      </c>
      <c r="B32" s="7">
        <v>5.9999999999999995E-4</v>
      </c>
      <c r="C32" s="7">
        <v>5.9999999999999995E-4</v>
      </c>
      <c r="D32" s="8">
        <v>99019.5</v>
      </c>
      <c r="E32" s="8">
        <v>59.4</v>
      </c>
      <c r="F32" s="6">
        <v>54.93</v>
      </c>
      <c r="G32" t="s">
        <v>13</v>
      </c>
      <c r="H32">
        <v>25</v>
      </c>
      <c r="I32" s="7">
        <v>2.5900000000000001E-4</v>
      </c>
      <c r="J32" s="7">
        <v>2.5900000000000001E-4</v>
      </c>
      <c r="K32" s="8">
        <v>99330.2</v>
      </c>
      <c r="L32" s="8">
        <v>25.7</v>
      </c>
      <c r="M32" s="6">
        <v>58.43</v>
      </c>
    </row>
    <row r="33" spans="1:13">
      <c r="A33">
        <v>26</v>
      </c>
      <c r="B33" s="7">
        <v>5.9900000000000003E-4</v>
      </c>
      <c r="C33" s="7">
        <v>5.9800000000000001E-4</v>
      </c>
      <c r="D33" s="8">
        <v>98960</v>
      </c>
      <c r="E33" s="8">
        <v>59.2</v>
      </c>
      <c r="F33" s="6">
        <v>53.96</v>
      </c>
      <c r="G33" t="s">
        <v>13</v>
      </c>
      <c r="H33">
        <v>26</v>
      </c>
      <c r="I33" s="7">
        <v>2.52E-4</v>
      </c>
      <c r="J33" s="7">
        <v>2.52E-4</v>
      </c>
      <c r="K33" s="8">
        <v>99304.4</v>
      </c>
      <c r="L33" s="8">
        <v>25.1</v>
      </c>
      <c r="M33" s="6">
        <v>57.45</v>
      </c>
    </row>
    <row r="34" spans="1:13">
      <c r="A34">
        <v>27</v>
      </c>
      <c r="B34" s="7">
        <v>6.0400000000000004E-4</v>
      </c>
      <c r="C34" s="7">
        <v>6.0400000000000004E-4</v>
      </c>
      <c r="D34" s="8">
        <v>98900.800000000003</v>
      </c>
      <c r="E34" s="8">
        <v>59.8</v>
      </c>
      <c r="F34" s="6">
        <v>53</v>
      </c>
      <c r="G34" t="s">
        <v>13</v>
      </c>
      <c r="H34">
        <v>27</v>
      </c>
      <c r="I34" s="7">
        <v>2.8600000000000001E-4</v>
      </c>
      <c r="J34" s="7">
        <v>2.8600000000000001E-4</v>
      </c>
      <c r="K34" s="8">
        <v>99279.4</v>
      </c>
      <c r="L34" s="8">
        <v>28.4</v>
      </c>
      <c r="M34" s="6">
        <v>56.46</v>
      </c>
    </row>
    <row r="35" spans="1:13">
      <c r="A35">
        <v>28</v>
      </c>
      <c r="B35" s="7">
        <v>6.9499999999999998E-4</v>
      </c>
      <c r="C35" s="7">
        <v>6.9499999999999998E-4</v>
      </c>
      <c r="D35" s="8">
        <v>98841.1</v>
      </c>
      <c r="E35" s="8">
        <v>68.7</v>
      </c>
      <c r="F35" s="6">
        <v>52.03</v>
      </c>
      <c r="G35" t="s">
        <v>13</v>
      </c>
      <c r="H35">
        <v>28</v>
      </c>
      <c r="I35" s="7">
        <v>3.3E-4</v>
      </c>
      <c r="J35" s="7">
        <v>3.3E-4</v>
      </c>
      <c r="K35" s="8">
        <v>99251</v>
      </c>
      <c r="L35" s="8">
        <v>32.700000000000003</v>
      </c>
      <c r="M35" s="6">
        <v>55.48</v>
      </c>
    </row>
    <row r="36" spans="1:13">
      <c r="A36">
        <v>29</v>
      </c>
      <c r="B36" s="7">
        <v>7.3099999999999999E-4</v>
      </c>
      <c r="C36" s="7">
        <v>7.3099999999999999E-4</v>
      </c>
      <c r="D36" s="8">
        <v>98772.4</v>
      </c>
      <c r="E36" s="8">
        <v>72.2</v>
      </c>
      <c r="F36" s="6">
        <v>51.06</v>
      </c>
      <c r="G36" t="s">
        <v>13</v>
      </c>
      <c r="H36">
        <v>29</v>
      </c>
      <c r="I36" s="7">
        <v>3.1599999999999998E-4</v>
      </c>
      <c r="J36" s="7">
        <v>3.1599999999999998E-4</v>
      </c>
      <c r="K36" s="8">
        <v>99218.3</v>
      </c>
      <c r="L36" s="8">
        <v>31.3</v>
      </c>
      <c r="M36" s="6">
        <v>54.5</v>
      </c>
    </row>
    <row r="37" spans="1:13">
      <c r="A37">
        <v>30</v>
      </c>
      <c r="B37" s="7">
        <v>7.5000000000000002E-4</v>
      </c>
      <c r="C37" s="7">
        <v>7.4899999999999999E-4</v>
      </c>
      <c r="D37" s="8">
        <v>98700.2</v>
      </c>
      <c r="E37" s="8">
        <v>74</v>
      </c>
      <c r="F37" s="6">
        <v>50.1</v>
      </c>
      <c r="G37" t="s">
        <v>13</v>
      </c>
      <c r="H37">
        <v>30</v>
      </c>
      <c r="I37" s="7">
        <v>3.7399999999999998E-4</v>
      </c>
      <c r="J37" s="7">
        <v>3.7399999999999998E-4</v>
      </c>
      <c r="K37" s="8">
        <v>99186.9</v>
      </c>
      <c r="L37" s="8">
        <v>37.1</v>
      </c>
      <c r="M37" s="6">
        <v>53.51</v>
      </c>
    </row>
    <row r="38" spans="1:13">
      <c r="A38">
        <v>31</v>
      </c>
      <c r="B38" s="7">
        <v>8.2899999999999998E-4</v>
      </c>
      <c r="C38" s="7">
        <v>8.2899999999999998E-4</v>
      </c>
      <c r="D38" s="8">
        <v>98626.2</v>
      </c>
      <c r="E38" s="8">
        <v>81.7</v>
      </c>
      <c r="F38" s="6">
        <v>49.14</v>
      </c>
      <c r="G38" t="s">
        <v>13</v>
      </c>
      <c r="H38">
        <v>31</v>
      </c>
      <c r="I38" s="7">
        <v>3.9500000000000001E-4</v>
      </c>
      <c r="J38" s="7">
        <v>3.9500000000000001E-4</v>
      </c>
      <c r="K38" s="8">
        <v>99149.8</v>
      </c>
      <c r="L38" s="8">
        <v>39.200000000000003</v>
      </c>
      <c r="M38" s="6">
        <v>52.53</v>
      </c>
    </row>
    <row r="39" spans="1:13">
      <c r="A39">
        <v>32</v>
      </c>
      <c r="B39" s="7">
        <v>8.5800000000000004E-4</v>
      </c>
      <c r="C39" s="7">
        <v>8.5800000000000004E-4</v>
      </c>
      <c r="D39" s="8">
        <v>98544.5</v>
      </c>
      <c r="E39" s="8">
        <v>84.5</v>
      </c>
      <c r="F39" s="6">
        <v>48.18</v>
      </c>
      <c r="G39" t="s">
        <v>13</v>
      </c>
      <c r="H39">
        <v>32</v>
      </c>
      <c r="I39" s="7">
        <v>4.8099999999999998E-4</v>
      </c>
      <c r="J39" s="7">
        <v>4.8099999999999998E-4</v>
      </c>
      <c r="K39" s="8">
        <v>99110.7</v>
      </c>
      <c r="L39" s="8">
        <v>47.7</v>
      </c>
      <c r="M39" s="6">
        <v>51.55</v>
      </c>
    </row>
    <row r="40" spans="1:13">
      <c r="A40">
        <v>33</v>
      </c>
      <c r="B40" s="7">
        <v>9.1500000000000001E-4</v>
      </c>
      <c r="C40" s="7">
        <v>9.1399999999999999E-4</v>
      </c>
      <c r="D40" s="8">
        <v>98460</v>
      </c>
      <c r="E40" s="8">
        <v>90</v>
      </c>
      <c r="F40" s="6">
        <v>47.22</v>
      </c>
      <c r="G40" t="s">
        <v>13</v>
      </c>
      <c r="H40">
        <v>33</v>
      </c>
      <c r="I40" s="7">
        <v>5.0000000000000001E-4</v>
      </c>
      <c r="J40" s="7">
        <v>5.0000000000000001E-4</v>
      </c>
      <c r="K40" s="8">
        <v>99063</v>
      </c>
      <c r="L40" s="8">
        <v>49.6</v>
      </c>
      <c r="M40" s="6">
        <v>50.58</v>
      </c>
    </row>
    <row r="41" spans="1:13">
      <c r="A41">
        <v>34</v>
      </c>
      <c r="B41" s="7">
        <v>9.810000000000001E-4</v>
      </c>
      <c r="C41" s="7">
        <v>9.810000000000001E-4</v>
      </c>
      <c r="D41" s="8">
        <v>98369.9</v>
      </c>
      <c r="E41" s="8">
        <v>96.5</v>
      </c>
      <c r="F41" s="6">
        <v>46.26</v>
      </c>
      <c r="G41" t="s">
        <v>13</v>
      </c>
      <c r="H41">
        <v>34</v>
      </c>
      <c r="I41" s="7">
        <v>5.4500000000000002E-4</v>
      </c>
      <c r="J41" s="7">
        <v>5.4500000000000002E-4</v>
      </c>
      <c r="K41" s="8">
        <v>99013.5</v>
      </c>
      <c r="L41" s="8">
        <v>54</v>
      </c>
      <c r="M41" s="6">
        <v>49.6</v>
      </c>
    </row>
    <row r="42" spans="1:13">
      <c r="A42">
        <v>35</v>
      </c>
      <c r="B42" s="7">
        <v>1.0480000000000001E-3</v>
      </c>
      <c r="C42" s="7">
        <v>1.047E-3</v>
      </c>
      <c r="D42" s="8">
        <v>98273.5</v>
      </c>
      <c r="E42" s="8">
        <v>102.9</v>
      </c>
      <c r="F42" s="6">
        <v>45.31</v>
      </c>
      <c r="G42" t="s">
        <v>13</v>
      </c>
      <c r="H42">
        <v>35</v>
      </c>
      <c r="I42" s="7">
        <v>5.8600000000000004E-4</v>
      </c>
      <c r="J42" s="7">
        <v>5.8600000000000004E-4</v>
      </c>
      <c r="K42" s="8">
        <v>98959.5</v>
      </c>
      <c r="L42" s="8">
        <v>58</v>
      </c>
      <c r="M42" s="6">
        <v>48.63</v>
      </c>
    </row>
    <row r="43" spans="1:13">
      <c r="A43">
        <v>36</v>
      </c>
      <c r="B43" s="7">
        <v>1.1640000000000001E-3</v>
      </c>
      <c r="C43" s="7">
        <v>1.163E-3</v>
      </c>
      <c r="D43" s="8">
        <v>98170.5</v>
      </c>
      <c r="E43" s="8">
        <v>114.2</v>
      </c>
      <c r="F43" s="6">
        <v>44.35</v>
      </c>
      <c r="G43" t="s">
        <v>13</v>
      </c>
      <c r="H43">
        <v>36</v>
      </c>
      <c r="I43" s="7">
        <v>6.5499999999999998E-4</v>
      </c>
      <c r="J43" s="7">
        <v>6.5399999999999996E-4</v>
      </c>
      <c r="K43" s="8">
        <v>98901.5</v>
      </c>
      <c r="L43" s="8">
        <v>64.7</v>
      </c>
      <c r="M43" s="6">
        <v>47.66</v>
      </c>
    </row>
    <row r="44" spans="1:13">
      <c r="A44">
        <v>37</v>
      </c>
      <c r="B44" s="7">
        <v>1.2489999999999999E-3</v>
      </c>
      <c r="C44" s="7">
        <v>1.2489999999999999E-3</v>
      </c>
      <c r="D44" s="8">
        <v>98056.3</v>
      </c>
      <c r="E44" s="8">
        <v>122.4</v>
      </c>
      <c r="F44" s="6">
        <v>43.4</v>
      </c>
      <c r="G44" t="s">
        <v>13</v>
      </c>
      <c r="H44">
        <v>37</v>
      </c>
      <c r="I44" s="7">
        <v>7.3800000000000005E-4</v>
      </c>
      <c r="J44" s="7">
        <v>7.3800000000000005E-4</v>
      </c>
      <c r="K44" s="8">
        <v>98836.7</v>
      </c>
      <c r="L44" s="8">
        <v>73</v>
      </c>
      <c r="M44" s="6">
        <v>46.69</v>
      </c>
    </row>
    <row r="45" spans="1:13">
      <c r="A45">
        <v>38</v>
      </c>
      <c r="B45" s="7">
        <v>1.2340000000000001E-3</v>
      </c>
      <c r="C45" s="7">
        <v>1.2329999999999999E-3</v>
      </c>
      <c r="D45" s="8">
        <v>97933.9</v>
      </c>
      <c r="E45" s="8">
        <v>120.8</v>
      </c>
      <c r="F45" s="6">
        <v>42.46</v>
      </c>
      <c r="G45" t="s">
        <v>13</v>
      </c>
      <c r="H45">
        <v>38</v>
      </c>
      <c r="I45" s="7">
        <v>7.2099999999999996E-4</v>
      </c>
      <c r="J45" s="7">
        <v>7.2099999999999996E-4</v>
      </c>
      <c r="K45" s="8">
        <v>98763.8</v>
      </c>
      <c r="L45" s="8">
        <v>71.2</v>
      </c>
      <c r="M45" s="6">
        <v>45.72</v>
      </c>
    </row>
    <row r="46" spans="1:13">
      <c r="A46">
        <v>39</v>
      </c>
      <c r="B46" s="7">
        <v>1.3990000000000001E-3</v>
      </c>
      <c r="C46" s="7">
        <v>1.3979999999999999E-3</v>
      </c>
      <c r="D46" s="8">
        <v>97813.1</v>
      </c>
      <c r="E46" s="8">
        <v>136.80000000000001</v>
      </c>
      <c r="F46" s="6">
        <v>41.51</v>
      </c>
      <c r="G46" t="s">
        <v>13</v>
      </c>
      <c r="H46">
        <v>39</v>
      </c>
      <c r="I46" s="7">
        <v>8.4699999999999999E-4</v>
      </c>
      <c r="J46" s="7">
        <v>8.4699999999999999E-4</v>
      </c>
      <c r="K46" s="8">
        <v>98692.6</v>
      </c>
      <c r="L46" s="8">
        <v>83.6</v>
      </c>
      <c r="M46" s="6">
        <v>44.76</v>
      </c>
    </row>
    <row r="47" spans="1:13">
      <c r="A47">
        <v>40</v>
      </c>
      <c r="B47" s="7">
        <v>1.5319999999999999E-3</v>
      </c>
      <c r="C47" s="7">
        <v>1.531E-3</v>
      </c>
      <c r="D47" s="8">
        <v>97676.3</v>
      </c>
      <c r="E47" s="8">
        <v>149.5</v>
      </c>
      <c r="F47" s="6">
        <v>40.57</v>
      </c>
      <c r="G47" t="s">
        <v>13</v>
      </c>
      <c r="H47">
        <v>40</v>
      </c>
      <c r="I47" s="7">
        <v>8.8400000000000002E-4</v>
      </c>
      <c r="J47" s="7">
        <v>8.83E-4</v>
      </c>
      <c r="K47" s="8">
        <v>98609</v>
      </c>
      <c r="L47" s="8">
        <v>87.1</v>
      </c>
      <c r="M47" s="6">
        <v>43.79</v>
      </c>
    </row>
    <row r="48" spans="1:13">
      <c r="A48">
        <v>41</v>
      </c>
      <c r="B48" s="7">
        <v>1.732E-3</v>
      </c>
      <c r="C48" s="7">
        <v>1.73E-3</v>
      </c>
      <c r="D48" s="8">
        <v>97526.8</v>
      </c>
      <c r="E48" s="8">
        <v>168.7</v>
      </c>
      <c r="F48" s="6">
        <v>39.630000000000003</v>
      </c>
      <c r="G48" t="s">
        <v>13</v>
      </c>
      <c r="H48">
        <v>41</v>
      </c>
      <c r="I48" s="7">
        <v>9.9400000000000009E-4</v>
      </c>
      <c r="J48" s="7">
        <v>9.9299999999999996E-4</v>
      </c>
      <c r="K48" s="8">
        <v>98521.9</v>
      </c>
      <c r="L48" s="8">
        <v>97.9</v>
      </c>
      <c r="M48" s="6">
        <v>42.83</v>
      </c>
    </row>
    <row r="49" spans="1:13">
      <c r="A49">
        <v>42</v>
      </c>
      <c r="B49" s="7">
        <v>1.8469999999999999E-3</v>
      </c>
      <c r="C49" s="7">
        <v>1.846E-3</v>
      </c>
      <c r="D49" s="8">
        <v>97358.1</v>
      </c>
      <c r="E49" s="8">
        <v>179.7</v>
      </c>
      <c r="F49" s="6">
        <v>38.700000000000003</v>
      </c>
      <c r="G49" t="s">
        <v>13</v>
      </c>
      <c r="H49">
        <v>42</v>
      </c>
      <c r="I49" s="7">
        <v>1.0499999999999999E-3</v>
      </c>
      <c r="J49" s="7">
        <v>1.049E-3</v>
      </c>
      <c r="K49" s="8">
        <v>98424</v>
      </c>
      <c r="L49" s="8">
        <v>103.3</v>
      </c>
      <c r="M49" s="6">
        <v>41.87</v>
      </c>
    </row>
    <row r="50" spans="1:13">
      <c r="A50">
        <v>43</v>
      </c>
      <c r="B50" s="7">
        <v>2.0709999999999999E-3</v>
      </c>
      <c r="C50" s="7">
        <v>2.0690000000000001E-3</v>
      </c>
      <c r="D50" s="8">
        <v>97178.4</v>
      </c>
      <c r="E50" s="8">
        <v>201.1</v>
      </c>
      <c r="F50" s="6">
        <v>37.770000000000003</v>
      </c>
      <c r="G50" t="s">
        <v>13</v>
      </c>
      <c r="H50">
        <v>43</v>
      </c>
      <c r="I50" s="7">
        <v>1.186E-3</v>
      </c>
      <c r="J50" s="7">
        <v>1.1850000000000001E-3</v>
      </c>
      <c r="K50" s="8">
        <v>98320.8</v>
      </c>
      <c r="L50" s="8">
        <v>116.5</v>
      </c>
      <c r="M50" s="6">
        <v>40.92</v>
      </c>
    </row>
    <row r="51" spans="1:13">
      <c r="A51">
        <v>44</v>
      </c>
      <c r="B51" s="7">
        <v>2.1389999999999998E-3</v>
      </c>
      <c r="C51" s="7">
        <v>2.137E-3</v>
      </c>
      <c r="D51" s="8">
        <v>96977.3</v>
      </c>
      <c r="E51" s="8">
        <v>207.2</v>
      </c>
      <c r="F51" s="6">
        <v>36.840000000000003</v>
      </c>
      <c r="G51" t="s">
        <v>13</v>
      </c>
      <c r="H51">
        <v>44</v>
      </c>
      <c r="I51" s="7">
        <v>1.3270000000000001E-3</v>
      </c>
      <c r="J51" s="7">
        <v>1.3259999999999999E-3</v>
      </c>
      <c r="K51" s="8">
        <v>98204.2</v>
      </c>
      <c r="L51" s="8">
        <v>130.19999999999999</v>
      </c>
      <c r="M51" s="6">
        <v>39.97</v>
      </c>
    </row>
    <row r="52" spans="1:13">
      <c r="A52">
        <v>45</v>
      </c>
      <c r="B52" s="7">
        <v>2.2989999999999998E-3</v>
      </c>
      <c r="C52" s="7">
        <v>2.2959999999999999E-3</v>
      </c>
      <c r="D52" s="8">
        <v>96770.1</v>
      </c>
      <c r="E52" s="8">
        <v>222.2</v>
      </c>
      <c r="F52" s="6">
        <v>35.92</v>
      </c>
      <c r="G52" t="s">
        <v>13</v>
      </c>
      <c r="H52">
        <v>45</v>
      </c>
      <c r="I52" s="7">
        <v>1.436E-3</v>
      </c>
      <c r="J52" s="7">
        <v>1.4350000000000001E-3</v>
      </c>
      <c r="K52" s="8">
        <v>98074</v>
      </c>
      <c r="L52" s="8">
        <v>140.69999999999999</v>
      </c>
      <c r="M52" s="6">
        <v>39.020000000000003</v>
      </c>
    </row>
    <row r="53" spans="1:13">
      <c r="A53">
        <v>46</v>
      </c>
      <c r="B53" s="7">
        <v>2.457E-3</v>
      </c>
      <c r="C53" s="7">
        <v>2.454E-3</v>
      </c>
      <c r="D53" s="8">
        <v>96547.9</v>
      </c>
      <c r="E53" s="8">
        <v>236.9</v>
      </c>
      <c r="F53" s="6">
        <v>35</v>
      </c>
      <c r="G53" t="s">
        <v>13</v>
      </c>
      <c r="H53">
        <v>46</v>
      </c>
      <c r="I53" s="7">
        <v>1.5410000000000001E-3</v>
      </c>
      <c r="J53" s="7">
        <v>1.539E-3</v>
      </c>
      <c r="K53" s="8">
        <v>97933.3</v>
      </c>
      <c r="L53" s="8">
        <v>150.80000000000001</v>
      </c>
      <c r="M53" s="6">
        <v>38.07</v>
      </c>
    </row>
    <row r="54" spans="1:13">
      <c r="A54">
        <v>47</v>
      </c>
      <c r="B54" s="7">
        <v>2.7309999999999999E-3</v>
      </c>
      <c r="C54" s="7">
        <v>2.728E-3</v>
      </c>
      <c r="D54" s="8">
        <v>96311</v>
      </c>
      <c r="E54" s="8">
        <v>262.7</v>
      </c>
      <c r="F54" s="6">
        <v>34.090000000000003</v>
      </c>
      <c r="G54" t="s">
        <v>13</v>
      </c>
      <c r="H54">
        <v>47</v>
      </c>
      <c r="I54" s="7">
        <v>1.701E-3</v>
      </c>
      <c r="J54" s="7">
        <v>1.699E-3</v>
      </c>
      <c r="K54" s="8">
        <v>97782.5</v>
      </c>
      <c r="L54" s="8">
        <v>166.2</v>
      </c>
      <c r="M54" s="6">
        <v>37.130000000000003</v>
      </c>
    </row>
    <row r="55" spans="1:13">
      <c r="A55">
        <v>48</v>
      </c>
      <c r="B55" s="7">
        <v>2.875E-3</v>
      </c>
      <c r="C55" s="7">
        <v>2.8709999999999999E-3</v>
      </c>
      <c r="D55" s="8">
        <v>96048.3</v>
      </c>
      <c r="E55" s="8">
        <v>275.8</v>
      </c>
      <c r="F55" s="6">
        <v>33.18</v>
      </c>
      <c r="G55" t="s">
        <v>13</v>
      </c>
      <c r="H55">
        <v>48</v>
      </c>
      <c r="I55" s="7">
        <v>1.8220000000000001E-3</v>
      </c>
      <c r="J55" s="7">
        <v>1.82E-3</v>
      </c>
      <c r="K55" s="8">
        <v>97616.4</v>
      </c>
      <c r="L55" s="8">
        <v>177.7</v>
      </c>
      <c r="M55" s="6">
        <v>36.19</v>
      </c>
    </row>
    <row r="56" spans="1:13">
      <c r="A56">
        <v>49</v>
      </c>
      <c r="B56" s="7">
        <v>3.1619999999999999E-3</v>
      </c>
      <c r="C56" s="7">
        <v>3.1570000000000001E-3</v>
      </c>
      <c r="D56" s="8">
        <v>95772.5</v>
      </c>
      <c r="E56" s="8">
        <v>302.39999999999998</v>
      </c>
      <c r="F56" s="6">
        <v>32.270000000000003</v>
      </c>
      <c r="G56" t="s">
        <v>13</v>
      </c>
      <c r="H56">
        <v>49</v>
      </c>
      <c r="I56" s="7">
        <v>1.9369999999999999E-3</v>
      </c>
      <c r="J56" s="7">
        <v>1.9350000000000001E-3</v>
      </c>
      <c r="K56" s="8">
        <v>97438.7</v>
      </c>
      <c r="L56" s="8">
        <v>188.5</v>
      </c>
      <c r="M56" s="6">
        <v>35.26</v>
      </c>
    </row>
    <row r="57" spans="1:13">
      <c r="A57">
        <v>50</v>
      </c>
      <c r="B57" s="7">
        <v>3.3839999999999999E-3</v>
      </c>
      <c r="C57" s="7">
        <v>3.3779999999999999E-3</v>
      </c>
      <c r="D57" s="8">
        <v>95470.2</v>
      </c>
      <c r="E57" s="8">
        <v>322.5</v>
      </c>
      <c r="F57" s="6">
        <v>31.37</v>
      </c>
      <c r="G57" t="s">
        <v>13</v>
      </c>
      <c r="H57">
        <v>50</v>
      </c>
      <c r="I57" s="7">
        <v>2.1389999999999998E-3</v>
      </c>
      <c r="J57" s="7">
        <v>2.137E-3</v>
      </c>
      <c r="K57" s="8">
        <v>97250.2</v>
      </c>
      <c r="L57" s="8">
        <v>207.8</v>
      </c>
      <c r="M57" s="6">
        <v>34.33</v>
      </c>
    </row>
    <row r="58" spans="1:13">
      <c r="A58">
        <v>51</v>
      </c>
      <c r="B58" s="7">
        <v>3.5530000000000002E-3</v>
      </c>
      <c r="C58" s="7">
        <v>3.5469999999999998E-3</v>
      </c>
      <c r="D58" s="8">
        <v>95147.7</v>
      </c>
      <c r="E58" s="8">
        <v>337.5</v>
      </c>
      <c r="F58" s="6">
        <v>30.48</v>
      </c>
      <c r="G58" t="s">
        <v>13</v>
      </c>
      <c r="H58">
        <v>51</v>
      </c>
      <c r="I58" s="7">
        <v>2.366E-3</v>
      </c>
      <c r="J58" s="7">
        <v>2.3640000000000002E-3</v>
      </c>
      <c r="K58" s="8">
        <v>97042.4</v>
      </c>
      <c r="L58" s="8">
        <v>229.4</v>
      </c>
      <c r="M58" s="6">
        <v>33.4</v>
      </c>
    </row>
    <row r="59" spans="1:13">
      <c r="A59">
        <v>52</v>
      </c>
      <c r="B59" s="7">
        <v>3.9249999999999997E-3</v>
      </c>
      <c r="C59" s="7">
        <v>3.9170000000000003E-3</v>
      </c>
      <c r="D59" s="8">
        <v>94810.2</v>
      </c>
      <c r="E59" s="8">
        <v>371.4</v>
      </c>
      <c r="F59" s="6">
        <v>29.59</v>
      </c>
      <c r="G59" t="s">
        <v>13</v>
      </c>
      <c r="H59">
        <v>52</v>
      </c>
      <c r="I59" s="7">
        <v>2.5860000000000002E-3</v>
      </c>
      <c r="J59" s="7">
        <v>2.5820000000000001E-3</v>
      </c>
      <c r="K59" s="8">
        <v>96813</v>
      </c>
      <c r="L59" s="8">
        <v>250</v>
      </c>
      <c r="M59" s="6">
        <v>32.479999999999997</v>
      </c>
    </row>
    <row r="60" spans="1:13">
      <c r="A60">
        <v>53</v>
      </c>
      <c r="B60" s="7">
        <v>4.0870000000000004E-3</v>
      </c>
      <c r="C60" s="7">
        <v>4.0790000000000002E-3</v>
      </c>
      <c r="D60" s="8">
        <v>94438.8</v>
      </c>
      <c r="E60" s="8">
        <v>385.2</v>
      </c>
      <c r="F60" s="6">
        <v>28.7</v>
      </c>
      <c r="G60" t="s">
        <v>13</v>
      </c>
      <c r="H60">
        <v>53</v>
      </c>
      <c r="I60" s="7">
        <v>2.7599999999999999E-3</v>
      </c>
      <c r="J60" s="7">
        <v>2.7560000000000002E-3</v>
      </c>
      <c r="K60" s="8">
        <v>96563</v>
      </c>
      <c r="L60" s="8">
        <v>266.2</v>
      </c>
      <c r="M60" s="6">
        <v>31.56</v>
      </c>
    </row>
    <row r="61" spans="1:13">
      <c r="A61">
        <v>54</v>
      </c>
      <c r="B61" s="7">
        <v>4.4349999999999997E-3</v>
      </c>
      <c r="C61" s="7">
        <v>4.4250000000000001E-3</v>
      </c>
      <c r="D61" s="8">
        <v>94053.6</v>
      </c>
      <c r="E61" s="8">
        <v>416.2</v>
      </c>
      <c r="F61" s="6">
        <v>27.82</v>
      </c>
      <c r="G61" t="s">
        <v>13</v>
      </c>
      <c r="H61">
        <v>54</v>
      </c>
      <c r="I61" s="7">
        <v>2.9559999999999999E-3</v>
      </c>
      <c r="J61" s="7">
        <v>2.9520000000000002E-3</v>
      </c>
      <c r="K61" s="8">
        <v>96296.9</v>
      </c>
      <c r="L61" s="8">
        <v>284.3</v>
      </c>
      <c r="M61" s="6">
        <v>30.65</v>
      </c>
    </row>
    <row r="62" spans="1:13">
      <c r="A62">
        <v>55</v>
      </c>
      <c r="B62" s="7">
        <v>4.8979999999999996E-3</v>
      </c>
      <c r="C62" s="7">
        <v>4.8859999999999997E-3</v>
      </c>
      <c r="D62" s="8">
        <v>93637.4</v>
      </c>
      <c r="E62" s="8">
        <v>457.5</v>
      </c>
      <c r="F62" s="6">
        <v>26.94</v>
      </c>
      <c r="G62" t="s">
        <v>13</v>
      </c>
      <c r="H62">
        <v>55</v>
      </c>
      <c r="I62" s="7">
        <v>3.271E-3</v>
      </c>
      <c r="J62" s="7">
        <v>3.2659999999999998E-3</v>
      </c>
      <c r="K62" s="8">
        <v>96012.6</v>
      </c>
      <c r="L62" s="8">
        <v>313.5</v>
      </c>
      <c r="M62" s="6">
        <v>29.74</v>
      </c>
    </row>
    <row r="63" spans="1:13">
      <c r="A63">
        <v>56</v>
      </c>
      <c r="B63" s="7">
        <v>5.3940000000000004E-3</v>
      </c>
      <c r="C63" s="7">
        <v>5.3800000000000002E-3</v>
      </c>
      <c r="D63" s="8">
        <v>93179.9</v>
      </c>
      <c r="E63" s="8">
        <v>501.3</v>
      </c>
      <c r="F63" s="6">
        <v>26.07</v>
      </c>
      <c r="G63" t="s">
        <v>13</v>
      </c>
      <c r="H63">
        <v>56</v>
      </c>
      <c r="I63" s="7">
        <v>3.6289999999999998E-3</v>
      </c>
      <c r="J63" s="7">
        <v>3.6219999999999998E-3</v>
      </c>
      <c r="K63" s="8">
        <v>95699.1</v>
      </c>
      <c r="L63" s="8">
        <v>346.6</v>
      </c>
      <c r="M63" s="6">
        <v>28.83</v>
      </c>
    </row>
    <row r="64" spans="1:13">
      <c r="A64">
        <v>57</v>
      </c>
      <c r="B64" s="7">
        <v>5.8910000000000004E-3</v>
      </c>
      <c r="C64" s="7">
        <v>5.8729999999999997E-3</v>
      </c>
      <c r="D64" s="8">
        <v>92678.6</v>
      </c>
      <c r="E64" s="8">
        <v>544.29999999999995</v>
      </c>
      <c r="F64" s="6">
        <v>25.21</v>
      </c>
      <c r="G64" t="s">
        <v>13</v>
      </c>
      <c r="H64">
        <v>57</v>
      </c>
      <c r="I64" s="7">
        <v>3.9020000000000001E-3</v>
      </c>
      <c r="J64" s="7">
        <v>3.8939999999999999E-3</v>
      </c>
      <c r="K64" s="8">
        <v>95352.4</v>
      </c>
      <c r="L64" s="8">
        <v>371.3</v>
      </c>
      <c r="M64" s="6">
        <v>27.93</v>
      </c>
    </row>
    <row r="65" spans="1:13">
      <c r="A65">
        <v>58</v>
      </c>
      <c r="B65" s="7">
        <v>6.4539999999999997E-3</v>
      </c>
      <c r="C65" s="7">
        <v>6.4330000000000003E-3</v>
      </c>
      <c r="D65" s="8">
        <v>92134.3</v>
      </c>
      <c r="E65" s="8">
        <v>592.70000000000005</v>
      </c>
      <c r="F65" s="6">
        <v>24.35</v>
      </c>
      <c r="G65" t="s">
        <v>13</v>
      </c>
      <c r="H65">
        <v>58</v>
      </c>
      <c r="I65" s="7">
        <v>4.3379999999999998E-3</v>
      </c>
      <c r="J65" s="7">
        <v>4.3280000000000002E-3</v>
      </c>
      <c r="K65" s="8">
        <v>94981.1</v>
      </c>
      <c r="L65" s="8">
        <v>411.1</v>
      </c>
      <c r="M65" s="6">
        <v>27.04</v>
      </c>
    </row>
    <row r="66" spans="1:13">
      <c r="A66">
        <v>59</v>
      </c>
      <c r="B66" s="7">
        <v>7.064E-3</v>
      </c>
      <c r="C66" s="7">
        <v>7.0390000000000001E-3</v>
      </c>
      <c r="D66" s="8">
        <v>91541.6</v>
      </c>
      <c r="E66" s="8">
        <v>644.29999999999995</v>
      </c>
      <c r="F66" s="6">
        <v>23.51</v>
      </c>
      <c r="G66" t="s">
        <v>13</v>
      </c>
      <c r="H66">
        <v>59</v>
      </c>
      <c r="I66" s="7">
        <v>4.7460000000000002E-3</v>
      </c>
      <c r="J66" s="7">
        <v>4.7340000000000004E-3</v>
      </c>
      <c r="K66" s="8">
        <v>94570</v>
      </c>
      <c r="L66" s="8">
        <v>447.7</v>
      </c>
      <c r="M66" s="6">
        <v>26.16</v>
      </c>
    </row>
    <row r="67" spans="1:13">
      <c r="A67">
        <v>60</v>
      </c>
      <c r="B67" s="7">
        <v>7.7780000000000002E-3</v>
      </c>
      <c r="C67" s="7">
        <v>7.7479999999999997E-3</v>
      </c>
      <c r="D67" s="8">
        <v>90897.3</v>
      </c>
      <c r="E67" s="8">
        <v>704.3</v>
      </c>
      <c r="F67" s="6">
        <v>22.67</v>
      </c>
      <c r="G67" t="s">
        <v>13</v>
      </c>
      <c r="H67">
        <v>60</v>
      </c>
      <c r="I67" s="7">
        <v>5.1200000000000004E-3</v>
      </c>
      <c r="J67" s="7">
        <v>5.1070000000000004E-3</v>
      </c>
      <c r="K67" s="8">
        <v>94122.3</v>
      </c>
      <c r="L67" s="8">
        <v>480.7</v>
      </c>
      <c r="M67" s="6">
        <v>25.28</v>
      </c>
    </row>
    <row r="68" spans="1:13">
      <c r="A68">
        <v>61</v>
      </c>
      <c r="B68" s="7">
        <v>8.574E-3</v>
      </c>
      <c r="C68" s="7">
        <v>8.5380000000000005E-3</v>
      </c>
      <c r="D68" s="8">
        <v>90193</v>
      </c>
      <c r="E68" s="8">
        <v>770</v>
      </c>
      <c r="F68" s="6">
        <v>21.84</v>
      </c>
      <c r="G68" t="s">
        <v>13</v>
      </c>
      <c r="H68">
        <v>61</v>
      </c>
      <c r="I68" s="7">
        <v>5.6140000000000001E-3</v>
      </c>
      <c r="J68" s="7">
        <v>5.5979999999999997E-3</v>
      </c>
      <c r="K68" s="8">
        <v>93641.600000000006</v>
      </c>
      <c r="L68" s="8">
        <v>524.20000000000005</v>
      </c>
      <c r="M68" s="6">
        <v>24.41</v>
      </c>
    </row>
    <row r="69" spans="1:13">
      <c r="A69">
        <v>62</v>
      </c>
      <c r="B69" s="7">
        <v>9.3209999999999994E-3</v>
      </c>
      <c r="C69" s="7">
        <v>9.2779999999999998E-3</v>
      </c>
      <c r="D69" s="8">
        <v>89423</v>
      </c>
      <c r="E69" s="8">
        <v>829.7</v>
      </c>
      <c r="F69" s="6">
        <v>21.03</v>
      </c>
      <c r="G69" t="s">
        <v>13</v>
      </c>
      <c r="H69">
        <v>62</v>
      </c>
      <c r="I69" s="7">
        <v>6.3220000000000004E-3</v>
      </c>
      <c r="J69" s="7">
        <v>6.3020000000000003E-3</v>
      </c>
      <c r="K69" s="8">
        <v>93117.4</v>
      </c>
      <c r="L69" s="8">
        <v>586.9</v>
      </c>
      <c r="M69" s="6">
        <v>23.54</v>
      </c>
    </row>
    <row r="70" spans="1:13">
      <c r="A70">
        <v>63</v>
      </c>
      <c r="B70" s="7">
        <v>1.0453E-2</v>
      </c>
      <c r="C70" s="7">
        <v>1.0397999999999999E-2</v>
      </c>
      <c r="D70" s="8">
        <v>88593.3</v>
      </c>
      <c r="E70" s="8">
        <v>921.2</v>
      </c>
      <c r="F70" s="6">
        <v>20.22</v>
      </c>
      <c r="G70" t="s">
        <v>13</v>
      </c>
      <c r="H70">
        <v>63</v>
      </c>
      <c r="I70" s="7">
        <v>6.8580000000000004E-3</v>
      </c>
      <c r="J70" s="7">
        <v>6.8339999999999998E-3</v>
      </c>
      <c r="K70" s="8">
        <v>92530.5</v>
      </c>
      <c r="L70" s="8">
        <v>632.4</v>
      </c>
      <c r="M70" s="6">
        <v>22.69</v>
      </c>
    </row>
    <row r="71" spans="1:13">
      <c r="A71">
        <v>64</v>
      </c>
      <c r="B71" s="7">
        <v>1.1181999999999999E-2</v>
      </c>
      <c r="C71" s="7">
        <v>1.112E-2</v>
      </c>
      <c r="D71" s="8">
        <v>87672.1</v>
      </c>
      <c r="E71" s="8">
        <v>974.9</v>
      </c>
      <c r="F71" s="6">
        <v>19.43</v>
      </c>
      <c r="G71" t="s">
        <v>13</v>
      </c>
      <c r="H71">
        <v>64</v>
      </c>
      <c r="I71" s="7">
        <v>7.3740000000000003E-3</v>
      </c>
      <c r="J71" s="7">
        <v>7.3470000000000002E-3</v>
      </c>
      <c r="K71" s="8">
        <v>91898.1</v>
      </c>
      <c r="L71" s="8">
        <v>675.2</v>
      </c>
      <c r="M71" s="6">
        <v>21.84</v>
      </c>
    </row>
    <row r="72" spans="1:13">
      <c r="A72">
        <v>65</v>
      </c>
      <c r="B72" s="7">
        <v>1.2283000000000001E-2</v>
      </c>
      <c r="C72" s="7">
        <v>1.2208E-2</v>
      </c>
      <c r="D72" s="8">
        <v>86697.1</v>
      </c>
      <c r="E72" s="8">
        <v>1058.4000000000001</v>
      </c>
      <c r="F72" s="6">
        <v>18.64</v>
      </c>
      <c r="G72" t="s">
        <v>13</v>
      </c>
      <c r="H72">
        <v>65</v>
      </c>
      <c r="I72" s="7">
        <v>8.0289999999999997E-3</v>
      </c>
      <c r="J72" s="7">
        <v>7.9970000000000006E-3</v>
      </c>
      <c r="K72" s="8">
        <v>91222.9</v>
      </c>
      <c r="L72" s="8">
        <v>729.5</v>
      </c>
      <c r="M72" s="6">
        <v>21</v>
      </c>
    </row>
    <row r="73" spans="1:13">
      <c r="A73">
        <v>66</v>
      </c>
      <c r="B73" s="7">
        <v>1.3655E-2</v>
      </c>
      <c r="C73" s="7">
        <v>1.3561999999999999E-2</v>
      </c>
      <c r="D73" s="8">
        <v>85638.7</v>
      </c>
      <c r="E73" s="8">
        <v>1161.5</v>
      </c>
      <c r="F73" s="6">
        <v>17.86</v>
      </c>
      <c r="G73" t="s">
        <v>13</v>
      </c>
      <c r="H73">
        <v>66</v>
      </c>
      <c r="I73" s="7">
        <v>8.8970000000000004E-3</v>
      </c>
      <c r="J73" s="7">
        <v>8.8579999999999996E-3</v>
      </c>
      <c r="K73" s="8">
        <v>90493.5</v>
      </c>
      <c r="L73" s="8">
        <v>801.6</v>
      </c>
      <c r="M73" s="6">
        <v>20.16</v>
      </c>
    </row>
    <row r="74" spans="1:13">
      <c r="A74">
        <v>67</v>
      </c>
      <c r="B74" s="7">
        <v>1.46E-2</v>
      </c>
      <c r="C74" s="7">
        <v>1.4494999999999999E-2</v>
      </c>
      <c r="D74" s="8">
        <v>84477.3</v>
      </c>
      <c r="E74" s="8">
        <v>1224.5</v>
      </c>
      <c r="F74" s="6">
        <v>17.100000000000001</v>
      </c>
      <c r="G74" t="s">
        <v>13</v>
      </c>
      <c r="H74">
        <v>67</v>
      </c>
      <c r="I74" s="7">
        <v>9.5659999999999999E-3</v>
      </c>
      <c r="J74" s="7">
        <v>9.5209999999999999E-3</v>
      </c>
      <c r="K74" s="8">
        <v>89691.9</v>
      </c>
      <c r="L74" s="8">
        <v>854</v>
      </c>
      <c r="M74" s="6">
        <v>19.34</v>
      </c>
    </row>
    <row r="75" spans="1:13">
      <c r="A75">
        <v>68</v>
      </c>
      <c r="B75" s="7">
        <v>1.6028000000000001E-2</v>
      </c>
      <c r="C75" s="7">
        <v>1.5900999999999998E-2</v>
      </c>
      <c r="D75" s="8">
        <v>83252.800000000003</v>
      </c>
      <c r="E75" s="8">
        <v>1323.8</v>
      </c>
      <c r="F75" s="6">
        <v>16.34</v>
      </c>
      <c r="G75" t="s">
        <v>13</v>
      </c>
      <c r="H75">
        <v>68</v>
      </c>
      <c r="I75" s="7">
        <v>1.0435E-2</v>
      </c>
      <c r="J75" s="7">
        <v>1.0381E-2</v>
      </c>
      <c r="K75" s="8">
        <v>88837.9</v>
      </c>
      <c r="L75" s="8">
        <v>922.2</v>
      </c>
      <c r="M75" s="6">
        <v>18.52</v>
      </c>
    </row>
    <row r="76" spans="1:13">
      <c r="A76">
        <v>69</v>
      </c>
      <c r="B76" s="7">
        <v>1.7364000000000001E-2</v>
      </c>
      <c r="C76" s="7">
        <v>1.7215000000000001E-2</v>
      </c>
      <c r="D76" s="8">
        <v>81929</v>
      </c>
      <c r="E76" s="8">
        <v>1410.4</v>
      </c>
      <c r="F76" s="6">
        <v>15.6</v>
      </c>
      <c r="G76" t="s">
        <v>13</v>
      </c>
      <c r="H76">
        <v>69</v>
      </c>
      <c r="I76" s="7">
        <v>1.1431E-2</v>
      </c>
      <c r="J76" s="7">
        <v>1.1365999999999999E-2</v>
      </c>
      <c r="K76" s="8">
        <v>87915.7</v>
      </c>
      <c r="L76" s="8">
        <v>999.2</v>
      </c>
      <c r="M76" s="6">
        <v>17.71</v>
      </c>
    </row>
    <row r="77" spans="1:13">
      <c r="A77">
        <v>70</v>
      </c>
      <c r="B77" s="7">
        <v>1.8881999999999999E-2</v>
      </c>
      <c r="C77" s="7">
        <v>1.8704999999999999E-2</v>
      </c>
      <c r="D77" s="8">
        <v>80518.600000000006</v>
      </c>
      <c r="E77" s="8">
        <v>1506.1</v>
      </c>
      <c r="F77" s="6">
        <v>14.87</v>
      </c>
      <c r="G77" t="s">
        <v>13</v>
      </c>
      <c r="H77">
        <v>70</v>
      </c>
      <c r="I77" s="7">
        <v>1.2678E-2</v>
      </c>
      <c r="J77" s="7">
        <v>1.2598E-2</v>
      </c>
      <c r="K77" s="8">
        <v>86916.5</v>
      </c>
      <c r="L77" s="8">
        <v>1095</v>
      </c>
      <c r="M77" s="6">
        <v>16.91</v>
      </c>
    </row>
    <row r="78" spans="1:13">
      <c r="A78">
        <v>71</v>
      </c>
      <c r="B78" s="7">
        <v>2.0885000000000001E-2</v>
      </c>
      <c r="C78" s="7">
        <v>2.0669E-2</v>
      </c>
      <c r="D78" s="8">
        <v>79012.5</v>
      </c>
      <c r="E78" s="8">
        <v>1633.1</v>
      </c>
      <c r="F78" s="6">
        <v>14.14</v>
      </c>
      <c r="G78" t="s">
        <v>13</v>
      </c>
      <c r="H78">
        <v>71</v>
      </c>
      <c r="I78" s="7">
        <v>1.3885E-2</v>
      </c>
      <c r="J78" s="7">
        <v>1.3788999999999999E-2</v>
      </c>
      <c r="K78" s="8">
        <v>85821.5</v>
      </c>
      <c r="L78" s="8">
        <v>1183.4000000000001</v>
      </c>
      <c r="M78" s="6">
        <v>16.12</v>
      </c>
    </row>
    <row r="79" spans="1:13">
      <c r="A79">
        <v>72</v>
      </c>
      <c r="B79" s="7">
        <v>2.3414000000000001E-2</v>
      </c>
      <c r="C79" s="7">
        <v>2.3143E-2</v>
      </c>
      <c r="D79" s="8">
        <v>77379.399999999994</v>
      </c>
      <c r="E79" s="8">
        <v>1790.8</v>
      </c>
      <c r="F79" s="6">
        <v>13.43</v>
      </c>
      <c r="G79" t="s">
        <v>13</v>
      </c>
      <c r="H79">
        <v>72</v>
      </c>
      <c r="I79" s="7">
        <v>1.6046999999999999E-2</v>
      </c>
      <c r="J79" s="7">
        <v>1.592E-2</v>
      </c>
      <c r="K79" s="8">
        <v>84638.1</v>
      </c>
      <c r="L79" s="8">
        <v>1347.4</v>
      </c>
      <c r="M79" s="6">
        <v>15.33</v>
      </c>
    </row>
    <row r="80" spans="1:13">
      <c r="A80">
        <v>73</v>
      </c>
      <c r="B80" s="7">
        <v>2.6136E-2</v>
      </c>
      <c r="C80" s="7">
        <v>2.5798999999999999E-2</v>
      </c>
      <c r="D80" s="8">
        <v>75588.600000000006</v>
      </c>
      <c r="E80" s="8">
        <v>1950.1</v>
      </c>
      <c r="F80" s="6">
        <v>12.73</v>
      </c>
      <c r="G80" t="s">
        <v>13</v>
      </c>
      <c r="H80">
        <v>73</v>
      </c>
      <c r="I80" s="7">
        <v>1.7701000000000001E-2</v>
      </c>
      <c r="J80" s="7">
        <v>1.7545999999999999E-2</v>
      </c>
      <c r="K80" s="8">
        <v>83290.7</v>
      </c>
      <c r="L80" s="8">
        <v>1461.4</v>
      </c>
      <c r="M80" s="6">
        <v>14.57</v>
      </c>
    </row>
    <row r="81" spans="1:13">
      <c r="A81">
        <v>74</v>
      </c>
      <c r="B81" s="7">
        <v>2.9021999999999999E-2</v>
      </c>
      <c r="C81" s="7">
        <v>2.8607E-2</v>
      </c>
      <c r="D81" s="8">
        <v>73638.5</v>
      </c>
      <c r="E81" s="8">
        <v>2106.6</v>
      </c>
      <c r="F81" s="6">
        <v>12.06</v>
      </c>
      <c r="G81" t="s">
        <v>13</v>
      </c>
      <c r="H81">
        <v>74</v>
      </c>
      <c r="I81" s="7">
        <v>1.9491000000000001E-2</v>
      </c>
      <c r="J81" s="7">
        <v>1.9303000000000001E-2</v>
      </c>
      <c r="K81" s="8">
        <v>81829.3</v>
      </c>
      <c r="L81" s="8">
        <v>1579.5</v>
      </c>
      <c r="M81" s="6">
        <v>13.82</v>
      </c>
    </row>
    <row r="82" spans="1:13">
      <c r="A82">
        <v>75</v>
      </c>
      <c r="B82" s="7">
        <v>3.2877999999999998E-2</v>
      </c>
      <c r="C82" s="7">
        <v>3.2346E-2</v>
      </c>
      <c r="D82" s="8">
        <v>71532</v>
      </c>
      <c r="E82" s="8">
        <v>2313.8000000000002</v>
      </c>
      <c r="F82" s="6">
        <v>11.4</v>
      </c>
      <c r="G82" t="s">
        <v>13</v>
      </c>
      <c r="H82">
        <v>75</v>
      </c>
      <c r="I82" s="7">
        <v>2.2259000000000001E-2</v>
      </c>
      <c r="J82" s="7">
        <v>2.2013999999999999E-2</v>
      </c>
      <c r="K82" s="8">
        <v>80249.8</v>
      </c>
      <c r="L82" s="8">
        <v>1766.6</v>
      </c>
      <c r="M82" s="6">
        <v>13.09</v>
      </c>
    </row>
    <row r="83" spans="1:13">
      <c r="A83">
        <v>76</v>
      </c>
      <c r="B83" s="7">
        <v>3.6477000000000002E-2</v>
      </c>
      <c r="C83" s="7">
        <v>3.5824000000000002E-2</v>
      </c>
      <c r="D83" s="8">
        <v>69218.2</v>
      </c>
      <c r="E83" s="8">
        <v>2479.6999999999998</v>
      </c>
      <c r="F83" s="6">
        <v>10.76</v>
      </c>
      <c r="G83" t="s">
        <v>13</v>
      </c>
      <c r="H83">
        <v>76</v>
      </c>
      <c r="I83" s="7">
        <v>2.5375999999999999E-2</v>
      </c>
      <c r="J83" s="7">
        <v>2.5058E-2</v>
      </c>
      <c r="K83" s="8">
        <v>78483.100000000006</v>
      </c>
      <c r="L83" s="8">
        <v>1966.7</v>
      </c>
      <c r="M83" s="6">
        <v>12.37</v>
      </c>
    </row>
    <row r="84" spans="1:13">
      <c r="A84">
        <v>77</v>
      </c>
      <c r="B84" s="7">
        <v>4.0627999999999997E-2</v>
      </c>
      <c r="C84" s="7">
        <v>3.9819E-2</v>
      </c>
      <c r="D84" s="8">
        <v>66738.5</v>
      </c>
      <c r="E84" s="8">
        <v>2657.5</v>
      </c>
      <c r="F84" s="6">
        <v>10.14</v>
      </c>
      <c r="G84" t="s">
        <v>13</v>
      </c>
      <c r="H84">
        <v>77</v>
      </c>
      <c r="I84" s="7">
        <v>2.8188000000000001E-2</v>
      </c>
      <c r="J84" s="7">
        <v>2.7796999999999999E-2</v>
      </c>
      <c r="K84" s="8">
        <v>76516.399999999994</v>
      </c>
      <c r="L84" s="8">
        <v>2126.9</v>
      </c>
      <c r="M84" s="6">
        <v>11.68</v>
      </c>
    </row>
    <row r="85" spans="1:13">
      <c r="A85">
        <v>78</v>
      </c>
      <c r="B85" s="7">
        <v>4.4748000000000003E-2</v>
      </c>
      <c r="C85" s="7">
        <v>4.3769000000000002E-2</v>
      </c>
      <c r="D85" s="8">
        <v>64081.1</v>
      </c>
      <c r="E85" s="8">
        <v>2804.8</v>
      </c>
      <c r="F85" s="6">
        <v>9.5399999999999991</v>
      </c>
      <c r="G85" t="s">
        <v>13</v>
      </c>
      <c r="H85">
        <v>78</v>
      </c>
      <c r="I85" s="7">
        <v>3.1872999999999999E-2</v>
      </c>
      <c r="J85" s="7">
        <v>3.1372999999999998E-2</v>
      </c>
      <c r="K85" s="8">
        <v>74389.5</v>
      </c>
      <c r="L85" s="8">
        <v>2333.8000000000002</v>
      </c>
      <c r="M85" s="6">
        <v>11</v>
      </c>
    </row>
    <row r="86" spans="1:13">
      <c r="A86">
        <v>79</v>
      </c>
      <c r="B86" s="7">
        <v>4.9898999999999999E-2</v>
      </c>
      <c r="C86" s="7">
        <v>4.8683999999999998E-2</v>
      </c>
      <c r="D86" s="8">
        <v>61276.3</v>
      </c>
      <c r="E86" s="8">
        <v>2983.2</v>
      </c>
      <c r="F86" s="6">
        <v>8.9600000000000009</v>
      </c>
      <c r="G86" t="s">
        <v>13</v>
      </c>
      <c r="H86">
        <v>79</v>
      </c>
      <c r="I86" s="7">
        <v>3.5018000000000001E-2</v>
      </c>
      <c r="J86" s="7">
        <v>3.4415000000000001E-2</v>
      </c>
      <c r="K86" s="8">
        <v>72055.7</v>
      </c>
      <c r="L86" s="8">
        <v>2479.8000000000002</v>
      </c>
      <c r="M86" s="6">
        <v>10.33</v>
      </c>
    </row>
    <row r="87" spans="1:13">
      <c r="A87">
        <v>80</v>
      </c>
      <c r="B87" s="7">
        <v>5.5993000000000001E-2</v>
      </c>
      <c r="C87" s="7">
        <v>5.4468000000000003E-2</v>
      </c>
      <c r="D87" s="8">
        <v>58293.1</v>
      </c>
      <c r="E87" s="8">
        <v>3175.1</v>
      </c>
      <c r="F87" s="6">
        <v>8.39</v>
      </c>
      <c r="G87" t="s">
        <v>13</v>
      </c>
      <c r="H87">
        <v>80</v>
      </c>
      <c r="I87" s="7">
        <v>3.9705999999999998E-2</v>
      </c>
      <c r="J87" s="7">
        <v>3.8933000000000002E-2</v>
      </c>
      <c r="K87" s="8">
        <v>69575.899999999994</v>
      </c>
      <c r="L87" s="8">
        <v>2708.8</v>
      </c>
      <c r="M87" s="6">
        <v>9.69</v>
      </c>
    </row>
    <row r="88" spans="1:13">
      <c r="A88">
        <v>81</v>
      </c>
      <c r="B88" s="7">
        <v>6.2908000000000006E-2</v>
      </c>
      <c r="C88" s="7">
        <v>6.0990000000000003E-2</v>
      </c>
      <c r="D88" s="8">
        <v>55118</v>
      </c>
      <c r="E88" s="8">
        <v>3361.6</v>
      </c>
      <c r="F88" s="6">
        <v>7.84</v>
      </c>
      <c r="G88" t="s">
        <v>13</v>
      </c>
      <c r="H88">
        <v>81</v>
      </c>
      <c r="I88" s="7">
        <v>4.4944999999999999E-2</v>
      </c>
      <c r="J88" s="7">
        <v>4.3957000000000003E-2</v>
      </c>
      <c r="K88" s="8">
        <v>66867.100000000006</v>
      </c>
      <c r="L88" s="8">
        <v>2939.3</v>
      </c>
      <c r="M88" s="6">
        <v>9.06</v>
      </c>
    </row>
    <row r="89" spans="1:13">
      <c r="A89">
        <v>82</v>
      </c>
      <c r="B89" s="7">
        <v>7.0150000000000004E-2</v>
      </c>
      <c r="C89" s="7">
        <v>6.7771999999999999E-2</v>
      </c>
      <c r="D89" s="8">
        <v>51756.4</v>
      </c>
      <c r="E89" s="8">
        <v>3507.7</v>
      </c>
      <c r="F89" s="6">
        <v>7.32</v>
      </c>
      <c r="G89" t="s">
        <v>13</v>
      </c>
      <c r="H89">
        <v>82</v>
      </c>
      <c r="I89" s="7">
        <v>5.1069999999999997E-2</v>
      </c>
      <c r="J89" s="7">
        <v>4.9798000000000002E-2</v>
      </c>
      <c r="K89" s="8">
        <v>63927.8</v>
      </c>
      <c r="L89" s="8">
        <v>3183.5</v>
      </c>
      <c r="M89" s="6">
        <v>8.4499999999999993</v>
      </c>
    </row>
    <row r="90" spans="1:13">
      <c r="A90">
        <v>83</v>
      </c>
      <c r="B90" s="7">
        <v>7.9974000000000003E-2</v>
      </c>
      <c r="C90" s="7">
        <v>7.6898999999999995E-2</v>
      </c>
      <c r="D90" s="8">
        <v>48248.7</v>
      </c>
      <c r="E90" s="8">
        <v>3710.3</v>
      </c>
      <c r="F90" s="6">
        <v>6.82</v>
      </c>
      <c r="G90" t="s">
        <v>13</v>
      </c>
      <c r="H90">
        <v>83</v>
      </c>
      <c r="I90" s="7">
        <v>5.9221999999999997E-2</v>
      </c>
      <c r="J90" s="7">
        <v>5.7518E-2</v>
      </c>
      <c r="K90" s="8">
        <v>60744.3</v>
      </c>
      <c r="L90" s="8">
        <v>3493.9</v>
      </c>
      <c r="M90" s="6">
        <v>7.87</v>
      </c>
    </row>
    <row r="91" spans="1:13">
      <c r="A91">
        <v>84</v>
      </c>
      <c r="B91" s="7">
        <v>9.0273999999999993E-2</v>
      </c>
      <c r="C91" s="7">
        <v>8.6374999999999993E-2</v>
      </c>
      <c r="D91" s="8">
        <v>44538.400000000001</v>
      </c>
      <c r="E91" s="8">
        <v>3847</v>
      </c>
      <c r="F91" s="6">
        <v>6.34</v>
      </c>
      <c r="G91" t="s">
        <v>13</v>
      </c>
      <c r="H91">
        <v>84</v>
      </c>
      <c r="I91" s="7">
        <v>6.7246E-2</v>
      </c>
      <c r="J91" s="7">
        <v>6.5059000000000006E-2</v>
      </c>
      <c r="K91" s="8">
        <v>57250.400000000001</v>
      </c>
      <c r="L91" s="8">
        <v>3724.6</v>
      </c>
      <c r="M91" s="6">
        <v>7.32</v>
      </c>
    </row>
    <row r="92" spans="1:13">
      <c r="A92">
        <v>85</v>
      </c>
      <c r="B92" s="7">
        <v>0.100922</v>
      </c>
      <c r="C92" s="7">
        <v>9.6074000000000007E-2</v>
      </c>
      <c r="D92" s="8">
        <v>40691.4</v>
      </c>
      <c r="E92" s="8">
        <v>3909.4</v>
      </c>
      <c r="F92" s="6">
        <v>5.9</v>
      </c>
      <c r="G92" t="s">
        <v>13</v>
      </c>
      <c r="H92">
        <v>85</v>
      </c>
      <c r="I92" s="7">
        <v>7.6630000000000004E-2</v>
      </c>
      <c r="J92" s="7">
        <v>7.3802000000000006E-2</v>
      </c>
      <c r="K92" s="8">
        <v>53525.8</v>
      </c>
      <c r="L92" s="8">
        <v>3950.3</v>
      </c>
      <c r="M92" s="6">
        <v>6.79</v>
      </c>
    </row>
    <row r="93" spans="1:13">
      <c r="A93">
        <v>86</v>
      </c>
      <c r="B93" s="7">
        <v>0.11461399999999999</v>
      </c>
      <c r="C93" s="7">
        <v>0.108402</v>
      </c>
      <c r="D93" s="8">
        <v>36782</v>
      </c>
      <c r="E93" s="8">
        <v>3987.2</v>
      </c>
      <c r="F93" s="6">
        <v>5.47</v>
      </c>
      <c r="G93" t="s">
        <v>13</v>
      </c>
      <c r="H93">
        <v>86</v>
      </c>
      <c r="I93" s="7">
        <v>8.7961999999999999E-2</v>
      </c>
      <c r="J93" s="7">
        <v>8.4256999999999999E-2</v>
      </c>
      <c r="K93" s="8">
        <v>49575.4</v>
      </c>
      <c r="L93" s="8">
        <v>4177.1000000000004</v>
      </c>
      <c r="M93" s="6">
        <v>6.29</v>
      </c>
    </row>
    <row r="94" spans="1:13">
      <c r="A94">
        <v>87</v>
      </c>
      <c r="B94" s="7">
        <v>0.128252</v>
      </c>
      <c r="C94" s="7">
        <v>0.12052300000000001</v>
      </c>
      <c r="D94" s="8">
        <v>32794.800000000003</v>
      </c>
      <c r="E94" s="8">
        <v>3952.5</v>
      </c>
      <c r="F94" s="6">
        <v>5.07</v>
      </c>
      <c r="G94" t="s">
        <v>13</v>
      </c>
      <c r="H94">
        <v>87</v>
      </c>
      <c r="I94" s="7">
        <v>0.100087</v>
      </c>
      <c r="J94" s="7">
        <v>9.5316999999999999E-2</v>
      </c>
      <c r="K94" s="8">
        <v>45398.400000000001</v>
      </c>
      <c r="L94" s="8">
        <v>4327.2</v>
      </c>
      <c r="M94" s="6">
        <v>5.83</v>
      </c>
    </row>
    <row r="95" spans="1:13">
      <c r="A95">
        <v>88</v>
      </c>
      <c r="B95" s="7">
        <v>0.14511499999999999</v>
      </c>
      <c r="C95" s="7">
        <v>0.135298</v>
      </c>
      <c r="D95" s="8">
        <v>28842.2</v>
      </c>
      <c r="E95" s="8">
        <v>3902.3</v>
      </c>
      <c r="F95" s="6">
        <v>4.7</v>
      </c>
      <c r="G95" t="s">
        <v>13</v>
      </c>
      <c r="H95">
        <v>88</v>
      </c>
      <c r="I95" s="7">
        <v>0.114604</v>
      </c>
      <c r="J95" s="7">
        <v>0.108393</v>
      </c>
      <c r="K95" s="8">
        <v>41071.1</v>
      </c>
      <c r="L95" s="8">
        <v>4451.8</v>
      </c>
      <c r="M95" s="6">
        <v>5.39</v>
      </c>
    </row>
    <row r="96" spans="1:13">
      <c r="A96">
        <v>89</v>
      </c>
      <c r="B96" s="7">
        <v>0.163526</v>
      </c>
      <c r="C96" s="7">
        <v>0.15116599999999999</v>
      </c>
      <c r="D96" s="8">
        <v>24939.9</v>
      </c>
      <c r="E96" s="8">
        <v>3770.1</v>
      </c>
      <c r="F96" s="6">
        <v>4.3600000000000003</v>
      </c>
      <c r="G96" t="s">
        <v>13</v>
      </c>
      <c r="H96">
        <v>89</v>
      </c>
      <c r="I96" s="7">
        <v>0.129494</v>
      </c>
      <c r="J96" s="7">
        <v>0.121619</v>
      </c>
      <c r="K96" s="8">
        <v>36619.300000000003</v>
      </c>
      <c r="L96" s="8">
        <v>4453.6000000000004</v>
      </c>
      <c r="M96" s="6">
        <v>4.9800000000000004</v>
      </c>
    </row>
    <row r="97" spans="1:13">
      <c r="A97">
        <v>90</v>
      </c>
      <c r="B97" s="7">
        <v>0.17691100000000001</v>
      </c>
      <c r="C97" s="7">
        <v>0.16253400000000001</v>
      </c>
      <c r="D97" s="8">
        <v>21169.8</v>
      </c>
      <c r="E97" s="8">
        <v>3440.8</v>
      </c>
      <c r="F97" s="6">
        <v>4.05</v>
      </c>
      <c r="G97" t="s">
        <v>13</v>
      </c>
      <c r="H97">
        <v>90</v>
      </c>
      <c r="I97" s="7">
        <v>0.14512800000000001</v>
      </c>
      <c r="J97" s="7">
        <v>0.13530900000000001</v>
      </c>
      <c r="K97" s="8">
        <v>32165.7</v>
      </c>
      <c r="L97" s="8">
        <v>4352.3</v>
      </c>
      <c r="M97" s="6">
        <v>4.5999999999999996</v>
      </c>
    </row>
    <row r="98" spans="1:13">
      <c r="A98">
        <v>91</v>
      </c>
      <c r="B98" s="7">
        <v>0.198048</v>
      </c>
      <c r="C98" s="7">
        <v>0.180204</v>
      </c>
      <c r="D98" s="8">
        <v>17729</v>
      </c>
      <c r="E98" s="8">
        <v>3194.8</v>
      </c>
      <c r="F98" s="6">
        <v>3.73</v>
      </c>
      <c r="G98" t="s">
        <v>13</v>
      </c>
      <c r="H98">
        <v>91</v>
      </c>
      <c r="I98" s="7">
        <v>0.164743</v>
      </c>
      <c r="J98" s="7">
        <v>0.15220600000000001</v>
      </c>
      <c r="K98" s="8">
        <v>27813.4</v>
      </c>
      <c r="L98" s="8">
        <v>4233.3999999999996</v>
      </c>
      <c r="M98" s="6">
        <v>4.24</v>
      </c>
    </row>
    <row r="99" spans="1:13">
      <c r="A99">
        <v>92</v>
      </c>
      <c r="B99" s="7">
        <v>0.2223</v>
      </c>
      <c r="C99" s="7">
        <v>0.20006299999999999</v>
      </c>
      <c r="D99" s="8">
        <v>14534.2</v>
      </c>
      <c r="E99" s="8">
        <v>2907.8</v>
      </c>
      <c r="F99" s="6">
        <v>3.44</v>
      </c>
      <c r="G99" t="s">
        <v>13</v>
      </c>
      <c r="H99">
        <v>92</v>
      </c>
      <c r="I99" s="7">
        <v>0.184947</v>
      </c>
      <c r="J99" s="7">
        <v>0.169292</v>
      </c>
      <c r="K99" s="8">
        <v>23580</v>
      </c>
      <c r="L99" s="8">
        <v>3991.9</v>
      </c>
      <c r="M99" s="6">
        <v>3.92</v>
      </c>
    </row>
    <row r="100" spans="1:13">
      <c r="A100">
        <v>93</v>
      </c>
      <c r="B100" s="7">
        <v>0.24707200000000001</v>
      </c>
      <c r="C100" s="7">
        <v>0.21990599999999999</v>
      </c>
      <c r="D100" s="8">
        <v>11626.4</v>
      </c>
      <c r="E100" s="8">
        <v>2556.6999999999998</v>
      </c>
      <c r="F100" s="6">
        <v>3.18</v>
      </c>
      <c r="G100" t="s">
        <v>13</v>
      </c>
      <c r="H100">
        <v>93</v>
      </c>
      <c r="I100" s="7">
        <v>0.20682600000000001</v>
      </c>
      <c r="J100" s="7">
        <v>0.187442</v>
      </c>
      <c r="K100" s="8">
        <v>19588.099999999999</v>
      </c>
      <c r="L100" s="8">
        <v>3671.6</v>
      </c>
      <c r="M100" s="6">
        <v>3.61</v>
      </c>
    </row>
    <row r="101" spans="1:13">
      <c r="A101">
        <v>94</v>
      </c>
      <c r="B101" s="7">
        <v>0.27362300000000001</v>
      </c>
      <c r="C101" s="7">
        <v>0.24069299999999999</v>
      </c>
      <c r="D101" s="8">
        <v>9069.7000000000007</v>
      </c>
      <c r="E101" s="8">
        <v>2183</v>
      </c>
      <c r="F101" s="6">
        <v>2.94</v>
      </c>
      <c r="G101" t="s">
        <v>13</v>
      </c>
      <c r="H101">
        <v>94</v>
      </c>
      <c r="I101" s="7">
        <v>0.23078599999999999</v>
      </c>
      <c r="J101" s="7">
        <v>0.20691000000000001</v>
      </c>
      <c r="K101" s="8">
        <v>15916.5</v>
      </c>
      <c r="L101" s="8">
        <v>3293.3</v>
      </c>
      <c r="M101" s="6">
        <v>3.33</v>
      </c>
    </row>
    <row r="102" spans="1:13">
      <c r="A102">
        <v>95</v>
      </c>
      <c r="B102" s="7">
        <v>0.30757299999999999</v>
      </c>
      <c r="C102" s="7">
        <v>0.26657700000000001</v>
      </c>
      <c r="D102" s="8">
        <v>6886.7</v>
      </c>
      <c r="E102" s="8">
        <v>1835.8</v>
      </c>
      <c r="F102" s="6">
        <v>2.71</v>
      </c>
      <c r="G102" t="s">
        <v>13</v>
      </c>
      <c r="H102">
        <v>95</v>
      </c>
      <c r="I102" s="7">
        <v>0.26178400000000002</v>
      </c>
      <c r="J102" s="7">
        <v>0.231485</v>
      </c>
      <c r="K102" s="8">
        <v>12623.2</v>
      </c>
      <c r="L102" s="8">
        <v>2922.1</v>
      </c>
      <c r="M102" s="6">
        <v>3.07</v>
      </c>
    </row>
    <row r="103" spans="1:13">
      <c r="A103">
        <v>96</v>
      </c>
      <c r="B103" s="7">
        <v>0.33894999999999997</v>
      </c>
      <c r="C103" s="7">
        <v>0.28983100000000001</v>
      </c>
      <c r="D103" s="8">
        <v>5050.8999999999996</v>
      </c>
      <c r="E103" s="8">
        <v>1463.9</v>
      </c>
      <c r="F103" s="6">
        <v>2.5099999999999998</v>
      </c>
      <c r="G103" t="s">
        <v>13</v>
      </c>
      <c r="H103">
        <v>96</v>
      </c>
      <c r="I103" s="7">
        <v>0.28677399999999997</v>
      </c>
      <c r="J103" s="7">
        <v>0.25081100000000001</v>
      </c>
      <c r="K103" s="8">
        <v>9701.1</v>
      </c>
      <c r="L103" s="8">
        <v>2433.1</v>
      </c>
      <c r="M103" s="6">
        <v>2.84</v>
      </c>
    </row>
    <row r="104" spans="1:13">
      <c r="A104">
        <v>97</v>
      </c>
      <c r="B104" s="7">
        <v>0.372533</v>
      </c>
      <c r="C104" s="7">
        <v>0.31403799999999998</v>
      </c>
      <c r="D104" s="8">
        <v>3587</v>
      </c>
      <c r="E104" s="8">
        <v>1126.4000000000001</v>
      </c>
      <c r="F104" s="6">
        <v>2.33</v>
      </c>
      <c r="G104" t="s">
        <v>13</v>
      </c>
      <c r="H104">
        <v>97</v>
      </c>
      <c r="I104" s="7">
        <v>0.31819599999999998</v>
      </c>
      <c r="J104" s="7">
        <v>0.27451999999999999</v>
      </c>
      <c r="K104" s="8">
        <v>7268</v>
      </c>
      <c r="L104" s="8">
        <v>1995.2</v>
      </c>
      <c r="M104" s="6">
        <v>2.63</v>
      </c>
    </row>
    <row r="105" spans="1:13">
      <c r="A105">
        <v>98</v>
      </c>
      <c r="B105" s="7">
        <v>0.391926</v>
      </c>
      <c r="C105" s="7">
        <v>0.327708</v>
      </c>
      <c r="D105" s="8">
        <v>2460.5</v>
      </c>
      <c r="E105" s="8">
        <v>806.3</v>
      </c>
      <c r="F105" s="6">
        <v>2.17</v>
      </c>
      <c r="G105" t="s">
        <v>13</v>
      </c>
      <c r="H105">
        <v>98</v>
      </c>
      <c r="I105" s="7">
        <v>0.348055</v>
      </c>
      <c r="J105" s="7">
        <v>0.29646299999999998</v>
      </c>
      <c r="K105" s="8">
        <v>5272.8</v>
      </c>
      <c r="L105" s="8">
        <v>1563.2</v>
      </c>
      <c r="M105" s="6">
        <v>2.4300000000000002</v>
      </c>
    </row>
    <row r="106" spans="1:13">
      <c r="A106">
        <v>99</v>
      </c>
      <c r="B106" s="7">
        <v>0.46070299999999997</v>
      </c>
      <c r="C106" s="7">
        <v>0.374448</v>
      </c>
      <c r="D106" s="8">
        <v>1654.2</v>
      </c>
      <c r="E106" s="8">
        <v>619.4</v>
      </c>
      <c r="F106" s="6">
        <v>1.98</v>
      </c>
      <c r="G106" t="s">
        <v>13</v>
      </c>
      <c r="H106">
        <v>99</v>
      </c>
      <c r="I106" s="7">
        <v>0.38975599999999999</v>
      </c>
      <c r="J106" s="7">
        <v>0.32618900000000001</v>
      </c>
      <c r="K106" s="8">
        <v>3709.6</v>
      </c>
      <c r="L106" s="8">
        <v>1210</v>
      </c>
      <c r="M106" s="6">
        <v>2.2400000000000002</v>
      </c>
    </row>
    <row r="107" spans="1:13">
      <c r="A107">
        <v>100</v>
      </c>
      <c r="B107">
        <v>0.50337600000000005</v>
      </c>
      <c r="C107">
        <v>0.40215800000000002</v>
      </c>
      <c r="D107">
        <v>1034.8</v>
      </c>
      <c r="E107">
        <v>416.1</v>
      </c>
      <c r="F107">
        <v>1.87</v>
      </c>
      <c r="G107" t="s">
        <v>13</v>
      </c>
      <c r="H107">
        <v>100</v>
      </c>
      <c r="I107">
        <v>0.42476900000000001</v>
      </c>
      <c r="J107">
        <v>0.35035899999999998</v>
      </c>
      <c r="K107">
        <v>2499.6</v>
      </c>
      <c r="L107">
        <v>875.7</v>
      </c>
      <c r="M107">
        <v>2.09</v>
      </c>
    </row>
  </sheetData>
  <pageMargins left="0.7" right="0.7" top="0.75" bottom="0.75" header="0.3" footer="0.3"/>
  <pageSetup paperSize="9" orientation="portrait" horizontalDpi="300" verticalDpi="300"/>
  <tableParts count="2">
    <tablePart r:id="rId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M107"/>
  <sheetViews>
    <sheetView workbookViewId="0"/>
  </sheetViews>
  <sheetFormatPr defaultColWidth="10.90625" defaultRowHeight="12.5"/>
  <sheetData>
    <row r="1" spans="1:13" ht="19.5">
      <c r="A1" s="3" t="s">
        <v>48</v>
      </c>
      <c r="B1" s="2"/>
      <c r="C1" s="2"/>
      <c r="D1" s="2"/>
      <c r="E1" s="2"/>
      <c r="F1" s="2"/>
      <c r="G1" s="2"/>
      <c r="H1" s="2"/>
      <c r="I1" s="2"/>
      <c r="J1" s="2"/>
      <c r="K1" s="2"/>
      <c r="L1" s="2"/>
    </row>
    <row r="2" spans="1:13">
      <c r="A2" t="s">
        <v>3</v>
      </c>
    </row>
    <row r="3" spans="1:13">
      <c r="A3" t="s">
        <v>4</v>
      </c>
    </row>
    <row r="4" spans="1:13">
      <c r="A4" s="1" t="str">
        <f>HYPERLINK("#'Contents'!A1", "Back to contents")</f>
        <v>Back to contents</v>
      </c>
    </row>
    <row r="5" spans="1:13" ht="17">
      <c r="A5" s="4" t="s">
        <v>5</v>
      </c>
      <c r="B5" s="4"/>
      <c r="C5" s="4"/>
      <c r="D5" s="4"/>
      <c r="E5" s="4"/>
      <c r="F5" s="4"/>
      <c r="G5" s="4"/>
      <c r="H5" s="4" t="s">
        <v>6</v>
      </c>
    </row>
    <row r="6" spans="1:13" ht="30" customHeight="1">
      <c r="A6" s="65" t="s">
        <v>7</v>
      </c>
      <c r="B6" s="65" t="s">
        <v>8</v>
      </c>
      <c r="C6" s="65" t="s">
        <v>9</v>
      </c>
      <c r="D6" s="65" t="s">
        <v>10</v>
      </c>
      <c r="E6" s="65" t="s">
        <v>11</v>
      </c>
      <c r="F6" s="65" t="s">
        <v>12</v>
      </c>
      <c r="G6" t="s">
        <v>13</v>
      </c>
      <c r="H6" s="65" t="s">
        <v>7</v>
      </c>
      <c r="I6" s="65" t="s">
        <v>8</v>
      </c>
      <c r="J6" s="65" t="s">
        <v>9</v>
      </c>
      <c r="K6" s="65" t="s">
        <v>10</v>
      </c>
      <c r="L6" s="65" t="s">
        <v>11</v>
      </c>
      <c r="M6" s="65" t="s">
        <v>12</v>
      </c>
    </row>
    <row r="7" spans="1:13">
      <c r="A7">
        <v>0</v>
      </c>
      <c r="B7" s="7">
        <v>4.2839999999999996E-3</v>
      </c>
      <c r="C7" s="7">
        <v>4.274E-3</v>
      </c>
      <c r="D7" s="8">
        <v>100000</v>
      </c>
      <c r="E7" s="8">
        <v>427.4</v>
      </c>
      <c r="F7" s="6">
        <v>79.180000000000007</v>
      </c>
      <c r="G7" t="s">
        <v>13</v>
      </c>
      <c r="H7">
        <v>0</v>
      </c>
      <c r="I7" s="7">
        <v>3.4949999999999998E-3</v>
      </c>
      <c r="J7" s="7">
        <v>3.4889999999999999E-3</v>
      </c>
      <c r="K7" s="8">
        <v>100000</v>
      </c>
      <c r="L7" s="8">
        <v>348.9</v>
      </c>
      <c r="M7" s="6">
        <v>82.85</v>
      </c>
    </row>
    <row r="8" spans="1:13">
      <c r="A8">
        <v>1</v>
      </c>
      <c r="B8" s="7">
        <v>2.7E-4</v>
      </c>
      <c r="C8" s="7">
        <v>2.7E-4</v>
      </c>
      <c r="D8" s="8">
        <v>99572.6</v>
      </c>
      <c r="E8" s="8">
        <v>26.9</v>
      </c>
      <c r="F8" s="6">
        <v>78.52</v>
      </c>
      <c r="G8" t="s">
        <v>13</v>
      </c>
      <c r="H8">
        <v>1</v>
      </c>
      <c r="I8" s="7">
        <v>2.32E-4</v>
      </c>
      <c r="J8" s="7">
        <v>2.32E-4</v>
      </c>
      <c r="K8" s="8">
        <v>99651.1</v>
      </c>
      <c r="L8" s="8">
        <v>23.1</v>
      </c>
      <c r="M8" s="6">
        <v>82.14</v>
      </c>
    </row>
    <row r="9" spans="1:13">
      <c r="A9">
        <v>2</v>
      </c>
      <c r="B9" s="7">
        <v>1.54E-4</v>
      </c>
      <c r="C9" s="7">
        <v>1.54E-4</v>
      </c>
      <c r="D9" s="8">
        <v>99545.7</v>
      </c>
      <c r="E9" s="8">
        <v>15.3</v>
      </c>
      <c r="F9" s="6">
        <v>77.540000000000006</v>
      </c>
      <c r="G9" t="s">
        <v>13</v>
      </c>
      <c r="H9">
        <v>2</v>
      </c>
      <c r="I9" s="7">
        <v>1.3999999999999999E-4</v>
      </c>
      <c r="J9" s="7">
        <v>1.3999999999999999E-4</v>
      </c>
      <c r="K9" s="8">
        <v>99627.9</v>
      </c>
      <c r="L9" s="8">
        <v>13.9</v>
      </c>
      <c r="M9" s="6">
        <v>81.16</v>
      </c>
    </row>
    <row r="10" spans="1:13">
      <c r="A10">
        <v>3</v>
      </c>
      <c r="B10" s="7">
        <v>1.2E-4</v>
      </c>
      <c r="C10" s="7">
        <v>1.2E-4</v>
      </c>
      <c r="D10" s="8">
        <v>99530.3</v>
      </c>
      <c r="E10" s="8">
        <v>12</v>
      </c>
      <c r="F10" s="6">
        <v>76.55</v>
      </c>
      <c r="G10" t="s">
        <v>13</v>
      </c>
      <c r="H10">
        <v>3</v>
      </c>
      <c r="I10" s="7">
        <v>9.7E-5</v>
      </c>
      <c r="J10" s="7">
        <v>9.7E-5</v>
      </c>
      <c r="K10" s="8">
        <v>99614</v>
      </c>
      <c r="L10" s="8">
        <v>9.6999999999999993</v>
      </c>
      <c r="M10" s="6">
        <v>80.17</v>
      </c>
    </row>
    <row r="11" spans="1:13">
      <c r="A11">
        <v>4</v>
      </c>
      <c r="B11" s="7">
        <v>1.02E-4</v>
      </c>
      <c r="C11" s="7">
        <v>1.02E-4</v>
      </c>
      <c r="D11" s="8">
        <v>99518.3</v>
      </c>
      <c r="E11" s="8">
        <v>10.199999999999999</v>
      </c>
      <c r="F11" s="6">
        <v>75.56</v>
      </c>
      <c r="G11" t="s">
        <v>13</v>
      </c>
      <c r="H11">
        <v>4</v>
      </c>
      <c r="I11" s="7">
        <v>8.2999999999999998E-5</v>
      </c>
      <c r="J11" s="7">
        <v>8.2999999999999998E-5</v>
      </c>
      <c r="K11" s="8">
        <v>99604.3</v>
      </c>
      <c r="L11" s="8">
        <v>8.3000000000000007</v>
      </c>
      <c r="M11" s="6">
        <v>79.180000000000007</v>
      </c>
    </row>
    <row r="12" spans="1:13">
      <c r="A12">
        <v>5</v>
      </c>
      <c r="B12" s="7">
        <v>9.2E-5</v>
      </c>
      <c r="C12" s="7">
        <v>9.2E-5</v>
      </c>
      <c r="D12" s="8">
        <v>99508.2</v>
      </c>
      <c r="E12" s="8">
        <v>9.1999999999999993</v>
      </c>
      <c r="F12" s="6">
        <v>74.569999999999993</v>
      </c>
      <c r="G12" t="s">
        <v>13</v>
      </c>
      <c r="H12">
        <v>5</v>
      </c>
      <c r="I12" s="7">
        <v>6.8999999999999997E-5</v>
      </c>
      <c r="J12" s="7">
        <v>6.8999999999999997E-5</v>
      </c>
      <c r="K12" s="8">
        <v>99596</v>
      </c>
      <c r="L12" s="8">
        <v>6.9</v>
      </c>
      <c r="M12" s="6">
        <v>78.180000000000007</v>
      </c>
    </row>
    <row r="13" spans="1:13">
      <c r="A13">
        <v>6</v>
      </c>
      <c r="B13" s="7">
        <v>7.7999999999999999E-5</v>
      </c>
      <c r="C13" s="7">
        <v>7.7999999999999999E-5</v>
      </c>
      <c r="D13" s="8">
        <v>99499</v>
      </c>
      <c r="E13" s="8">
        <v>7.7</v>
      </c>
      <c r="F13" s="6">
        <v>73.569999999999993</v>
      </c>
      <c r="G13" t="s">
        <v>13</v>
      </c>
      <c r="H13">
        <v>6</v>
      </c>
      <c r="I13" s="7">
        <v>7.2999999999999999E-5</v>
      </c>
      <c r="J13" s="7">
        <v>7.2999999999999999E-5</v>
      </c>
      <c r="K13" s="8">
        <v>99589.1</v>
      </c>
      <c r="L13" s="8">
        <v>7.3</v>
      </c>
      <c r="M13" s="6">
        <v>77.19</v>
      </c>
    </row>
    <row r="14" spans="1:13">
      <c r="A14">
        <v>7</v>
      </c>
      <c r="B14" s="7">
        <v>8.2999999999999998E-5</v>
      </c>
      <c r="C14" s="7">
        <v>8.2999999999999998E-5</v>
      </c>
      <c r="D14" s="8">
        <v>99491.3</v>
      </c>
      <c r="E14" s="8">
        <v>8.3000000000000007</v>
      </c>
      <c r="F14" s="6">
        <v>72.58</v>
      </c>
      <c r="G14" t="s">
        <v>13</v>
      </c>
      <c r="H14">
        <v>7</v>
      </c>
      <c r="I14" s="7">
        <v>6.7999999999999999E-5</v>
      </c>
      <c r="J14" s="7">
        <v>6.7999999999999999E-5</v>
      </c>
      <c r="K14" s="8">
        <v>99581.8</v>
      </c>
      <c r="L14" s="8">
        <v>6.7</v>
      </c>
      <c r="M14" s="6">
        <v>76.19</v>
      </c>
    </row>
    <row r="15" spans="1:13">
      <c r="A15">
        <v>8</v>
      </c>
      <c r="B15" s="7">
        <v>6.9999999999999994E-5</v>
      </c>
      <c r="C15" s="7">
        <v>6.9999999999999994E-5</v>
      </c>
      <c r="D15" s="8">
        <v>99483</v>
      </c>
      <c r="E15" s="8">
        <v>7</v>
      </c>
      <c r="F15" s="6">
        <v>71.58</v>
      </c>
      <c r="G15" t="s">
        <v>13</v>
      </c>
      <c r="H15">
        <v>8</v>
      </c>
      <c r="I15" s="7">
        <v>6.2000000000000003E-5</v>
      </c>
      <c r="J15" s="7">
        <v>6.2000000000000003E-5</v>
      </c>
      <c r="K15" s="8">
        <v>99575.1</v>
      </c>
      <c r="L15" s="8">
        <v>6.1</v>
      </c>
      <c r="M15" s="6">
        <v>75.2</v>
      </c>
    </row>
    <row r="16" spans="1:13">
      <c r="A16">
        <v>9</v>
      </c>
      <c r="B16" s="7">
        <v>7.7999999999999999E-5</v>
      </c>
      <c r="C16" s="7">
        <v>7.7999999999999999E-5</v>
      </c>
      <c r="D16" s="8">
        <v>99476</v>
      </c>
      <c r="E16" s="8">
        <v>7.7</v>
      </c>
      <c r="F16" s="6">
        <v>70.59</v>
      </c>
      <c r="G16" t="s">
        <v>13</v>
      </c>
      <c r="H16">
        <v>9</v>
      </c>
      <c r="I16" s="7">
        <v>6.0000000000000002E-5</v>
      </c>
      <c r="J16" s="7">
        <v>6.0000000000000002E-5</v>
      </c>
      <c r="K16" s="8">
        <v>99569</v>
      </c>
      <c r="L16" s="8">
        <v>6</v>
      </c>
      <c r="M16" s="6">
        <v>74.2</v>
      </c>
    </row>
    <row r="17" spans="1:13">
      <c r="A17">
        <v>10</v>
      </c>
      <c r="B17" s="7">
        <v>7.7999999999999999E-5</v>
      </c>
      <c r="C17" s="7">
        <v>7.7999999999999999E-5</v>
      </c>
      <c r="D17" s="8">
        <v>99468.3</v>
      </c>
      <c r="E17" s="8">
        <v>7.7</v>
      </c>
      <c r="F17" s="6">
        <v>69.59</v>
      </c>
      <c r="G17" t="s">
        <v>13</v>
      </c>
      <c r="H17">
        <v>10</v>
      </c>
      <c r="I17" s="7">
        <v>5.1E-5</v>
      </c>
      <c r="J17" s="7">
        <v>5.1E-5</v>
      </c>
      <c r="K17" s="8">
        <v>99563</v>
      </c>
      <c r="L17" s="8">
        <v>5.0999999999999996</v>
      </c>
      <c r="M17" s="6">
        <v>73.209999999999994</v>
      </c>
    </row>
    <row r="18" spans="1:13">
      <c r="A18">
        <v>11</v>
      </c>
      <c r="B18" s="7">
        <v>9.1000000000000003E-5</v>
      </c>
      <c r="C18" s="7">
        <v>9.1000000000000003E-5</v>
      </c>
      <c r="D18" s="8">
        <v>99460.6</v>
      </c>
      <c r="E18" s="8">
        <v>9.1</v>
      </c>
      <c r="F18" s="6">
        <v>68.599999999999994</v>
      </c>
      <c r="G18" t="s">
        <v>13</v>
      </c>
      <c r="H18">
        <v>11</v>
      </c>
      <c r="I18" s="7">
        <v>7.2999999999999999E-5</v>
      </c>
      <c r="J18" s="7">
        <v>7.2999999999999999E-5</v>
      </c>
      <c r="K18" s="8">
        <v>99557.9</v>
      </c>
      <c r="L18" s="8">
        <v>7.2</v>
      </c>
      <c r="M18" s="6">
        <v>72.209999999999994</v>
      </c>
    </row>
    <row r="19" spans="1:13">
      <c r="A19">
        <v>12</v>
      </c>
      <c r="B19" s="7">
        <v>9.5000000000000005E-5</v>
      </c>
      <c r="C19" s="7">
        <v>9.5000000000000005E-5</v>
      </c>
      <c r="D19" s="8">
        <v>99451.5</v>
      </c>
      <c r="E19" s="8">
        <v>9.4</v>
      </c>
      <c r="F19" s="6">
        <v>67.61</v>
      </c>
      <c r="G19" t="s">
        <v>13</v>
      </c>
      <c r="H19">
        <v>12</v>
      </c>
      <c r="I19" s="7">
        <v>7.3999999999999996E-5</v>
      </c>
      <c r="J19" s="7">
        <v>7.3999999999999996E-5</v>
      </c>
      <c r="K19" s="8">
        <v>99550.7</v>
      </c>
      <c r="L19" s="8">
        <v>7.4</v>
      </c>
      <c r="M19" s="6">
        <v>71.22</v>
      </c>
    </row>
    <row r="20" spans="1:13">
      <c r="A20">
        <v>13</v>
      </c>
      <c r="B20" s="7">
        <v>1.07E-4</v>
      </c>
      <c r="C20" s="7">
        <v>1.07E-4</v>
      </c>
      <c r="D20" s="8">
        <v>99442.1</v>
      </c>
      <c r="E20" s="8">
        <v>10.6</v>
      </c>
      <c r="F20" s="6">
        <v>66.61</v>
      </c>
      <c r="G20" t="s">
        <v>13</v>
      </c>
      <c r="H20">
        <v>13</v>
      </c>
      <c r="I20" s="7">
        <v>9.1000000000000003E-5</v>
      </c>
      <c r="J20" s="7">
        <v>9.1000000000000003E-5</v>
      </c>
      <c r="K20" s="8">
        <v>99543.3</v>
      </c>
      <c r="L20" s="8">
        <v>9</v>
      </c>
      <c r="M20" s="6">
        <v>70.22</v>
      </c>
    </row>
    <row r="21" spans="1:13">
      <c r="A21">
        <v>14</v>
      </c>
      <c r="B21" s="7">
        <v>1.18E-4</v>
      </c>
      <c r="C21" s="7">
        <v>1.18E-4</v>
      </c>
      <c r="D21" s="8">
        <v>99431.5</v>
      </c>
      <c r="E21" s="8">
        <v>11.7</v>
      </c>
      <c r="F21" s="6">
        <v>65.62</v>
      </c>
      <c r="G21" t="s">
        <v>13</v>
      </c>
      <c r="H21">
        <v>14</v>
      </c>
      <c r="I21" s="7">
        <v>1.07E-4</v>
      </c>
      <c r="J21" s="7">
        <v>1.07E-4</v>
      </c>
      <c r="K21" s="8">
        <v>99534.3</v>
      </c>
      <c r="L21" s="8">
        <v>10.6</v>
      </c>
      <c r="M21" s="6">
        <v>69.23</v>
      </c>
    </row>
    <row r="22" spans="1:13">
      <c r="A22">
        <v>15</v>
      </c>
      <c r="B22" s="7">
        <v>1.7000000000000001E-4</v>
      </c>
      <c r="C22" s="7">
        <v>1.7000000000000001E-4</v>
      </c>
      <c r="D22" s="8">
        <v>99419.8</v>
      </c>
      <c r="E22" s="8">
        <v>16.899999999999999</v>
      </c>
      <c r="F22" s="6">
        <v>64.63</v>
      </c>
      <c r="G22" t="s">
        <v>13</v>
      </c>
      <c r="H22">
        <v>15</v>
      </c>
      <c r="I22" s="7">
        <v>1.26E-4</v>
      </c>
      <c r="J22" s="7">
        <v>1.26E-4</v>
      </c>
      <c r="K22" s="8">
        <v>99523.6</v>
      </c>
      <c r="L22" s="8">
        <v>12.5</v>
      </c>
      <c r="M22" s="6">
        <v>68.239999999999995</v>
      </c>
    </row>
    <row r="23" spans="1:13">
      <c r="A23">
        <v>16</v>
      </c>
      <c r="B23" s="7">
        <v>2.2000000000000001E-4</v>
      </c>
      <c r="C23" s="7">
        <v>2.2000000000000001E-4</v>
      </c>
      <c r="D23" s="8">
        <v>99402.9</v>
      </c>
      <c r="E23" s="8">
        <v>21.8</v>
      </c>
      <c r="F23" s="6">
        <v>63.64</v>
      </c>
      <c r="G23" t="s">
        <v>13</v>
      </c>
      <c r="H23">
        <v>16</v>
      </c>
      <c r="I23" s="7">
        <v>1.5100000000000001E-4</v>
      </c>
      <c r="J23" s="7">
        <v>1.5100000000000001E-4</v>
      </c>
      <c r="K23" s="8">
        <v>99511.1</v>
      </c>
      <c r="L23" s="8">
        <v>15</v>
      </c>
      <c r="M23" s="6">
        <v>67.239999999999995</v>
      </c>
    </row>
    <row r="24" spans="1:13">
      <c r="A24">
        <v>17</v>
      </c>
      <c r="B24" s="7">
        <v>3.0200000000000002E-4</v>
      </c>
      <c r="C24" s="7">
        <v>3.0200000000000002E-4</v>
      </c>
      <c r="D24" s="8">
        <v>99381.1</v>
      </c>
      <c r="E24" s="8">
        <v>30</v>
      </c>
      <c r="F24" s="6">
        <v>62.65</v>
      </c>
      <c r="G24" t="s">
        <v>13</v>
      </c>
      <c r="H24">
        <v>17</v>
      </c>
      <c r="I24" s="7">
        <v>1.5200000000000001E-4</v>
      </c>
      <c r="J24" s="7">
        <v>1.5200000000000001E-4</v>
      </c>
      <c r="K24" s="8">
        <v>99496.1</v>
      </c>
      <c r="L24" s="8">
        <v>15.1</v>
      </c>
      <c r="M24" s="6">
        <v>66.25</v>
      </c>
    </row>
    <row r="25" spans="1:13">
      <c r="A25">
        <v>18</v>
      </c>
      <c r="B25" s="7">
        <v>3.9899999999999999E-4</v>
      </c>
      <c r="C25" s="7">
        <v>3.9899999999999999E-4</v>
      </c>
      <c r="D25" s="8">
        <v>99351.1</v>
      </c>
      <c r="E25" s="8">
        <v>39.6</v>
      </c>
      <c r="F25" s="6">
        <v>61.67</v>
      </c>
      <c r="G25" t="s">
        <v>13</v>
      </c>
      <c r="H25">
        <v>18</v>
      </c>
      <c r="I25" s="7">
        <v>2.0900000000000001E-4</v>
      </c>
      <c r="J25" s="7">
        <v>2.0900000000000001E-4</v>
      </c>
      <c r="K25" s="8">
        <v>99481</v>
      </c>
      <c r="L25" s="8">
        <v>20.8</v>
      </c>
      <c r="M25" s="6">
        <v>65.260000000000005</v>
      </c>
    </row>
    <row r="26" spans="1:13">
      <c r="A26">
        <v>19</v>
      </c>
      <c r="B26" s="7">
        <v>4.4000000000000002E-4</v>
      </c>
      <c r="C26" s="7">
        <v>4.4000000000000002E-4</v>
      </c>
      <c r="D26" s="8">
        <v>99311.5</v>
      </c>
      <c r="E26" s="8">
        <v>43.7</v>
      </c>
      <c r="F26" s="6">
        <v>60.69</v>
      </c>
      <c r="G26" t="s">
        <v>13</v>
      </c>
      <c r="H26">
        <v>19</v>
      </c>
      <c r="I26" s="7">
        <v>2.0000000000000001E-4</v>
      </c>
      <c r="J26" s="7">
        <v>2.0000000000000001E-4</v>
      </c>
      <c r="K26" s="8">
        <v>99460.1</v>
      </c>
      <c r="L26" s="8">
        <v>19.899999999999999</v>
      </c>
      <c r="M26" s="6">
        <v>64.28</v>
      </c>
    </row>
    <row r="27" spans="1:13">
      <c r="A27">
        <v>20</v>
      </c>
      <c r="B27" s="7">
        <v>4.66E-4</v>
      </c>
      <c r="C27" s="7">
        <v>4.66E-4</v>
      </c>
      <c r="D27" s="8">
        <v>99267.8</v>
      </c>
      <c r="E27" s="8">
        <v>46.2</v>
      </c>
      <c r="F27" s="6">
        <v>59.72</v>
      </c>
      <c r="G27" t="s">
        <v>13</v>
      </c>
      <c r="H27">
        <v>20</v>
      </c>
      <c r="I27" s="7">
        <v>2.04E-4</v>
      </c>
      <c r="J27" s="7">
        <v>2.04E-4</v>
      </c>
      <c r="K27" s="8">
        <v>99440.2</v>
      </c>
      <c r="L27" s="8">
        <v>20.3</v>
      </c>
      <c r="M27" s="6">
        <v>63.29</v>
      </c>
    </row>
    <row r="28" spans="1:13">
      <c r="A28">
        <v>21</v>
      </c>
      <c r="B28" s="7">
        <v>4.9600000000000002E-4</v>
      </c>
      <c r="C28" s="7">
        <v>4.9600000000000002E-4</v>
      </c>
      <c r="D28" s="8">
        <v>99221.5</v>
      </c>
      <c r="E28" s="8">
        <v>49.2</v>
      </c>
      <c r="F28" s="6">
        <v>58.75</v>
      </c>
      <c r="G28" t="s">
        <v>13</v>
      </c>
      <c r="H28">
        <v>21</v>
      </c>
      <c r="I28" s="7">
        <v>2.1100000000000001E-4</v>
      </c>
      <c r="J28" s="7">
        <v>2.1100000000000001E-4</v>
      </c>
      <c r="K28" s="8">
        <v>99419.9</v>
      </c>
      <c r="L28" s="8">
        <v>20.9</v>
      </c>
      <c r="M28" s="6">
        <v>62.3</v>
      </c>
    </row>
    <row r="29" spans="1:13">
      <c r="A29">
        <v>22</v>
      </c>
      <c r="B29" s="7">
        <v>4.9399999999999997E-4</v>
      </c>
      <c r="C29" s="7">
        <v>4.9399999999999997E-4</v>
      </c>
      <c r="D29" s="8">
        <v>99172.3</v>
      </c>
      <c r="E29" s="8">
        <v>49</v>
      </c>
      <c r="F29" s="6">
        <v>57.78</v>
      </c>
      <c r="G29" t="s">
        <v>13</v>
      </c>
      <c r="H29">
        <v>22</v>
      </c>
      <c r="I29" s="7">
        <v>2.04E-4</v>
      </c>
      <c r="J29" s="7">
        <v>2.04E-4</v>
      </c>
      <c r="K29" s="8">
        <v>99398.9</v>
      </c>
      <c r="L29" s="8">
        <v>20.3</v>
      </c>
      <c r="M29" s="6">
        <v>61.32</v>
      </c>
    </row>
    <row r="30" spans="1:13">
      <c r="A30">
        <v>23</v>
      </c>
      <c r="B30" s="7">
        <v>5.2999999999999998E-4</v>
      </c>
      <c r="C30" s="7">
        <v>5.2999999999999998E-4</v>
      </c>
      <c r="D30" s="8">
        <v>99123.4</v>
      </c>
      <c r="E30" s="8">
        <v>52.5</v>
      </c>
      <c r="F30" s="6">
        <v>56.81</v>
      </c>
      <c r="G30" t="s">
        <v>13</v>
      </c>
      <c r="H30">
        <v>23</v>
      </c>
      <c r="I30" s="7">
        <v>2.2699999999999999E-4</v>
      </c>
      <c r="J30" s="7">
        <v>2.2699999999999999E-4</v>
      </c>
      <c r="K30" s="8">
        <v>99378.6</v>
      </c>
      <c r="L30" s="8">
        <v>22.6</v>
      </c>
      <c r="M30" s="6">
        <v>60.33</v>
      </c>
    </row>
    <row r="31" spans="1:13">
      <c r="A31">
        <v>24</v>
      </c>
      <c r="B31" s="7">
        <v>5.3499999999999999E-4</v>
      </c>
      <c r="C31" s="7">
        <v>5.3499999999999999E-4</v>
      </c>
      <c r="D31" s="8">
        <v>99070.8</v>
      </c>
      <c r="E31" s="8">
        <v>53</v>
      </c>
      <c r="F31" s="6">
        <v>55.84</v>
      </c>
      <c r="G31" t="s">
        <v>13</v>
      </c>
      <c r="H31">
        <v>24</v>
      </c>
      <c r="I31" s="7">
        <v>2.1499999999999999E-4</v>
      </c>
      <c r="J31" s="7">
        <v>2.1499999999999999E-4</v>
      </c>
      <c r="K31" s="8">
        <v>99356.1</v>
      </c>
      <c r="L31" s="8">
        <v>21.4</v>
      </c>
      <c r="M31" s="6">
        <v>59.34</v>
      </c>
    </row>
    <row r="32" spans="1:13">
      <c r="A32">
        <v>25</v>
      </c>
      <c r="B32" s="7">
        <v>6.2100000000000002E-4</v>
      </c>
      <c r="C32" s="7">
        <v>6.2100000000000002E-4</v>
      </c>
      <c r="D32" s="8">
        <v>99017.8</v>
      </c>
      <c r="E32" s="8">
        <v>61.5</v>
      </c>
      <c r="F32" s="6">
        <v>54.87</v>
      </c>
      <c r="G32" t="s">
        <v>13</v>
      </c>
      <c r="H32">
        <v>25</v>
      </c>
      <c r="I32" s="7">
        <v>2.42E-4</v>
      </c>
      <c r="J32" s="7">
        <v>2.42E-4</v>
      </c>
      <c r="K32" s="8">
        <v>99334.7</v>
      </c>
      <c r="L32" s="8">
        <v>24</v>
      </c>
      <c r="M32" s="6">
        <v>58.36</v>
      </c>
    </row>
    <row r="33" spans="1:13">
      <c r="A33">
        <v>26</v>
      </c>
      <c r="B33" s="7">
        <v>5.7200000000000003E-4</v>
      </c>
      <c r="C33" s="7">
        <v>5.7200000000000003E-4</v>
      </c>
      <c r="D33" s="8">
        <v>98956.3</v>
      </c>
      <c r="E33" s="8">
        <v>56.6</v>
      </c>
      <c r="F33" s="6">
        <v>53.9</v>
      </c>
      <c r="G33" t="s">
        <v>13</v>
      </c>
      <c r="H33">
        <v>26</v>
      </c>
      <c r="I33" s="7">
        <v>2.6800000000000001E-4</v>
      </c>
      <c r="J33" s="7">
        <v>2.6800000000000001E-4</v>
      </c>
      <c r="K33" s="8">
        <v>99310.7</v>
      </c>
      <c r="L33" s="8">
        <v>26.7</v>
      </c>
      <c r="M33" s="6">
        <v>57.37</v>
      </c>
    </row>
    <row r="34" spans="1:13">
      <c r="A34">
        <v>27</v>
      </c>
      <c r="B34" s="7">
        <v>6.1300000000000005E-4</v>
      </c>
      <c r="C34" s="7">
        <v>6.1300000000000005E-4</v>
      </c>
      <c r="D34" s="8">
        <v>98899.7</v>
      </c>
      <c r="E34" s="8">
        <v>60.6</v>
      </c>
      <c r="F34" s="6">
        <v>52.93</v>
      </c>
      <c r="G34" t="s">
        <v>13</v>
      </c>
      <c r="H34">
        <v>27</v>
      </c>
      <c r="I34" s="7">
        <v>2.7700000000000001E-4</v>
      </c>
      <c r="J34" s="7">
        <v>2.7700000000000001E-4</v>
      </c>
      <c r="K34" s="8">
        <v>99284</v>
      </c>
      <c r="L34" s="8">
        <v>27.5</v>
      </c>
      <c r="M34" s="6">
        <v>56.38</v>
      </c>
    </row>
    <row r="35" spans="1:13">
      <c r="A35">
        <v>28</v>
      </c>
      <c r="B35" s="7">
        <v>6.8099999999999996E-4</v>
      </c>
      <c r="C35" s="7">
        <v>6.8000000000000005E-4</v>
      </c>
      <c r="D35" s="8">
        <v>98839.1</v>
      </c>
      <c r="E35" s="8">
        <v>67.3</v>
      </c>
      <c r="F35" s="6">
        <v>51.96</v>
      </c>
      <c r="G35" t="s">
        <v>13</v>
      </c>
      <c r="H35">
        <v>28</v>
      </c>
      <c r="I35" s="7">
        <v>3.0899999999999998E-4</v>
      </c>
      <c r="J35" s="7">
        <v>3.0899999999999998E-4</v>
      </c>
      <c r="K35" s="8">
        <v>99256.5</v>
      </c>
      <c r="L35" s="8">
        <v>30.6</v>
      </c>
      <c r="M35" s="6">
        <v>55.4</v>
      </c>
    </row>
    <row r="36" spans="1:13">
      <c r="A36">
        <v>29</v>
      </c>
      <c r="B36" s="7">
        <v>6.8400000000000004E-4</v>
      </c>
      <c r="C36" s="7">
        <v>6.8400000000000004E-4</v>
      </c>
      <c r="D36" s="8">
        <v>98771.8</v>
      </c>
      <c r="E36" s="8">
        <v>67.5</v>
      </c>
      <c r="F36" s="6">
        <v>51</v>
      </c>
      <c r="G36" t="s">
        <v>13</v>
      </c>
      <c r="H36">
        <v>29</v>
      </c>
      <c r="I36" s="7">
        <v>3.3199999999999999E-4</v>
      </c>
      <c r="J36" s="7">
        <v>3.3199999999999999E-4</v>
      </c>
      <c r="K36" s="8">
        <v>99225.9</v>
      </c>
      <c r="L36" s="8">
        <v>32.9</v>
      </c>
      <c r="M36" s="6">
        <v>54.42</v>
      </c>
    </row>
    <row r="37" spans="1:13">
      <c r="A37">
        <v>30</v>
      </c>
      <c r="B37" s="7">
        <v>7.2599999999999997E-4</v>
      </c>
      <c r="C37" s="7">
        <v>7.2599999999999997E-4</v>
      </c>
      <c r="D37" s="8">
        <v>98704.3</v>
      </c>
      <c r="E37" s="8">
        <v>71.7</v>
      </c>
      <c r="F37" s="6">
        <v>50.03</v>
      </c>
      <c r="G37" t="s">
        <v>13</v>
      </c>
      <c r="H37">
        <v>30</v>
      </c>
      <c r="I37" s="7">
        <v>3.7599999999999998E-4</v>
      </c>
      <c r="J37" s="7">
        <v>3.7599999999999998E-4</v>
      </c>
      <c r="K37" s="8">
        <v>99193</v>
      </c>
      <c r="L37" s="8">
        <v>37.299999999999997</v>
      </c>
      <c r="M37" s="6">
        <v>53.43</v>
      </c>
    </row>
    <row r="38" spans="1:13">
      <c r="A38">
        <v>31</v>
      </c>
      <c r="B38" s="7">
        <v>7.6999999999999996E-4</v>
      </c>
      <c r="C38" s="7">
        <v>7.6999999999999996E-4</v>
      </c>
      <c r="D38" s="8">
        <v>98632.6</v>
      </c>
      <c r="E38" s="8">
        <v>75.900000000000006</v>
      </c>
      <c r="F38" s="6">
        <v>49.07</v>
      </c>
      <c r="G38" t="s">
        <v>13</v>
      </c>
      <c r="H38">
        <v>31</v>
      </c>
      <c r="I38" s="7">
        <v>4.0299999999999998E-4</v>
      </c>
      <c r="J38" s="7">
        <v>4.0299999999999998E-4</v>
      </c>
      <c r="K38" s="8">
        <v>99155.7</v>
      </c>
      <c r="L38" s="8">
        <v>39.9</v>
      </c>
      <c r="M38" s="6">
        <v>52.45</v>
      </c>
    </row>
    <row r="39" spans="1:13">
      <c r="A39">
        <v>32</v>
      </c>
      <c r="B39" s="7">
        <v>9.2599999999999996E-4</v>
      </c>
      <c r="C39" s="7">
        <v>9.2599999999999996E-4</v>
      </c>
      <c r="D39" s="8">
        <v>98556.7</v>
      </c>
      <c r="E39" s="8">
        <v>91.2</v>
      </c>
      <c r="F39" s="6">
        <v>48.11</v>
      </c>
      <c r="G39" t="s">
        <v>13</v>
      </c>
      <c r="H39">
        <v>32</v>
      </c>
      <c r="I39" s="7">
        <v>4.7899999999999999E-4</v>
      </c>
      <c r="J39" s="7">
        <v>4.7899999999999999E-4</v>
      </c>
      <c r="K39" s="8">
        <v>99115.7</v>
      </c>
      <c r="L39" s="8">
        <v>47.5</v>
      </c>
      <c r="M39" s="6">
        <v>51.48</v>
      </c>
    </row>
    <row r="40" spans="1:13">
      <c r="A40">
        <v>33</v>
      </c>
      <c r="B40" s="7">
        <v>8.8699999999999998E-4</v>
      </c>
      <c r="C40" s="7">
        <v>8.8699999999999998E-4</v>
      </c>
      <c r="D40" s="8">
        <v>98465.5</v>
      </c>
      <c r="E40" s="8">
        <v>87.3</v>
      </c>
      <c r="F40" s="6">
        <v>47.15</v>
      </c>
      <c r="G40" t="s">
        <v>13</v>
      </c>
      <c r="H40">
        <v>33</v>
      </c>
      <c r="I40" s="7">
        <v>5.0100000000000003E-4</v>
      </c>
      <c r="J40" s="7">
        <v>5.0100000000000003E-4</v>
      </c>
      <c r="K40" s="8">
        <v>99068.2</v>
      </c>
      <c r="L40" s="8">
        <v>49.7</v>
      </c>
      <c r="M40" s="6">
        <v>50.5</v>
      </c>
    </row>
    <row r="41" spans="1:13">
      <c r="A41">
        <v>34</v>
      </c>
      <c r="B41" s="7">
        <v>9.7900000000000005E-4</v>
      </c>
      <c r="C41" s="7">
        <v>9.7900000000000005E-4</v>
      </c>
      <c r="D41" s="8">
        <v>98378.1</v>
      </c>
      <c r="E41" s="8">
        <v>96.3</v>
      </c>
      <c r="F41" s="6">
        <v>46.19</v>
      </c>
      <c r="G41" t="s">
        <v>13</v>
      </c>
      <c r="H41">
        <v>34</v>
      </c>
      <c r="I41" s="7">
        <v>5.0900000000000001E-4</v>
      </c>
      <c r="J41" s="7">
        <v>5.0799999999999999E-4</v>
      </c>
      <c r="K41" s="8">
        <v>99018.6</v>
      </c>
      <c r="L41" s="8">
        <v>50.3</v>
      </c>
      <c r="M41" s="6">
        <v>49.53</v>
      </c>
    </row>
    <row r="42" spans="1:13">
      <c r="A42">
        <v>35</v>
      </c>
      <c r="B42" s="7">
        <v>1.0269999999999999E-3</v>
      </c>
      <c r="C42" s="7">
        <v>1.0269999999999999E-3</v>
      </c>
      <c r="D42" s="8">
        <v>98281.8</v>
      </c>
      <c r="E42" s="8">
        <v>100.9</v>
      </c>
      <c r="F42" s="6">
        <v>45.24</v>
      </c>
      <c r="G42" t="s">
        <v>13</v>
      </c>
      <c r="H42">
        <v>35</v>
      </c>
      <c r="I42" s="7">
        <v>5.8900000000000001E-4</v>
      </c>
      <c r="J42" s="7">
        <v>5.8799999999999998E-4</v>
      </c>
      <c r="K42" s="8">
        <v>98968.2</v>
      </c>
      <c r="L42" s="8">
        <v>58.2</v>
      </c>
      <c r="M42" s="6">
        <v>48.55</v>
      </c>
    </row>
    <row r="43" spans="1:13">
      <c r="A43">
        <v>36</v>
      </c>
      <c r="B43" s="7">
        <v>1.1609999999999999E-3</v>
      </c>
      <c r="C43" s="7">
        <v>1.16E-3</v>
      </c>
      <c r="D43" s="8">
        <v>98180.9</v>
      </c>
      <c r="E43" s="8">
        <v>113.9</v>
      </c>
      <c r="F43" s="6">
        <v>44.28</v>
      </c>
      <c r="G43" t="s">
        <v>13</v>
      </c>
      <c r="H43">
        <v>36</v>
      </c>
      <c r="I43" s="7">
        <v>6.6200000000000005E-4</v>
      </c>
      <c r="J43" s="7">
        <v>6.6100000000000002E-4</v>
      </c>
      <c r="K43" s="8">
        <v>98910</v>
      </c>
      <c r="L43" s="8">
        <v>65.400000000000006</v>
      </c>
      <c r="M43" s="6">
        <v>47.58</v>
      </c>
    </row>
    <row r="44" spans="1:13">
      <c r="A44">
        <v>37</v>
      </c>
      <c r="B44" s="7">
        <v>1.193E-3</v>
      </c>
      <c r="C44" s="7">
        <v>1.193E-3</v>
      </c>
      <c r="D44" s="8">
        <v>98067.1</v>
      </c>
      <c r="E44" s="8">
        <v>117</v>
      </c>
      <c r="F44" s="6">
        <v>43.33</v>
      </c>
      <c r="G44" t="s">
        <v>13</v>
      </c>
      <c r="H44">
        <v>37</v>
      </c>
      <c r="I44" s="7">
        <v>7.3399999999999995E-4</v>
      </c>
      <c r="J44" s="7">
        <v>7.3399999999999995E-4</v>
      </c>
      <c r="K44" s="8">
        <v>98844.6</v>
      </c>
      <c r="L44" s="8">
        <v>72.5</v>
      </c>
      <c r="M44" s="6">
        <v>46.61</v>
      </c>
    </row>
    <row r="45" spans="1:13">
      <c r="A45">
        <v>38</v>
      </c>
      <c r="B45" s="7">
        <v>1.2409999999999999E-3</v>
      </c>
      <c r="C45" s="7">
        <v>1.2409999999999999E-3</v>
      </c>
      <c r="D45" s="8">
        <v>97950.1</v>
      </c>
      <c r="E45" s="8">
        <v>121.5</v>
      </c>
      <c r="F45" s="6">
        <v>42.38</v>
      </c>
      <c r="G45" t="s">
        <v>13</v>
      </c>
      <c r="H45">
        <v>38</v>
      </c>
      <c r="I45" s="7">
        <v>7.2999999999999996E-4</v>
      </c>
      <c r="J45" s="7">
        <v>7.2999999999999996E-4</v>
      </c>
      <c r="K45" s="8">
        <v>98772</v>
      </c>
      <c r="L45" s="8">
        <v>72.099999999999994</v>
      </c>
      <c r="M45" s="6">
        <v>45.64</v>
      </c>
    </row>
    <row r="46" spans="1:13">
      <c r="A46">
        <v>39</v>
      </c>
      <c r="B46" s="7">
        <v>1.395E-3</v>
      </c>
      <c r="C46" s="7">
        <v>1.3940000000000001E-3</v>
      </c>
      <c r="D46" s="8">
        <v>97828.6</v>
      </c>
      <c r="E46" s="8">
        <v>136.4</v>
      </c>
      <c r="F46" s="6">
        <v>41.44</v>
      </c>
      <c r="G46" t="s">
        <v>13</v>
      </c>
      <c r="H46">
        <v>39</v>
      </c>
      <c r="I46" s="7">
        <v>8.43E-4</v>
      </c>
      <c r="J46" s="7">
        <v>8.4199999999999998E-4</v>
      </c>
      <c r="K46" s="8">
        <v>98700</v>
      </c>
      <c r="L46" s="8">
        <v>83.1</v>
      </c>
      <c r="M46" s="6">
        <v>44.68</v>
      </c>
    </row>
    <row r="47" spans="1:13">
      <c r="A47">
        <v>40</v>
      </c>
      <c r="B47" s="7">
        <v>1.5039999999999999E-3</v>
      </c>
      <c r="C47" s="7">
        <v>1.5020000000000001E-3</v>
      </c>
      <c r="D47" s="8">
        <v>97692.2</v>
      </c>
      <c r="E47" s="8">
        <v>146.80000000000001</v>
      </c>
      <c r="F47" s="6">
        <v>40.49</v>
      </c>
      <c r="G47" t="s">
        <v>13</v>
      </c>
      <c r="H47">
        <v>40</v>
      </c>
      <c r="I47" s="7">
        <v>9.3000000000000005E-4</v>
      </c>
      <c r="J47" s="7">
        <v>9.3000000000000005E-4</v>
      </c>
      <c r="K47" s="8">
        <v>98616.8</v>
      </c>
      <c r="L47" s="8">
        <v>91.7</v>
      </c>
      <c r="M47" s="6">
        <v>43.71</v>
      </c>
    </row>
    <row r="48" spans="1:13">
      <c r="A48">
        <v>41</v>
      </c>
      <c r="B48" s="7">
        <v>1.7149999999999999E-3</v>
      </c>
      <c r="C48" s="7">
        <v>1.714E-3</v>
      </c>
      <c r="D48" s="8">
        <v>97545.4</v>
      </c>
      <c r="E48" s="8">
        <v>167.2</v>
      </c>
      <c r="F48" s="6">
        <v>39.549999999999997</v>
      </c>
      <c r="G48" t="s">
        <v>13</v>
      </c>
      <c r="H48">
        <v>41</v>
      </c>
      <c r="I48" s="7">
        <v>9.77E-4</v>
      </c>
      <c r="J48" s="7">
        <v>9.7599999999999998E-4</v>
      </c>
      <c r="K48" s="8">
        <v>98525.2</v>
      </c>
      <c r="L48" s="8">
        <v>96.2</v>
      </c>
      <c r="M48" s="6">
        <v>42.75</v>
      </c>
    </row>
    <row r="49" spans="1:13">
      <c r="A49">
        <v>42</v>
      </c>
      <c r="B49" s="7">
        <v>1.8109999999999999E-3</v>
      </c>
      <c r="C49" s="7">
        <v>1.8090000000000001E-3</v>
      </c>
      <c r="D49" s="8">
        <v>97378.2</v>
      </c>
      <c r="E49" s="8">
        <v>176.2</v>
      </c>
      <c r="F49" s="6">
        <v>38.619999999999997</v>
      </c>
      <c r="G49" t="s">
        <v>13</v>
      </c>
      <c r="H49">
        <v>42</v>
      </c>
      <c r="I49" s="7">
        <v>1.0759999999999999E-3</v>
      </c>
      <c r="J49" s="7">
        <v>1.0759999999999999E-3</v>
      </c>
      <c r="K49" s="8">
        <v>98428.9</v>
      </c>
      <c r="L49" s="8">
        <v>105.9</v>
      </c>
      <c r="M49" s="6">
        <v>41.8</v>
      </c>
    </row>
    <row r="50" spans="1:13">
      <c r="A50">
        <v>43</v>
      </c>
      <c r="B50" s="7">
        <v>1.99E-3</v>
      </c>
      <c r="C50" s="7">
        <v>1.9880000000000002E-3</v>
      </c>
      <c r="D50" s="8">
        <v>97202</v>
      </c>
      <c r="E50" s="8">
        <v>193.2</v>
      </c>
      <c r="F50" s="6">
        <v>37.69</v>
      </c>
      <c r="G50" t="s">
        <v>13</v>
      </c>
      <c r="H50">
        <v>43</v>
      </c>
      <c r="I50" s="7">
        <v>1.1440000000000001E-3</v>
      </c>
      <c r="J50" s="7">
        <v>1.1440000000000001E-3</v>
      </c>
      <c r="K50" s="8">
        <v>98323.1</v>
      </c>
      <c r="L50" s="8">
        <v>112.4</v>
      </c>
      <c r="M50" s="6">
        <v>40.840000000000003</v>
      </c>
    </row>
    <row r="51" spans="1:13">
      <c r="A51">
        <v>44</v>
      </c>
      <c r="B51" s="7">
        <v>2.101E-3</v>
      </c>
      <c r="C51" s="7">
        <v>2.0990000000000002E-3</v>
      </c>
      <c r="D51" s="8">
        <v>97008.8</v>
      </c>
      <c r="E51" s="8">
        <v>203.6</v>
      </c>
      <c r="F51" s="6">
        <v>36.76</v>
      </c>
      <c r="G51" t="s">
        <v>13</v>
      </c>
      <c r="H51">
        <v>44</v>
      </c>
      <c r="I51" s="7">
        <v>1.294E-3</v>
      </c>
      <c r="J51" s="7">
        <v>1.2930000000000001E-3</v>
      </c>
      <c r="K51" s="8">
        <v>98210.6</v>
      </c>
      <c r="L51" s="8">
        <v>127</v>
      </c>
      <c r="M51" s="6">
        <v>39.89</v>
      </c>
    </row>
    <row r="52" spans="1:13">
      <c r="A52">
        <v>45</v>
      </c>
      <c r="B52" s="7">
        <v>2.2039999999999998E-3</v>
      </c>
      <c r="C52" s="7">
        <v>2.202E-3</v>
      </c>
      <c r="D52" s="8">
        <v>96805.2</v>
      </c>
      <c r="E52" s="8">
        <v>213.2</v>
      </c>
      <c r="F52" s="6">
        <v>35.840000000000003</v>
      </c>
      <c r="G52" t="s">
        <v>13</v>
      </c>
      <c r="H52">
        <v>45</v>
      </c>
      <c r="I52" s="7">
        <v>1.4430000000000001E-3</v>
      </c>
      <c r="J52" s="7">
        <v>1.4419999999999999E-3</v>
      </c>
      <c r="K52" s="8">
        <v>98083.6</v>
      </c>
      <c r="L52" s="8">
        <v>141.4</v>
      </c>
      <c r="M52" s="6">
        <v>38.94</v>
      </c>
    </row>
    <row r="53" spans="1:13">
      <c r="A53">
        <v>46</v>
      </c>
      <c r="B53" s="7">
        <v>2.3770000000000002E-3</v>
      </c>
      <c r="C53" s="7">
        <v>2.3739999999999998E-3</v>
      </c>
      <c r="D53" s="8">
        <v>96592</v>
      </c>
      <c r="E53" s="8">
        <v>229.3</v>
      </c>
      <c r="F53" s="6">
        <v>34.92</v>
      </c>
      <c r="G53" t="s">
        <v>13</v>
      </c>
      <c r="H53">
        <v>46</v>
      </c>
      <c r="I53" s="7">
        <v>1.531E-3</v>
      </c>
      <c r="J53" s="7">
        <v>1.529E-3</v>
      </c>
      <c r="K53" s="8">
        <v>97942.2</v>
      </c>
      <c r="L53" s="8">
        <v>149.80000000000001</v>
      </c>
      <c r="M53" s="6">
        <v>37.99</v>
      </c>
    </row>
    <row r="54" spans="1:13">
      <c r="A54">
        <v>47</v>
      </c>
      <c r="B54" s="7">
        <v>2.7469999999999999E-3</v>
      </c>
      <c r="C54" s="7">
        <v>2.7430000000000002E-3</v>
      </c>
      <c r="D54" s="8">
        <v>96362.7</v>
      </c>
      <c r="E54" s="8">
        <v>264.3</v>
      </c>
      <c r="F54" s="6">
        <v>34</v>
      </c>
      <c r="G54" t="s">
        <v>13</v>
      </c>
      <c r="H54">
        <v>47</v>
      </c>
      <c r="I54" s="7">
        <v>1.658E-3</v>
      </c>
      <c r="J54" s="7">
        <v>1.6570000000000001E-3</v>
      </c>
      <c r="K54" s="8">
        <v>97792.4</v>
      </c>
      <c r="L54" s="8">
        <v>162</v>
      </c>
      <c r="M54" s="6">
        <v>37.049999999999997</v>
      </c>
    </row>
    <row r="55" spans="1:13">
      <c r="A55">
        <v>48</v>
      </c>
      <c r="B55" s="7">
        <v>2.8029999999999999E-3</v>
      </c>
      <c r="C55" s="7">
        <v>2.7989999999999998E-3</v>
      </c>
      <c r="D55" s="8">
        <v>96098.4</v>
      </c>
      <c r="E55" s="8">
        <v>269</v>
      </c>
      <c r="F55" s="6">
        <v>33.090000000000003</v>
      </c>
      <c r="G55" t="s">
        <v>13</v>
      </c>
      <c r="H55">
        <v>48</v>
      </c>
      <c r="I55" s="7">
        <v>1.7780000000000001E-3</v>
      </c>
      <c r="J55" s="7">
        <v>1.776E-3</v>
      </c>
      <c r="K55" s="8">
        <v>97630.399999999994</v>
      </c>
      <c r="L55" s="8">
        <v>173.4</v>
      </c>
      <c r="M55" s="6">
        <v>36.11</v>
      </c>
    </row>
    <row r="56" spans="1:13">
      <c r="A56">
        <v>49</v>
      </c>
      <c r="B56" s="7">
        <v>3.1110000000000001E-3</v>
      </c>
      <c r="C56" s="7">
        <v>3.1059999999999998E-3</v>
      </c>
      <c r="D56" s="8">
        <v>95829.4</v>
      </c>
      <c r="E56" s="8">
        <v>297.7</v>
      </c>
      <c r="F56" s="6">
        <v>32.18</v>
      </c>
      <c r="G56" t="s">
        <v>13</v>
      </c>
      <c r="H56">
        <v>49</v>
      </c>
      <c r="I56" s="7">
        <v>1.92E-3</v>
      </c>
      <c r="J56" s="7">
        <v>1.918E-3</v>
      </c>
      <c r="K56" s="8">
        <v>97457</v>
      </c>
      <c r="L56" s="8">
        <v>186.9</v>
      </c>
      <c r="M56" s="6">
        <v>35.17</v>
      </c>
    </row>
    <row r="57" spans="1:13">
      <c r="A57">
        <v>50</v>
      </c>
      <c r="B57" s="7">
        <v>3.4099999999999998E-3</v>
      </c>
      <c r="C57" s="7">
        <v>3.405E-3</v>
      </c>
      <c r="D57" s="8">
        <v>95531.8</v>
      </c>
      <c r="E57" s="8">
        <v>325.2</v>
      </c>
      <c r="F57" s="6">
        <v>31.28</v>
      </c>
      <c r="G57" t="s">
        <v>13</v>
      </c>
      <c r="H57">
        <v>50</v>
      </c>
      <c r="I57" s="7">
        <v>2.147E-3</v>
      </c>
      <c r="J57" s="7">
        <v>2.1450000000000002E-3</v>
      </c>
      <c r="K57" s="8">
        <v>97270.1</v>
      </c>
      <c r="L57" s="8">
        <v>208.6</v>
      </c>
      <c r="M57" s="6">
        <v>34.24</v>
      </c>
    </row>
    <row r="58" spans="1:13">
      <c r="A58">
        <v>51</v>
      </c>
      <c r="B58" s="7">
        <v>3.506E-3</v>
      </c>
      <c r="C58" s="7">
        <v>3.5000000000000001E-3</v>
      </c>
      <c r="D58" s="8">
        <v>95206.5</v>
      </c>
      <c r="E58" s="8">
        <v>333.3</v>
      </c>
      <c r="F58" s="6">
        <v>30.39</v>
      </c>
      <c r="G58" t="s">
        <v>13</v>
      </c>
      <c r="H58">
        <v>51</v>
      </c>
      <c r="I58" s="7">
        <v>2.3549999999999999E-3</v>
      </c>
      <c r="J58" s="7">
        <v>2.3519999999999999E-3</v>
      </c>
      <c r="K58" s="8">
        <v>97061.4</v>
      </c>
      <c r="L58" s="8">
        <v>228.3</v>
      </c>
      <c r="M58" s="6">
        <v>33.31</v>
      </c>
    </row>
    <row r="59" spans="1:13">
      <c r="A59">
        <v>52</v>
      </c>
      <c r="B59" s="7">
        <v>3.8219999999999999E-3</v>
      </c>
      <c r="C59" s="7">
        <v>3.8140000000000001E-3</v>
      </c>
      <c r="D59" s="8">
        <v>94873.3</v>
      </c>
      <c r="E59" s="8">
        <v>361.9</v>
      </c>
      <c r="F59" s="6">
        <v>29.49</v>
      </c>
      <c r="G59" t="s">
        <v>13</v>
      </c>
      <c r="H59">
        <v>52</v>
      </c>
      <c r="I59" s="7">
        <v>2.5820000000000001E-3</v>
      </c>
      <c r="J59" s="7">
        <v>2.5790000000000001E-3</v>
      </c>
      <c r="K59" s="8">
        <v>96833.2</v>
      </c>
      <c r="L59" s="8">
        <v>249.7</v>
      </c>
      <c r="M59" s="6">
        <v>32.39</v>
      </c>
    </row>
    <row r="60" spans="1:13">
      <c r="A60">
        <v>53</v>
      </c>
      <c r="B60" s="7">
        <v>3.9760000000000004E-3</v>
      </c>
      <c r="C60" s="7">
        <v>3.9680000000000002E-3</v>
      </c>
      <c r="D60" s="8">
        <v>94511.4</v>
      </c>
      <c r="E60" s="8">
        <v>375</v>
      </c>
      <c r="F60" s="6">
        <v>28.6</v>
      </c>
      <c r="G60" t="s">
        <v>13</v>
      </c>
      <c r="H60">
        <v>53</v>
      </c>
      <c r="I60" s="7">
        <v>2.8110000000000001E-3</v>
      </c>
      <c r="J60" s="7">
        <v>2.807E-3</v>
      </c>
      <c r="K60" s="8">
        <v>96583.5</v>
      </c>
      <c r="L60" s="8">
        <v>271.10000000000002</v>
      </c>
      <c r="M60" s="6">
        <v>31.47</v>
      </c>
    </row>
    <row r="61" spans="1:13">
      <c r="A61">
        <v>54</v>
      </c>
      <c r="B61" s="7">
        <v>4.4190000000000002E-3</v>
      </c>
      <c r="C61" s="7">
        <v>4.4089999999999997E-3</v>
      </c>
      <c r="D61" s="8">
        <v>94136.4</v>
      </c>
      <c r="E61" s="8">
        <v>415.1</v>
      </c>
      <c r="F61" s="6">
        <v>27.71</v>
      </c>
      <c r="G61" t="s">
        <v>13</v>
      </c>
      <c r="H61">
        <v>54</v>
      </c>
      <c r="I61" s="7">
        <v>3.019E-3</v>
      </c>
      <c r="J61" s="7">
        <v>3.0140000000000002E-3</v>
      </c>
      <c r="K61" s="8">
        <v>96312.3</v>
      </c>
      <c r="L61" s="8">
        <v>290.3</v>
      </c>
      <c r="M61" s="6">
        <v>30.56</v>
      </c>
    </row>
    <row r="62" spans="1:13">
      <c r="A62">
        <v>55</v>
      </c>
      <c r="B62" s="7">
        <v>4.9319999999999998E-3</v>
      </c>
      <c r="C62" s="7">
        <v>4.9199999999999999E-3</v>
      </c>
      <c r="D62" s="8">
        <v>93721.3</v>
      </c>
      <c r="E62" s="8">
        <v>461.1</v>
      </c>
      <c r="F62" s="6">
        <v>26.84</v>
      </c>
      <c r="G62" t="s">
        <v>13</v>
      </c>
      <c r="H62">
        <v>55</v>
      </c>
      <c r="I62" s="7">
        <v>3.2950000000000002E-3</v>
      </c>
      <c r="J62" s="7">
        <v>3.29E-3</v>
      </c>
      <c r="K62" s="8">
        <v>96022</v>
      </c>
      <c r="L62" s="8">
        <v>315.89999999999998</v>
      </c>
      <c r="M62" s="6">
        <v>29.65</v>
      </c>
    </row>
    <row r="63" spans="1:13">
      <c r="A63">
        <v>56</v>
      </c>
      <c r="B63" s="7">
        <v>5.483E-3</v>
      </c>
      <c r="C63" s="7">
        <v>5.4679999999999998E-3</v>
      </c>
      <c r="D63" s="8">
        <v>93260.3</v>
      </c>
      <c r="E63" s="8">
        <v>510</v>
      </c>
      <c r="F63" s="6">
        <v>25.97</v>
      </c>
      <c r="G63" t="s">
        <v>13</v>
      </c>
      <c r="H63">
        <v>56</v>
      </c>
      <c r="I63" s="7">
        <v>3.6180000000000001E-3</v>
      </c>
      <c r="J63" s="7">
        <v>3.6110000000000001E-3</v>
      </c>
      <c r="K63" s="8">
        <v>95706.1</v>
      </c>
      <c r="L63" s="8">
        <v>345.6</v>
      </c>
      <c r="M63" s="6">
        <v>28.75</v>
      </c>
    </row>
    <row r="64" spans="1:13">
      <c r="A64">
        <v>57</v>
      </c>
      <c r="B64" s="7">
        <v>5.8869999999999999E-3</v>
      </c>
      <c r="C64" s="7">
        <v>5.8700000000000002E-3</v>
      </c>
      <c r="D64" s="8">
        <v>92750.3</v>
      </c>
      <c r="E64" s="8">
        <v>544.5</v>
      </c>
      <c r="F64" s="6">
        <v>25.11</v>
      </c>
      <c r="G64" t="s">
        <v>13</v>
      </c>
      <c r="H64">
        <v>57</v>
      </c>
      <c r="I64" s="7">
        <v>3.8709999999999999E-3</v>
      </c>
      <c r="J64" s="7">
        <v>3.8630000000000001E-3</v>
      </c>
      <c r="K64" s="8">
        <v>95360.5</v>
      </c>
      <c r="L64" s="8">
        <v>368.4</v>
      </c>
      <c r="M64" s="6">
        <v>27.85</v>
      </c>
    </row>
    <row r="65" spans="1:13">
      <c r="A65">
        <v>58</v>
      </c>
      <c r="B65" s="7">
        <v>6.398E-3</v>
      </c>
      <c r="C65" s="7">
        <v>6.3769999999999999E-3</v>
      </c>
      <c r="D65" s="8">
        <v>92205.8</v>
      </c>
      <c r="E65" s="8">
        <v>588</v>
      </c>
      <c r="F65" s="6">
        <v>24.25</v>
      </c>
      <c r="G65" t="s">
        <v>13</v>
      </c>
      <c r="H65">
        <v>58</v>
      </c>
      <c r="I65" s="7">
        <v>4.2379999999999996E-3</v>
      </c>
      <c r="J65" s="7">
        <v>4.2290000000000001E-3</v>
      </c>
      <c r="K65" s="8">
        <v>94992.2</v>
      </c>
      <c r="L65" s="8">
        <v>401.7</v>
      </c>
      <c r="M65" s="6">
        <v>26.96</v>
      </c>
    </row>
    <row r="66" spans="1:13">
      <c r="A66">
        <v>59</v>
      </c>
      <c r="B66" s="7">
        <v>7.0619999999999997E-3</v>
      </c>
      <c r="C66" s="7">
        <v>7.0369999999999999E-3</v>
      </c>
      <c r="D66" s="8">
        <v>91617.8</v>
      </c>
      <c r="E66" s="8">
        <v>644.70000000000005</v>
      </c>
      <c r="F66" s="6">
        <v>23.4</v>
      </c>
      <c r="G66" t="s">
        <v>13</v>
      </c>
      <c r="H66">
        <v>59</v>
      </c>
      <c r="I66" s="7">
        <v>4.7749999999999997E-3</v>
      </c>
      <c r="J66" s="7">
        <v>4.7629999999999999E-3</v>
      </c>
      <c r="K66" s="8">
        <v>94590.399999999994</v>
      </c>
      <c r="L66" s="8">
        <v>450.6</v>
      </c>
      <c r="M66" s="6">
        <v>26.07</v>
      </c>
    </row>
    <row r="67" spans="1:13">
      <c r="A67">
        <v>60</v>
      </c>
      <c r="B67" s="7">
        <v>7.9839999999999998E-3</v>
      </c>
      <c r="C67" s="7">
        <v>7.9520000000000007E-3</v>
      </c>
      <c r="D67" s="8">
        <v>90973.1</v>
      </c>
      <c r="E67" s="8">
        <v>723.4</v>
      </c>
      <c r="F67" s="6">
        <v>22.57</v>
      </c>
      <c r="G67" t="s">
        <v>13</v>
      </c>
      <c r="H67">
        <v>60</v>
      </c>
      <c r="I67" s="7">
        <v>5.182E-3</v>
      </c>
      <c r="J67" s="7">
        <v>5.169E-3</v>
      </c>
      <c r="K67" s="8">
        <v>94139.9</v>
      </c>
      <c r="L67" s="8">
        <v>486.6</v>
      </c>
      <c r="M67" s="6">
        <v>25.19</v>
      </c>
    </row>
    <row r="68" spans="1:13">
      <c r="A68">
        <v>61</v>
      </c>
      <c r="B68" s="7">
        <v>8.6510000000000007E-3</v>
      </c>
      <c r="C68" s="7">
        <v>8.6140000000000001E-3</v>
      </c>
      <c r="D68" s="8">
        <v>90249.7</v>
      </c>
      <c r="E68" s="8">
        <v>777.4</v>
      </c>
      <c r="F68" s="6">
        <v>21.74</v>
      </c>
      <c r="G68" t="s">
        <v>13</v>
      </c>
      <c r="H68">
        <v>61</v>
      </c>
      <c r="I68" s="7">
        <v>5.6360000000000004E-3</v>
      </c>
      <c r="J68" s="7">
        <v>5.62E-3</v>
      </c>
      <c r="K68" s="8">
        <v>93653.3</v>
      </c>
      <c r="L68" s="8">
        <v>526.29999999999995</v>
      </c>
      <c r="M68" s="6">
        <v>24.32</v>
      </c>
    </row>
    <row r="69" spans="1:13">
      <c r="A69">
        <v>62</v>
      </c>
      <c r="B69" s="7">
        <v>9.3690000000000006E-3</v>
      </c>
      <c r="C69" s="7">
        <v>9.325E-3</v>
      </c>
      <c r="D69" s="8">
        <v>89472.3</v>
      </c>
      <c r="E69" s="8">
        <v>834.4</v>
      </c>
      <c r="F69" s="6">
        <v>20.93</v>
      </c>
      <c r="G69" t="s">
        <v>13</v>
      </c>
      <c r="H69">
        <v>62</v>
      </c>
      <c r="I69" s="7">
        <v>6.306E-3</v>
      </c>
      <c r="J69" s="7">
        <v>6.2859999999999999E-3</v>
      </c>
      <c r="K69" s="8">
        <v>93127</v>
      </c>
      <c r="L69" s="8">
        <v>585.4</v>
      </c>
      <c r="M69" s="6">
        <v>23.45</v>
      </c>
    </row>
    <row r="70" spans="1:13">
      <c r="A70">
        <v>63</v>
      </c>
      <c r="B70" s="7">
        <v>1.0541999999999999E-2</v>
      </c>
      <c r="C70" s="7">
        <v>1.0487E-2</v>
      </c>
      <c r="D70" s="8">
        <v>88637.9</v>
      </c>
      <c r="E70" s="8">
        <v>929.5</v>
      </c>
      <c r="F70" s="6">
        <v>20.12</v>
      </c>
      <c r="G70" t="s">
        <v>13</v>
      </c>
      <c r="H70">
        <v>63</v>
      </c>
      <c r="I70" s="7">
        <v>6.8900000000000003E-3</v>
      </c>
      <c r="J70" s="7">
        <v>6.8659999999999997E-3</v>
      </c>
      <c r="K70" s="8">
        <v>92541.6</v>
      </c>
      <c r="L70" s="8">
        <v>635.4</v>
      </c>
      <c r="M70" s="6">
        <v>22.6</v>
      </c>
    </row>
    <row r="71" spans="1:13">
      <c r="A71">
        <v>64</v>
      </c>
      <c r="B71" s="7">
        <v>1.1509E-2</v>
      </c>
      <c r="C71" s="7">
        <v>1.1443E-2</v>
      </c>
      <c r="D71" s="8">
        <v>87708.4</v>
      </c>
      <c r="E71" s="8">
        <v>1003.6</v>
      </c>
      <c r="F71" s="6">
        <v>19.329999999999998</v>
      </c>
      <c r="G71" t="s">
        <v>13</v>
      </c>
      <c r="H71">
        <v>64</v>
      </c>
      <c r="I71" s="7">
        <v>7.345E-3</v>
      </c>
      <c r="J71" s="7">
        <v>7.3179999999999999E-3</v>
      </c>
      <c r="K71" s="8">
        <v>91906.2</v>
      </c>
      <c r="L71" s="8">
        <v>672.5</v>
      </c>
      <c r="M71" s="6">
        <v>21.75</v>
      </c>
    </row>
    <row r="72" spans="1:13">
      <c r="A72">
        <v>65</v>
      </c>
      <c r="B72" s="7">
        <v>1.2316000000000001E-2</v>
      </c>
      <c r="C72" s="7">
        <v>1.2241E-2</v>
      </c>
      <c r="D72" s="8">
        <v>86704.8</v>
      </c>
      <c r="E72" s="8">
        <v>1061.3</v>
      </c>
      <c r="F72" s="6">
        <v>18.54</v>
      </c>
      <c r="G72" t="s">
        <v>13</v>
      </c>
      <c r="H72">
        <v>65</v>
      </c>
      <c r="I72" s="7">
        <v>7.9100000000000004E-3</v>
      </c>
      <c r="J72" s="7">
        <v>7.8790000000000006E-3</v>
      </c>
      <c r="K72" s="8">
        <v>91233.600000000006</v>
      </c>
      <c r="L72" s="8">
        <v>718.9</v>
      </c>
      <c r="M72" s="6">
        <v>20.91</v>
      </c>
    </row>
    <row r="73" spans="1:13">
      <c r="A73">
        <v>66</v>
      </c>
      <c r="B73" s="7">
        <v>1.3587E-2</v>
      </c>
      <c r="C73" s="7">
        <v>1.3495999999999999E-2</v>
      </c>
      <c r="D73" s="8">
        <v>85643.4</v>
      </c>
      <c r="E73" s="8">
        <v>1155.8</v>
      </c>
      <c r="F73" s="6">
        <v>17.77</v>
      </c>
      <c r="G73" t="s">
        <v>13</v>
      </c>
      <c r="H73">
        <v>66</v>
      </c>
      <c r="I73" s="7">
        <v>8.9210000000000001E-3</v>
      </c>
      <c r="J73" s="7">
        <v>8.881E-3</v>
      </c>
      <c r="K73" s="8">
        <v>90514.8</v>
      </c>
      <c r="L73" s="8">
        <v>803.9</v>
      </c>
      <c r="M73" s="6">
        <v>20.07</v>
      </c>
    </row>
    <row r="74" spans="1:13">
      <c r="A74">
        <v>67</v>
      </c>
      <c r="B74" s="7">
        <v>1.4711999999999999E-2</v>
      </c>
      <c r="C74" s="7">
        <v>1.4605E-2</v>
      </c>
      <c r="D74" s="8">
        <v>84487.6</v>
      </c>
      <c r="E74" s="8">
        <v>1233.9000000000001</v>
      </c>
      <c r="F74" s="6">
        <v>17</v>
      </c>
      <c r="G74" t="s">
        <v>13</v>
      </c>
      <c r="H74">
        <v>67</v>
      </c>
      <c r="I74" s="7">
        <v>9.6609999999999994E-3</v>
      </c>
      <c r="J74" s="7">
        <v>9.6139999999999993E-3</v>
      </c>
      <c r="K74" s="8">
        <v>89710.9</v>
      </c>
      <c r="L74" s="8">
        <v>862.5</v>
      </c>
      <c r="M74" s="6">
        <v>19.25</v>
      </c>
    </row>
    <row r="75" spans="1:13">
      <c r="A75">
        <v>68</v>
      </c>
      <c r="B75" s="7">
        <v>1.5733E-2</v>
      </c>
      <c r="C75" s="7">
        <v>1.5610000000000001E-2</v>
      </c>
      <c r="D75" s="8">
        <v>83253.7</v>
      </c>
      <c r="E75" s="8">
        <v>1299.5999999999999</v>
      </c>
      <c r="F75" s="6">
        <v>16.25</v>
      </c>
      <c r="G75" t="s">
        <v>13</v>
      </c>
      <c r="H75">
        <v>68</v>
      </c>
      <c r="I75" s="7">
        <v>1.0409E-2</v>
      </c>
      <c r="J75" s="7">
        <v>1.0355E-2</v>
      </c>
      <c r="K75" s="8">
        <v>88848.4</v>
      </c>
      <c r="L75" s="8">
        <v>920</v>
      </c>
      <c r="M75" s="6">
        <v>18.43</v>
      </c>
    </row>
    <row r="76" spans="1:13">
      <c r="A76">
        <v>69</v>
      </c>
      <c r="B76" s="7">
        <v>1.7395999999999998E-2</v>
      </c>
      <c r="C76" s="7">
        <v>1.7246000000000001E-2</v>
      </c>
      <c r="D76" s="8">
        <v>81954.2</v>
      </c>
      <c r="E76" s="8">
        <v>1413.4</v>
      </c>
      <c r="F76" s="6">
        <v>15.5</v>
      </c>
      <c r="G76" t="s">
        <v>13</v>
      </c>
      <c r="H76">
        <v>69</v>
      </c>
      <c r="I76" s="7">
        <v>1.1589E-2</v>
      </c>
      <c r="J76" s="7">
        <v>1.1523E-2</v>
      </c>
      <c r="K76" s="8">
        <v>87928.4</v>
      </c>
      <c r="L76" s="8">
        <v>1013.2</v>
      </c>
      <c r="M76" s="6">
        <v>17.61</v>
      </c>
    </row>
    <row r="77" spans="1:13">
      <c r="A77">
        <v>70</v>
      </c>
      <c r="B77" s="7">
        <v>1.9029999999999998E-2</v>
      </c>
      <c r="C77" s="7">
        <v>1.8851E-2</v>
      </c>
      <c r="D77" s="8">
        <v>80540.800000000003</v>
      </c>
      <c r="E77" s="8">
        <v>1518.3</v>
      </c>
      <c r="F77" s="6">
        <v>14.76</v>
      </c>
      <c r="G77" t="s">
        <v>13</v>
      </c>
      <c r="H77">
        <v>70</v>
      </c>
      <c r="I77" s="7">
        <v>1.2760000000000001E-2</v>
      </c>
      <c r="J77" s="7">
        <v>1.268E-2</v>
      </c>
      <c r="K77" s="8">
        <v>86915.199999999997</v>
      </c>
      <c r="L77" s="8">
        <v>1102</v>
      </c>
      <c r="M77" s="6">
        <v>16.809999999999999</v>
      </c>
    </row>
    <row r="78" spans="1:13">
      <c r="A78">
        <v>71</v>
      </c>
      <c r="B78" s="7">
        <v>2.1564E-2</v>
      </c>
      <c r="C78" s="7">
        <v>2.1333999999999999E-2</v>
      </c>
      <c r="D78" s="8">
        <v>79022.5</v>
      </c>
      <c r="E78" s="8">
        <v>1685.9</v>
      </c>
      <c r="F78" s="6">
        <v>14.04</v>
      </c>
      <c r="G78" t="s">
        <v>13</v>
      </c>
      <c r="H78">
        <v>71</v>
      </c>
      <c r="I78" s="7">
        <v>1.4355E-2</v>
      </c>
      <c r="J78" s="7">
        <v>1.4253E-2</v>
      </c>
      <c r="K78" s="8">
        <v>85813.2</v>
      </c>
      <c r="L78" s="8">
        <v>1223.0999999999999</v>
      </c>
      <c r="M78" s="6">
        <v>16.02</v>
      </c>
    </row>
    <row r="79" spans="1:13">
      <c r="A79">
        <v>72</v>
      </c>
      <c r="B79" s="7">
        <v>2.3837000000000001E-2</v>
      </c>
      <c r="C79" s="7">
        <v>2.3556000000000001E-2</v>
      </c>
      <c r="D79" s="8">
        <v>77336.7</v>
      </c>
      <c r="E79" s="8">
        <v>1821.8</v>
      </c>
      <c r="F79" s="6">
        <v>13.33</v>
      </c>
      <c r="G79" t="s">
        <v>13</v>
      </c>
      <c r="H79">
        <v>72</v>
      </c>
      <c r="I79" s="7">
        <v>1.6024E-2</v>
      </c>
      <c r="J79" s="7">
        <v>1.5897000000000001E-2</v>
      </c>
      <c r="K79" s="8">
        <v>84590.1</v>
      </c>
      <c r="L79" s="8">
        <v>1344.7</v>
      </c>
      <c r="M79" s="6">
        <v>15.25</v>
      </c>
    </row>
    <row r="80" spans="1:13">
      <c r="A80">
        <v>73</v>
      </c>
      <c r="B80" s="7">
        <v>2.6377000000000001E-2</v>
      </c>
      <c r="C80" s="7">
        <v>2.6034000000000002E-2</v>
      </c>
      <c r="D80" s="8">
        <v>75514.899999999994</v>
      </c>
      <c r="E80" s="8">
        <v>1966</v>
      </c>
      <c r="F80" s="6">
        <v>12.64</v>
      </c>
      <c r="G80" t="s">
        <v>13</v>
      </c>
      <c r="H80">
        <v>73</v>
      </c>
      <c r="I80" s="7">
        <v>1.8100000000000002E-2</v>
      </c>
      <c r="J80" s="7">
        <v>1.7937999999999999E-2</v>
      </c>
      <c r="K80" s="8">
        <v>83245.399999999994</v>
      </c>
      <c r="L80" s="8">
        <v>1493.2</v>
      </c>
      <c r="M80" s="6">
        <v>14.49</v>
      </c>
    </row>
    <row r="81" spans="1:13">
      <c r="A81">
        <v>74</v>
      </c>
      <c r="B81" s="7">
        <v>3.0039E-2</v>
      </c>
      <c r="C81" s="7">
        <v>2.9595E-2</v>
      </c>
      <c r="D81" s="8">
        <v>73548.899999999994</v>
      </c>
      <c r="E81" s="8">
        <v>2176.6999999999998</v>
      </c>
      <c r="F81" s="6">
        <v>11.97</v>
      </c>
      <c r="G81" t="s">
        <v>13</v>
      </c>
      <c r="H81">
        <v>74</v>
      </c>
      <c r="I81" s="7">
        <v>1.9879999999999998E-2</v>
      </c>
      <c r="J81" s="7">
        <v>1.9685000000000001E-2</v>
      </c>
      <c r="K81" s="8">
        <v>81752.2</v>
      </c>
      <c r="L81" s="8">
        <v>1609.3</v>
      </c>
      <c r="M81" s="6">
        <v>13.74</v>
      </c>
    </row>
    <row r="82" spans="1:13">
      <c r="A82">
        <v>75</v>
      </c>
      <c r="B82" s="7">
        <v>3.3512E-2</v>
      </c>
      <c r="C82" s="7">
        <v>3.2960000000000003E-2</v>
      </c>
      <c r="D82" s="8">
        <v>71372.3</v>
      </c>
      <c r="E82" s="8">
        <v>2352.4</v>
      </c>
      <c r="F82" s="6">
        <v>11.32</v>
      </c>
      <c r="G82" t="s">
        <v>13</v>
      </c>
      <c r="H82">
        <v>75</v>
      </c>
      <c r="I82" s="7">
        <v>2.2488000000000001E-2</v>
      </c>
      <c r="J82" s="7">
        <v>2.2238000000000001E-2</v>
      </c>
      <c r="K82" s="8">
        <v>80142.899999999994</v>
      </c>
      <c r="L82" s="8">
        <v>1782.2</v>
      </c>
      <c r="M82" s="6">
        <v>13.01</v>
      </c>
    </row>
    <row r="83" spans="1:13">
      <c r="A83">
        <v>76</v>
      </c>
      <c r="B83" s="7">
        <v>3.7110999999999998E-2</v>
      </c>
      <c r="C83" s="7">
        <v>3.6435000000000002E-2</v>
      </c>
      <c r="D83" s="8">
        <v>69019.899999999994</v>
      </c>
      <c r="E83" s="8">
        <v>2514.6999999999998</v>
      </c>
      <c r="F83" s="6">
        <v>10.68</v>
      </c>
      <c r="G83" t="s">
        <v>13</v>
      </c>
      <c r="H83">
        <v>76</v>
      </c>
      <c r="I83" s="7">
        <v>2.58E-2</v>
      </c>
      <c r="J83" s="7">
        <v>2.5472000000000002E-2</v>
      </c>
      <c r="K83" s="8">
        <v>78360.7</v>
      </c>
      <c r="L83" s="8">
        <v>1996</v>
      </c>
      <c r="M83" s="6">
        <v>12.29</v>
      </c>
    </row>
    <row r="84" spans="1:13">
      <c r="A84">
        <v>77</v>
      </c>
      <c r="B84" s="7">
        <v>4.0675000000000003E-2</v>
      </c>
      <c r="C84" s="7">
        <v>3.9864999999999998E-2</v>
      </c>
      <c r="D84" s="8">
        <v>66505.100000000006</v>
      </c>
      <c r="E84" s="8">
        <v>2651.2</v>
      </c>
      <c r="F84" s="6">
        <v>10.07</v>
      </c>
      <c r="G84" t="s">
        <v>13</v>
      </c>
      <c r="H84">
        <v>77</v>
      </c>
      <c r="I84" s="7">
        <v>2.7858999999999998E-2</v>
      </c>
      <c r="J84" s="7">
        <v>2.7476E-2</v>
      </c>
      <c r="K84" s="8">
        <v>76364.7</v>
      </c>
      <c r="L84" s="8">
        <v>2098.1999999999998</v>
      </c>
      <c r="M84" s="6">
        <v>11.6</v>
      </c>
    </row>
    <row r="85" spans="1:13">
      <c r="A85">
        <v>78</v>
      </c>
      <c r="B85" s="7">
        <v>4.5083999999999999E-2</v>
      </c>
      <c r="C85" s="7">
        <v>4.4089999999999997E-2</v>
      </c>
      <c r="D85" s="8">
        <v>63853.9</v>
      </c>
      <c r="E85" s="8">
        <v>2815.3</v>
      </c>
      <c r="F85" s="6">
        <v>9.4700000000000006</v>
      </c>
      <c r="G85" t="s">
        <v>13</v>
      </c>
      <c r="H85">
        <v>78</v>
      </c>
      <c r="I85" s="7">
        <v>3.1911000000000002E-2</v>
      </c>
      <c r="J85" s="7">
        <v>3.141E-2</v>
      </c>
      <c r="K85" s="8">
        <v>74266.5</v>
      </c>
      <c r="L85" s="8">
        <v>2332.6999999999998</v>
      </c>
      <c r="M85" s="6">
        <v>10.91</v>
      </c>
    </row>
    <row r="86" spans="1:13">
      <c r="A86">
        <v>79</v>
      </c>
      <c r="B86" s="7">
        <v>5.0465000000000003E-2</v>
      </c>
      <c r="C86" s="7">
        <v>4.9223000000000003E-2</v>
      </c>
      <c r="D86" s="8">
        <v>61038.6</v>
      </c>
      <c r="E86" s="8">
        <v>3004.5</v>
      </c>
      <c r="F86" s="6">
        <v>8.8800000000000008</v>
      </c>
      <c r="G86" t="s">
        <v>13</v>
      </c>
      <c r="H86">
        <v>79</v>
      </c>
      <c r="I86" s="7">
        <v>3.5246E-2</v>
      </c>
      <c r="J86" s="7">
        <v>3.4636E-2</v>
      </c>
      <c r="K86" s="8">
        <v>71933.8</v>
      </c>
      <c r="L86" s="8">
        <v>2491.5</v>
      </c>
      <c r="M86" s="6">
        <v>10.25</v>
      </c>
    </row>
    <row r="87" spans="1:13">
      <c r="A87">
        <v>80</v>
      </c>
      <c r="B87" s="7">
        <v>5.6826000000000002E-2</v>
      </c>
      <c r="C87" s="7">
        <v>5.5256E-2</v>
      </c>
      <c r="D87" s="8">
        <v>58034.1</v>
      </c>
      <c r="E87" s="8">
        <v>3206.7</v>
      </c>
      <c r="F87" s="6">
        <v>8.31</v>
      </c>
      <c r="G87" t="s">
        <v>13</v>
      </c>
      <c r="H87">
        <v>80</v>
      </c>
      <c r="I87" s="7">
        <v>4.0504999999999999E-2</v>
      </c>
      <c r="J87" s="7">
        <v>3.9701E-2</v>
      </c>
      <c r="K87" s="8">
        <v>69442.3</v>
      </c>
      <c r="L87" s="8">
        <v>2756.9</v>
      </c>
      <c r="M87" s="6">
        <v>9.6</v>
      </c>
    </row>
    <row r="88" spans="1:13">
      <c r="A88">
        <v>81</v>
      </c>
      <c r="B88" s="7">
        <v>6.3369999999999996E-2</v>
      </c>
      <c r="C88" s="7">
        <v>6.1422999999999998E-2</v>
      </c>
      <c r="D88" s="8">
        <v>54827.4</v>
      </c>
      <c r="E88" s="8">
        <v>3367.7</v>
      </c>
      <c r="F88" s="6">
        <v>7.77</v>
      </c>
      <c r="G88" t="s">
        <v>13</v>
      </c>
      <c r="H88">
        <v>81</v>
      </c>
      <c r="I88" s="7">
        <v>4.5658999999999998E-2</v>
      </c>
      <c r="J88" s="7">
        <v>4.4639999999999999E-2</v>
      </c>
      <c r="K88" s="8">
        <v>66685.399999999994</v>
      </c>
      <c r="L88" s="8">
        <v>2976.8</v>
      </c>
      <c r="M88" s="6">
        <v>8.98</v>
      </c>
    </row>
    <row r="89" spans="1:13">
      <c r="A89">
        <v>82</v>
      </c>
      <c r="B89" s="7">
        <v>7.1793999999999997E-2</v>
      </c>
      <c r="C89" s="7">
        <v>6.9306000000000006E-2</v>
      </c>
      <c r="D89" s="8">
        <v>51459.7</v>
      </c>
      <c r="E89" s="8">
        <v>3566.5</v>
      </c>
      <c r="F89" s="6">
        <v>7.25</v>
      </c>
      <c r="G89" t="s">
        <v>13</v>
      </c>
      <c r="H89">
        <v>82</v>
      </c>
      <c r="I89" s="7">
        <v>5.2433E-2</v>
      </c>
      <c r="J89" s="7">
        <v>5.1094000000000001E-2</v>
      </c>
      <c r="K89" s="8">
        <v>63708.5</v>
      </c>
      <c r="L89" s="8">
        <v>3255.1</v>
      </c>
      <c r="M89" s="6">
        <v>8.3699999999999992</v>
      </c>
    </row>
    <row r="90" spans="1:13">
      <c r="A90">
        <v>83</v>
      </c>
      <c r="B90" s="7">
        <v>8.1780000000000005E-2</v>
      </c>
      <c r="C90" s="7">
        <v>7.8566999999999998E-2</v>
      </c>
      <c r="D90" s="8">
        <v>47893.2</v>
      </c>
      <c r="E90" s="8">
        <v>3762.8</v>
      </c>
      <c r="F90" s="6">
        <v>6.75</v>
      </c>
      <c r="G90" t="s">
        <v>13</v>
      </c>
      <c r="H90">
        <v>83</v>
      </c>
      <c r="I90" s="7">
        <v>6.0197000000000001E-2</v>
      </c>
      <c r="J90" s="7">
        <v>5.8437999999999997E-2</v>
      </c>
      <c r="K90" s="8">
        <v>60453.4</v>
      </c>
      <c r="L90" s="8">
        <v>3532.8</v>
      </c>
      <c r="M90" s="6">
        <v>7.8</v>
      </c>
    </row>
    <row r="91" spans="1:13">
      <c r="A91">
        <v>84</v>
      </c>
      <c r="B91" s="7">
        <v>9.1739000000000001E-2</v>
      </c>
      <c r="C91" s="7">
        <v>8.7716000000000002E-2</v>
      </c>
      <c r="D91" s="8">
        <v>44130.400000000001</v>
      </c>
      <c r="E91" s="8">
        <v>3870.9</v>
      </c>
      <c r="F91" s="6">
        <v>6.28</v>
      </c>
      <c r="G91" t="s">
        <v>13</v>
      </c>
      <c r="H91">
        <v>84</v>
      </c>
      <c r="I91" s="7">
        <v>6.9014000000000006E-2</v>
      </c>
      <c r="J91" s="7">
        <v>6.6711999999999994E-2</v>
      </c>
      <c r="K91" s="8">
        <v>56920.6</v>
      </c>
      <c r="L91" s="8">
        <v>3797.3</v>
      </c>
      <c r="M91" s="6">
        <v>7.25</v>
      </c>
    </row>
    <row r="92" spans="1:13">
      <c r="A92">
        <v>85</v>
      </c>
      <c r="B92" s="7">
        <v>0.103313</v>
      </c>
      <c r="C92" s="7">
        <v>9.8238000000000006E-2</v>
      </c>
      <c r="D92" s="8">
        <v>40259.5</v>
      </c>
      <c r="E92" s="8">
        <v>3955</v>
      </c>
      <c r="F92" s="6">
        <v>5.84</v>
      </c>
      <c r="G92" t="s">
        <v>13</v>
      </c>
      <c r="H92">
        <v>85</v>
      </c>
      <c r="I92" s="7">
        <v>7.7912999999999996E-2</v>
      </c>
      <c r="J92" s="7">
        <v>7.4991000000000002E-2</v>
      </c>
      <c r="K92" s="8">
        <v>53123.4</v>
      </c>
      <c r="L92" s="8">
        <v>3983.8</v>
      </c>
      <c r="M92" s="6">
        <v>6.73</v>
      </c>
    </row>
    <row r="93" spans="1:13">
      <c r="A93">
        <v>86</v>
      </c>
      <c r="B93" s="7">
        <v>0.11592</v>
      </c>
      <c r="C93" s="7">
        <v>0.109569</v>
      </c>
      <c r="D93" s="8">
        <v>36304.400000000001</v>
      </c>
      <c r="E93" s="8">
        <v>3977.8</v>
      </c>
      <c r="F93" s="6">
        <v>5.42</v>
      </c>
      <c r="G93" t="s">
        <v>13</v>
      </c>
      <c r="H93">
        <v>86</v>
      </c>
      <c r="I93" s="7">
        <v>8.9302999999999993E-2</v>
      </c>
      <c r="J93" s="7">
        <v>8.5486000000000006E-2</v>
      </c>
      <c r="K93" s="8">
        <v>49139.6</v>
      </c>
      <c r="L93" s="8">
        <v>4200.7</v>
      </c>
      <c r="M93" s="6">
        <v>6.24</v>
      </c>
    </row>
    <row r="94" spans="1:13">
      <c r="A94">
        <v>87</v>
      </c>
      <c r="B94" s="7">
        <v>0.130407</v>
      </c>
      <c r="C94" s="7">
        <v>0.12242400000000001</v>
      </c>
      <c r="D94" s="8">
        <v>32326.6</v>
      </c>
      <c r="E94" s="8">
        <v>3957.6</v>
      </c>
      <c r="F94" s="6">
        <v>5.0199999999999996</v>
      </c>
      <c r="G94" t="s">
        <v>13</v>
      </c>
      <c r="H94">
        <v>87</v>
      </c>
      <c r="I94" s="7">
        <v>0.10137599999999999</v>
      </c>
      <c r="J94" s="7">
        <v>9.6486000000000002E-2</v>
      </c>
      <c r="K94" s="8">
        <v>44938.8</v>
      </c>
      <c r="L94" s="8">
        <v>4336</v>
      </c>
      <c r="M94" s="6">
        <v>5.78</v>
      </c>
    </row>
    <row r="95" spans="1:13">
      <c r="A95">
        <v>88</v>
      </c>
      <c r="B95" s="7">
        <v>0.14718999999999999</v>
      </c>
      <c r="C95" s="7">
        <v>0.1371</v>
      </c>
      <c r="D95" s="8">
        <v>28369</v>
      </c>
      <c r="E95" s="8">
        <v>3889.4</v>
      </c>
      <c r="F95" s="6">
        <v>4.66</v>
      </c>
      <c r="G95" t="s">
        <v>13</v>
      </c>
      <c r="H95">
        <v>88</v>
      </c>
      <c r="I95" s="7">
        <v>0.11641700000000001</v>
      </c>
      <c r="J95" s="7">
        <v>0.110013</v>
      </c>
      <c r="K95" s="8">
        <v>40602.9</v>
      </c>
      <c r="L95" s="8">
        <v>4466.8999999999996</v>
      </c>
      <c r="M95" s="6">
        <v>5.34</v>
      </c>
    </row>
    <row r="96" spans="1:13">
      <c r="A96">
        <v>89</v>
      </c>
      <c r="B96" s="7">
        <v>0.16348399999999999</v>
      </c>
      <c r="C96" s="7">
        <v>0.15112999999999999</v>
      </c>
      <c r="D96" s="8">
        <v>24479.599999999999</v>
      </c>
      <c r="E96" s="8">
        <v>3699.6</v>
      </c>
      <c r="F96" s="6">
        <v>4.32</v>
      </c>
      <c r="G96" t="s">
        <v>13</v>
      </c>
      <c r="H96">
        <v>89</v>
      </c>
      <c r="I96" s="7">
        <v>0.131798</v>
      </c>
      <c r="J96" s="7">
        <v>0.12365</v>
      </c>
      <c r="K96" s="8">
        <v>36136</v>
      </c>
      <c r="L96" s="8">
        <v>4468.2</v>
      </c>
      <c r="M96" s="6">
        <v>4.9400000000000004</v>
      </c>
    </row>
    <row r="97" spans="1:13">
      <c r="A97">
        <v>90</v>
      </c>
      <c r="B97" s="7">
        <v>0.17994399999999999</v>
      </c>
      <c r="C97" s="7">
        <v>0.16508999999999999</v>
      </c>
      <c r="D97" s="8">
        <v>20780</v>
      </c>
      <c r="E97" s="8">
        <v>3430.6</v>
      </c>
      <c r="F97" s="6">
        <v>4</v>
      </c>
      <c r="G97" t="s">
        <v>13</v>
      </c>
      <c r="H97">
        <v>90</v>
      </c>
      <c r="I97" s="7">
        <v>0.147511</v>
      </c>
      <c r="J97" s="7">
        <v>0.137378</v>
      </c>
      <c r="K97" s="8">
        <v>31667.8</v>
      </c>
      <c r="L97" s="8">
        <v>4350.5</v>
      </c>
      <c r="M97" s="6">
        <v>4.5599999999999996</v>
      </c>
    </row>
    <row r="98" spans="1:13">
      <c r="A98">
        <v>91</v>
      </c>
      <c r="B98" s="7">
        <v>0.20314499999999999</v>
      </c>
      <c r="C98" s="7">
        <v>0.18441299999999999</v>
      </c>
      <c r="D98" s="8">
        <v>17349.5</v>
      </c>
      <c r="E98" s="8">
        <v>3199.5</v>
      </c>
      <c r="F98" s="6">
        <v>3.69</v>
      </c>
      <c r="G98" t="s">
        <v>13</v>
      </c>
      <c r="H98">
        <v>91</v>
      </c>
      <c r="I98" s="7">
        <v>0.16611799999999999</v>
      </c>
      <c r="J98" s="7">
        <v>0.15337799999999999</v>
      </c>
      <c r="K98" s="8">
        <v>27317.3</v>
      </c>
      <c r="L98" s="8">
        <v>4189.8999999999996</v>
      </c>
      <c r="M98" s="6">
        <v>4.21</v>
      </c>
    </row>
    <row r="99" spans="1:13">
      <c r="A99">
        <v>92</v>
      </c>
      <c r="B99" s="7">
        <v>0.22505700000000001</v>
      </c>
      <c r="C99" s="7">
        <v>0.202293</v>
      </c>
      <c r="D99" s="8">
        <v>14150</v>
      </c>
      <c r="E99" s="8">
        <v>2862.4</v>
      </c>
      <c r="F99" s="6">
        <v>3.41</v>
      </c>
      <c r="G99" t="s">
        <v>13</v>
      </c>
      <c r="H99">
        <v>92</v>
      </c>
      <c r="I99" s="7">
        <v>0.18724499999999999</v>
      </c>
      <c r="J99" s="7">
        <v>0.17121600000000001</v>
      </c>
      <c r="K99" s="8">
        <v>23127.5</v>
      </c>
      <c r="L99" s="8">
        <v>3959.8</v>
      </c>
      <c r="M99" s="6">
        <v>3.88</v>
      </c>
    </row>
    <row r="100" spans="1:13">
      <c r="A100">
        <v>93</v>
      </c>
      <c r="B100" s="7">
        <v>0.25151800000000002</v>
      </c>
      <c r="C100" s="7">
        <v>0.22342100000000001</v>
      </c>
      <c r="D100" s="8">
        <v>11287.5</v>
      </c>
      <c r="E100" s="8">
        <v>2521.9</v>
      </c>
      <c r="F100" s="6">
        <v>3.14</v>
      </c>
      <c r="G100" t="s">
        <v>13</v>
      </c>
      <c r="H100">
        <v>93</v>
      </c>
      <c r="I100" s="7">
        <v>0.20937900000000001</v>
      </c>
      <c r="J100" s="7">
        <v>0.18953700000000001</v>
      </c>
      <c r="K100" s="8">
        <v>19167.7</v>
      </c>
      <c r="L100" s="8">
        <v>3633</v>
      </c>
      <c r="M100" s="6">
        <v>3.58</v>
      </c>
    </row>
    <row r="101" spans="1:13">
      <c r="A101">
        <v>94</v>
      </c>
      <c r="B101" s="7">
        <v>0.28145399999999998</v>
      </c>
      <c r="C101" s="7">
        <v>0.24673200000000001</v>
      </c>
      <c r="D101" s="8">
        <v>8765.7000000000007</v>
      </c>
      <c r="E101" s="8">
        <v>2162.8000000000002</v>
      </c>
      <c r="F101" s="6">
        <v>2.9</v>
      </c>
      <c r="G101" t="s">
        <v>13</v>
      </c>
      <c r="H101">
        <v>94</v>
      </c>
      <c r="I101" s="7">
        <v>0.23564499999999999</v>
      </c>
      <c r="J101" s="7">
        <v>0.21080699999999999</v>
      </c>
      <c r="K101" s="8">
        <v>15534.7</v>
      </c>
      <c r="L101" s="8">
        <v>3274.8</v>
      </c>
      <c r="M101" s="6">
        <v>3.3</v>
      </c>
    </row>
    <row r="102" spans="1:13">
      <c r="A102">
        <v>95</v>
      </c>
      <c r="B102" s="7">
        <v>0.30553799999999998</v>
      </c>
      <c r="C102" s="7">
        <v>0.26504699999999998</v>
      </c>
      <c r="D102" s="8">
        <v>6602.9</v>
      </c>
      <c r="E102" s="8">
        <v>1750.1</v>
      </c>
      <c r="F102" s="6">
        <v>2.69</v>
      </c>
      <c r="G102" t="s">
        <v>13</v>
      </c>
      <c r="H102">
        <v>95</v>
      </c>
      <c r="I102" s="7">
        <v>0.25834800000000002</v>
      </c>
      <c r="J102" s="7">
        <v>0.228793</v>
      </c>
      <c r="K102" s="8">
        <v>12259.9</v>
      </c>
      <c r="L102" s="8">
        <v>2805</v>
      </c>
      <c r="M102" s="6">
        <v>3.05</v>
      </c>
    </row>
    <row r="103" spans="1:13">
      <c r="A103">
        <v>96</v>
      </c>
      <c r="B103" s="7">
        <v>0.34295199999999998</v>
      </c>
      <c r="C103" s="7">
        <v>0.29275200000000001</v>
      </c>
      <c r="D103" s="8">
        <v>4852.8</v>
      </c>
      <c r="E103" s="8">
        <v>1420.7</v>
      </c>
      <c r="F103" s="6">
        <v>2.48</v>
      </c>
      <c r="G103" t="s">
        <v>13</v>
      </c>
      <c r="H103">
        <v>96</v>
      </c>
      <c r="I103" s="7">
        <v>0.29211300000000001</v>
      </c>
      <c r="J103" s="7">
        <v>0.25488499999999997</v>
      </c>
      <c r="K103" s="8">
        <v>9454.9</v>
      </c>
      <c r="L103" s="8">
        <v>2409.9</v>
      </c>
      <c r="M103" s="6">
        <v>2.8</v>
      </c>
    </row>
    <row r="104" spans="1:13">
      <c r="A104">
        <v>97</v>
      </c>
      <c r="B104" s="7">
        <v>0.37262000000000001</v>
      </c>
      <c r="C104" s="7">
        <v>0.31409999999999999</v>
      </c>
      <c r="D104" s="8">
        <v>3432.1</v>
      </c>
      <c r="E104" s="8">
        <v>1078</v>
      </c>
      <c r="F104" s="6">
        <v>2.2999999999999998</v>
      </c>
      <c r="G104" t="s">
        <v>13</v>
      </c>
      <c r="H104">
        <v>97</v>
      </c>
      <c r="I104" s="7">
        <v>0.31974599999999997</v>
      </c>
      <c r="J104" s="7">
        <v>0.27567399999999997</v>
      </c>
      <c r="K104" s="8">
        <v>7045</v>
      </c>
      <c r="L104" s="8">
        <v>1942.1</v>
      </c>
      <c r="M104" s="6">
        <v>2.59</v>
      </c>
    </row>
    <row r="105" spans="1:13">
      <c r="A105">
        <v>98</v>
      </c>
      <c r="B105" s="7">
        <v>0.40770699999999999</v>
      </c>
      <c r="C105" s="7">
        <v>0.33866800000000002</v>
      </c>
      <c r="D105" s="8">
        <v>2354.1</v>
      </c>
      <c r="E105" s="8">
        <v>797.3</v>
      </c>
      <c r="F105" s="6">
        <v>2.13</v>
      </c>
      <c r="G105" t="s">
        <v>13</v>
      </c>
      <c r="H105">
        <v>98</v>
      </c>
      <c r="I105" s="7">
        <v>0.36255199999999999</v>
      </c>
      <c r="J105" s="7">
        <v>0.30691499999999999</v>
      </c>
      <c r="K105" s="8">
        <v>5102.8999999999996</v>
      </c>
      <c r="L105" s="8">
        <v>1566.1</v>
      </c>
      <c r="M105" s="6">
        <v>2.39</v>
      </c>
    </row>
    <row r="106" spans="1:13">
      <c r="A106">
        <v>99</v>
      </c>
      <c r="B106" s="7">
        <v>0.45951599999999998</v>
      </c>
      <c r="C106" s="7">
        <v>0.37366300000000002</v>
      </c>
      <c r="D106" s="8">
        <v>1556.8</v>
      </c>
      <c r="E106" s="8">
        <v>581.70000000000005</v>
      </c>
      <c r="F106" s="6">
        <v>1.96</v>
      </c>
      <c r="G106" t="s">
        <v>13</v>
      </c>
      <c r="H106">
        <v>99</v>
      </c>
      <c r="I106" s="7">
        <v>0.39494899999999999</v>
      </c>
      <c r="J106" s="7">
        <v>0.329818</v>
      </c>
      <c r="K106" s="8">
        <v>3536.7</v>
      </c>
      <c r="L106" s="8">
        <v>1166.5</v>
      </c>
      <c r="M106" s="6">
        <v>2.23</v>
      </c>
    </row>
    <row r="107" spans="1:13">
      <c r="A107">
        <v>100</v>
      </c>
      <c r="B107">
        <v>0.52132999999999996</v>
      </c>
      <c r="C107">
        <v>0.41353600000000001</v>
      </c>
      <c r="D107">
        <v>975.1</v>
      </c>
      <c r="E107">
        <v>403.2</v>
      </c>
      <c r="F107">
        <v>1.83</v>
      </c>
      <c r="G107" t="s">
        <v>13</v>
      </c>
      <c r="H107">
        <v>100</v>
      </c>
      <c r="I107">
        <v>0.42690600000000001</v>
      </c>
      <c r="J107">
        <v>0.35181099999999998</v>
      </c>
      <c r="K107">
        <v>2370.1999999999998</v>
      </c>
      <c r="L107">
        <v>833.9</v>
      </c>
      <c r="M107">
        <v>2.08</v>
      </c>
    </row>
  </sheetData>
  <pageMargins left="0.7" right="0.7" top="0.75" bottom="0.75" header="0.3" footer="0.3"/>
  <pageSetup paperSize="9" orientation="portrait" horizontalDpi="300" verticalDpi="300"/>
  <tableParts count="2">
    <tablePart r:id="rId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Unknown Document Type" ma:contentTypeID="0x010104" ma:contentTypeVersion="0" ma:contentTypeDescription="" ma:contentTypeScope="" ma:versionID="05d83ceaa0bbd2e3bc716e6e66bd857a">
  <xsd:schema xmlns:xsd="http://www.w3.org/2001/XMLSchema" xmlns:xs="http://www.w3.org/2001/XMLSchema" xmlns:p="http://schemas.microsoft.com/office/2006/metadata/properties" targetNamespace="http://schemas.microsoft.com/office/2006/metadata/properties" ma:root="true" ma:fieldsID="b3d69fe45253d5ff147bb69036b756a7">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72A58303-E081-4809-BA86-C941E445EA32}">
  <ds:schemaRefs>
    <ds:schemaRef ds:uri="http://schemas.microsoft.com/sharepoint/v3/contenttype/forms"/>
  </ds:schemaRefs>
</ds:datastoreItem>
</file>

<file path=customXml/itemProps2.xml><?xml version="1.0" encoding="utf-8"?>
<ds:datastoreItem xmlns:ds="http://schemas.openxmlformats.org/officeDocument/2006/customXml" ds:itemID="{E6C43FE1-919F-44DA-A1D7-C5AB8562C04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1C1FDF7A-8497-439C-9F6B-4D8808DAF228}">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44</vt:i4>
      </vt:variant>
    </vt:vector>
  </HeadingPairs>
  <TitlesOfParts>
    <vt:vector size="44" baseType="lpstr">
      <vt:lpstr>Contents</vt:lpstr>
      <vt:lpstr>Cover sheet</vt:lpstr>
      <vt:lpstr>Notes</vt:lpstr>
      <vt:lpstr>Notation</vt:lpstr>
      <vt:lpstr>Methodology</vt:lpstr>
      <vt:lpstr>2018-2020</vt:lpstr>
      <vt:lpstr>2017-2019</vt:lpstr>
      <vt:lpstr>2016-2018</vt:lpstr>
      <vt:lpstr>2015-2017</vt:lpstr>
      <vt:lpstr>2014-2016</vt:lpstr>
      <vt:lpstr>2013-2015</vt:lpstr>
      <vt:lpstr>2012-2014</vt:lpstr>
      <vt:lpstr>2011-2013</vt:lpstr>
      <vt:lpstr>2010-2012</vt:lpstr>
      <vt:lpstr>2009-2011</vt:lpstr>
      <vt:lpstr>2008-2010</vt:lpstr>
      <vt:lpstr>2007-2009</vt:lpstr>
      <vt:lpstr>2006-2008</vt:lpstr>
      <vt:lpstr>2005-2007</vt:lpstr>
      <vt:lpstr>2004-2006</vt:lpstr>
      <vt:lpstr>2003-2005</vt:lpstr>
      <vt:lpstr>2002-2004</vt:lpstr>
      <vt:lpstr>2001-2003</vt:lpstr>
      <vt:lpstr>2000-2002</vt:lpstr>
      <vt:lpstr>1999-2001</vt:lpstr>
      <vt:lpstr>1998-2000</vt:lpstr>
      <vt:lpstr>1997-1999</vt:lpstr>
      <vt:lpstr>1996-1998</vt:lpstr>
      <vt:lpstr>1995-1997</vt:lpstr>
      <vt:lpstr>1994-1996</vt:lpstr>
      <vt:lpstr>1993-1995</vt:lpstr>
      <vt:lpstr>1992-1994</vt:lpstr>
      <vt:lpstr>1991-1993</vt:lpstr>
      <vt:lpstr>1990-1992</vt:lpstr>
      <vt:lpstr>1989-1991</vt:lpstr>
      <vt:lpstr>1988-1990</vt:lpstr>
      <vt:lpstr>1987-1989</vt:lpstr>
      <vt:lpstr>1986-1988</vt:lpstr>
      <vt:lpstr>1985-1987</vt:lpstr>
      <vt:lpstr>1984-1986</vt:lpstr>
      <vt:lpstr>1983-1985</vt:lpstr>
      <vt:lpstr>1982-1984</vt:lpstr>
      <vt:lpstr>1981-1983</vt:lpstr>
      <vt:lpstr>1980-1982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horscd</dc:creator>
  <cp:lastModifiedBy>Olena Mandrik</cp:lastModifiedBy>
  <dcterms:created xsi:type="dcterms:W3CDTF">2021-09-15T12:43:32Z</dcterms:created>
  <dcterms:modified xsi:type="dcterms:W3CDTF">2022-05-31T09:53:14Z</dcterms:modified>
</cp:coreProperties>
</file>