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7BF9C204-ACD0-4B25-841D-C4269AA79973}" xr6:coauthVersionLast="47" xr6:coauthVersionMax="47" xr10:uidLastSave="{00000000-0000-0000-0000-000000000000}"/>
  <bookViews>
    <workbookView xWindow="28680" yWindow="-120" windowWidth="29040" windowHeight="15840" xr2:uid="{309ACC7B-024A-4429-A164-6985D35A1A8B}"/>
  </bookViews>
  <sheets>
    <sheet name="Sheet1" sheetId="1" r:id="rId1"/>
    <sheet name="OC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Q3" i="1"/>
  <c r="R2" i="1"/>
  <c r="Q2" i="1"/>
  <c r="A101" i="2"/>
  <c r="B101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B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7" i="1"/>
  <c r="F42" i="1"/>
  <c r="F47" i="1"/>
  <c r="F52" i="1"/>
  <c r="F57" i="1"/>
  <c r="F62" i="1"/>
  <c r="F67" i="1"/>
  <c r="F72" i="1"/>
  <c r="F77" i="1"/>
  <c r="F82" i="1"/>
  <c r="F2" i="1"/>
  <c r="E38" i="1"/>
  <c r="E39" i="1" s="1"/>
  <c r="E40" i="1" s="1"/>
  <c r="E33" i="1"/>
  <c r="E34" i="1" s="1"/>
  <c r="E35" i="1" s="1"/>
  <c r="E36" i="1" s="1"/>
  <c r="P92" i="1"/>
  <c r="P93" i="1" s="1"/>
  <c r="O92" i="1"/>
  <c r="Q92" i="1" s="1"/>
  <c r="P87" i="1"/>
  <c r="O87" i="1"/>
  <c r="Q87" i="1" s="1"/>
  <c r="P82" i="1"/>
  <c r="P83" i="1" s="1"/>
  <c r="R83" i="1" s="1"/>
  <c r="O82" i="1"/>
  <c r="Q82" i="1" s="1"/>
  <c r="P77" i="1"/>
  <c r="O77" i="1"/>
  <c r="Q77" i="1" s="1"/>
  <c r="P72" i="1"/>
  <c r="R72" i="1" s="1"/>
  <c r="O72" i="1"/>
  <c r="P67" i="1"/>
  <c r="O67" i="1"/>
  <c r="Q67" i="1" s="1"/>
  <c r="P62" i="1"/>
  <c r="R62" i="1" s="1"/>
  <c r="O62" i="1"/>
  <c r="Q62" i="1" s="1"/>
  <c r="P57" i="1"/>
  <c r="O57" i="1"/>
  <c r="P52" i="1"/>
  <c r="R52" i="1" s="1"/>
  <c r="O52" i="1"/>
  <c r="P47" i="1"/>
  <c r="O47" i="1"/>
  <c r="Q47" i="1" s="1"/>
  <c r="P42" i="1"/>
  <c r="R42" i="1" s="1"/>
  <c r="O42" i="1"/>
  <c r="O37" i="1"/>
  <c r="P37" i="1"/>
  <c r="R37" i="1" s="1"/>
  <c r="O32" i="1"/>
  <c r="Q32" i="1" s="1"/>
  <c r="P32" i="1"/>
  <c r="R32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O3" i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 s="1"/>
  <c r="O8" i="1"/>
  <c r="Q8" i="1" s="1"/>
  <c r="P8" i="1"/>
  <c r="R8" i="1" s="1"/>
  <c r="O9" i="1"/>
  <c r="Q9" i="1" s="1"/>
  <c r="P9" i="1"/>
  <c r="R9" i="1" s="1"/>
  <c r="O10" i="1"/>
  <c r="Q10" i="1" s="1"/>
  <c r="P10" i="1"/>
  <c r="R10" i="1" s="1"/>
  <c r="O11" i="1"/>
  <c r="Q11" i="1" s="1"/>
  <c r="P11" i="1"/>
  <c r="R11" i="1" s="1"/>
  <c r="O12" i="1"/>
  <c r="Q12" i="1" s="1"/>
  <c r="P12" i="1"/>
  <c r="R12" i="1" s="1"/>
  <c r="O13" i="1"/>
  <c r="Q13" i="1" s="1"/>
  <c r="P13" i="1"/>
  <c r="R13" i="1" s="1"/>
  <c r="O14" i="1"/>
  <c r="Q14" i="1" s="1"/>
  <c r="P14" i="1"/>
  <c r="R14" i="1" s="1"/>
  <c r="O15" i="1"/>
  <c r="Q15" i="1" s="1"/>
  <c r="P15" i="1"/>
  <c r="R15" i="1" s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 s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Q24" i="1" s="1"/>
  <c r="P24" i="1"/>
  <c r="R24" i="1" s="1"/>
  <c r="O25" i="1"/>
  <c r="Q25" i="1" s="1"/>
  <c r="P25" i="1"/>
  <c r="R25" i="1" s="1"/>
  <c r="P2" i="1"/>
  <c r="O2" i="1"/>
  <c r="E83" i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F102" i="1" s="1"/>
  <c r="E78" i="1"/>
  <c r="E79" i="1" s="1"/>
  <c r="E80" i="1" s="1"/>
  <c r="E81" i="1" s="1"/>
  <c r="D78" i="1"/>
  <c r="D79" i="1" s="1"/>
  <c r="D80" i="1" s="1"/>
  <c r="D81" i="1" s="1"/>
  <c r="F81" i="1" s="1"/>
  <c r="E73" i="1"/>
  <c r="E74" i="1" s="1"/>
  <c r="E75" i="1" s="1"/>
  <c r="E76" i="1" s="1"/>
  <c r="D73" i="1"/>
  <c r="D74" i="1" s="1"/>
  <c r="E68" i="1"/>
  <c r="E69" i="1" s="1"/>
  <c r="E70" i="1" s="1"/>
  <c r="E71" i="1" s="1"/>
  <c r="D68" i="1"/>
  <c r="D69" i="1" s="1"/>
  <c r="D70" i="1" s="1"/>
  <c r="D71" i="1" s="1"/>
  <c r="E63" i="1"/>
  <c r="E64" i="1" s="1"/>
  <c r="E65" i="1" s="1"/>
  <c r="E66" i="1" s="1"/>
  <c r="D63" i="1"/>
  <c r="D64" i="1" s="1"/>
  <c r="D65" i="1" s="1"/>
  <c r="D66" i="1" s="1"/>
  <c r="F66" i="1" s="1"/>
  <c r="E58" i="1"/>
  <c r="E59" i="1" s="1"/>
  <c r="E60" i="1" s="1"/>
  <c r="E61" i="1" s="1"/>
  <c r="D58" i="1"/>
  <c r="D59" i="1" s="1"/>
  <c r="D60" i="1" s="1"/>
  <c r="D61" i="1" s="1"/>
  <c r="F61" i="1" s="1"/>
  <c r="E53" i="1"/>
  <c r="E54" i="1" s="1"/>
  <c r="E55" i="1" s="1"/>
  <c r="E56" i="1" s="1"/>
  <c r="D53" i="1"/>
  <c r="D54" i="1" s="1"/>
  <c r="D55" i="1" s="1"/>
  <c r="D56" i="1" s="1"/>
  <c r="E48" i="1"/>
  <c r="E49" i="1" s="1"/>
  <c r="E50" i="1" s="1"/>
  <c r="E51" i="1" s="1"/>
  <c r="D48" i="1"/>
  <c r="D49" i="1" s="1"/>
  <c r="D50" i="1" s="1"/>
  <c r="D51" i="1" s="1"/>
  <c r="F51" i="1" s="1"/>
  <c r="E43" i="1"/>
  <c r="E44" i="1" s="1"/>
  <c r="E45" i="1" s="1"/>
  <c r="E46" i="1" s="1"/>
  <c r="D43" i="1"/>
  <c r="D44" i="1" s="1"/>
  <c r="D45" i="1" s="1"/>
  <c r="D46" i="1" s="1"/>
  <c r="F46" i="1" s="1"/>
  <c r="D38" i="1"/>
  <c r="D39" i="1" s="1"/>
  <c r="D40" i="1" s="1"/>
  <c r="D41" i="1" s="1"/>
  <c r="D33" i="1"/>
  <c r="D34" i="1" s="1"/>
  <c r="D35" i="1" s="1"/>
  <c r="D36" i="1" s="1"/>
  <c r="F36" i="1" s="1"/>
  <c r="O58" i="1" l="1"/>
  <c r="F71" i="1"/>
  <c r="F64" i="1"/>
  <c r="F93" i="1"/>
  <c r="F90" i="1"/>
  <c r="F80" i="1"/>
  <c r="F63" i="1"/>
  <c r="F101" i="1"/>
  <c r="F89" i="1"/>
  <c r="F79" i="1"/>
  <c r="F88" i="1"/>
  <c r="F97" i="1"/>
  <c r="F87" i="1"/>
  <c r="F96" i="1"/>
  <c r="F86" i="1"/>
  <c r="F95" i="1"/>
  <c r="F85" i="1"/>
  <c r="F98" i="1"/>
  <c r="F58" i="1"/>
  <c r="F56" i="1"/>
  <c r="O43" i="1"/>
  <c r="Q43" i="1" s="1"/>
  <c r="O48" i="1"/>
  <c r="O49" i="1" s="1"/>
  <c r="F94" i="1"/>
  <c r="F65" i="1"/>
  <c r="E41" i="1"/>
  <c r="F41" i="1" s="1"/>
  <c r="F40" i="1"/>
  <c r="D75" i="1"/>
  <c r="F74" i="1"/>
  <c r="F34" i="1"/>
  <c r="F73" i="1"/>
  <c r="F49" i="1"/>
  <c r="F70" i="1"/>
  <c r="F69" i="1"/>
  <c r="O53" i="1"/>
  <c r="O54" i="1" s="1"/>
  <c r="F100" i="1"/>
  <c r="F92" i="1"/>
  <c r="F84" i="1"/>
  <c r="F68" i="1"/>
  <c r="F60" i="1"/>
  <c r="F44" i="1"/>
  <c r="F50" i="1"/>
  <c r="F33" i="1"/>
  <c r="F48" i="1"/>
  <c r="F55" i="1"/>
  <c r="F39" i="1"/>
  <c r="F78" i="1"/>
  <c r="F54" i="1"/>
  <c r="F38" i="1"/>
  <c r="F53" i="1"/>
  <c r="F45" i="1"/>
  <c r="F99" i="1"/>
  <c r="F91" i="1"/>
  <c r="F83" i="1"/>
  <c r="F59" i="1"/>
  <c r="F43" i="1"/>
  <c r="F35" i="1"/>
  <c r="P38" i="1"/>
  <c r="P39" i="1" s="1"/>
  <c r="O68" i="1"/>
  <c r="O73" i="1"/>
  <c r="O74" i="1" s="1"/>
  <c r="O75" i="1" s="1"/>
  <c r="Q57" i="1"/>
  <c r="O38" i="1"/>
  <c r="O39" i="1" s="1"/>
  <c r="O93" i="1"/>
  <c r="R92" i="1"/>
  <c r="Q53" i="1"/>
  <c r="O78" i="1"/>
  <c r="Q78" i="1" s="1"/>
  <c r="R82" i="1"/>
  <c r="P33" i="1"/>
  <c r="R33" i="1" s="1"/>
  <c r="O83" i="1"/>
  <c r="Q42" i="1"/>
  <c r="P84" i="1"/>
  <c r="P85" i="1" s="1"/>
  <c r="Q37" i="1"/>
  <c r="O88" i="1"/>
  <c r="Q88" i="1" s="1"/>
  <c r="R47" i="1"/>
  <c r="P48" i="1"/>
  <c r="R87" i="1"/>
  <c r="P88" i="1"/>
  <c r="P43" i="1"/>
  <c r="P53" i="1"/>
  <c r="R57" i="1"/>
  <c r="P58" i="1"/>
  <c r="P94" i="1"/>
  <c r="R93" i="1"/>
  <c r="O44" i="1"/>
  <c r="R67" i="1"/>
  <c r="P68" i="1"/>
  <c r="O55" i="1"/>
  <c r="Q54" i="1"/>
  <c r="O59" i="1"/>
  <c r="Q58" i="1"/>
  <c r="P73" i="1"/>
  <c r="R77" i="1"/>
  <c r="P78" i="1"/>
  <c r="Q68" i="1"/>
  <c r="O69" i="1"/>
  <c r="P63" i="1"/>
  <c r="O33" i="1"/>
  <c r="Q72" i="1"/>
  <c r="Q52" i="1"/>
  <c r="O63" i="1"/>
  <c r="Q48" i="1" l="1"/>
  <c r="O79" i="1"/>
  <c r="R38" i="1"/>
  <c r="Q74" i="1"/>
  <c r="P34" i="1"/>
  <c r="P35" i="1" s="1"/>
  <c r="D76" i="1"/>
  <c r="F76" i="1" s="1"/>
  <c r="F75" i="1"/>
  <c r="Q73" i="1"/>
  <c r="Q38" i="1"/>
  <c r="R84" i="1"/>
  <c r="O89" i="1"/>
  <c r="O90" i="1" s="1"/>
  <c r="Q83" i="1"/>
  <c r="O84" i="1"/>
  <c r="O94" i="1"/>
  <c r="Q93" i="1"/>
  <c r="O40" i="1"/>
  <c r="Q39" i="1"/>
  <c r="Q63" i="1"/>
  <c r="O64" i="1"/>
  <c r="R63" i="1"/>
  <c r="P64" i="1"/>
  <c r="P95" i="1"/>
  <c r="R94" i="1"/>
  <c r="O76" i="1"/>
  <c r="Q76" i="1" s="1"/>
  <c r="Q75" i="1"/>
  <c r="O70" i="1"/>
  <c r="Q69" i="1"/>
  <c r="P86" i="1"/>
  <c r="R86" i="1" s="1"/>
  <c r="R85" i="1"/>
  <c r="R58" i="1"/>
  <c r="P59" i="1"/>
  <c r="R88" i="1"/>
  <c r="P89" i="1"/>
  <c r="O50" i="1"/>
  <c r="Q49" i="1"/>
  <c r="P40" i="1"/>
  <c r="R39" i="1"/>
  <c r="R78" i="1"/>
  <c r="P79" i="1"/>
  <c r="R53" i="1"/>
  <c r="P54" i="1"/>
  <c r="O34" i="1"/>
  <c r="Q33" i="1"/>
  <c r="R43" i="1"/>
  <c r="P44" i="1"/>
  <c r="R68" i="1"/>
  <c r="P69" i="1"/>
  <c r="O80" i="1"/>
  <c r="Q79" i="1"/>
  <c r="O60" i="1"/>
  <c r="Q59" i="1"/>
  <c r="R48" i="1"/>
  <c r="P49" i="1"/>
  <c r="R73" i="1"/>
  <c r="P74" i="1"/>
  <c r="O56" i="1"/>
  <c r="Q56" i="1" s="1"/>
  <c r="Q55" i="1"/>
  <c r="O45" i="1"/>
  <c r="Q44" i="1"/>
  <c r="R34" i="1" l="1"/>
  <c r="Q89" i="1"/>
  <c r="O95" i="1"/>
  <c r="Q94" i="1"/>
  <c r="O85" i="1"/>
  <c r="Q84" i="1"/>
  <c r="O65" i="1"/>
  <c r="Q64" i="1"/>
  <c r="O51" i="1"/>
  <c r="Q51" i="1" s="1"/>
  <c r="Q50" i="1"/>
  <c r="P75" i="1"/>
  <c r="R74" i="1"/>
  <c r="P55" i="1"/>
  <c r="R54" i="1"/>
  <c r="P90" i="1"/>
  <c r="R89" i="1"/>
  <c r="P60" i="1"/>
  <c r="R59" i="1"/>
  <c r="O71" i="1"/>
  <c r="Q71" i="1" s="1"/>
  <c r="Q70" i="1"/>
  <c r="P70" i="1"/>
  <c r="R69" i="1"/>
  <c r="P80" i="1"/>
  <c r="R79" i="1"/>
  <c r="P96" i="1"/>
  <c r="R95" i="1"/>
  <c r="O61" i="1"/>
  <c r="Q61" i="1" s="1"/>
  <c r="Q60" i="1"/>
  <c r="O41" i="1"/>
  <c r="Q41" i="1" s="1"/>
  <c r="Q40" i="1"/>
  <c r="P45" i="1"/>
  <c r="R44" i="1"/>
  <c r="P65" i="1"/>
  <c r="R64" i="1"/>
  <c r="O35" i="1"/>
  <c r="Q34" i="1"/>
  <c r="O81" i="1"/>
  <c r="Q81" i="1" s="1"/>
  <c r="Q80" i="1"/>
  <c r="P50" i="1"/>
  <c r="R49" i="1"/>
  <c r="O46" i="1"/>
  <c r="Q46" i="1" s="1"/>
  <c r="Q45" i="1"/>
  <c r="O91" i="1"/>
  <c r="Q91" i="1" s="1"/>
  <c r="Q90" i="1"/>
  <c r="P41" i="1"/>
  <c r="R41" i="1" s="1"/>
  <c r="R40" i="1"/>
  <c r="P36" i="1"/>
  <c r="R36" i="1" s="1"/>
  <c r="R35" i="1"/>
  <c r="O86" i="1" l="1"/>
  <c r="Q86" i="1" s="1"/>
  <c r="Q85" i="1"/>
  <c r="Q95" i="1"/>
  <c r="O96" i="1"/>
  <c r="O36" i="1"/>
  <c r="Q36" i="1" s="1"/>
  <c r="Q35" i="1"/>
  <c r="P76" i="1"/>
  <c r="R76" i="1" s="1"/>
  <c r="R75" i="1"/>
  <c r="P97" i="1"/>
  <c r="R96" i="1"/>
  <c r="P71" i="1"/>
  <c r="R71" i="1" s="1"/>
  <c r="R70" i="1"/>
  <c r="P51" i="1"/>
  <c r="R51" i="1" s="1"/>
  <c r="R50" i="1"/>
  <c r="P56" i="1"/>
  <c r="R56" i="1" s="1"/>
  <c r="R55" i="1"/>
  <c r="P66" i="1"/>
  <c r="R66" i="1" s="1"/>
  <c r="R65" i="1"/>
  <c r="P46" i="1"/>
  <c r="R46" i="1" s="1"/>
  <c r="R45" i="1"/>
  <c r="P61" i="1"/>
  <c r="R61" i="1" s="1"/>
  <c r="R60" i="1"/>
  <c r="P81" i="1"/>
  <c r="R81" i="1" s="1"/>
  <c r="R80" i="1"/>
  <c r="P91" i="1"/>
  <c r="R91" i="1" s="1"/>
  <c r="R90" i="1"/>
  <c r="O66" i="1"/>
  <c r="Q66" i="1" s="1"/>
  <c r="Q65" i="1"/>
  <c r="O97" i="1" l="1"/>
  <c r="Q96" i="1"/>
  <c r="P98" i="1"/>
  <c r="R97" i="1"/>
  <c r="O98" i="1" l="1"/>
  <c r="Q97" i="1"/>
  <c r="P99" i="1"/>
  <c r="R98" i="1"/>
  <c r="Q98" i="1" l="1"/>
  <c r="O99" i="1"/>
  <c r="P100" i="1"/>
  <c r="R99" i="1"/>
  <c r="O100" i="1" l="1"/>
  <c r="Q99" i="1"/>
  <c r="P101" i="1"/>
  <c r="R100" i="1"/>
  <c r="O101" i="1" l="1"/>
  <c r="Q100" i="1"/>
  <c r="P102" i="1"/>
  <c r="R102" i="1" s="1"/>
  <c r="R101" i="1"/>
  <c r="O102" i="1" l="1"/>
  <c r="Q102" i="1" s="1"/>
  <c r="Q101" i="1"/>
</calcChain>
</file>

<file path=xl/sharedStrings.xml><?xml version="1.0" encoding="utf-8"?>
<sst xmlns="http://schemas.openxmlformats.org/spreadsheetml/2006/main" count="48" uniqueCount="48">
  <si>
    <t>age</t>
  </si>
  <si>
    <t>all_cause_male</t>
  </si>
  <si>
    <t>all_cause_female</t>
  </si>
  <si>
    <t>Proportion of current smokers (HSE)</t>
  </si>
  <si>
    <t>Proportion of former smokers (HSE)</t>
  </si>
  <si>
    <t>BC mortality by age_males</t>
  </si>
  <si>
    <t>BC mortality by age_females</t>
  </si>
  <si>
    <t>Average Number of Deaths Per Year and Age-Specific Mortality Rates per 100,000 Population, UK</t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</si>
  <si>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</si>
  <si>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</si>
  <si>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</si>
  <si>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</si>
  <si>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</si>
  <si>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</si>
  <si>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</si>
  <si>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</si>
  <si>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</si>
  <si>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</si>
  <si>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</si>
  <si>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</si>
  <si>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</si>
  <si>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</si>
  <si>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</si>
  <si>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</si>
  <si>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</si>
  <si>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</si>
  <si>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</si>
  <si>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</si>
  <si>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</si>
  <si>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</si>
  <si>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</si>
  <si>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</si>
  <si>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</si>
  <si>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Other_cause_male</t>
  </si>
  <si>
    <t>Other_cause_female</t>
  </si>
  <si>
    <t>RR former smoker</t>
  </si>
  <si>
    <t>RR current smoker</t>
  </si>
  <si>
    <t>RR not smoker</t>
  </si>
  <si>
    <t xml:space="preserve">1.20 (1.14–1.26) </t>
  </si>
  <si>
    <t xml:space="preserve">2.76 (95% CI 2.71–2.81) </t>
  </si>
  <si>
    <t>Proportion of non-smokers</t>
  </si>
  <si>
    <t>all_cause_m_male_smoke</t>
  </si>
  <si>
    <t>all_cause_m_male_past_smoke</t>
  </si>
  <si>
    <t>all_cause_m_male_no_smoke</t>
  </si>
  <si>
    <t>all_cause_m_female_smoke</t>
  </si>
  <si>
    <t>all_cause_m_female_past_smoke</t>
  </si>
  <si>
    <t>all_cause_m_female_no_smoke</t>
  </si>
  <si>
    <t>RR no smoke/all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</si>
</sst>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2E008B"/>
      <name val="Arial"/>
    </font>
    <font>
      <b/>
      <sz val="11"/>
      <color rgb="FF6F6F6F"/>
      <name val="Arial"/>
    </font>
    <font>
      <sz val="11"/>
      <color rgb="FF6F6F6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4B83B-8743-45A7-AE43-B047DA8EA245}" name="Table3" displayName="Table3" ref="T3:X22" totalsRowShown="0">
  <autoFilter ref="T3:X22" xr:uid="{AC44B83B-8743-45A7-AE43-B047DA8EA245}"/>
  <tableColumns count="5">
    <tableColumn id="1" xr3:uid="{0D8155CC-C1ED-4FA4-946E-E434C70376BA}" name="Age Range"/>
    <tableColumn id="2" xr3:uid="{967426B0-480F-4C1A-AE4F-156DBDD0A3BA}" name="Female Deaths"/>
    <tableColumn id="3" xr3:uid="{C3EBD2EB-8955-40B0-BC2A-1C0EFA57E376}" name="Male Deaths"/>
    <tableColumn id="4" xr3:uid="{B0E6978C-B1BA-42E8-AB67-328C06CBB318}" name="Female Rates"/>
    <tableColumn id="5" xr3:uid="{A5B9E6FD-E7AB-48A0-8CF5-4C4936E17EE0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6C4-AE0D-44E4-9F43-BB49DBCABC35}">
  <dimension ref="A1:AB102"/>
  <sheetViews>
    <sheetView tabSelected="1" topLeftCell="B31" zoomScale="70" zoomScaleNormal="70" workbookViewId="0">
      <selection activeCell="Q4" sqref="Q4"/>
    </sheetView>
  </sheetViews>
  <sheetFormatPr defaultRowHeight="15" x14ac:dyDescent="0.25"/>
  <cols>
    <col min="2" max="3" width="11.140625" bestFit="1" customWidth="1"/>
    <col min="15" max="16" width="9.85546875" bestFit="1" customWidth="1"/>
    <col min="17" max="18" width="10.5703125" bestFit="1" customWidth="1"/>
    <col min="26" max="26" width="19.42578125" customWidth="1"/>
  </cols>
  <sheetData>
    <row r="1" spans="1:28" ht="75" x14ac:dyDescent="0.2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40</v>
      </c>
      <c r="G1" s="4" t="s">
        <v>43</v>
      </c>
      <c r="H1" s="4" t="s">
        <v>41</v>
      </c>
      <c r="I1" s="4" t="s">
        <v>42</v>
      </c>
      <c r="J1" s="4" t="s">
        <v>46</v>
      </c>
      <c r="K1" s="4" t="s">
        <v>44</v>
      </c>
      <c r="L1" s="4" t="s">
        <v>45</v>
      </c>
      <c r="O1" s="4" t="s">
        <v>5</v>
      </c>
      <c r="P1" s="4" t="s">
        <v>6</v>
      </c>
      <c r="Q1" s="4" t="s">
        <v>33</v>
      </c>
      <c r="R1" s="4" t="s">
        <v>34</v>
      </c>
      <c r="T1" s="13" t="s">
        <v>7</v>
      </c>
      <c r="U1" s="14"/>
      <c r="V1" s="14"/>
      <c r="W1" s="14"/>
      <c r="X1" s="14"/>
      <c r="Y1">
        <v>100000</v>
      </c>
      <c r="Z1" t="s">
        <v>35</v>
      </c>
      <c r="AA1">
        <v>1.2</v>
      </c>
      <c r="AB1" t="s">
        <v>38</v>
      </c>
    </row>
    <row r="2" spans="1:28" x14ac:dyDescent="0.25">
      <c r="A2">
        <v>0</v>
      </c>
      <c r="B2" s="2">
        <v>4.2329999999999998E-3</v>
      </c>
      <c r="C2" s="2">
        <v>3.509E-3</v>
      </c>
      <c r="D2">
        <v>0</v>
      </c>
      <c r="E2">
        <v>0</v>
      </c>
      <c r="F2">
        <f>1-SUM(D2:E2)</f>
        <v>1</v>
      </c>
      <c r="G2">
        <f>B2*$AA$5</f>
        <v>3.7250399999999998E-3</v>
      </c>
      <c r="O2">
        <f t="shared" ref="O2:O31" si="0">$W$9/$Y$1</f>
        <v>0</v>
      </c>
      <c r="P2">
        <f t="shared" ref="P2:P31" si="1">$X$9/$Y$1</f>
        <v>0</v>
      </c>
      <c r="Q2" s="2">
        <f>B2-O2</f>
        <v>4.2329999999999998E-3</v>
      </c>
      <c r="R2" s="2">
        <f>C2-P2</f>
        <v>3.509E-3</v>
      </c>
      <c r="Z2" t="s">
        <v>36</v>
      </c>
      <c r="AA2">
        <v>2.76</v>
      </c>
      <c r="AB2" t="s">
        <v>39</v>
      </c>
    </row>
    <row r="3" spans="1:28" ht="15.75" thickBot="1" x14ac:dyDescent="0.3">
      <c r="A3">
        <v>1</v>
      </c>
      <c r="B3" s="2">
        <v>2.2900000000000001E-4</v>
      </c>
      <c r="C3" s="2">
        <v>2.14E-4</v>
      </c>
      <c r="D3">
        <v>0</v>
      </c>
      <c r="E3">
        <v>0</v>
      </c>
      <c r="F3">
        <f t="shared" ref="F3:F66" si="2">1-SUM(D3:E3)</f>
        <v>1</v>
      </c>
      <c r="G3">
        <f t="shared" ref="G3:G66" si="3">B3*$AA$5</f>
        <v>2.0152000000000001E-4</v>
      </c>
      <c r="O3">
        <f t="shared" si="0"/>
        <v>0</v>
      </c>
      <c r="P3">
        <f t="shared" si="1"/>
        <v>0</v>
      </c>
      <c r="Q3" s="2">
        <f>B3-O3</f>
        <v>2.2900000000000001E-4</v>
      </c>
      <c r="R3" s="2">
        <f t="shared" ref="R3:R33" si="4">C3-P3</f>
        <v>2.14E-4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Z3" t="s">
        <v>37</v>
      </c>
      <c r="AA3">
        <v>1</v>
      </c>
      <c r="AB3">
        <v>1</v>
      </c>
    </row>
    <row r="4" spans="1:28" ht="15.75" thickTop="1" x14ac:dyDescent="0.25">
      <c r="A4">
        <v>2</v>
      </c>
      <c r="B4" s="2">
        <v>1.27E-4</v>
      </c>
      <c r="C4" s="2">
        <v>1.1400000000000001E-4</v>
      </c>
      <c r="D4">
        <v>0</v>
      </c>
      <c r="E4">
        <v>0</v>
      </c>
      <c r="F4">
        <f t="shared" si="2"/>
        <v>1</v>
      </c>
      <c r="G4">
        <f t="shared" si="3"/>
        <v>1.1176E-4</v>
      </c>
      <c r="O4">
        <f t="shared" si="0"/>
        <v>0</v>
      </c>
      <c r="P4">
        <f t="shared" si="1"/>
        <v>0</v>
      </c>
      <c r="Q4" s="2">
        <f t="shared" ref="Q4:Q33" si="5">B4-O4</f>
        <v>1.27E-4</v>
      </c>
      <c r="R4" s="2">
        <f t="shared" si="4"/>
        <v>1.1400000000000001E-4</v>
      </c>
      <c r="T4" s="7" t="s">
        <v>13</v>
      </c>
      <c r="U4" s="8">
        <v>0</v>
      </c>
      <c r="V4" s="9">
        <v>0</v>
      </c>
      <c r="W4" s="10">
        <v>0</v>
      </c>
      <c r="X4" s="11">
        <v>0</v>
      </c>
    </row>
    <row r="5" spans="1:28" x14ac:dyDescent="0.25">
      <c r="A5">
        <v>3</v>
      </c>
      <c r="B5" s="2">
        <v>1.02E-4</v>
      </c>
      <c r="C5" s="2">
        <v>9.5000000000000005E-5</v>
      </c>
      <c r="D5">
        <v>0</v>
      </c>
      <c r="E5">
        <v>0</v>
      </c>
      <c r="F5">
        <f t="shared" si="2"/>
        <v>1</v>
      </c>
      <c r="G5">
        <f t="shared" si="3"/>
        <v>8.9759999999999994E-5</v>
      </c>
      <c r="O5">
        <f t="shared" si="0"/>
        <v>0</v>
      </c>
      <c r="P5">
        <f t="shared" si="1"/>
        <v>0</v>
      </c>
      <c r="Q5" s="2">
        <f t="shared" si="5"/>
        <v>1.02E-4</v>
      </c>
      <c r="R5" s="2">
        <f t="shared" si="4"/>
        <v>9.5000000000000005E-5</v>
      </c>
      <c r="T5" s="7" t="s">
        <v>14</v>
      </c>
      <c r="U5" s="8">
        <v>0</v>
      </c>
      <c r="V5" s="9">
        <v>0</v>
      </c>
      <c r="W5" s="10">
        <v>0</v>
      </c>
      <c r="X5" s="11">
        <v>0</v>
      </c>
      <c r="Z5" s="12" t="s">
        <v>47</v>
      </c>
      <c r="AA5" s="12">
        <v>0.88</v>
      </c>
    </row>
    <row r="6" spans="1:28" x14ac:dyDescent="0.25">
      <c r="A6">
        <v>4</v>
      </c>
      <c r="B6" s="2">
        <v>8.6000000000000003E-5</v>
      </c>
      <c r="C6" s="2">
        <v>6.3999999999999997E-5</v>
      </c>
      <c r="D6">
        <v>0</v>
      </c>
      <c r="E6">
        <v>0</v>
      </c>
      <c r="F6">
        <f t="shared" si="2"/>
        <v>1</v>
      </c>
      <c r="G6">
        <f t="shared" si="3"/>
        <v>7.5680000000000007E-5</v>
      </c>
      <c r="O6">
        <f t="shared" si="0"/>
        <v>0</v>
      </c>
      <c r="P6">
        <f t="shared" si="1"/>
        <v>0</v>
      </c>
      <c r="Q6" s="2">
        <f t="shared" si="5"/>
        <v>8.6000000000000003E-5</v>
      </c>
      <c r="R6" s="2">
        <f t="shared" si="4"/>
        <v>6.3999999999999997E-5</v>
      </c>
      <c r="T6" s="7" t="s">
        <v>15</v>
      </c>
      <c r="U6" s="8">
        <v>0</v>
      </c>
      <c r="V6" s="9">
        <v>0</v>
      </c>
      <c r="W6" s="10">
        <v>0</v>
      </c>
      <c r="X6" s="11">
        <v>0</v>
      </c>
    </row>
    <row r="7" spans="1:28" x14ac:dyDescent="0.25">
      <c r="A7">
        <v>5</v>
      </c>
      <c r="B7" s="2">
        <v>7.3999999999999996E-5</v>
      </c>
      <c r="C7" s="2">
        <v>7.3999999999999996E-5</v>
      </c>
      <c r="D7">
        <v>0</v>
      </c>
      <c r="E7">
        <v>0</v>
      </c>
      <c r="F7">
        <f t="shared" si="2"/>
        <v>1</v>
      </c>
      <c r="G7">
        <f t="shared" si="3"/>
        <v>6.512E-5</v>
      </c>
      <c r="O7">
        <f t="shared" si="0"/>
        <v>0</v>
      </c>
      <c r="P7">
        <f t="shared" si="1"/>
        <v>0</v>
      </c>
      <c r="Q7" s="2">
        <f t="shared" si="5"/>
        <v>7.3999999999999996E-5</v>
      </c>
      <c r="R7" s="2">
        <f t="shared" si="4"/>
        <v>7.3999999999999996E-5</v>
      </c>
      <c r="T7" s="7" t="s">
        <v>16</v>
      </c>
      <c r="U7" s="8">
        <v>0</v>
      </c>
      <c r="V7" s="9">
        <v>0</v>
      </c>
      <c r="W7" s="10">
        <v>0</v>
      </c>
      <c r="X7" s="11">
        <v>0</v>
      </c>
    </row>
    <row r="8" spans="1:28" x14ac:dyDescent="0.25">
      <c r="A8">
        <v>6</v>
      </c>
      <c r="B8" s="2">
        <v>8.5000000000000006E-5</v>
      </c>
      <c r="C8" s="2">
        <v>7.1000000000000005E-5</v>
      </c>
      <c r="D8">
        <v>0</v>
      </c>
      <c r="E8">
        <v>0</v>
      </c>
      <c r="F8">
        <f t="shared" si="2"/>
        <v>1</v>
      </c>
      <c r="G8">
        <f t="shared" si="3"/>
        <v>7.4800000000000002E-5</v>
      </c>
      <c r="O8">
        <f t="shared" si="0"/>
        <v>0</v>
      </c>
      <c r="P8">
        <f t="shared" si="1"/>
        <v>0</v>
      </c>
      <c r="Q8" s="2">
        <f t="shared" si="5"/>
        <v>8.5000000000000006E-5</v>
      </c>
      <c r="R8" s="2">
        <f t="shared" si="4"/>
        <v>7.1000000000000005E-5</v>
      </c>
      <c r="T8" s="7" t="s">
        <v>17</v>
      </c>
      <c r="U8" s="8">
        <v>0</v>
      </c>
      <c r="V8" s="9">
        <v>0</v>
      </c>
      <c r="W8" s="10">
        <v>0</v>
      </c>
      <c r="X8" s="11">
        <v>0</v>
      </c>
    </row>
    <row r="9" spans="1:28" x14ac:dyDescent="0.25">
      <c r="A9">
        <v>7</v>
      </c>
      <c r="B9" s="2">
        <v>6.7000000000000002E-5</v>
      </c>
      <c r="C9" s="2">
        <v>5.5000000000000002E-5</v>
      </c>
      <c r="D9">
        <v>0</v>
      </c>
      <c r="E9">
        <v>0</v>
      </c>
      <c r="F9">
        <f t="shared" si="2"/>
        <v>1</v>
      </c>
      <c r="G9">
        <f t="shared" si="3"/>
        <v>5.8960000000000005E-5</v>
      </c>
      <c r="O9">
        <f t="shared" si="0"/>
        <v>0</v>
      </c>
      <c r="P9">
        <f t="shared" si="1"/>
        <v>0</v>
      </c>
      <c r="Q9" s="2">
        <f t="shared" si="5"/>
        <v>6.7000000000000002E-5</v>
      </c>
      <c r="R9" s="2">
        <f t="shared" si="4"/>
        <v>5.5000000000000002E-5</v>
      </c>
      <c r="T9" s="7" t="s">
        <v>18</v>
      </c>
      <c r="U9" s="8">
        <v>0</v>
      </c>
      <c r="V9" s="9">
        <v>0</v>
      </c>
      <c r="W9" s="10">
        <v>0</v>
      </c>
      <c r="X9" s="11">
        <v>0</v>
      </c>
    </row>
    <row r="10" spans="1:28" x14ac:dyDescent="0.25">
      <c r="A10">
        <v>8</v>
      </c>
      <c r="B10" s="2">
        <v>6.8999999999999997E-5</v>
      </c>
      <c r="C10" s="2">
        <v>5.8E-5</v>
      </c>
      <c r="D10">
        <v>0</v>
      </c>
      <c r="E10">
        <v>0</v>
      </c>
      <c r="F10">
        <f t="shared" si="2"/>
        <v>1</v>
      </c>
      <c r="G10">
        <f t="shared" si="3"/>
        <v>6.0719999999999995E-5</v>
      </c>
      <c r="O10">
        <f t="shared" si="0"/>
        <v>0</v>
      </c>
      <c r="P10">
        <f t="shared" si="1"/>
        <v>0</v>
      </c>
      <c r="Q10" s="2">
        <f t="shared" si="5"/>
        <v>6.8999999999999997E-5</v>
      </c>
      <c r="R10" s="2">
        <f t="shared" si="4"/>
        <v>5.8E-5</v>
      </c>
      <c r="T10" s="7" t="s">
        <v>19</v>
      </c>
      <c r="U10" s="8">
        <v>2</v>
      </c>
      <c r="V10" s="9">
        <v>1</v>
      </c>
      <c r="W10" s="10">
        <v>0.1</v>
      </c>
      <c r="X10" s="11">
        <v>0</v>
      </c>
    </row>
    <row r="11" spans="1:28" x14ac:dyDescent="0.25">
      <c r="A11">
        <v>9</v>
      </c>
      <c r="B11" s="2">
        <v>6.0000000000000002E-5</v>
      </c>
      <c r="C11" s="2">
        <v>5.1E-5</v>
      </c>
      <c r="D11">
        <v>0</v>
      </c>
      <c r="E11">
        <v>0</v>
      </c>
      <c r="F11">
        <f t="shared" si="2"/>
        <v>1</v>
      </c>
      <c r="G11">
        <f t="shared" si="3"/>
        <v>5.2800000000000003E-5</v>
      </c>
      <c r="O11">
        <f t="shared" si="0"/>
        <v>0</v>
      </c>
      <c r="P11">
        <f t="shared" si="1"/>
        <v>0</v>
      </c>
      <c r="Q11" s="2">
        <f t="shared" si="5"/>
        <v>6.0000000000000002E-5</v>
      </c>
      <c r="R11" s="2">
        <f t="shared" si="4"/>
        <v>5.1E-5</v>
      </c>
      <c r="T11" s="7" t="s">
        <v>20</v>
      </c>
      <c r="U11" s="8">
        <v>4</v>
      </c>
      <c r="V11" s="9">
        <v>4</v>
      </c>
      <c r="W11" s="10">
        <v>0.2</v>
      </c>
      <c r="X11" s="11">
        <v>0.2</v>
      </c>
    </row>
    <row r="12" spans="1:28" x14ac:dyDescent="0.25">
      <c r="A12">
        <v>10</v>
      </c>
      <c r="B12" s="2">
        <v>7.7999999999999999E-5</v>
      </c>
      <c r="C12" s="2">
        <v>6.6000000000000005E-5</v>
      </c>
      <c r="D12">
        <v>0</v>
      </c>
      <c r="E12">
        <v>0</v>
      </c>
      <c r="F12">
        <f t="shared" si="2"/>
        <v>1</v>
      </c>
      <c r="G12">
        <f t="shared" si="3"/>
        <v>6.8639999999999993E-5</v>
      </c>
      <c r="O12">
        <f t="shared" si="0"/>
        <v>0</v>
      </c>
      <c r="P12">
        <f t="shared" si="1"/>
        <v>0</v>
      </c>
      <c r="Q12" s="2">
        <f t="shared" si="5"/>
        <v>7.7999999999999999E-5</v>
      </c>
      <c r="R12" s="2">
        <f t="shared" si="4"/>
        <v>6.6000000000000005E-5</v>
      </c>
      <c r="T12" s="7" t="s">
        <v>21</v>
      </c>
      <c r="U12" s="8">
        <v>10</v>
      </c>
      <c r="V12" s="9">
        <v>14</v>
      </c>
      <c r="W12" s="10">
        <v>0.5</v>
      </c>
      <c r="X12" s="11">
        <v>0.7</v>
      </c>
    </row>
    <row r="13" spans="1:28" x14ac:dyDescent="0.25">
      <c r="A13">
        <v>11</v>
      </c>
      <c r="B13" s="2">
        <v>7.7000000000000001E-5</v>
      </c>
      <c r="C13" s="2">
        <v>5.5000000000000002E-5</v>
      </c>
      <c r="D13">
        <v>0</v>
      </c>
      <c r="E13">
        <v>0</v>
      </c>
      <c r="F13">
        <f t="shared" si="2"/>
        <v>1</v>
      </c>
      <c r="G13">
        <f t="shared" si="3"/>
        <v>6.7760000000000002E-5</v>
      </c>
      <c r="O13">
        <f t="shared" si="0"/>
        <v>0</v>
      </c>
      <c r="P13">
        <f t="shared" si="1"/>
        <v>0</v>
      </c>
      <c r="Q13" s="2">
        <f t="shared" si="5"/>
        <v>7.7000000000000001E-5</v>
      </c>
      <c r="R13" s="2">
        <f t="shared" si="4"/>
        <v>5.5000000000000002E-5</v>
      </c>
      <c r="T13" s="7" t="s">
        <v>22</v>
      </c>
      <c r="U13" s="8">
        <v>21</v>
      </c>
      <c r="V13" s="9">
        <v>21</v>
      </c>
      <c r="W13" s="10">
        <v>0.9</v>
      </c>
      <c r="X13" s="11">
        <v>0.9</v>
      </c>
    </row>
    <row r="14" spans="1:28" x14ac:dyDescent="0.25">
      <c r="A14">
        <v>12</v>
      </c>
      <c r="B14" s="2">
        <v>1.02E-4</v>
      </c>
      <c r="C14" s="2">
        <v>5.7000000000000003E-5</v>
      </c>
      <c r="D14">
        <v>0</v>
      </c>
      <c r="E14">
        <v>0</v>
      </c>
      <c r="F14">
        <f t="shared" si="2"/>
        <v>1</v>
      </c>
      <c r="G14">
        <f t="shared" si="3"/>
        <v>8.9759999999999994E-5</v>
      </c>
      <c r="O14">
        <f t="shared" si="0"/>
        <v>0</v>
      </c>
      <c r="P14">
        <f t="shared" si="1"/>
        <v>0</v>
      </c>
      <c r="Q14" s="2">
        <f t="shared" si="5"/>
        <v>1.02E-4</v>
      </c>
      <c r="R14" s="2">
        <f t="shared" si="4"/>
        <v>5.7000000000000003E-5</v>
      </c>
      <c r="T14" s="7" t="s">
        <v>23</v>
      </c>
      <c r="U14" s="8">
        <v>34</v>
      </c>
      <c r="V14" s="9">
        <v>46</v>
      </c>
      <c r="W14" s="10">
        <v>1.4</v>
      </c>
      <c r="X14" s="11">
        <v>2</v>
      </c>
    </row>
    <row r="15" spans="1:28" x14ac:dyDescent="0.25">
      <c r="A15">
        <v>13</v>
      </c>
      <c r="B15" s="2">
        <v>1.16E-4</v>
      </c>
      <c r="C15" s="2">
        <v>8.7000000000000001E-5</v>
      </c>
      <c r="D15">
        <v>0</v>
      </c>
      <c r="E15">
        <v>0</v>
      </c>
      <c r="F15">
        <f t="shared" si="2"/>
        <v>1</v>
      </c>
      <c r="G15">
        <f t="shared" si="3"/>
        <v>1.0208E-4</v>
      </c>
      <c r="O15">
        <f t="shared" si="0"/>
        <v>0</v>
      </c>
      <c r="P15">
        <f t="shared" si="1"/>
        <v>0</v>
      </c>
      <c r="Q15" s="2">
        <f t="shared" si="5"/>
        <v>1.16E-4</v>
      </c>
      <c r="R15" s="2">
        <f t="shared" si="4"/>
        <v>8.7000000000000001E-5</v>
      </c>
      <c r="T15" s="7" t="s">
        <v>24</v>
      </c>
      <c r="U15" s="8">
        <v>47</v>
      </c>
      <c r="V15" s="9">
        <v>91</v>
      </c>
      <c r="W15" s="10">
        <v>2.2000000000000002</v>
      </c>
      <c r="X15" s="11">
        <v>4.4000000000000004</v>
      </c>
    </row>
    <row r="16" spans="1:28" x14ac:dyDescent="0.25">
      <c r="A16">
        <v>14</v>
      </c>
      <c r="B16" s="2">
        <v>1.2899999999999999E-4</v>
      </c>
      <c r="C16" s="2">
        <v>9.6000000000000002E-5</v>
      </c>
      <c r="D16">
        <v>0</v>
      </c>
      <c r="E16">
        <v>0</v>
      </c>
      <c r="F16">
        <f t="shared" si="2"/>
        <v>1</v>
      </c>
      <c r="G16">
        <f t="shared" si="3"/>
        <v>1.1352E-4</v>
      </c>
      <c r="O16">
        <f t="shared" si="0"/>
        <v>0</v>
      </c>
      <c r="P16">
        <f t="shared" si="1"/>
        <v>0</v>
      </c>
      <c r="Q16" s="2">
        <f t="shared" si="5"/>
        <v>1.2899999999999999E-4</v>
      </c>
      <c r="R16" s="2">
        <f t="shared" si="4"/>
        <v>9.6000000000000002E-5</v>
      </c>
      <c r="T16" s="7" t="s">
        <v>25</v>
      </c>
      <c r="U16" s="8">
        <v>65</v>
      </c>
      <c r="V16" s="9">
        <v>158</v>
      </c>
      <c r="W16" s="10">
        <v>3.5</v>
      </c>
      <c r="X16" s="11">
        <v>9</v>
      </c>
    </row>
    <row r="17" spans="1:24" x14ac:dyDescent="0.25">
      <c r="A17">
        <v>15</v>
      </c>
      <c r="B17" s="2">
        <v>1.7200000000000001E-4</v>
      </c>
      <c r="C17" s="2">
        <v>1.13E-4</v>
      </c>
      <c r="D17">
        <v>0</v>
      </c>
      <c r="E17">
        <v>0</v>
      </c>
      <c r="F17">
        <f t="shared" si="2"/>
        <v>1</v>
      </c>
      <c r="G17">
        <f t="shared" si="3"/>
        <v>1.5136000000000001E-4</v>
      </c>
      <c r="O17">
        <f t="shared" si="0"/>
        <v>0</v>
      </c>
      <c r="P17">
        <f t="shared" si="1"/>
        <v>0</v>
      </c>
      <c r="Q17" s="2">
        <f t="shared" si="5"/>
        <v>1.7200000000000001E-4</v>
      </c>
      <c r="R17" s="2">
        <f t="shared" si="4"/>
        <v>1.13E-4</v>
      </c>
      <c r="T17" s="7" t="s">
        <v>26</v>
      </c>
      <c r="U17" s="8">
        <v>129</v>
      </c>
      <c r="V17" s="9">
        <v>283</v>
      </c>
      <c r="W17" s="10">
        <v>7.1</v>
      </c>
      <c r="X17" s="11">
        <v>16.7</v>
      </c>
    </row>
    <row r="18" spans="1:24" x14ac:dyDescent="0.25">
      <c r="A18">
        <v>16</v>
      </c>
      <c r="B18" s="2">
        <v>2.05E-4</v>
      </c>
      <c r="C18" s="2">
        <v>1.3100000000000001E-4</v>
      </c>
      <c r="D18">
        <v>0</v>
      </c>
      <c r="E18">
        <v>0</v>
      </c>
      <c r="F18">
        <f t="shared" si="2"/>
        <v>1</v>
      </c>
      <c r="G18">
        <f t="shared" si="3"/>
        <v>1.8039999999999999E-4</v>
      </c>
      <c r="O18">
        <f t="shared" si="0"/>
        <v>0</v>
      </c>
      <c r="P18">
        <f t="shared" si="1"/>
        <v>0</v>
      </c>
      <c r="Q18" s="2">
        <f t="shared" si="5"/>
        <v>2.05E-4</v>
      </c>
      <c r="R18" s="2">
        <f t="shared" si="4"/>
        <v>1.3100000000000001E-4</v>
      </c>
      <c r="T18" s="7" t="s">
        <v>27</v>
      </c>
      <c r="U18" s="8">
        <v>178</v>
      </c>
      <c r="V18" s="9">
        <v>489</v>
      </c>
      <c r="W18" s="10">
        <v>11.1</v>
      </c>
      <c r="X18" s="11">
        <v>33.299999999999997</v>
      </c>
    </row>
    <row r="19" spans="1:24" x14ac:dyDescent="0.25">
      <c r="A19">
        <v>17</v>
      </c>
      <c r="B19" s="2">
        <v>3.1100000000000002E-4</v>
      </c>
      <c r="C19" s="2">
        <v>1.5799999999999999E-4</v>
      </c>
      <c r="D19">
        <v>0</v>
      </c>
      <c r="E19">
        <v>0</v>
      </c>
      <c r="F19">
        <f t="shared" si="2"/>
        <v>1</v>
      </c>
      <c r="G19">
        <f t="shared" si="3"/>
        <v>2.7368000000000005E-4</v>
      </c>
      <c r="O19">
        <f t="shared" si="0"/>
        <v>0</v>
      </c>
      <c r="P19">
        <f t="shared" si="1"/>
        <v>0</v>
      </c>
      <c r="Q19" s="2">
        <f t="shared" si="5"/>
        <v>3.1100000000000002E-4</v>
      </c>
      <c r="R19" s="2">
        <f t="shared" si="4"/>
        <v>1.5799999999999999E-4</v>
      </c>
      <c r="T19" s="7" t="s">
        <v>28</v>
      </c>
      <c r="U19" s="8">
        <v>246</v>
      </c>
      <c r="V19" s="9">
        <v>610</v>
      </c>
      <c r="W19" s="10">
        <v>20.8</v>
      </c>
      <c r="X19" s="11">
        <v>60.6</v>
      </c>
    </row>
    <row r="20" spans="1:24" x14ac:dyDescent="0.25">
      <c r="A20">
        <v>18</v>
      </c>
      <c r="B20" s="2">
        <v>4.0200000000000001E-4</v>
      </c>
      <c r="C20" s="2">
        <v>2.1800000000000001E-4</v>
      </c>
      <c r="D20">
        <v>0</v>
      </c>
      <c r="E20">
        <v>0</v>
      </c>
      <c r="F20">
        <f t="shared" si="2"/>
        <v>1</v>
      </c>
      <c r="G20">
        <f t="shared" si="3"/>
        <v>3.5376E-4</v>
      </c>
      <c r="O20">
        <f t="shared" si="0"/>
        <v>0</v>
      </c>
      <c r="P20">
        <f t="shared" si="1"/>
        <v>0</v>
      </c>
      <c r="Q20" s="2">
        <f t="shared" si="5"/>
        <v>4.0200000000000001E-4</v>
      </c>
      <c r="R20" s="2">
        <f t="shared" si="4"/>
        <v>2.1800000000000001E-4</v>
      </c>
      <c r="T20" s="7" t="s">
        <v>29</v>
      </c>
      <c r="U20" s="8">
        <v>352</v>
      </c>
      <c r="V20" s="9">
        <v>766</v>
      </c>
      <c r="W20" s="10">
        <v>38</v>
      </c>
      <c r="X20" s="11">
        <v>107.5</v>
      </c>
    </row>
    <row r="21" spans="1:24" x14ac:dyDescent="0.25">
      <c r="A21">
        <v>19</v>
      </c>
      <c r="B21" s="2">
        <v>4.5399999999999998E-4</v>
      </c>
      <c r="C21" s="2">
        <v>2.12E-4</v>
      </c>
      <c r="D21">
        <v>0</v>
      </c>
      <c r="E21">
        <v>0</v>
      </c>
      <c r="F21">
        <f t="shared" si="2"/>
        <v>1</v>
      </c>
      <c r="G21">
        <f t="shared" si="3"/>
        <v>3.9952E-4</v>
      </c>
      <c r="O21">
        <f t="shared" si="0"/>
        <v>0</v>
      </c>
      <c r="P21">
        <f t="shared" si="1"/>
        <v>0</v>
      </c>
      <c r="Q21" s="2">
        <f t="shared" si="5"/>
        <v>4.5399999999999998E-4</v>
      </c>
      <c r="R21" s="2">
        <f t="shared" si="4"/>
        <v>2.12E-4</v>
      </c>
      <c r="T21" s="7" t="s">
        <v>30</v>
      </c>
      <c r="U21" s="8">
        <v>356</v>
      </c>
      <c r="V21" s="9">
        <v>726</v>
      </c>
      <c r="W21" s="10">
        <v>57.6</v>
      </c>
      <c r="X21" s="11">
        <v>185.3</v>
      </c>
    </row>
    <row r="22" spans="1:24" x14ac:dyDescent="0.25">
      <c r="A22">
        <v>20</v>
      </c>
      <c r="B22" s="2">
        <v>5.2499999999999997E-4</v>
      </c>
      <c r="C22" s="2">
        <v>1.8699999999999999E-4</v>
      </c>
      <c r="D22">
        <v>0.25</v>
      </c>
      <c r="E22">
        <v>0.2</v>
      </c>
      <c r="F22">
        <f t="shared" si="2"/>
        <v>0.55000000000000004</v>
      </c>
      <c r="G22">
        <f t="shared" si="3"/>
        <v>4.6199999999999995E-4</v>
      </c>
      <c r="O22">
        <f t="shared" si="0"/>
        <v>0</v>
      </c>
      <c r="P22">
        <f t="shared" si="1"/>
        <v>0</v>
      </c>
      <c r="Q22" s="2">
        <f t="shared" si="5"/>
        <v>5.2499999999999997E-4</v>
      </c>
      <c r="R22" s="2">
        <f t="shared" si="4"/>
        <v>1.8699999999999999E-4</v>
      </c>
      <c r="T22" s="7" t="s">
        <v>31</v>
      </c>
      <c r="U22" s="8">
        <v>324</v>
      </c>
      <c r="V22" s="9">
        <v>509</v>
      </c>
      <c r="W22" s="10">
        <v>80.900000000000006</v>
      </c>
      <c r="X22" s="11">
        <v>286.10000000000002</v>
      </c>
    </row>
    <row r="23" spans="1:24" x14ac:dyDescent="0.25">
      <c r="A23">
        <v>21</v>
      </c>
      <c r="B23" s="2">
        <v>5.0699999999999996E-4</v>
      </c>
      <c r="C23" s="2">
        <v>2.1100000000000001E-4</v>
      </c>
      <c r="D23">
        <v>0.25</v>
      </c>
      <c r="E23">
        <v>0.2</v>
      </c>
      <c r="F23">
        <f t="shared" si="2"/>
        <v>0.55000000000000004</v>
      </c>
      <c r="G23">
        <f t="shared" si="3"/>
        <v>4.4615999999999997E-4</v>
      </c>
      <c r="O23">
        <f t="shared" si="0"/>
        <v>0</v>
      </c>
      <c r="P23">
        <f t="shared" si="1"/>
        <v>0</v>
      </c>
      <c r="Q23" s="2">
        <f t="shared" si="5"/>
        <v>5.0699999999999996E-4</v>
      </c>
      <c r="R23" s="2">
        <f t="shared" si="4"/>
        <v>2.1100000000000001E-4</v>
      </c>
      <c r="T23" s="7" t="s">
        <v>32</v>
      </c>
      <c r="U23" s="8">
        <v>1768</v>
      </c>
      <c r="V23" s="9">
        <v>3717</v>
      </c>
      <c r="W23" s="10">
        <v>5</v>
      </c>
      <c r="X23" s="11">
        <v>14.4</v>
      </c>
    </row>
    <row r="24" spans="1:24" x14ac:dyDescent="0.25">
      <c r="A24">
        <v>22</v>
      </c>
      <c r="B24" s="2">
        <v>4.9799999999999996E-4</v>
      </c>
      <c r="C24" s="2">
        <v>2.4499999999999999E-4</v>
      </c>
      <c r="D24">
        <v>0.25</v>
      </c>
      <c r="E24">
        <v>0.2</v>
      </c>
      <c r="F24">
        <f t="shared" si="2"/>
        <v>0.55000000000000004</v>
      </c>
      <c r="G24">
        <f t="shared" si="3"/>
        <v>4.3823999999999995E-4</v>
      </c>
      <c r="O24">
        <f t="shared" si="0"/>
        <v>0</v>
      </c>
      <c r="P24">
        <f t="shared" si="1"/>
        <v>0</v>
      </c>
      <c r="Q24" s="2">
        <f t="shared" si="5"/>
        <v>4.9799999999999996E-4</v>
      </c>
      <c r="R24" s="2">
        <f t="shared" si="4"/>
        <v>2.4499999999999999E-4</v>
      </c>
    </row>
    <row r="25" spans="1:24" x14ac:dyDescent="0.25">
      <c r="A25">
        <v>23</v>
      </c>
      <c r="B25" s="2">
        <v>5.2400000000000005E-4</v>
      </c>
      <c r="C25" s="2">
        <v>2.1499999999999999E-4</v>
      </c>
      <c r="D25">
        <v>0.25</v>
      </c>
      <c r="E25">
        <v>0.2</v>
      </c>
      <c r="F25">
        <f t="shared" si="2"/>
        <v>0.55000000000000004</v>
      </c>
      <c r="G25">
        <f t="shared" si="3"/>
        <v>4.6112000000000003E-4</v>
      </c>
      <c r="O25">
        <f t="shared" si="0"/>
        <v>0</v>
      </c>
      <c r="P25">
        <f t="shared" si="1"/>
        <v>0</v>
      </c>
      <c r="Q25" s="2">
        <f t="shared" si="5"/>
        <v>5.2400000000000005E-4</v>
      </c>
      <c r="R25" s="2">
        <f t="shared" si="4"/>
        <v>2.1499999999999999E-4</v>
      </c>
    </row>
    <row r="26" spans="1:24" x14ac:dyDescent="0.25">
      <c r="A26">
        <v>24</v>
      </c>
      <c r="B26" s="2">
        <v>5.5599999999999996E-4</v>
      </c>
      <c r="C26" s="2">
        <v>2.23E-4</v>
      </c>
      <c r="D26">
        <v>0.25</v>
      </c>
      <c r="E26">
        <v>0.2</v>
      </c>
      <c r="F26">
        <f t="shared" si="2"/>
        <v>0.55000000000000004</v>
      </c>
      <c r="G26">
        <f t="shared" si="3"/>
        <v>4.8927999999999992E-4</v>
      </c>
      <c r="O26">
        <f t="shared" si="0"/>
        <v>0</v>
      </c>
      <c r="P26">
        <f t="shared" si="1"/>
        <v>0</v>
      </c>
      <c r="Q26" s="2">
        <f t="shared" si="5"/>
        <v>5.5599999999999996E-4</v>
      </c>
      <c r="R26" s="2">
        <f t="shared" si="4"/>
        <v>2.23E-4</v>
      </c>
    </row>
    <row r="27" spans="1:24" x14ac:dyDescent="0.25">
      <c r="A27">
        <v>25</v>
      </c>
      <c r="B27" s="2">
        <v>6.0099999999999997E-4</v>
      </c>
      <c r="C27" s="2">
        <v>2.5999999999999998E-4</v>
      </c>
      <c r="D27">
        <v>0.25</v>
      </c>
      <c r="E27">
        <v>0.2</v>
      </c>
      <c r="F27">
        <f t="shared" si="2"/>
        <v>0.55000000000000004</v>
      </c>
      <c r="G27">
        <f t="shared" si="3"/>
        <v>5.2888000000000002E-4</v>
      </c>
      <c r="O27">
        <f t="shared" si="0"/>
        <v>0</v>
      </c>
      <c r="P27">
        <f t="shared" si="1"/>
        <v>0</v>
      </c>
      <c r="Q27" s="2">
        <f t="shared" si="5"/>
        <v>6.0099999999999997E-4</v>
      </c>
      <c r="R27" s="2">
        <f t="shared" si="4"/>
        <v>2.5999999999999998E-4</v>
      </c>
    </row>
    <row r="28" spans="1:24" x14ac:dyDescent="0.25">
      <c r="A28">
        <v>26</v>
      </c>
      <c r="B28" s="2">
        <v>6.0700000000000001E-4</v>
      </c>
      <c r="C28" s="2">
        <v>2.5700000000000001E-4</v>
      </c>
      <c r="D28">
        <v>0.25</v>
      </c>
      <c r="E28">
        <v>0.2</v>
      </c>
      <c r="F28">
        <f t="shared" si="2"/>
        <v>0.55000000000000004</v>
      </c>
      <c r="G28">
        <f t="shared" si="3"/>
        <v>5.3416E-4</v>
      </c>
      <c r="O28">
        <f t="shared" si="0"/>
        <v>0</v>
      </c>
      <c r="P28">
        <f t="shared" si="1"/>
        <v>0</v>
      </c>
      <c r="Q28" s="2">
        <f t="shared" si="5"/>
        <v>6.0700000000000001E-4</v>
      </c>
      <c r="R28" s="2">
        <f t="shared" si="4"/>
        <v>2.5700000000000001E-4</v>
      </c>
    </row>
    <row r="29" spans="1:24" x14ac:dyDescent="0.25">
      <c r="A29">
        <v>27</v>
      </c>
      <c r="B29" s="2">
        <v>6.3000000000000003E-4</v>
      </c>
      <c r="C29" s="2">
        <v>3.1E-4</v>
      </c>
      <c r="D29">
        <v>0.25</v>
      </c>
      <c r="E29">
        <v>0.2</v>
      </c>
      <c r="F29">
        <f t="shared" si="2"/>
        <v>0.55000000000000004</v>
      </c>
      <c r="G29">
        <f t="shared" si="3"/>
        <v>5.5440000000000003E-4</v>
      </c>
      <c r="O29">
        <f t="shared" si="0"/>
        <v>0</v>
      </c>
      <c r="P29">
        <f t="shared" si="1"/>
        <v>0</v>
      </c>
      <c r="Q29" s="2">
        <f t="shared" si="5"/>
        <v>6.3000000000000003E-4</v>
      </c>
      <c r="R29" s="2">
        <f t="shared" si="4"/>
        <v>3.1E-4</v>
      </c>
    </row>
    <row r="30" spans="1:24" x14ac:dyDescent="0.25">
      <c r="A30">
        <v>28</v>
      </c>
      <c r="B30" s="2">
        <v>6.8099999999999996E-4</v>
      </c>
      <c r="C30" s="2">
        <v>3.1399999999999999E-4</v>
      </c>
      <c r="D30">
        <v>0.25</v>
      </c>
      <c r="E30">
        <v>0.2</v>
      </c>
      <c r="F30">
        <f t="shared" si="2"/>
        <v>0.55000000000000004</v>
      </c>
      <c r="G30">
        <f t="shared" si="3"/>
        <v>5.9927999999999999E-4</v>
      </c>
      <c r="O30">
        <f t="shared" si="0"/>
        <v>0</v>
      </c>
      <c r="P30">
        <f t="shared" si="1"/>
        <v>0</v>
      </c>
      <c r="Q30" s="2">
        <f t="shared" si="5"/>
        <v>6.8099999999999996E-4</v>
      </c>
      <c r="R30" s="2">
        <f t="shared" si="4"/>
        <v>3.1399999999999999E-4</v>
      </c>
    </row>
    <row r="31" spans="1:24" x14ac:dyDescent="0.25">
      <c r="A31">
        <v>29</v>
      </c>
      <c r="B31" s="2">
        <v>7.2800000000000002E-4</v>
      </c>
      <c r="C31" s="2">
        <v>3.3799999999999998E-4</v>
      </c>
      <c r="D31">
        <v>0.25</v>
      </c>
      <c r="E31">
        <v>0.2</v>
      </c>
      <c r="F31">
        <f t="shared" si="2"/>
        <v>0.55000000000000004</v>
      </c>
      <c r="G31">
        <f t="shared" si="3"/>
        <v>6.4064000000000005E-4</v>
      </c>
      <c r="O31">
        <f t="shared" si="0"/>
        <v>0</v>
      </c>
      <c r="P31">
        <f t="shared" si="1"/>
        <v>0</v>
      </c>
      <c r="Q31" s="2">
        <f t="shared" si="5"/>
        <v>7.2800000000000002E-4</v>
      </c>
      <c r="R31" s="2">
        <f t="shared" si="4"/>
        <v>3.3799999999999998E-4</v>
      </c>
    </row>
    <row r="32" spans="1:24" x14ac:dyDescent="0.25">
      <c r="A32">
        <v>30</v>
      </c>
      <c r="B32" s="2">
        <v>7.7099999999999998E-4</v>
      </c>
      <c r="C32" s="2">
        <v>3.8699999999999997E-4</v>
      </c>
      <c r="D32">
        <v>0.25</v>
      </c>
      <c r="E32">
        <v>0.2</v>
      </c>
      <c r="F32">
        <f t="shared" si="2"/>
        <v>0.55000000000000004</v>
      </c>
      <c r="G32">
        <f t="shared" si="3"/>
        <v>6.7847999999999997E-4</v>
      </c>
      <c r="O32">
        <f>$W$10/$Y$1</f>
        <v>9.9999999999999995E-7</v>
      </c>
      <c r="P32">
        <f>$X$10/$Y$1</f>
        <v>0</v>
      </c>
      <c r="Q32" s="2">
        <f t="shared" si="5"/>
        <v>7.6999999999999996E-4</v>
      </c>
      <c r="R32" s="2">
        <f t="shared" si="4"/>
        <v>3.8699999999999997E-4</v>
      </c>
    </row>
    <row r="33" spans="1:18" x14ac:dyDescent="0.25">
      <c r="A33">
        <v>31</v>
      </c>
      <c r="B33" s="2">
        <v>8.3500000000000002E-4</v>
      </c>
      <c r="C33" s="2">
        <v>3.9399999999999998E-4</v>
      </c>
      <c r="D33">
        <f>D32-($D$32-$D$37)/5</f>
        <v>0.23400000000000001</v>
      </c>
      <c r="E33">
        <f>E32-(E$32-E$37)/5</f>
        <v>0.20400000000000001</v>
      </c>
      <c r="F33">
        <f t="shared" si="2"/>
        <v>0.56199999999999994</v>
      </c>
      <c r="G33">
        <f t="shared" si="3"/>
        <v>7.3479999999999997E-4</v>
      </c>
      <c r="O33">
        <f t="shared" ref="O33:P36" si="6">O32-(O$32-O$37)/5</f>
        <v>1.1999999999999999E-6</v>
      </c>
      <c r="P33">
        <f t="shared" si="6"/>
        <v>3.9999999999999998E-7</v>
      </c>
      <c r="Q33" s="2">
        <f t="shared" si="5"/>
        <v>8.3379999999999999E-4</v>
      </c>
      <c r="R33" s="2">
        <f t="shared" si="4"/>
        <v>3.9359999999999997E-4</v>
      </c>
    </row>
    <row r="34" spans="1:18" x14ac:dyDescent="0.25">
      <c r="A34">
        <v>32</v>
      </c>
      <c r="B34" s="2">
        <v>8.5899999999999995E-4</v>
      </c>
      <c r="C34" s="2">
        <v>4.6799999999999999E-4</v>
      </c>
      <c r="D34">
        <f t="shared" ref="D34:D36" si="7">D33-($D$32-$D$37)/5</f>
        <v>0.21800000000000003</v>
      </c>
      <c r="E34">
        <f t="shared" ref="E34:E36" si="8">E33-($E$32-$E$37)/5</f>
        <v>0.20800000000000002</v>
      </c>
      <c r="F34">
        <f t="shared" si="2"/>
        <v>0.57399999999999995</v>
      </c>
      <c r="G34">
        <f t="shared" si="3"/>
        <v>7.5591999999999999E-4</v>
      </c>
      <c r="O34">
        <f t="shared" si="6"/>
        <v>1.3999999999999999E-6</v>
      </c>
      <c r="P34">
        <f t="shared" si="6"/>
        <v>7.9999999999999996E-7</v>
      </c>
      <c r="Q34" s="2">
        <f t="shared" ref="Q34:Q65" si="9">B34-O34</f>
        <v>8.5759999999999992E-4</v>
      </c>
      <c r="R34" s="2">
        <f t="shared" ref="R34:R65" si="10">C34-P34</f>
        <v>4.6719999999999997E-4</v>
      </c>
    </row>
    <row r="35" spans="1:18" x14ac:dyDescent="0.25">
      <c r="A35">
        <v>33</v>
      </c>
      <c r="B35" s="2">
        <v>9.5799999999999998E-4</v>
      </c>
      <c r="C35" s="2">
        <v>4.9299999999999995E-4</v>
      </c>
      <c r="D35">
        <f t="shared" si="7"/>
        <v>0.20200000000000004</v>
      </c>
      <c r="E35">
        <f t="shared" si="8"/>
        <v>0.21200000000000002</v>
      </c>
      <c r="F35">
        <f t="shared" si="2"/>
        <v>0.58599999999999997</v>
      </c>
      <c r="G35">
        <f t="shared" si="3"/>
        <v>8.4303999999999998E-4</v>
      </c>
      <c r="O35">
        <f t="shared" si="6"/>
        <v>1.5999999999999999E-6</v>
      </c>
      <c r="P35">
        <f t="shared" si="6"/>
        <v>1.1999999999999999E-6</v>
      </c>
      <c r="Q35" s="2">
        <f t="shared" si="9"/>
        <v>9.5639999999999994E-4</v>
      </c>
      <c r="R35" s="2">
        <f t="shared" si="10"/>
        <v>4.9179999999999992E-4</v>
      </c>
    </row>
    <row r="36" spans="1:18" x14ac:dyDescent="0.25">
      <c r="A36">
        <v>34</v>
      </c>
      <c r="B36" s="2">
        <v>9.8999999999999999E-4</v>
      </c>
      <c r="C36" s="2">
        <v>5.8500000000000002E-4</v>
      </c>
      <c r="D36">
        <f t="shared" si="7"/>
        <v>0.18600000000000005</v>
      </c>
      <c r="E36">
        <f t="shared" si="8"/>
        <v>0.21600000000000003</v>
      </c>
      <c r="F36">
        <f t="shared" si="2"/>
        <v>0.59799999999999986</v>
      </c>
      <c r="G36">
        <f t="shared" si="3"/>
        <v>8.7120000000000003E-4</v>
      </c>
      <c r="O36">
        <f t="shared" si="6"/>
        <v>1.7999999999999999E-6</v>
      </c>
      <c r="P36">
        <f t="shared" si="6"/>
        <v>1.5999999999999999E-6</v>
      </c>
      <c r="Q36" s="2">
        <f t="shared" si="9"/>
        <v>9.8820000000000006E-4</v>
      </c>
      <c r="R36" s="2">
        <f t="shared" si="10"/>
        <v>5.8339999999999998E-4</v>
      </c>
    </row>
    <row r="37" spans="1:18" x14ac:dyDescent="0.25">
      <c r="A37">
        <v>35</v>
      </c>
      <c r="B37" s="2">
        <v>1.1000000000000001E-3</v>
      </c>
      <c r="C37" s="2">
        <v>5.9199999999999997E-4</v>
      </c>
      <c r="D37">
        <v>0.17</v>
      </c>
      <c r="E37">
        <v>0.22</v>
      </c>
      <c r="F37">
        <f t="shared" si="2"/>
        <v>0.61</v>
      </c>
      <c r="G37">
        <f t="shared" si="3"/>
        <v>9.6800000000000011E-4</v>
      </c>
      <c r="O37">
        <f>$W$11/$Y$1</f>
        <v>1.9999999999999999E-6</v>
      </c>
      <c r="P37">
        <f>$X$11/$Y$1</f>
        <v>1.9999999999999999E-6</v>
      </c>
      <c r="Q37" s="2">
        <f t="shared" si="9"/>
        <v>1.098E-3</v>
      </c>
      <c r="R37" s="2">
        <f t="shared" si="10"/>
        <v>5.8999999999999992E-4</v>
      </c>
    </row>
    <row r="38" spans="1:18" x14ac:dyDescent="0.25">
      <c r="A38">
        <v>36</v>
      </c>
      <c r="B38" s="2">
        <v>1.155E-3</v>
      </c>
      <c r="C38" s="2">
        <v>6.78E-4</v>
      </c>
      <c r="D38">
        <f>D37+(D$37-D$42)/5</f>
        <v>0.17</v>
      </c>
      <c r="E38">
        <f>E37+(E$37-E$42)/5</f>
        <v>0.22</v>
      </c>
      <c r="F38">
        <f t="shared" si="2"/>
        <v>0.61</v>
      </c>
      <c r="G38">
        <f t="shared" si="3"/>
        <v>1.0164E-3</v>
      </c>
      <c r="O38">
        <f t="shared" ref="O38:P41" si="11">O37+(O$37-O$42)/5</f>
        <v>1.3999999999999997E-6</v>
      </c>
      <c r="P38">
        <f t="shared" si="11"/>
        <v>9.9999999999999995E-7</v>
      </c>
      <c r="Q38" s="2">
        <f t="shared" si="9"/>
        <v>1.1536000000000001E-3</v>
      </c>
      <c r="R38" s="2">
        <f t="shared" si="10"/>
        <v>6.7699999999999998E-4</v>
      </c>
    </row>
    <row r="39" spans="1:18" x14ac:dyDescent="0.25">
      <c r="A39">
        <v>37</v>
      </c>
      <c r="B39" s="2">
        <v>1.3519999999999999E-3</v>
      </c>
      <c r="C39" s="2">
        <v>7.6099999999999996E-4</v>
      </c>
      <c r="D39">
        <f t="shared" ref="D39:D41" si="12">D38+(D$37-D$42)/5</f>
        <v>0.17</v>
      </c>
      <c r="E39">
        <f t="shared" ref="E39:E41" si="13">E38+(E$37-E$42)/5</f>
        <v>0.22</v>
      </c>
      <c r="F39">
        <f t="shared" si="2"/>
        <v>0.61</v>
      </c>
      <c r="G39">
        <f t="shared" si="3"/>
        <v>1.18976E-3</v>
      </c>
      <c r="O39">
        <f t="shared" si="11"/>
        <v>7.9999999999999965E-7</v>
      </c>
      <c r="P39">
        <f t="shared" si="11"/>
        <v>0</v>
      </c>
      <c r="Q39" s="2">
        <f t="shared" si="9"/>
        <v>1.3511999999999999E-3</v>
      </c>
      <c r="R39" s="2">
        <f t="shared" si="10"/>
        <v>7.6099999999999996E-4</v>
      </c>
    </row>
    <row r="40" spans="1:18" x14ac:dyDescent="0.25">
      <c r="A40">
        <v>38</v>
      </c>
      <c r="B40" s="2">
        <v>1.317E-3</v>
      </c>
      <c r="C40" s="2">
        <v>7.9299999999999998E-4</v>
      </c>
      <c r="D40">
        <f t="shared" si="12"/>
        <v>0.17</v>
      </c>
      <c r="E40">
        <f t="shared" si="13"/>
        <v>0.22</v>
      </c>
      <c r="F40">
        <f t="shared" si="2"/>
        <v>0.61</v>
      </c>
      <c r="G40">
        <f t="shared" si="3"/>
        <v>1.1589600000000001E-3</v>
      </c>
      <c r="O40">
        <f t="shared" si="11"/>
        <v>1.9999999999999957E-7</v>
      </c>
      <c r="P40">
        <f t="shared" si="11"/>
        <v>-9.9999999999999995E-7</v>
      </c>
      <c r="Q40" s="2">
        <f t="shared" si="9"/>
        <v>1.3168000000000001E-3</v>
      </c>
      <c r="R40" s="2">
        <f t="shared" si="10"/>
        <v>7.94E-4</v>
      </c>
    </row>
    <row r="41" spans="1:18" x14ac:dyDescent="0.25">
      <c r="A41">
        <v>39</v>
      </c>
      <c r="B41" s="2">
        <v>1.4580000000000001E-3</v>
      </c>
      <c r="C41" s="2">
        <v>8.6799999999999996E-4</v>
      </c>
      <c r="D41">
        <f t="shared" si="12"/>
        <v>0.17</v>
      </c>
      <c r="E41">
        <f t="shared" si="13"/>
        <v>0.22</v>
      </c>
      <c r="F41">
        <f t="shared" si="2"/>
        <v>0.61</v>
      </c>
      <c r="G41">
        <f t="shared" si="3"/>
        <v>1.28304E-3</v>
      </c>
      <c r="O41">
        <f t="shared" si="11"/>
        <v>-4.0000000000000051E-7</v>
      </c>
      <c r="P41">
        <f t="shared" si="11"/>
        <v>-1.9999999999999999E-6</v>
      </c>
      <c r="Q41" s="2">
        <f t="shared" si="9"/>
        <v>1.4584000000000001E-3</v>
      </c>
      <c r="R41" s="2">
        <f t="shared" si="10"/>
        <v>8.7000000000000001E-4</v>
      </c>
    </row>
    <row r="42" spans="1:18" x14ac:dyDescent="0.25">
      <c r="A42">
        <v>40</v>
      </c>
      <c r="B42" s="2">
        <v>1.6069999999999999E-3</v>
      </c>
      <c r="C42" s="2">
        <v>9.2400000000000002E-4</v>
      </c>
      <c r="D42">
        <v>0.17</v>
      </c>
      <c r="E42">
        <v>0.22</v>
      </c>
      <c r="F42">
        <f t="shared" si="2"/>
        <v>0.61</v>
      </c>
      <c r="G42">
        <f t="shared" si="3"/>
        <v>1.41416E-3</v>
      </c>
      <c r="O42">
        <f>$W$12/$Y$1</f>
        <v>5.0000000000000004E-6</v>
      </c>
      <c r="P42">
        <f>$X$12/$Y$1</f>
        <v>6.9999999999999999E-6</v>
      </c>
      <c r="Q42" s="2">
        <f t="shared" si="9"/>
        <v>1.6019999999999999E-3</v>
      </c>
      <c r="R42" s="2">
        <f t="shared" si="10"/>
        <v>9.1700000000000006E-4</v>
      </c>
    </row>
    <row r="43" spans="1:18" x14ac:dyDescent="0.25">
      <c r="A43">
        <v>41</v>
      </c>
      <c r="B43" s="2">
        <v>1.701E-3</v>
      </c>
      <c r="C43" s="2">
        <v>1.0039999999999999E-3</v>
      </c>
      <c r="D43">
        <f>D42-(D$42-D$47)/5</f>
        <v>0.16800000000000001</v>
      </c>
      <c r="E43">
        <f>E42-(E$42-E$47)/5</f>
        <v>0.22600000000000001</v>
      </c>
      <c r="F43">
        <f t="shared" si="2"/>
        <v>0.60599999999999998</v>
      </c>
      <c r="G43">
        <f t="shared" si="3"/>
        <v>1.4968800000000001E-3</v>
      </c>
      <c r="O43">
        <f t="shared" ref="O43:P46" si="14">O42-(O$42-O$47)/5</f>
        <v>5.8000000000000004E-6</v>
      </c>
      <c r="P43">
        <f t="shared" si="14"/>
        <v>7.4000000000000003E-6</v>
      </c>
      <c r="Q43" s="2">
        <f t="shared" si="9"/>
        <v>1.6952E-3</v>
      </c>
      <c r="R43" s="2">
        <f t="shared" si="10"/>
        <v>9.9659999999999983E-4</v>
      </c>
    </row>
    <row r="44" spans="1:18" x14ac:dyDescent="0.25">
      <c r="A44">
        <v>42</v>
      </c>
      <c r="B44" s="2">
        <v>1.8500000000000001E-3</v>
      </c>
      <c r="C44" s="2">
        <v>1.103E-3</v>
      </c>
      <c r="D44">
        <f t="shared" ref="D44:D46" si="15">D43-(D$42-D$47)/5</f>
        <v>0.16600000000000001</v>
      </c>
      <c r="E44">
        <f t="shared" ref="E44:E46" si="16">E43-(E$42-E$47)/5</f>
        <v>0.23200000000000001</v>
      </c>
      <c r="F44">
        <f t="shared" si="2"/>
        <v>0.60199999999999998</v>
      </c>
      <c r="G44">
        <f t="shared" si="3"/>
        <v>1.6280000000000001E-3</v>
      </c>
      <c r="O44">
        <f t="shared" si="14"/>
        <v>6.6000000000000003E-6</v>
      </c>
      <c r="P44">
        <f t="shared" si="14"/>
        <v>7.7999999999999999E-6</v>
      </c>
      <c r="Q44" s="2">
        <f t="shared" si="9"/>
        <v>1.8434E-3</v>
      </c>
      <c r="R44" s="2">
        <f t="shared" si="10"/>
        <v>1.0951999999999999E-3</v>
      </c>
    </row>
    <row r="45" spans="1:18" x14ac:dyDescent="0.25">
      <c r="A45">
        <v>43</v>
      </c>
      <c r="B45" s="2">
        <v>2.0170000000000001E-3</v>
      </c>
      <c r="C45" s="2">
        <v>1.24E-3</v>
      </c>
      <c r="D45">
        <f t="shared" si="15"/>
        <v>0.16400000000000001</v>
      </c>
      <c r="E45">
        <f t="shared" si="16"/>
        <v>0.23800000000000002</v>
      </c>
      <c r="F45">
        <f t="shared" si="2"/>
        <v>0.59799999999999998</v>
      </c>
      <c r="G45">
        <f t="shared" si="3"/>
        <v>1.7749600000000001E-3</v>
      </c>
      <c r="O45">
        <f t="shared" si="14"/>
        <v>7.4000000000000003E-6</v>
      </c>
      <c r="P45">
        <f t="shared" si="14"/>
        <v>8.1999999999999994E-6</v>
      </c>
      <c r="Q45" s="2">
        <f t="shared" si="9"/>
        <v>2.0096000000000003E-3</v>
      </c>
      <c r="R45" s="2">
        <f t="shared" si="10"/>
        <v>1.2317999999999999E-3</v>
      </c>
    </row>
    <row r="46" spans="1:18" x14ac:dyDescent="0.25">
      <c r="A46">
        <v>44</v>
      </c>
      <c r="B46" s="2">
        <v>2.212E-3</v>
      </c>
      <c r="C46" s="2">
        <v>1.3450000000000001E-3</v>
      </c>
      <c r="D46">
        <f t="shared" si="15"/>
        <v>0.16200000000000001</v>
      </c>
      <c r="E46">
        <f t="shared" si="16"/>
        <v>0.24400000000000002</v>
      </c>
      <c r="F46">
        <f t="shared" si="2"/>
        <v>0.59399999999999997</v>
      </c>
      <c r="G46">
        <f t="shared" si="3"/>
        <v>1.94656E-3</v>
      </c>
      <c r="O46">
        <f t="shared" si="14"/>
        <v>8.1999999999999994E-6</v>
      </c>
      <c r="P46">
        <f t="shared" si="14"/>
        <v>8.599999999999999E-6</v>
      </c>
      <c r="Q46" s="2">
        <f t="shared" si="9"/>
        <v>2.2038000000000001E-3</v>
      </c>
      <c r="R46" s="2">
        <f t="shared" si="10"/>
        <v>1.3364E-3</v>
      </c>
    </row>
    <row r="47" spans="1:18" x14ac:dyDescent="0.25">
      <c r="A47">
        <v>45</v>
      </c>
      <c r="B47" s="2">
        <v>2.47E-3</v>
      </c>
      <c r="C47" s="2">
        <v>1.485E-3</v>
      </c>
      <c r="D47">
        <v>0.16</v>
      </c>
      <c r="E47">
        <v>0.25</v>
      </c>
      <c r="F47">
        <f t="shared" si="2"/>
        <v>0.59</v>
      </c>
      <c r="G47">
        <f t="shared" si="3"/>
        <v>2.1735999999999999E-3</v>
      </c>
      <c r="O47">
        <f>$W$13/$Y$1</f>
        <v>9.0000000000000002E-6</v>
      </c>
      <c r="P47">
        <f>$X$13/$Y$1</f>
        <v>9.0000000000000002E-6</v>
      </c>
      <c r="Q47" s="2">
        <f t="shared" si="9"/>
        <v>2.4610000000000001E-3</v>
      </c>
      <c r="R47" s="2">
        <f t="shared" si="10"/>
        <v>1.4760000000000001E-3</v>
      </c>
    </row>
    <row r="48" spans="1:18" x14ac:dyDescent="0.25">
      <c r="A48">
        <v>46</v>
      </c>
      <c r="B48" s="2">
        <v>2.65E-3</v>
      </c>
      <c r="C48" s="2">
        <v>1.627E-3</v>
      </c>
      <c r="D48">
        <f>D47-(D$47-D$52)/5</f>
        <v>0.158</v>
      </c>
      <c r="E48">
        <f>E47-(E$47-E$52)/5</f>
        <v>0.248</v>
      </c>
      <c r="F48">
        <f t="shared" si="2"/>
        <v>0.59399999999999997</v>
      </c>
      <c r="G48">
        <f t="shared" si="3"/>
        <v>2.3319999999999999E-3</v>
      </c>
      <c r="O48">
        <f t="shared" ref="O48:P51" si="17">O47-(O$47-O$52)/5</f>
        <v>1.0000000000000001E-5</v>
      </c>
      <c r="P48">
        <f t="shared" si="17"/>
        <v>1.1200000000000001E-5</v>
      </c>
      <c r="Q48" s="2">
        <f t="shared" si="9"/>
        <v>2.64E-3</v>
      </c>
      <c r="R48" s="2">
        <f t="shared" si="10"/>
        <v>1.6157999999999999E-3</v>
      </c>
    </row>
    <row r="49" spans="1:18" x14ac:dyDescent="0.25">
      <c r="A49">
        <v>47</v>
      </c>
      <c r="B49" s="2">
        <v>2.7460000000000002E-3</v>
      </c>
      <c r="C49" s="2">
        <v>1.745E-3</v>
      </c>
      <c r="D49">
        <f t="shared" ref="D49:D51" si="18">D48-(D$47-D$52)/5</f>
        <v>0.156</v>
      </c>
      <c r="E49">
        <f t="shared" ref="E49:E51" si="19">E48-(E$47-E$52)/5</f>
        <v>0.246</v>
      </c>
      <c r="F49">
        <f t="shared" si="2"/>
        <v>0.59799999999999998</v>
      </c>
      <c r="G49">
        <f t="shared" si="3"/>
        <v>2.4164800000000004E-3</v>
      </c>
      <c r="O49">
        <f t="shared" si="17"/>
        <v>1.1000000000000001E-5</v>
      </c>
      <c r="P49">
        <f t="shared" si="17"/>
        <v>1.34E-5</v>
      </c>
      <c r="Q49" s="2">
        <f t="shared" si="9"/>
        <v>2.735E-3</v>
      </c>
      <c r="R49" s="2">
        <f t="shared" si="10"/>
        <v>1.7316E-3</v>
      </c>
    </row>
    <row r="50" spans="1:18" x14ac:dyDescent="0.25">
      <c r="A50">
        <v>48</v>
      </c>
      <c r="B50" s="2">
        <v>2.9640000000000001E-3</v>
      </c>
      <c r="C50" s="2">
        <v>1.9680000000000001E-3</v>
      </c>
      <c r="D50">
        <f t="shared" si="18"/>
        <v>0.154</v>
      </c>
      <c r="E50">
        <f t="shared" si="19"/>
        <v>0.24399999999999999</v>
      </c>
      <c r="F50">
        <f t="shared" si="2"/>
        <v>0.60199999999999998</v>
      </c>
      <c r="G50">
        <f t="shared" si="3"/>
        <v>2.6083199999999999E-3</v>
      </c>
      <c r="O50">
        <f t="shared" si="17"/>
        <v>1.2000000000000002E-5</v>
      </c>
      <c r="P50">
        <f t="shared" si="17"/>
        <v>1.56E-5</v>
      </c>
      <c r="Q50" s="2">
        <f t="shared" si="9"/>
        <v>2.9520000000000002E-3</v>
      </c>
      <c r="R50" s="2">
        <f t="shared" si="10"/>
        <v>1.9524000000000002E-3</v>
      </c>
    </row>
    <row r="51" spans="1:18" x14ac:dyDescent="0.25">
      <c r="A51">
        <v>49</v>
      </c>
      <c r="B51" s="2">
        <v>3.3029999999999999E-3</v>
      </c>
      <c r="C51" s="2">
        <v>2.0530000000000001E-3</v>
      </c>
      <c r="D51">
        <f t="shared" si="18"/>
        <v>0.152</v>
      </c>
      <c r="E51">
        <f t="shared" si="19"/>
        <v>0.24199999999999999</v>
      </c>
      <c r="F51">
        <f t="shared" si="2"/>
        <v>0.60599999999999998</v>
      </c>
      <c r="G51">
        <f t="shared" si="3"/>
        <v>2.9066399999999998E-3</v>
      </c>
      <c r="O51">
        <f t="shared" si="17"/>
        <v>1.3000000000000003E-5</v>
      </c>
      <c r="P51">
        <f t="shared" si="17"/>
        <v>1.7799999999999999E-5</v>
      </c>
      <c r="Q51" s="2">
        <f t="shared" si="9"/>
        <v>3.29E-3</v>
      </c>
      <c r="R51" s="2">
        <f t="shared" si="10"/>
        <v>2.0352E-3</v>
      </c>
    </row>
    <row r="52" spans="1:18" x14ac:dyDescent="0.25">
      <c r="A52">
        <v>50</v>
      </c>
      <c r="B52" s="2">
        <v>3.5839999999999999E-3</v>
      </c>
      <c r="C52" s="2">
        <v>2.2360000000000001E-3</v>
      </c>
      <c r="D52">
        <v>0.15</v>
      </c>
      <c r="E52">
        <v>0.24</v>
      </c>
      <c r="F52">
        <f t="shared" si="2"/>
        <v>0.61</v>
      </c>
      <c r="G52">
        <f t="shared" si="3"/>
        <v>3.1539200000000002E-3</v>
      </c>
      <c r="O52">
        <f>$W$14/$Y$1</f>
        <v>1.4E-5</v>
      </c>
      <c r="P52">
        <f>$X$14/$Y$1</f>
        <v>2.0000000000000002E-5</v>
      </c>
      <c r="Q52" s="2">
        <f t="shared" si="9"/>
        <v>3.5699999999999998E-3</v>
      </c>
      <c r="R52" s="2">
        <f t="shared" si="10"/>
        <v>2.2160000000000001E-3</v>
      </c>
    </row>
    <row r="53" spans="1:18" x14ac:dyDescent="0.25">
      <c r="A53">
        <v>51</v>
      </c>
      <c r="B53" s="2">
        <v>3.8279999999999998E-3</v>
      </c>
      <c r="C53" s="2">
        <v>2.4550000000000002E-3</v>
      </c>
      <c r="D53">
        <f>D52-(D$52-D$57)/5</f>
        <v>0.16</v>
      </c>
      <c r="E53">
        <f>E52-(E$52-E$57)/5</f>
        <v>0.26200000000000001</v>
      </c>
      <c r="F53">
        <f t="shared" si="2"/>
        <v>0.57799999999999996</v>
      </c>
      <c r="G53">
        <f t="shared" si="3"/>
        <v>3.36864E-3</v>
      </c>
      <c r="O53">
        <f t="shared" ref="O53:P56" si="20">O52-(O$52-O$57)/5</f>
        <v>1.56E-5</v>
      </c>
      <c r="P53">
        <f t="shared" si="20"/>
        <v>2.4800000000000003E-5</v>
      </c>
      <c r="Q53" s="2">
        <f t="shared" si="9"/>
        <v>3.8123999999999996E-3</v>
      </c>
      <c r="R53" s="2">
        <f t="shared" si="10"/>
        <v>2.4302E-3</v>
      </c>
    </row>
    <row r="54" spans="1:18" x14ac:dyDescent="0.25">
      <c r="A54">
        <v>52</v>
      </c>
      <c r="B54" s="2">
        <v>4.084E-3</v>
      </c>
      <c r="C54" s="2">
        <v>2.5850000000000001E-3</v>
      </c>
      <c r="D54">
        <f t="shared" ref="D54:D56" si="21">D53-(D$52-D$57)/5</f>
        <v>0.17</v>
      </c>
      <c r="E54">
        <f t="shared" ref="E54:E56" si="22">E53-(E$52-E$57)/5</f>
        <v>0.28400000000000003</v>
      </c>
      <c r="F54">
        <f t="shared" si="2"/>
        <v>0.54599999999999993</v>
      </c>
      <c r="G54">
        <f t="shared" si="3"/>
        <v>3.59392E-3</v>
      </c>
      <c r="O54">
        <f t="shared" si="20"/>
        <v>1.7200000000000001E-5</v>
      </c>
      <c r="P54">
        <f t="shared" si="20"/>
        <v>2.9600000000000005E-5</v>
      </c>
      <c r="Q54" s="2">
        <f t="shared" si="9"/>
        <v>4.0667999999999998E-3</v>
      </c>
      <c r="R54" s="2">
        <f t="shared" si="10"/>
        <v>2.5554000000000002E-3</v>
      </c>
    </row>
    <row r="55" spans="1:18" x14ac:dyDescent="0.25">
      <c r="A55">
        <v>53</v>
      </c>
      <c r="B55" s="2">
        <v>4.411E-3</v>
      </c>
      <c r="C55" s="2">
        <v>2.7680000000000001E-3</v>
      </c>
      <c r="D55">
        <f t="shared" si="21"/>
        <v>0.18000000000000002</v>
      </c>
      <c r="E55">
        <f t="shared" si="22"/>
        <v>0.30600000000000005</v>
      </c>
      <c r="F55">
        <f t="shared" si="2"/>
        <v>0.5139999999999999</v>
      </c>
      <c r="G55">
        <f t="shared" si="3"/>
        <v>3.8816800000000002E-3</v>
      </c>
      <c r="O55">
        <f t="shared" si="20"/>
        <v>1.8800000000000003E-5</v>
      </c>
      <c r="P55">
        <f t="shared" si="20"/>
        <v>3.4400000000000003E-5</v>
      </c>
      <c r="Q55" s="2">
        <f t="shared" si="9"/>
        <v>4.3921999999999998E-3</v>
      </c>
      <c r="R55" s="2">
        <f t="shared" si="10"/>
        <v>2.7336000000000001E-3</v>
      </c>
    </row>
    <row r="56" spans="1:18" x14ac:dyDescent="0.25">
      <c r="A56">
        <v>54</v>
      </c>
      <c r="B56" s="2">
        <v>4.731E-3</v>
      </c>
      <c r="C56" s="2">
        <v>2.9689999999999999E-3</v>
      </c>
      <c r="D56">
        <f t="shared" si="21"/>
        <v>0.19000000000000003</v>
      </c>
      <c r="E56">
        <f t="shared" si="22"/>
        <v>0.32800000000000007</v>
      </c>
      <c r="F56">
        <f t="shared" si="2"/>
        <v>0.48199999999999987</v>
      </c>
      <c r="G56">
        <f t="shared" si="3"/>
        <v>4.1632800000000001E-3</v>
      </c>
      <c r="O56">
        <f t="shared" si="20"/>
        <v>2.0400000000000005E-5</v>
      </c>
      <c r="P56">
        <f t="shared" si="20"/>
        <v>3.9200000000000004E-5</v>
      </c>
      <c r="Q56" s="2">
        <f t="shared" si="9"/>
        <v>4.7105999999999997E-3</v>
      </c>
      <c r="R56" s="2">
        <f t="shared" si="10"/>
        <v>2.9297999999999998E-3</v>
      </c>
    </row>
    <row r="57" spans="1:18" x14ac:dyDescent="0.25">
      <c r="A57">
        <v>55</v>
      </c>
      <c r="B57" s="2">
        <v>5.0590000000000001E-3</v>
      </c>
      <c r="C57" s="2">
        <v>3.2889999999999998E-3</v>
      </c>
      <c r="D57">
        <v>0.2</v>
      </c>
      <c r="E57">
        <v>0.35</v>
      </c>
      <c r="F57">
        <f t="shared" si="2"/>
        <v>0.44999999999999996</v>
      </c>
      <c r="G57">
        <f t="shared" si="3"/>
        <v>4.4519199999999998E-3</v>
      </c>
      <c r="O57">
        <f>$W$15/$Y$1</f>
        <v>2.2000000000000003E-5</v>
      </c>
      <c r="P57">
        <f>$X$15/$Y$1</f>
        <v>4.4000000000000006E-5</v>
      </c>
      <c r="Q57" s="2">
        <f t="shared" si="9"/>
        <v>5.0369999999999998E-3</v>
      </c>
      <c r="R57" s="2">
        <f t="shared" si="10"/>
        <v>3.2449999999999996E-3</v>
      </c>
    </row>
    <row r="58" spans="1:18" x14ac:dyDescent="0.25">
      <c r="A58">
        <v>56</v>
      </c>
      <c r="B58" s="2">
        <v>5.6090000000000003E-3</v>
      </c>
      <c r="C58" s="2">
        <v>3.643E-3</v>
      </c>
      <c r="D58">
        <f>D57-(D$57-D$62)/5</f>
        <v>0.19400000000000001</v>
      </c>
      <c r="E58">
        <f>E57-(E$57-E$62)/5</f>
        <v>0.36</v>
      </c>
      <c r="F58">
        <f t="shared" si="2"/>
        <v>0.44599999999999995</v>
      </c>
      <c r="G58">
        <f t="shared" si="3"/>
        <v>4.9359199999999999E-3</v>
      </c>
      <c r="O58">
        <f t="shared" ref="O58:P61" si="23">O57-(O$57-O$62)/5</f>
        <v>2.4600000000000002E-5</v>
      </c>
      <c r="P58">
        <f t="shared" si="23"/>
        <v>5.3200000000000006E-5</v>
      </c>
      <c r="Q58" s="2">
        <f t="shared" si="9"/>
        <v>5.5844000000000006E-3</v>
      </c>
      <c r="R58" s="2">
        <f t="shared" si="10"/>
        <v>3.5897999999999998E-3</v>
      </c>
    </row>
    <row r="59" spans="1:18" x14ac:dyDescent="0.25">
      <c r="A59">
        <v>57</v>
      </c>
      <c r="B59" s="2">
        <v>6.0780000000000001E-3</v>
      </c>
      <c r="C59" s="2">
        <v>3.9350000000000001E-3</v>
      </c>
      <c r="D59">
        <f t="shared" ref="D59:D61" si="24">D58-(D$57-D$62)/5</f>
        <v>0.188</v>
      </c>
      <c r="E59">
        <f t="shared" ref="E59:E61" si="25">E58-(E$57-E$62)/5</f>
        <v>0.37</v>
      </c>
      <c r="F59">
        <f t="shared" si="2"/>
        <v>0.44199999999999995</v>
      </c>
      <c r="G59">
        <f t="shared" si="3"/>
        <v>5.34864E-3</v>
      </c>
      <c r="O59">
        <f t="shared" si="23"/>
        <v>2.72E-5</v>
      </c>
      <c r="P59">
        <f t="shared" si="23"/>
        <v>6.2399999999999999E-5</v>
      </c>
      <c r="Q59" s="2">
        <f t="shared" si="9"/>
        <v>6.0508000000000003E-3</v>
      </c>
      <c r="R59" s="2">
        <f t="shared" si="10"/>
        <v>3.8726000000000003E-3</v>
      </c>
    </row>
    <row r="60" spans="1:18" x14ac:dyDescent="0.25">
      <c r="A60">
        <v>58</v>
      </c>
      <c r="B60" s="2">
        <v>6.718E-3</v>
      </c>
      <c r="C60" s="2">
        <v>4.3769999999999998E-3</v>
      </c>
      <c r="D60">
        <f t="shared" si="24"/>
        <v>0.182</v>
      </c>
      <c r="E60">
        <f t="shared" si="25"/>
        <v>0.38</v>
      </c>
      <c r="F60">
        <f t="shared" si="2"/>
        <v>0.43799999999999994</v>
      </c>
      <c r="G60">
        <f t="shared" si="3"/>
        <v>5.9118399999999998E-3</v>
      </c>
      <c r="O60">
        <f t="shared" si="23"/>
        <v>2.9799999999999999E-5</v>
      </c>
      <c r="P60">
        <f t="shared" si="23"/>
        <v>7.1600000000000006E-5</v>
      </c>
      <c r="Q60" s="2">
        <f t="shared" si="9"/>
        <v>6.6882E-3</v>
      </c>
      <c r="R60" s="2">
        <f t="shared" si="10"/>
        <v>4.3054E-3</v>
      </c>
    </row>
    <row r="61" spans="1:18" x14ac:dyDescent="0.25">
      <c r="A61">
        <v>59</v>
      </c>
      <c r="B61" s="2">
        <v>7.2649999999999998E-3</v>
      </c>
      <c r="C61" s="2">
        <v>4.718E-3</v>
      </c>
      <c r="D61">
        <f t="shared" si="24"/>
        <v>0.17599999999999999</v>
      </c>
      <c r="E61">
        <f t="shared" si="25"/>
        <v>0.39</v>
      </c>
      <c r="F61">
        <f t="shared" si="2"/>
        <v>0.43399999999999994</v>
      </c>
      <c r="G61">
        <f t="shared" si="3"/>
        <v>6.3931999999999999E-3</v>
      </c>
      <c r="O61">
        <f t="shared" si="23"/>
        <v>3.2400000000000001E-5</v>
      </c>
      <c r="P61">
        <f t="shared" si="23"/>
        <v>8.0800000000000012E-5</v>
      </c>
      <c r="Q61" s="2">
        <f t="shared" si="9"/>
        <v>7.2325999999999996E-3</v>
      </c>
      <c r="R61" s="2">
        <f t="shared" si="10"/>
        <v>4.6372000000000002E-3</v>
      </c>
    </row>
    <row r="62" spans="1:18" x14ac:dyDescent="0.25">
      <c r="A62">
        <v>60</v>
      </c>
      <c r="B62" s="2">
        <v>7.9439999999999997E-3</v>
      </c>
      <c r="C62" s="2">
        <v>5.2610000000000001E-3</v>
      </c>
      <c r="D62">
        <v>0.17</v>
      </c>
      <c r="E62">
        <v>0.4</v>
      </c>
      <c r="F62">
        <f t="shared" si="2"/>
        <v>0.42999999999999994</v>
      </c>
      <c r="G62">
        <f t="shared" si="3"/>
        <v>6.9907199999999997E-3</v>
      </c>
      <c r="O62">
        <f>$W$16/$Y$1</f>
        <v>3.4999999999999997E-5</v>
      </c>
      <c r="P62">
        <f>$X$16/$Y$1</f>
        <v>9.0000000000000006E-5</v>
      </c>
      <c r="Q62" s="2">
        <f t="shared" si="9"/>
        <v>7.9089999999999994E-3</v>
      </c>
      <c r="R62" s="2">
        <f t="shared" si="10"/>
        <v>5.1710000000000002E-3</v>
      </c>
    </row>
    <row r="63" spans="1:18" x14ac:dyDescent="0.25">
      <c r="A63">
        <v>61</v>
      </c>
      <c r="B63" s="2">
        <v>8.6730000000000002E-3</v>
      </c>
      <c r="C63" s="2">
        <v>5.6519999999999999E-3</v>
      </c>
      <c r="D63">
        <f>D62-(D$62-D$67)/5</f>
        <v>0.16</v>
      </c>
      <c r="E63">
        <f>E62-(E$62-E$67)/5</f>
        <v>0.39</v>
      </c>
      <c r="F63">
        <f t="shared" si="2"/>
        <v>0.44999999999999996</v>
      </c>
      <c r="G63">
        <f t="shared" si="3"/>
        <v>7.6322400000000002E-3</v>
      </c>
      <c r="O63">
        <f t="shared" ref="O63:P66" si="26">O62-(O$62-O$67)/5</f>
        <v>4.2199999999999996E-5</v>
      </c>
      <c r="P63">
        <f t="shared" si="26"/>
        <v>1.054E-4</v>
      </c>
      <c r="Q63" s="2">
        <f t="shared" si="9"/>
        <v>8.630800000000001E-3</v>
      </c>
      <c r="R63" s="2">
        <f t="shared" si="10"/>
        <v>5.5465999999999996E-3</v>
      </c>
    </row>
    <row r="64" spans="1:18" x14ac:dyDescent="0.25">
      <c r="A64">
        <v>62</v>
      </c>
      <c r="B64" s="2">
        <v>9.6480000000000003E-3</v>
      </c>
      <c r="C64" s="2">
        <v>6.4720000000000003E-3</v>
      </c>
      <c r="D64">
        <f t="shared" ref="D64:D66" si="27">D63-(D$62-D$67)/5</f>
        <v>0.15</v>
      </c>
      <c r="E64">
        <f t="shared" ref="E64:E66" si="28">E63-(E$62-E$67)/5</f>
        <v>0.38</v>
      </c>
      <c r="F64">
        <f t="shared" si="2"/>
        <v>0.47</v>
      </c>
      <c r="G64">
        <f t="shared" si="3"/>
        <v>8.4902399999999996E-3</v>
      </c>
      <c r="O64">
        <f t="shared" si="26"/>
        <v>4.9399999999999995E-5</v>
      </c>
      <c r="P64">
        <f t="shared" si="26"/>
        <v>1.208E-4</v>
      </c>
      <c r="Q64" s="2">
        <f t="shared" si="9"/>
        <v>9.5986000000000005E-3</v>
      </c>
      <c r="R64" s="2">
        <f t="shared" si="10"/>
        <v>6.3512000000000004E-3</v>
      </c>
    </row>
    <row r="65" spans="1:18" x14ac:dyDescent="0.25">
      <c r="A65">
        <v>63</v>
      </c>
      <c r="B65" s="2">
        <v>1.0607999999999999E-2</v>
      </c>
      <c r="C65" s="2">
        <v>6.8409999999999999E-3</v>
      </c>
      <c r="D65">
        <f t="shared" si="27"/>
        <v>0.13999999999999999</v>
      </c>
      <c r="E65">
        <f t="shared" si="28"/>
        <v>0.37</v>
      </c>
      <c r="F65">
        <f t="shared" si="2"/>
        <v>0.49</v>
      </c>
      <c r="G65">
        <f t="shared" si="3"/>
        <v>9.3350399999999993E-3</v>
      </c>
      <c r="O65">
        <f t="shared" si="26"/>
        <v>5.6599999999999993E-5</v>
      </c>
      <c r="P65">
        <f t="shared" si="26"/>
        <v>1.362E-4</v>
      </c>
      <c r="Q65" s="2">
        <f t="shared" si="9"/>
        <v>1.0551399999999999E-2</v>
      </c>
      <c r="R65" s="2">
        <f t="shared" si="10"/>
        <v>6.7047999999999995E-3</v>
      </c>
    </row>
    <row r="66" spans="1:18" x14ac:dyDescent="0.25">
      <c r="A66">
        <v>64</v>
      </c>
      <c r="B66" s="2">
        <v>1.1233999999999999E-2</v>
      </c>
      <c r="C66" s="2">
        <v>7.4060000000000003E-3</v>
      </c>
      <c r="D66">
        <f t="shared" si="27"/>
        <v>0.12999999999999998</v>
      </c>
      <c r="E66">
        <f t="shared" si="28"/>
        <v>0.36</v>
      </c>
      <c r="F66">
        <f t="shared" si="2"/>
        <v>0.51</v>
      </c>
      <c r="G66">
        <f t="shared" si="3"/>
        <v>9.8859199999999994E-3</v>
      </c>
      <c r="O66">
        <f t="shared" si="26"/>
        <v>6.3799999999999992E-5</v>
      </c>
      <c r="P66">
        <f t="shared" si="26"/>
        <v>1.516E-4</v>
      </c>
      <c r="Q66" s="2">
        <f t="shared" ref="Q66:Q102" si="29">B66-O66</f>
        <v>1.11702E-2</v>
      </c>
      <c r="R66" s="2">
        <f t="shared" ref="R66:R102" si="30">C66-P66</f>
        <v>7.2544000000000003E-3</v>
      </c>
    </row>
    <row r="67" spans="1:18" x14ac:dyDescent="0.25">
      <c r="A67">
        <v>65</v>
      </c>
      <c r="B67" s="2">
        <v>1.2538000000000001E-2</v>
      </c>
      <c r="C67" s="2">
        <v>8.1460000000000005E-3</v>
      </c>
      <c r="D67">
        <v>0.12</v>
      </c>
      <c r="E67">
        <v>0.35</v>
      </c>
      <c r="F67">
        <f t="shared" ref="F67:F102" si="31">1-SUM(D67:E67)</f>
        <v>0.53</v>
      </c>
      <c r="G67">
        <f t="shared" ref="G67:G102" si="32">B67*$AA$5</f>
        <v>1.103344E-2</v>
      </c>
      <c r="O67">
        <f>$W$17/$Y$1</f>
        <v>7.0999999999999991E-5</v>
      </c>
      <c r="P67">
        <f>$X$17/$Y$1</f>
        <v>1.6699999999999999E-4</v>
      </c>
      <c r="Q67" s="2">
        <f t="shared" si="29"/>
        <v>1.2467000000000001E-2</v>
      </c>
      <c r="R67" s="2">
        <f t="shared" si="30"/>
        <v>7.979E-3</v>
      </c>
    </row>
    <row r="68" spans="1:18" x14ac:dyDescent="0.25">
      <c r="A68">
        <v>66</v>
      </c>
      <c r="B68" s="2">
        <v>1.3950000000000001E-2</v>
      </c>
      <c r="C68" s="2">
        <v>8.8079999999999999E-3</v>
      </c>
      <c r="D68">
        <f>D67-(D$67-D$72)/5</f>
        <v>0.11</v>
      </c>
      <c r="E68">
        <f>E67-(E$67-E$72)/5</f>
        <v>0.34799999999999998</v>
      </c>
      <c r="F68">
        <f t="shared" si="31"/>
        <v>0.54200000000000004</v>
      </c>
      <c r="G68">
        <f t="shared" si="32"/>
        <v>1.2276E-2</v>
      </c>
      <c r="O68">
        <f t="shared" ref="O68:P71" si="33">O67-(O$67-O$72)/5</f>
        <v>7.8999999999999996E-5</v>
      </c>
      <c r="P68">
        <f t="shared" si="33"/>
        <v>2.0019999999999999E-4</v>
      </c>
      <c r="Q68" s="2">
        <f t="shared" si="29"/>
        <v>1.3871000000000001E-2</v>
      </c>
      <c r="R68" s="2">
        <f t="shared" si="30"/>
        <v>8.6078000000000005E-3</v>
      </c>
    </row>
    <row r="69" spans="1:18" x14ac:dyDescent="0.25">
      <c r="A69">
        <v>67</v>
      </c>
      <c r="B69" s="2">
        <v>1.4892000000000001E-2</v>
      </c>
      <c r="C69" s="2">
        <v>9.5999999999999992E-3</v>
      </c>
      <c r="D69">
        <f t="shared" ref="D69:D71" si="34">D68-(D$67-D$72)/5</f>
        <v>0.1</v>
      </c>
      <c r="E69">
        <f t="shared" ref="E69:E71" si="35">E68-(E$67-E$72)/5</f>
        <v>0.34599999999999997</v>
      </c>
      <c r="F69">
        <f t="shared" si="31"/>
        <v>0.55400000000000005</v>
      </c>
      <c r="G69">
        <f t="shared" si="32"/>
        <v>1.3104960000000001E-2</v>
      </c>
      <c r="O69">
        <f t="shared" si="33"/>
        <v>8.7000000000000001E-5</v>
      </c>
      <c r="P69">
        <f t="shared" si="33"/>
        <v>2.3339999999999998E-4</v>
      </c>
      <c r="Q69" s="2">
        <f t="shared" si="29"/>
        <v>1.4805E-2</v>
      </c>
      <c r="R69" s="2">
        <f t="shared" si="30"/>
        <v>9.3665999999999992E-3</v>
      </c>
    </row>
    <row r="70" spans="1:18" x14ac:dyDescent="0.25">
      <c r="A70">
        <v>68</v>
      </c>
      <c r="B70" s="2">
        <v>1.6483000000000001E-2</v>
      </c>
      <c r="C70" s="2">
        <v>1.0658000000000001E-2</v>
      </c>
      <c r="D70">
        <f t="shared" si="34"/>
        <v>9.0000000000000011E-2</v>
      </c>
      <c r="E70">
        <f t="shared" si="35"/>
        <v>0.34399999999999997</v>
      </c>
      <c r="F70">
        <f t="shared" si="31"/>
        <v>0.56600000000000006</v>
      </c>
      <c r="G70">
        <f t="shared" si="32"/>
        <v>1.450504E-2</v>
      </c>
      <c r="O70">
        <f t="shared" si="33"/>
        <v>9.5000000000000005E-5</v>
      </c>
      <c r="P70">
        <f t="shared" si="33"/>
        <v>2.6659999999999998E-4</v>
      </c>
      <c r="Q70" s="2">
        <f t="shared" si="29"/>
        <v>1.6388E-2</v>
      </c>
      <c r="R70" s="2">
        <f t="shared" si="30"/>
        <v>1.03914E-2</v>
      </c>
    </row>
    <row r="71" spans="1:18" x14ac:dyDescent="0.25">
      <c r="A71">
        <v>69</v>
      </c>
      <c r="B71" s="2">
        <v>1.8110999999999999E-2</v>
      </c>
      <c r="C71" s="2">
        <v>1.1524E-2</v>
      </c>
      <c r="D71">
        <f t="shared" si="34"/>
        <v>8.0000000000000016E-2</v>
      </c>
      <c r="E71">
        <f t="shared" si="35"/>
        <v>0.34199999999999997</v>
      </c>
      <c r="F71">
        <f t="shared" si="31"/>
        <v>0.57800000000000007</v>
      </c>
      <c r="G71">
        <f t="shared" si="32"/>
        <v>1.5937679999999999E-2</v>
      </c>
      <c r="O71">
        <f t="shared" si="33"/>
        <v>1.0300000000000001E-4</v>
      </c>
      <c r="P71">
        <f t="shared" si="33"/>
        <v>2.9979999999999997E-4</v>
      </c>
      <c r="Q71" s="2">
        <f t="shared" si="29"/>
        <v>1.8008E-2</v>
      </c>
      <c r="R71" s="2">
        <f t="shared" si="30"/>
        <v>1.12242E-2</v>
      </c>
    </row>
    <row r="72" spans="1:18" x14ac:dyDescent="0.25">
      <c r="A72">
        <v>70</v>
      </c>
      <c r="B72" s="2">
        <v>1.9424E-2</v>
      </c>
      <c r="C72" s="2">
        <v>1.2978999999999999E-2</v>
      </c>
      <c r="D72">
        <v>7.0000000000000007E-2</v>
      </c>
      <c r="E72">
        <v>0.34</v>
      </c>
      <c r="F72">
        <f t="shared" si="31"/>
        <v>0.59</v>
      </c>
      <c r="G72">
        <f t="shared" si="32"/>
        <v>1.709312E-2</v>
      </c>
      <c r="O72">
        <f>$W$18/$Y$1</f>
        <v>1.11E-4</v>
      </c>
      <c r="P72">
        <f>$X$18/$Y$1</f>
        <v>3.3299999999999996E-4</v>
      </c>
      <c r="Q72" s="2">
        <f t="shared" si="29"/>
        <v>1.9313E-2</v>
      </c>
      <c r="R72" s="2">
        <f t="shared" si="30"/>
        <v>1.2645999999999999E-2</v>
      </c>
    </row>
    <row r="73" spans="1:18" x14ac:dyDescent="0.25">
      <c r="A73">
        <v>71</v>
      </c>
      <c r="B73" s="2">
        <v>2.1013E-2</v>
      </c>
      <c r="C73" s="2">
        <v>1.3731E-2</v>
      </c>
      <c r="D73">
        <f>D72-(D$72-D$77)/5</f>
        <v>7.2000000000000008E-2</v>
      </c>
      <c r="E73">
        <f>E72-(E$72-E$77)/5</f>
        <v>0.35000000000000003</v>
      </c>
      <c r="F73">
        <f t="shared" si="31"/>
        <v>0.57799999999999996</v>
      </c>
      <c r="G73">
        <f t="shared" si="32"/>
        <v>1.8491440000000001E-2</v>
      </c>
      <c r="O73">
        <f t="shared" ref="O73:P76" si="36">O72-(O$72-O$77)/5</f>
        <v>1.304E-4</v>
      </c>
      <c r="P73">
        <f t="shared" si="36"/>
        <v>3.8759999999999999E-4</v>
      </c>
      <c r="Q73" s="2">
        <f t="shared" si="29"/>
        <v>2.0882600000000001E-2</v>
      </c>
      <c r="R73" s="2">
        <f t="shared" si="30"/>
        <v>1.33434E-2</v>
      </c>
    </row>
    <row r="74" spans="1:18" x14ac:dyDescent="0.25">
      <c r="A74">
        <v>72</v>
      </c>
      <c r="B74" s="2">
        <v>2.3043999999999999E-2</v>
      </c>
      <c r="C74" s="2">
        <v>1.562E-2</v>
      </c>
      <c r="D74">
        <f t="shared" ref="D74:D76" si="37">D73-(D$72-D$77)/5</f>
        <v>7.400000000000001E-2</v>
      </c>
      <c r="E74">
        <f t="shared" ref="E74:E76" si="38">E73-(E$72-E$77)/5</f>
        <v>0.36000000000000004</v>
      </c>
      <c r="F74">
        <f t="shared" si="31"/>
        <v>0.56599999999999995</v>
      </c>
      <c r="G74">
        <f t="shared" si="32"/>
        <v>2.027872E-2</v>
      </c>
      <c r="O74">
        <f t="shared" si="36"/>
        <v>1.4980000000000001E-4</v>
      </c>
      <c r="P74">
        <f t="shared" si="36"/>
        <v>4.4220000000000001E-4</v>
      </c>
      <c r="Q74" s="2">
        <f t="shared" si="29"/>
        <v>2.28942E-2</v>
      </c>
      <c r="R74" s="2">
        <f t="shared" si="30"/>
        <v>1.51778E-2</v>
      </c>
    </row>
    <row r="75" spans="1:18" x14ac:dyDescent="0.25">
      <c r="A75">
        <v>73</v>
      </c>
      <c r="B75" s="2">
        <v>2.6136E-2</v>
      </c>
      <c r="C75" s="2">
        <v>1.7440000000000001E-2</v>
      </c>
      <c r="D75">
        <f t="shared" si="37"/>
        <v>7.6000000000000012E-2</v>
      </c>
      <c r="E75">
        <f t="shared" si="38"/>
        <v>0.37000000000000005</v>
      </c>
      <c r="F75">
        <f t="shared" si="31"/>
        <v>0.55399999999999994</v>
      </c>
      <c r="G75">
        <f t="shared" si="32"/>
        <v>2.2999679999999998E-2</v>
      </c>
      <c r="O75">
        <f t="shared" si="36"/>
        <v>1.6920000000000002E-4</v>
      </c>
      <c r="P75">
        <f t="shared" si="36"/>
        <v>4.9680000000000004E-4</v>
      </c>
      <c r="Q75" s="2">
        <f t="shared" si="29"/>
        <v>2.5966799999999998E-2</v>
      </c>
      <c r="R75" s="2">
        <f t="shared" si="30"/>
        <v>1.6943200000000002E-2</v>
      </c>
    </row>
    <row r="76" spans="1:18" x14ac:dyDescent="0.25">
      <c r="A76">
        <v>74</v>
      </c>
      <c r="B76" s="2">
        <v>2.9196E-2</v>
      </c>
      <c r="C76" s="2">
        <v>1.9883999999999999E-2</v>
      </c>
      <c r="D76">
        <f t="shared" si="37"/>
        <v>7.8000000000000014E-2</v>
      </c>
      <c r="E76">
        <f t="shared" si="38"/>
        <v>0.38000000000000006</v>
      </c>
      <c r="F76">
        <f t="shared" si="31"/>
        <v>0.54199999999999993</v>
      </c>
      <c r="G76">
        <f t="shared" si="32"/>
        <v>2.569248E-2</v>
      </c>
      <c r="O76">
        <f t="shared" si="36"/>
        <v>1.8860000000000003E-4</v>
      </c>
      <c r="P76">
        <f t="shared" si="36"/>
        <v>5.5140000000000007E-4</v>
      </c>
      <c r="Q76" s="2">
        <f t="shared" si="29"/>
        <v>2.9007399999999999E-2</v>
      </c>
      <c r="R76" s="2">
        <f t="shared" si="30"/>
        <v>1.9332599999999998E-2</v>
      </c>
    </row>
    <row r="77" spans="1:18" x14ac:dyDescent="0.25">
      <c r="A77">
        <v>75</v>
      </c>
      <c r="B77" s="2">
        <v>3.2829999999999998E-2</v>
      </c>
      <c r="C77" s="2">
        <v>2.2006000000000001E-2</v>
      </c>
      <c r="D77">
        <v>0.08</v>
      </c>
      <c r="E77">
        <v>0.39</v>
      </c>
      <c r="F77">
        <f t="shared" si="31"/>
        <v>0.53</v>
      </c>
      <c r="G77">
        <f t="shared" si="32"/>
        <v>2.88904E-2</v>
      </c>
      <c r="O77">
        <f>$W$19/$Y$1</f>
        <v>2.0800000000000001E-4</v>
      </c>
      <c r="P77">
        <f>$X$19/$Y$1</f>
        <v>6.0599999999999998E-4</v>
      </c>
      <c r="Q77" s="2">
        <f t="shared" si="29"/>
        <v>3.2621999999999998E-2</v>
      </c>
      <c r="R77" s="2">
        <f t="shared" si="30"/>
        <v>2.1400000000000002E-2</v>
      </c>
    </row>
    <row r="78" spans="1:18" x14ac:dyDescent="0.25">
      <c r="A78">
        <v>76</v>
      </c>
      <c r="B78" s="2">
        <v>3.6380000000000003E-2</v>
      </c>
      <c r="C78" s="2">
        <v>2.4698000000000001E-2</v>
      </c>
      <c r="D78">
        <f>D77-(D$77-D$82)/5</f>
        <v>7.3999999999999996E-2</v>
      </c>
      <c r="E78">
        <f>E77-(E$77-E$82)/5</f>
        <v>0.39800000000000002</v>
      </c>
      <c r="F78">
        <f t="shared" si="31"/>
        <v>0.52800000000000002</v>
      </c>
      <c r="G78">
        <f t="shared" si="32"/>
        <v>3.2014400000000005E-2</v>
      </c>
      <c r="O78">
        <f t="shared" ref="O78:P81" si="39">O77-(O$77-O$82)/5</f>
        <v>2.4240000000000001E-4</v>
      </c>
      <c r="P78">
        <f t="shared" si="39"/>
        <v>6.9979999999999999E-4</v>
      </c>
      <c r="Q78" s="2">
        <f t="shared" si="29"/>
        <v>3.6137600000000006E-2</v>
      </c>
      <c r="R78" s="2">
        <f t="shared" si="30"/>
        <v>2.3998200000000001E-2</v>
      </c>
    </row>
    <row r="79" spans="1:18" x14ac:dyDescent="0.25">
      <c r="A79">
        <v>77</v>
      </c>
      <c r="B79" s="2">
        <v>4.0958000000000001E-2</v>
      </c>
      <c r="C79" s="2">
        <v>2.8313000000000001E-2</v>
      </c>
      <c r="D79">
        <f t="shared" ref="D79:D81" si="40">D78-(D$77-D$82)/5</f>
        <v>6.7999999999999991E-2</v>
      </c>
      <c r="E79">
        <f t="shared" ref="E79:E81" si="41">E78-(E$77-E$82)/5</f>
        <v>0.40600000000000003</v>
      </c>
      <c r="F79">
        <f t="shared" si="31"/>
        <v>0.52600000000000002</v>
      </c>
      <c r="G79">
        <f t="shared" si="32"/>
        <v>3.6043039999999998E-2</v>
      </c>
      <c r="O79">
        <f t="shared" si="39"/>
        <v>2.7680000000000001E-4</v>
      </c>
      <c r="P79">
        <f t="shared" si="39"/>
        <v>7.9359999999999999E-4</v>
      </c>
      <c r="Q79" s="2">
        <f t="shared" si="29"/>
        <v>4.0681200000000001E-2</v>
      </c>
      <c r="R79" s="2">
        <f t="shared" si="30"/>
        <v>2.7519400000000003E-2</v>
      </c>
    </row>
    <row r="80" spans="1:18" x14ac:dyDescent="0.25">
      <c r="A80">
        <v>78</v>
      </c>
      <c r="B80" s="2">
        <v>4.6233000000000003E-2</v>
      </c>
      <c r="C80" s="2">
        <v>3.1920999999999998E-2</v>
      </c>
      <c r="D80">
        <f t="shared" si="40"/>
        <v>6.1999999999999993E-2</v>
      </c>
      <c r="E80">
        <f t="shared" si="41"/>
        <v>0.41400000000000003</v>
      </c>
      <c r="F80">
        <f t="shared" si="31"/>
        <v>0.52400000000000002</v>
      </c>
      <c r="G80">
        <f t="shared" si="32"/>
        <v>4.0685040000000006E-2</v>
      </c>
      <c r="O80">
        <f t="shared" si="39"/>
        <v>3.1120000000000003E-4</v>
      </c>
      <c r="P80">
        <f t="shared" si="39"/>
        <v>8.8739999999999999E-4</v>
      </c>
      <c r="Q80" s="2">
        <f t="shared" si="29"/>
        <v>4.5921800000000006E-2</v>
      </c>
      <c r="R80" s="2">
        <f t="shared" si="30"/>
        <v>3.1033599999999998E-2</v>
      </c>
    </row>
    <row r="81" spans="1:18" x14ac:dyDescent="0.25">
      <c r="A81">
        <v>79</v>
      </c>
      <c r="B81" s="2">
        <v>5.1554999999999997E-2</v>
      </c>
      <c r="C81" s="2">
        <v>3.6361999999999998E-2</v>
      </c>
      <c r="D81">
        <f t="shared" si="40"/>
        <v>5.5999999999999994E-2</v>
      </c>
      <c r="E81">
        <f t="shared" si="41"/>
        <v>0.42200000000000004</v>
      </c>
      <c r="F81">
        <f t="shared" si="31"/>
        <v>0.52200000000000002</v>
      </c>
      <c r="G81">
        <f t="shared" si="32"/>
        <v>4.5368399999999996E-2</v>
      </c>
      <c r="O81">
        <f t="shared" si="39"/>
        <v>3.4560000000000005E-4</v>
      </c>
      <c r="P81">
        <f t="shared" si="39"/>
        <v>9.812E-4</v>
      </c>
      <c r="Q81" s="2">
        <f t="shared" si="29"/>
        <v>5.1209399999999995E-2</v>
      </c>
      <c r="R81" s="2">
        <f t="shared" si="30"/>
        <v>3.5380799999999997E-2</v>
      </c>
    </row>
    <row r="82" spans="1:18" x14ac:dyDescent="0.25">
      <c r="A82">
        <v>80</v>
      </c>
      <c r="B82" s="2">
        <v>5.7764000000000003E-2</v>
      </c>
      <c r="C82" s="2">
        <v>4.0411999999999997E-2</v>
      </c>
      <c r="D82">
        <v>0.05</v>
      </c>
      <c r="E82">
        <v>0.43</v>
      </c>
      <c r="F82">
        <f t="shared" si="31"/>
        <v>0.52</v>
      </c>
      <c r="G82">
        <f t="shared" si="32"/>
        <v>5.083232E-2</v>
      </c>
      <c r="O82">
        <f>$W$20/$Y$1</f>
        <v>3.8000000000000002E-4</v>
      </c>
      <c r="P82">
        <f>$X$20/$Y$1</f>
        <v>1.075E-3</v>
      </c>
      <c r="Q82" s="2">
        <f t="shared" si="29"/>
        <v>5.7384000000000004E-2</v>
      </c>
      <c r="R82" s="2">
        <f t="shared" si="30"/>
        <v>3.9336999999999997E-2</v>
      </c>
    </row>
    <row r="83" spans="1:18" x14ac:dyDescent="0.25">
      <c r="A83">
        <v>81</v>
      </c>
      <c r="B83" s="2">
        <v>6.4015000000000002E-2</v>
      </c>
      <c r="C83" s="2">
        <v>4.6168000000000001E-2</v>
      </c>
      <c r="D83">
        <f>D82</f>
        <v>0.05</v>
      </c>
      <c r="E83">
        <f>E82</f>
        <v>0.43</v>
      </c>
      <c r="F83">
        <f t="shared" si="31"/>
        <v>0.52</v>
      </c>
      <c r="G83">
        <f t="shared" si="32"/>
        <v>5.63332E-2</v>
      </c>
      <c r="O83">
        <f t="shared" ref="O83:P83" si="42">O82</f>
        <v>3.8000000000000002E-4</v>
      </c>
      <c r="P83">
        <f t="shared" si="42"/>
        <v>1.075E-3</v>
      </c>
      <c r="Q83" s="2">
        <f t="shared" si="29"/>
        <v>6.3634999999999997E-2</v>
      </c>
      <c r="R83" s="2">
        <f t="shared" si="30"/>
        <v>4.5093000000000001E-2</v>
      </c>
    </row>
    <row r="84" spans="1:18" x14ac:dyDescent="0.25">
      <c r="A84">
        <v>82</v>
      </c>
      <c r="B84" s="2">
        <v>7.1677000000000005E-2</v>
      </c>
      <c r="C84" s="2">
        <v>5.1489E-2</v>
      </c>
      <c r="D84">
        <f t="shared" ref="D84:D102" si="43">D83</f>
        <v>0.05</v>
      </c>
      <c r="E84">
        <f t="shared" ref="E84:E102" si="44">E83</f>
        <v>0.43</v>
      </c>
      <c r="F84">
        <f t="shared" si="31"/>
        <v>0.52</v>
      </c>
      <c r="G84">
        <f t="shared" si="32"/>
        <v>6.3075760000000008E-2</v>
      </c>
      <c r="O84">
        <f t="shared" ref="O84:O86" si="45">O83</f>
        <v>3.8000000000000002E-4</v>
      </c>
      <c r="P84">
        <f t="shared" ref="P84:P86" si="46">P83</f>
        <v>1.075E-3</v>
      </c>
      <c r="Q84" s="2">
        <f t="shared" si="29"/>
        <v>7.1296999999999999E-2</v>
      </c>
      <c r="R84" s="2">
        <f t="shared" si="30"/>
        <v>5.0414E-2</v>
      </c>
    </row>
    <row r="85" spans="1:18" x14ac:dyDescent="0.25">
      <c r="A85">
        <v>83</v>
      </c>
      <c r="B85" s="2">
        <v>8.0609E-2</v>
      </c>
      <c r="C85" s="2">
        <v>5.8835999999999999E-2</v>
      </c>
      <c r="D85">
        <f t="shared" si="43"/>
        <v>0.05</v>
      </c>
      <c r="E85">
        <f t="shared" si="44"/>
        <v>0.43</v>
      </c>
      <c r="F85">
        <f t="shared" si="31"/>
        <v>0.52</v>
      </c>
      <c r="G85">
        <f t="shared" si="32"/>
        <v>7.093592E-2</v>
      </c>
      <c r="O85">
        <f t="shared" si="45"/>
        <v>3.8000000000000002E-4</v>
      </c>
      <c r="P85">
        <f t="shared" si="46"/>
        <v>1.075E-3</v>
      </c>
      <c r="Q85" s="2">
        <f t="shared" si="29"/>
        <v>8.0228999999999995E-2</v>
      </c>
      <c r="R85" s="2">
        <f t="shared" si="30"/>
        <v>5.7761E-2</v>
      </c>
    </row>
    <row r="86" spans="1:18" x14ac:dyDescent="0.25">
      <c r="A86">
        <v>84</v>
      </c>
      <c r="B86" s="2">
        <v>9.128E-2</v>
      </c>
      <c r="C86" s="2">
        <v>6.7335000000000006E-2</v>
      </c>
      <c r="D86">
        <f t="shared" si="43"/>
        <v>0.05</v>
      </c>
      <c r="E86">
        <f t="shared" si="44"/>
        <v>0.43</v>
      </c>
      <c r="F86">
        <f t="shared" si="31"/>
        <v>0.52</v>
      </c>
      <c r="G86">
        <f t="shared" si="32"/>
        <v>8.0326400000000006E-2</v>
      </c>
      <c r="O86">
        <f t="shared" si="45"/>
        <v>3.8000000000000002E-4</v>
      </c>
      <c r="P86">
        <f t="shared" si="46"/>
        <v>1.075E-3</v>
      </c>
      <c r="Q86" s="2">
        <f t="shared" si="29"/>
        <v>9.0899999999999995E-2</v>
      </c>
      <c r="R86" s="2">
        <f t="shared" si="30"/>
        <v>6.6259999999999999E-2</v>
      </c>
    </row>
    <row r="87" spans="1:18" x14ac:dyDescent="0.25">
      <c r="A87">
        <v>85</v>
      </c>
      <c r="B87" s="2">
        <v>0.10247000000000001</v>
      </c>
      <c r="C87" s="2">
        <v>7.6572000000000001E-2</v>
      </c>
      <c r="D87">
        <f t="shared" si="43"/>
        <v>0.05</v>
      </c>
      <c r="E87">
        <f t="shared" si="44"/>
        <v>0.43</v>
      </c>
      <c r="F87">
        <f t="shared" si="31"/>
        <v>0.52</v>
      </c>
      <c r="G87">
        <f t="shared" si="32"/>
        <v>9.0173600000000007E-2</v>
      </c>
      <c r="O87">
        <f>$W$21/$Y$1</f>
        <v>5.7600000000000001E-4</v>
      </c>
      <c r="P87">
        <f>$X$21/$Y$1</f>
        <v>1.853E-3</v>
      </c>
      <c r="Q87" s="2">
        <f t="shared" si="29"/>
        <v>0.10189400000000001</v>
      </c>
      <c r="R87" s="2">
        <f t="shared" si="30"/>
        <v>7.4719000000000008E-2</v>
      </c>
    </row>
    <row r="88" spans="1:18" x14ac:dyDescent="0.25">
      <c r="A88">
        <v>86</v>
      </c>
      <c r="B88" s="2">
        <v>0.11665</v>
      </c>
      <c r="C88" s="2">
        <v>8.8248999999999994E-2</v>
      </c>
      <c r="D88">
        <f t="shared" si="43"/>
        <v>0.05</v>
      </c>
      <c r="E88">
        <f t="shared" si="44"/>
        <v>0.43</v>
      </c>
      <c r="F88">
        <f t="shared" si="31"/>
        <v>0.52</v>
      </c>
      <c r="G88">
        <f t="shared" si="32"/>
        <v>0.10265200000000001</v>
      </c>
      <c r="O88">
        <f t="shared" ref="O88" si="47">O87</f>
        <v>5.7600000000000001E-4</v>
      </c>
      <c r="P88">
        <f t="shared" ref="P88" si="48">P87</f>
        <v>1.853E-3</v>
      </c>
      <c r="Q88" s="2">
        <f t="shared" si="29"/>
        <v>0.11607400000000001</v>
      </c>
      <c r="R88" s="2">
        <f t="shared" si="30"/>
        <v>8.6396000000000001E-2</v>
      </c>
    </row>
    <row r="89" spans="1:18" x14ac:dyDescent="0.25">
      <c r="A89">
        <v>87</v>
      </c>
      <c r="B89" s="2">
        <v>0.13084200000000001</v>
      </c>
      <c r="C89" s="2">
        <v>0.10075000000000001</v>
      </c>
      <c r="D89">
        <f t="shared" si="43"/>
        <v>0.05</v>
      </c>
      <c r="E89">
        <f t="shared" si="44"/>
        <v>0.43</v>
      </c>
      <c r="F89">
        <f t="shared" si="31"/>
        <v>0.52</v>
      </c>
      <c r="G89">
        <f t="shared" si="32"/>
        <v>0.11514096000000001</v>
      </c>
      <c r="O89">
        <f t="shared" ref="O89:O91" si="49">O88</f>
        <v>5.7600000000000001E-4</v>
      </c>
      <c r="P89">
        <f t="shared" ref="P89:P91" si="50">P88</f>
        <v>1.853E-3</v>
      </c>
      <c r="Q89" s="2">
        <f t="shared" si="29"/>
        <v>0.13026600000000002</v>
      </c>
      <c r="R89" s="2">
        <f t="shared" si="30"/>
        <v>9.8897000000000013E-2</v>
      </c>
    </row>
    <row r="90" spans="1:18" x14ac:dyDescent="0.25">
      <c r="A90">
        <v>88</v>
      </c>
      <c r="B90" s="2">
        <v>0.14782799999999999</v>
      </c>
      <c r="C90" s="2">
        <v>0.113939</v>
      </c>
      <c r="D90">
        <f t="shared" si="43"/>
        <v>0.05</v>
      </c>
      <c r="E90">
        <f t="shared" si="44"/>
        <v>0.43</v>
      </c>
      <c r="F90">
        <f t="shared" si="31"/>
        <v>0.52</v>
      </c>
      <c r="G90">
        <f t="shared" si="32"/>
        <v>0.13008863999999998</v>
      </c>
      <c r="O90">
        <f t="shared" si="49"/>
        <v>5.7600000000000001E-4</v>
      </c>
      <c r="P90">
        <f t="shared" si="50"/>
        <v>1.853E-3</v>
      </c>
      <c r="Q90" s="2">
        <f t="shared" si="29"/>
        <v>0.14725199999999999</v>
      </c>
      <c r="R90" s="2">
        <f t="shared" si="30"/>
        <v>0.11208600000000001</v>
      </c>
    </row>
    <row r="91" spans="1:18" x14ac:dyDescent="0.25">
      <c r="A91">
        <v>89</v>
      </c>
      <c r="B91" s="2">
        <v>0.16744999999999999</v>
      </c>
      <c r="C91" s="2">
        <v>0.12948200000000001</v>
      </c>
      <c r="D91">
        <f t="shared" si="43"/>
        <v>0.05</v>
      </c>
      <c r="E91">
        <f t="shared" si="44"/>
        <v>0.43</v>
      </c>
      <c r="F91">
        <f t="shared" si="31"/>
        <v>0.52</v>
      </c>
      <c r="G91">
        <f t="shared" si="32"/>
        <v>0.14735599999999999</v>
      </c>
      <c r="O91">
        <f t="shared" si="49"/>
        <v>5.7600000000000001E-4</v>
      </c>
      <c r="P91">
        <f t="shared" si="50"/>
        <v>1.853E-3</v>
      </c>
      <c r="Q91" s="2">
        <f t="shared" si="29"/>
        <v>0.16687399999999999</v>
      </c>
      <c r="R91" s="2">
        <f t="shared" si="30"/>
        <v>0.12762900000000002</v>
      </c>
    </row>
    <row r="92" spans="1:18" x14ac:dyDescent="0.25">
      <c r="A92">
        <v>90</v>
      </c>
      <c r="B92" s="2">
        <v>0.17804300000000001</v>
      </c>
      <c r="C92" s="2">
        <v>0.14645900000000001</v>
      </c>
      <c r="D92">
        <f t="shared" si="43"/>
        <v>0.05</v>
      </c>
      <c r="E92">
        <f t="shared" si="44"/>
        <v>0.43</v>
      </c>
      <c r="F92">
        <f t="shared" si="31"/>
        <v>0.52</v>
      </c>
      <c r="G92">
        <f t="shared" si="32"/>
        <v>0.15667784000000001</v>
      </c>
      <c r="O92">
        <f>$W$22/$Y$1</f>
        <v>8.0900000000000004E-4</v>
      </c>
      <c r="P92">
        <f>$X$22/$Y$1</f>
        <v>2.8610000000000003E-3</v>
      </c>
      <c r="Q92" s="2">
        <f t="shared" si="29"/>
        <v>0.177234</v>
      </c>
      <c r="R92" s="2">
        <f t="shared" si="30"/>
        <v>0.143598</v>
      </c>
    </row>
    <row r="93" spans="1:18" x14ac:dyDescent="0.25">
      <c r="A93">
        <v>91</v>
      </c>
      <c r="B93" s="2">
        <v>0.201824</v>
      </c>
      <c r="C93" s="2">
        <v>0.166188</v>
      </c>
      <c r="D93">
        <f t="shared" si="43"/>
        <v>0.05</v>
      </c>
      <c r="E93">
        <f t="shared" si="44"/>
        <v>0.43</v>
      </c>
      <c r="F93">
        <f t="shared" si="31"/>
        <v>0.52</v>
      </c>
      <c r="G93">
        <f t="shared" si="32"/>
        <v>0.17760512000000001</v>
      </c>
      <c r="O93">
        <f>O92</f>
        <v>8.0900000000000004E-4</v>
      </c>
      <c r="P93">
        <f>P92</f>
        <v>2.8610000000000003E-3</v>
      </c>
      <c r="Q93" s="2">
        <f t="shared" si="29"/>
        <v>0.201015</v>
      </c>
      <c r="R93" s="2">
        <f t="shared" si="30"/>
        <v>0.163327</v>
      </c>
    </row>
    <row r="94" spans="1:18" x14ac:dyDescent="0.25">
      <c r="A94">
        <v>92</v>
      </c>
      <c r="B94" s="2">
        <v>0.22329599999999999</v>
      </c>
      <c r="C94" s="2">
        <v>0.18701899999999999</v>
      </c>
      <c r="D94">
        <f t="shared" si="43"/>
        <v>0.05</v>
      </c>
      <c r="E94">
        <f t="shared" si="44"/>
        <v>0.43</v>
      </c>
      <c r="F94">
        <f t="shared" si="31"/>
        <v>0.52</v>
      </c>
      <c r="G94">
        <f t="shared" si="32"/>
        <v>0.19650048000000001</v>
      </c>
      <c r="O94">
        <f t="shared" ref="O94:O102" si="51">O93</f>
        <v>8.0900000000000004E-4</v>
      </c>
      <c r="P94">
        <f t="shared" ref="P94:P102" si="52">P93</f>
        <v>2.8610000000000003E-3</v>
      </c>
      <c r="Q94" s="2">
        <f t="shared" si="29"/>
        <v>0.22248699999999999</v>
      </c>
      <c r="R94" s="2">
        <f t="shared" si="30"/>
        <v>0.18415799999999999</v>
      </c>
    </row>
    <row r="95" spans="1:18" x14ac:dyDescent="0.25">
      <c r="A95">
        <v>93</v>
      </c>
      <c r="B95" s="2">
        <v>0.25096099999999999</v>
      </c>
      <c r="C95" s="2">
        <v>0.20941699999999999</v>
      </c>
      <c r="D95">
        <f t="shared" si="43"/>
        <v>0.05</v>
      </c>
      <c r="E95">
        <f t="shared" si="44"/>
        <v>0.43</v>
      </c>
      <c r="F95">
        <f t="shared" si="31"/>
        <v>0.52</v>
      </c>
      <c r="G95">
        <f t="shared" si="32"/>
        <v>0.22084567999999999</v>
      </c>
      <c r="O95">
        <f t="shared" si="51"/>
        <v>8.0900000000000004E-4</v>
      </c>
      <c r="P95">
        <f t="shared" si="52"/>
        <v>2.8610000000000003E-3</v>
      </c>
      <c r="Q95" s="2">
        <f t="shared" si="29"/>
        <v>0.25015199999999999</v>
      </c>
      <c r="R95" s="2">
        <f t="shared" si="30"/>
        <v>0.20655599999999999</v>
      </c>
    </row>
    <row r="96" spans="1:18" x14ac:dyDescent="0.25">
      <c r="A96">
        <v>94</v>
      </c>
      <c r="B96" s="2">
        <v>0.27868999999999999</v>
      </c>
      <c r="C96" s="2">
        <v>0.23197999999999999</v>
      </c>
      <c r="D96">
        <f t="shared" si="43"/>
        <v>0.05</v>
      </c>
      <c r="E96">
        <f t="shared" si="44"/>
        <v>0.43</v>
      </c>
      <c r="F96">
        <f t="shared" si="31"/>
        <v>0.52</v>
      </c>
      <c r="G96">
        <f t="shared" si="32"/>
        <v>0.2452472</v>
      </c>
      <c r="O96">
        <f t="shared" si="51"/>
        <v>8.0900000000000004E-4</v>
      </c>
      <c r="P96">
        <f t="shared" si="52"/>
        <v>2.8610000000000003E-3</v>
      </c>
      <c r="Q96" s="2">
        <f t="shared" si="29"/>
        <v>0.27788099999999999</v>
      </c>
      <c r="R96" s="2">
        <f t="shared" si="30"/>
        <v>0.22911899999999999</v>
      </c>
    </row>
    <row r="97" spans="1:18" x14ac:dyDescent="0.25">
      <c r="A97">
        <v>95</v>
      </c>
      <c r="B97" s="2">
        <v>0.31073800000000001</v>
      </c>
      <c r="C97" s="2">
        <v>0.26017699999999999</v>
      </c>
      <c r="D97">
        <f t="shared" si="43"/>
        <v>0.05</v>
      </c>
      <c r="E97">
        <f t="shared" si="44"/>
        <v>0.43</v>
      </c>
      <c r="F97">
        <f t="shared" si="31"/>
        <v>0.52</v>
      </c>
      <c r="G97">
        <f t="shared" si="32"/>
        <v>0.27344943999999999</v>
      </c>
      <c r="O97">
        <f t="shared" si="51"/>
        <v>8.0900000000000004E-4</v>
      </c>
      <c r="P97">
        <f t="shared" si="52"/>
        <v>2.8610000000000003E-3</v>
      </c>
      <c r="Q97" s="2">
        <f t="shared" si="29"/>
        <v>0.30992900000000001</v>
      </c>
      <c r="R97" s="2">
        <f t="shared" si="30"/>
        <v>0.25731599999999999</v>
      </c>
    </row>
    <row r="98" spans="1:18" x14ac:dyDescent="0.25">
      <c r="A98">
        <v>96</v>
      </c>
      <c r="B98" s="2">
        <v>0.33985700000000002</v>
      </c>
      <c r="C98" s="2">
        <v>0.28986299999999998</v>
      </c>
      <c r="D98">
        <f t="shared" si="43"/>
        <v>0.05</v>
      </c>
      <c r="E98">
        <f t="shared" si="44"/>
        <v>0.43</v>
      </c>
      <c r="F98">
        <f t="shared" si="31"/>
        <v>0.52</v>
      </c>
      <c r="G98">
        <f t="shared" si="32"/>
        <v>0.29907416000000003</v>
      </c>
      <c r="O98">
        <f t="shared" si="51"/>
        <v>8.0900000000000004E-4</v>
      </c>
      <c r="P98">
        <f t="shared" si="52"/>
        <v>2.8610000000000003E-3</v>
      </c>
      <c r="Q98" s="2">
        <f t="shared" si="29"/>
        <v>0.33904800000000002</v>
      </c>
      <c r="R98" s="2">
        <f t="shared" si="30"/>
        <v>0.28700199999999998</v>
      </c>
    </row>
    <row r="99" spans="1:18" x14ac:dyDescent="0.25">
      <c r="A99">
        <v>97</v>
      </c>
      <c r="B99" s="2">
        <v>0.37254900000000002</v>
      </c>
      <c r="C99" s="2">
        <v>0.32279799999999997</v>
      </c>
      <c r="D99">
        <f t="shared" si="43"/>
        <v>0.05</v>
      </c>
      <c r="E99">
        <f t="shared" si="44"/>
        <v>0.43</v>
      </c>
      <c r="F99">
        <f t="shared" si="31"/>
        <v>0.52</v>
      </c>
      <c r="G99">
        <f t="shared" si="32"/>
        <v>0.32784312000000004</v>
      </c>
      <c r="O99">
        <f t="shared" si="51"/>
        <v>8.0900000000000004E-4</v>
      </c>
      <c r="P99">
        <f t="shared" si="52"/>
        <v>2.8610000000000003E-3</v>
      </c>
      <c r="Q99" s="2">
        <f t="shared" si="29"/>
        <v>0.37174000000000001</v>
      </c>
      <c r="R99" s="2">
        <f t="shared" si="30"/>
        <v>0.31993699999999997</v>
      </c>
    </row>
    <row r="100" spans="1:18" x14ac:dyDescent="0.25">
      <c r="A100">
        <v>98</v>
      </c>
      <c r="B100" s="2">
        <v>0.40313500000000002</v>
      </c>
      <c r="C100" s="2">
        <v>0.35245599999999999</v>
      </c>
      <c r="D100">
        <f t="shared" si="43"/>
        <v>0.05</v>
      </c>
      <c r="E100">
        <f t="shared" si="44"/>
        <v>0.43</v>
      </c>
      <c r="F100">
        <f t="shared" si="31"/>
        <v>0.52</v>
      </c>
      <c r="G100">
        <f t="shared" si="32"/>
        <v>0.35475880000000004</v>
      </c>
      <c r="O100">
        <f t="shared" si="51"/>
        <v>8.0900000000000004E-4</v>
      </c>
      <c r="P100">
        <f t="shared" si="52"/>
        <v>2.8610000000000003E-3</v>
      </c>
      <c r="Q100" s="2">
        <f t="shared" si="29"/>
        <v>0.40232600000000002</v>
      </c>
      <c r="R100" s="2">
        <f t="shared" si="30"/>
        <v>0.34959499999999999</v>
      </c>
    </row>
    <row r="101" spans="1:18" x14ac:dyDescent="0.25">
      <c r="A101">
        <v>99</v>
      </c>
      <c r="B101" s="2">
        <v>0.453901</v>
      </c>
      <c r="C101" s="2">
        <v>0.38082500000000002</v>
      </c>
      <c r="D101">
        <f t="shared" si="43"/>
        <v>0.05</v>
      </c>
      <c r="E101">
        <f t="shared" si="44"/>
        <v>0.43</v>
      </c>
      <c r="F101">
        <f t="shared" si="31"/>
        <v>0.52</v>
      </c>
      <c r="G101">
        <f t="shared" si="32"/>
        <v>0.39943287999999999</v>
      </c>
      <c r="O101">
        <f t="shared" si="51"/>
        <v>8.0900000000000004E-4</v>
      </c>
      <c r="P101">
        <f t="shared" si="52"/>
        <v>2.8610000000000003E-3</v>
      </c>
      <c r="Q101" s="2">
        <f t="shared" si="29"/>
        <v>0.45309199999999999</v>
      </c>
      <c r="R101" s="2">
        <f t="shared" si="30"/>
        <v>0.37796400000000002</v>
      </c>
    </row>
    <row r="102" spans="1:18" x14ac:dyDescent="0.25">
      <c r="A102">
        <v>100</v>
      </c>
      <c r="B102">
        <v>0.48525400000000002</v>
      </c>
      <c r="C102">
        <v>0.42533399999999999</v>
      </c>
      <c r="D102">
        <f t="shared" si="43"/>
        <v>0.05</v>
      </c>
      <c r="E102">
        <f t="shared" si="44"/>
        <v>0.43</v>
      </c>
      <c r="F102">
        <f t="shared" si="31"/>
        <v>0.52</v>
      </c>
      <c r="G102">
        <f t="shared" si="32"/>
        <v>0.42702352000000005</v>
      </c>
      <c r="O102">
        <f t="shared" si="51"/>
        <v>8.0900000000000004E-4</v>
      </c>
      <c r="P102">
        <f t="shared" si="52"/>
        <v>2.8610000000000003E-3</v>
      </c>
      <c r="Q102" s="2">
        <f t="shared" si="29"/>
        <v>0.48444500000000001</v>
      </c>
      <c r="R102" s="2">
        <f t="shared" si="30"/>
        <v>0.42247299999999999</v>
      </c>
    </row>
  </sheetData>
  <mergeCells count="1">
    <mergeCell ref="T1:X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0C-0244-4077-A3CD-B104CB13A04A}">
  <dimension ref="A1:B102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Sheet1!Q2</f>
        <v>4.2329999999999998E-3</v>
      </c>
      <c r="B1" s="5">
        <f>Sheet1!R2</f>
        <v>3.509E-3</v>
      </c>
    </row>
    <row r="2" spans="1:2" x14ac:dyDescent="0.25">
      <c r="A2" s="5">
        <f>Sheet1!Q3</f>
        <v>2.2900000000000001E-4</v>
      </c>
      <c r="B2" s="5">
        <f>Sheet1!R3</f>
        <v>2.14E-4</v>
      </c>
    </row>
    <row r="3" spans="1:2" x14ac:dyDescent="0.25">
      <c r="A3" s="5">
        <f>Sheet1!Q4</f>
        <v>1.27E-4</v>
      </c>
      <c r="B3" s="5">
        <f>Sheet1!R4</f>
        <v>1.1400000000000001E-4</v>
      </c>
    </row>
    <row r="4" spans="1:2" x14ac:dyDescent="0.25">
      <c r="A4" s="5">
        <f>Sheet1!Q5</f>
        <v>1.02E-4</v>
      </c>
      <c r="B4" s="5">
        <f>Sheet1!R5</f>
        <v>9.5000000000000005E-5</v>
      </c>
    </row>
    <row r="5" spans="1:2" x14ac:dyDescent="0.25">
      <c r="A5" s="5">
        <f>Sheet1!Q6</f>
        <v>8.6000000000000003E-5</v>
      </c>
      <c r="B5" s="5">
        <f>Sheet1!R6</f>
        <v>6.3999999999999997E-5</v>
      </c>
    </row>
    <row r="6" spans="1:2" x14ac:dyDescent="0.25">
      <c r="A6" s="5">
        <f>Sheet1!Q7</f>
        <v>7.3999999999999996E-5</v>
      </c>
      <c r="B6" s="5">
        <f>Sheet1!R7</f>
        <v>7.3999999999999996E-5</v>
      </c>
    </row>
    <row r="7" spans="1:2" x14ac:dyDescent="0.25">
      <c r="A7" s="5">
        <f>Sheet1!Q8</f>
        <v>8.5000000000000006E-5</v>
      </c>
      <c r="B7" s="5">
        <f>Sheet1!R8</f>
        <v>7.1000000000000005E-5</v>
      </c>
    </row>
    <row r="8" spans="1:2" x14ac:dyDescent="0.25">
      <c r="A8" s="5">
        <f>Sheet1!Q9</f>
        <v>6.7000000000000002E-5</v>
      </c>
      <c r="B8" s="5">
        <f>Sheet1!R9</f>
        <v>5.5000000000000002E-5</v>
      </c>
    </row>
    <row r="9" spans="1:2" x14ac:dyDescent="0.25">
      <c r="A9" s="5">
        <f>Sheet1!Q10</f>
        <v>6.8999999999999997E-5</v>
      </c>
      <c r="B9" s="5">
        <f>Sheet1!R10</f>
        <v>5.8E-5</v>
      </c>
    </row>
    <row r="10" spans="1:2" x14ac:dyDescent="0.25">
      <c r="A10" s="5">
        <f>Sheet1!Q11</f>
        <v>6.0000000000000002E-5</v>
      </c>
      <c r="B10" s="5">
        <f>Sheet1!R11</f>
        <v>5.1E-5</v>
      </c>
    </row>
    <row r="11" spans="1:2" x14ac:dyDescent="0.25">
      <c r="A11" s="5">
        <f>Sheet1!Q12</f>
        <v>7.7999999999999999E-5</v>
      </c>
      <c r="B11" s="5">
        <f>Sheet1!R12</f>
        <v>6.6000000000000005E-5</v>
      </c>
    </row>
    <row r="12" spans="1:2" x14ac:dyDescent="0.25">
      <c r="A12" s="5">
        <f>Sheet1!Q13</f>
        <v>7.7000000000000001E-5</v>
      </c>
      <c r="B12" s="5">
        <f>Sheet1!R13</f>
        <v>5.5000000000000002E-5</v>
      </c>
    </row>
    <row r="13" spans="1:2" x14ac:dyDescent="0.25">
      <c r="A13" s="5">
        <f>Sheet1!Q14</f>
        <v>1.02E-4</v>
      </c>
      <c r="B13" s="5">
        <f>Sheet1!R14</f>
        <v>5.7000000000000003E-5</v>
      </c>
    </row>
    <row r="14" spans="1:2" x14ac:dyDescent="0.25">
      <c r="A14" s="5">
        <f>Sheet1!Q15</f>
        <v>1.16E-4</v>
      </c>
      <c r="B14" s="5">
        <f>Sheet1!R15</f>
        <v>8.7000000000000001E-5</v>
      </c>
    </row>
    <row r="15" spans="1:2" x14ac:dyDescent="0.25">
      <c r="A15" s="5">
        <f>Sheet1!Q16</f>
        <v>1.2899999999999999E-4</v>
      </c>
      <c r="B15" s="5">
        <f>Sheet1!R16</f>
        <v>9.6000000000000002E-5</v>
      </c>
    </row>
    <row r="16" spans="1:2" x14ac:dyDescent="0.25">
      <c r="A16" s="5">
        <f>Sheet1!Q17</f>
        <v>1.7200000000000001E-4</v>
      </c>
      <c r="B16" s="5">
        <f>Sheet1!R17</f>
        <v>1.13E-4</v>
      </c>
    </row>
    <row r="17" spans="1:2" x14ac:dyDescent="0.25">
      <c r="A17" s="5">
        <f>Sheet1!Q18</f>
        <v>2.05E-4</v>
      </c>
      <c r="B17" s="5">
        <f>Sheet1!R18</f>
        <v>1.3100000000000001E-4</v>
      </c>
    </row>
    <row r="18" spans="1:2" x14ac:dyDescent="0.25">
      <c r="A18" s="5">
        <f>Sheet1!Q19</f>
        <v>3.1100000000000002E-4</v>
      </c>
      <c r="B18" s="5">
        <f>Sheet1!R19</f>
        <v>1.5799999999999999E-4</v>
      </c>
    </row>
    <row r="19" spans="1:2" x14ac:dyDescent="0.25">
      <c r="A19" s="5">
        <f>Sheet1!Q20</f>
        <v>4.0200000000000001E-4</v>
      </c>
      <c r="B19" s="5">
        <f>Sheet1!R20</f>
        <v>2.1800000000000001E-4</v>
      </c>
    </row>
    <row r="20" spans="1:2" x14ac:dyDescent="0.25">
      <c r="A20" s="5">
        <f>Sheet1!Q21</f>
        <v>4.5399999999999998E-4</v>
      </c>
      <c r="B20" s="5">
        <f>Sheet1!R21</f>
        <v>2.12E-4</v>
      </c>
    </row>
    <row r="21" spans="1:2" x14ac:dyDescent="0.25">
      <c r="A21" s="5">
        <f>Sheet1!Q22</f>
        <v>5.2499999999999997E-4</v>
      </c>
      <c r="B21" s="5">
        <f>Sheet1!R22</f>
        <v>1.8699999999999999E-4</v>
      </c>
    </row>
    <row r="22" spans="1:2" x14ac:dyDescent="0.25">
      <c r="A22" s="5">
        <f>Sheet1!Q23</f>
        <v>5.0699999999999996E-4</v>
      </c>
      <c r="B22" s="5">
        <f>Sheet1!R23</f>
        <v>2.1100000000000001E-4</v>
      </c>
    </row>
    <row r="23" spans="1:2" x14ac:dyDescent="0.25">
      <c r="A23" s="5">
        <f>Sheet1!Q24</f>
        <v>4.9799999999999996E-4</v>
      </c>
      <c r="B23" s="5">
        <f>Sheet1!R24</f>
        <v>2.4499999999999999E-4</v>
      </c>
    </row>
    <row r="24" spans="1:2" x14ac:dyDescent="0.25">
      <c r="A24" s="5">
        <f>Sheet1!Q25</f>
        <v>5.2400000000000005E-4</v>
      </c>
      <c r="B24" s="5">
        <f>Sheet1!R25</f>
        <v>2.1499999999999999E-4</v>
      </c>
    </row>
    <row r="25" spans="1:2" x14ac:dyDescent="0.25">
      <c r="A25" s="5">
        <f>Sheet1!Q26</f>
        <v>5.5599999999999996E-4</v>
      </c>
      <c r="B25" s="5">
        <f>Sheet1!R26</f>
        <v>2.23E-4</v>
      </c>
    </row>
    <row r="26" spans="1:2" x14ac:dyDescent="0.25">
      <c r="A26" s="5">
        <f>Sheet1!Q27</f>
        <v>6.0099999999999997E-4</v>
      </c>
      <c r="B26" s="5">
        <f>Sheet1!R27</f>
        <v>2.5999999999999998E-4</v>
      </c>
    </row>
    <row r="27" spans="1:2" x14ac:dyDescent="0.25">
      <c r="A27" s="5">
        <f>Sheet1!Q28</f>
        <v>6.0700000000000001E-4</v>
      </c>
      <c r="B27" s="5">
        <f>Sheet1!R28</f>
        <v>2.5700000000000001E-4</v>
      </c>
    </row>
    <row r="28" spans="1:2" x14ac:dyDescent="0.25">
      <c r="A28" s="5">
        <f>Sheet1!Q29</f>
        <v>6.3000000000000003E-4</v>
      </c>
      <c r="B28" s="5">
        <f>Sheet1!R29</f>
        <v>3.1E-4</v>
      </c>
    </row>
    <row r="29" spans="1:2" x14ac:dyDescent="0.25">
      <c r="A29" s="5">
        <f>Sheet1!Q30</f>
        <v>6.8099999999999996E-4</v>
      </c>
      <c r="B29" s="5">
        <f>Sheet1!R30</f>
        <v>3.1399999999999999E-4</v>
      </c>
    </row>
    <row r="30" spans="1:2" x14ac:dyDescent="0.25">
      <c r="A30" s="5">
        <f>Sheet1!Q31</f>
        <v>7.2800000000000002E-4</v>
      </c>
      <c r="B30" s="5">
        <f>Sheet1!R31</f>
        <v>3.3799999999999998E-4</v>
      </c>
    </row>
    <row r="31" spans="1:2" x14ac:dyDescent="0.25">
      <c r="A31" s="5">
        <f>Sheet1!Q32</f>
        <v>7.6999999999999996E-4</v>
      </c>
      <c r="B31" s="5">
        <f>Sheet1!R32</f>
        <v>3.8699999999999997E-4</v>
      </c>
    </row>
    <row r="32" spans="1:2" x14ac:dyDescent="0.25">
      <c r="A32" s="5">
        <f>Sheet1!Q33</f>
        <v>8.3379999999999999E-4</v>
      </c>
      <c r="B32" s="5">
        <f>Sheet1!R33</f>
        <v>3.9359999999999997E-4</v>
      </c>
    </row>
    <row r="33" spans="1:2" x14ac:dyDescent="0.25">
      <c r="A33" s="5">
        <f>Sheet1!Q34</f>
        <v>8.5759999999999992E-4</v>
      </c>
      <c r="B33" s="5">
        <f>Sheet1!R34</f>
        <v>4.6719999999999997E-4</v>
      </c>
    </row>
    <row r="34" spans="1:2" x14ac:dyDescent="0.25">
      <c r="A34" s="5">
        <f>Sheet1!Q35</f>
        <v>9.5639999999999994E-4</v>
      </c>
      <c r="B34" s="5">
        <f>Sheet1!R35</f>
        <v>4.9179999999999992E-4</v>
      </c>
    </row>
    <row r="35" spans="1:2" x14ac:dyDescent="0.25">
      <c r="A35" s="5">
        <f>Sheet1!Q36</f>
        <v>9.8820000000000006E-4</v>
      </c>
      <c r="B35" s="5">
        <f>Sheet1!R36</f>
        <v>5.8339999999999998E-4</v>
      </c>
    </row>
    <row r="36" spans="1:2" x14ac:dyDescent="0.25">
      <c r="A36" s="5">
        <f>Sheet1!Q37</f>
        <v>1.098E-3</v>
      </c>
      <c r="B36" s="5">
        <f>Sheet1!R37</f>
        <v>5.8999999999999992E-4</v>
      </c>
    </row>
    <row r="37" spans="1:2" x14ac:dyDescent="0.25">
      <c r="A37" s="5">
        <f>Sheet1!Q38</f>
        <v>1.1536000000000001E-3</v>
      </c>
      <c r="B37" s="5">
        <f>Sheet1!R38</f>
        <v>6.7699999999999998E-4</v>
      </c>
    </row>
    <row r="38" spans="1:2" x14ac:dyDescent="0.25">
      <c r="A38" s="5">
        <f>Sheet1!Q39</f>
        <v>1.3511999999999999E-3</v>
      </c>
      <c r="B38" s="5">
        <f>Sheet1!R39</f>
        <v>7.6099999999999996E-4</v>
      </c>
    </row>
    <row r="39" spans="1:2" x14ac:dyDescent="0.25">
      <c r="A39" s="5">
        <f>Sheet1!Q40</f>
        <v>1.3168000000000001E-3</v>
      </c>
      <c r="B39" s="5">
        <f>Sheet1!R40</f>
        <v>7.94E-4</v>
      </c>
    </row>
    <row r="40" spans="1:2" x14ac:dyDescent="0.25">
      <c r="A40" s="5">
        <f>Sheet1!Q41</f>
        <v>1.4584000000000001E-3</v>
      </c>
      <c r="B40" s="5">
        <f>Sheet1!R41</f>
        <v>8.7000000000000001E-4</v>
      </c>
    </row>
    <row r="41" spans="1:2" x14ac:dyDescent="0.25">
      <c r="A41" s="5">
        <f>Sheet1!Q42</f>
        <v>1.6019999999999999E-3</v>
      </c>
      <c r="B41" s="5">
        <f>Sheet1!R42</f>
        <v>9.1700000000000006E-4</v>
      </c>
    </row>
    <row r="42" spans="1:2" x14ac:dyDescent="0.25">
      <c r="A42" s="5">
        <f>Sheet1!Q43</f>
        <v>1.6952E-3</v>
      </c>
      <c r="B42" s="5">
        <f>Sheet1!R43</f>
        <v>9.9659999999999983E-4</v>
      </c>
    </row>
    <row r="43" spans="1:2" x14ac:dyDescent="0.25">
      <c r="A43" s="5">
        <f>Sheet1!Q44</f>
        <v>1.8434E-3</v>
      </c>
      <c r="B43" s="5">
        <f>Sheet1!R44</f>
        <v>1.0951999999999999E-3</v>
      </c>
    </row>
    <row r="44" spans="1:2" x14ac:dyDescent="0.25">
      <c r="A44" s="5">
        <f>Sheet1!Q45</f>
        <v>2.0096000000000003E-3</v>
      </c>
      <c r="B44" s="5">
        <f>Sheet1!R45</f>
        <v>1.2317999999999999E-3</v>
      </c>
    </row>
    <row r="45" spans="1:2" x14ac:dyDescent="0.25">
      <c r="A45" s="5">
        <f>Sheet1!Q46</f>
        <v>2.2038000000000001E-3</v>
      </c>
      <c r="B45" s="5">
        <f>Sheet1!R46</f>
        <v>1.3364E-3</v>
      </c>
    </row>
    <row r="46" spans="1:2" x14ac:dyDescent="0.25">
      <c r="A46" s="5">
        <f>Sheet1!Q47</f>
        <v>2.4610000000000001E-3</v>
      </c>
      <c r="B46" s="5">
        <f>Sheet1!R47</f>
        <v>1.4760000000000001E-3</v>
      </c>
    </row>
    <row r="47" spans="1:2" x14ac:dyDescent="0.25">
      <c r="A47" s="5">
        <f>Sheet1!Q48</f>
        <v>2.64E-3</v>
      </c>
      <c r="B47" s="5">
        <f>Sheet1!R48</f>
        <v>1.6157999999999999E-3</v>
      </c>
    </row>
    <row r="48" spans="1:2" x14ac:dyDescent="0.25">
      <c r="A48" s="5">
        <f>Sheet1!Q49</f>
        <v>2.735E-3</v>
      </c>
      <c r="B48" s="5">
        <f>Sheet1!R49</f>
        <v>1.7316E-3</v>
      </c>
    </row>
    <row r="49" spans="1:2" x14ac:dyDescent="0.25">
      <c r="A49" s="5">
        <f>Sheet1!Q50</f>
        <v>2.9520000000000002E-3</v>
      </c>
      <c r="B49" s="5">
        <f>Sheet1!R50</f>
        <v>1.9524000000000002E-3</v>
      </c>
    </row>
    <row r="50" spans="1:2" x14ac:dyDescent="0.25">
      <c r="A50" s="5">
        <f>Sheet1!Q51</f>
        <v>3.29E-3</v>
      </c>
      <c r="B50" s="5">
        <f>Sheet1!R51</f>
        <v>2.0352E-3</v>
      </c>
    </row>
    <row r="51" spans="1:2" x14ac:dyDescent="0.25">
      <c r="A51" s="5">
        <f>Sheet1!Q52</f>
        <v>3.5699999999999998E-3</v>
      </c>
      <c r="B51" s="5">
        <f>Sheet1!R52</f>
        <v>2.2160000000000001E-3</v>
      </c>
    </row>
    <row r="52" spans="1:2" x14ac:dyDescent="0.25">
      <c r="A52" s="5">
        <f>Sheet1!Q53</f>
        <v>3.8123999999999996E-3</v>
      </c>
      <c r="B52" s="5">
        <f>Sheet1!R53</f>
        <v>2.4302E-3</v>
      </c>
    </row>
    <row r="53" spans="1:2" x14ac:dyDescent="0.25">
      <c r="A53" s="5">
        <f>Sheet1!Q54</f>
        <v>4.0667999999999998E-3</v>
      </c>
      <c r="B53" s="5">
        <f>Sheet1!R54</f>
        <v>2.5554000000000002E-3</v>
      </c>
    </row>
    <row r="54" spans="1:2" x14ac:dyDescent="0.25">
      <c r="A54" s="5">
        <f>Sheet1!Q55</f>
        <v>4.3921999999999998E-3</v>
      </c>
      <c r="B54" s="5">
        <f>Sheet1!R55</f>
        <v>2.7336000000000001E-3</v>
      </c>
    </row>
    <row r="55" spans="1:2" x14ac:dyDescent="0.25">
      <c r="A55" s="5">
        <f>Sheet1!Q56</f>
        <v>4.7105999999999997E-3</v>
      </c>
      <c r="B55" s="5">
        <f>Sheet1!R56</f>
        <v>2.9297999999999998E-3</v>
      </c>
    </row>
    <row r="56" spans="1:2" x14ac:dyDescent="0.25">
      <c r="A56" s="5">
        <f>Sheet1!Q57</f>
        <v>5.0369999999999998E-3</v>
      </c>
      <c r="B56" s="5">
        <f>Sheet1!R57</f>
        <v>3.2449999999999996E-3</v>
      </c>
    </row>
    <row r="57" spans="1:2" x14ac:dyDescent="0.25">
      <c r="A57" s="5">
        <f>Sheet1!Q58</f>
        <v>5.5844000000000006E-3</v>
      </c>
      <c r="B57" s="5">
        <f>Sheet1!R58</f>
        <v>3.5897999999999998E-3</v>
      </c>
    </row>
    <row r="58" spans="1:2" x14ac:dyDescent="0.25">
      <c r="A58" s="5">
        <f>Sheet1!Q59</f>
        <v>6.0508000000000003E-3</v>
      </c>
      <c r="B58" s="5">
        <f>Sheet1!R59</f>
        <v>3.8726000000000003E-3</v>
      </c>
    </row>
    <row r="59" spans="1:2" x14ac:dyDescent="0.25">
      <c r="A59" s="5">
        <f>Sheet1!Q60</f>
        <v>6.6882E-3</v>
      </c>
      <c r="B59" s="5">
        <f>Sheet1!R60</f>
        <v>4.3054E-3</v>
      </c>
    </row>
    <row r="60" spans="1:2" x14ac:dyDescent="0.25">
      <c r="A60" s="5">
        <f>Sheet1!Q61</f>
        <v>7.2325999999999996E-3</v>
      </c>
      <c r="B60" s="5">
        <f>Sheet1!R61</f>
        <v>4.6372000000000002E-3</v>
      </c>
    </row>
    <row r="61" spans="1:2" x14ac:dyDescent="0.25">
      <c r="A61" s="5">
        <f>Sheet1!Q62</f>
        <v>7.9089999999999994E-3</v>
      </c>
      <c r="B61" s="5">
        <f>Sheet1!R62</f>
        <v>5.1710000000000002E-3</v>
      </c>
    </row>
    <row r="62" spans="1:2" x14ac:dyDescent="0.25">
      <c r="A62" s="5">
        <f>Sheet1!Q63</f>
        <v>8.630800000000001E-3</v>
      </c>
      <c r="B62" s="5">
        <f>Sheet1!R63</f>
        <v>5.5465999999999996E-3</v>
      </c>
    </row>
    <row r="63" spans="1:2" x14ac:dyDescent="0.25">
      <c r="A63" s="5">
        <f>Sheet1!Q64</f>
        <v>9.5986000000000005E-3</v>
      </c>
      <c r="B63" s="5">
        <f>Sheet1!R64</f>
        <v>6.3512000000000004E-3</v>
      </c>
    </row>
    <row r="64" spans="1:2" x14ac:dyDescent="0.25">
      <c r="A64" s="5">
        <f>Sheet1!Q65</f>
        <v>1.0551399999999999E-2</v>
      </c>
      <c r="B64" s="5">
        <f>Sheet1!R65</f>
        <v>6.7047999999999995E-3</v>
      </c>
    </row>
    <row r="65" spans="1:2" x14ac:dyDescent="0.25">
      <c r="A65" s="5">
        <f>Sheet1!Q66</f>
        <v>1.11702E-2</v>
      </c>
      <c r="B65" s="5">
        <f>Sheet1!R66</f>
        <v>7.2544000000000003E-3</v>
      </c>
    </row>
    <row r="66" spans="1:2" x14ac:dyDescent="0.25">
      <c r="A66" s="5">
        <f>Sheet1!Q67</f>
        <v>1.2467000000000001E-2</v>
      </c>
      <c r="B66" s="5">
        <f>Sheet1!R67</f>
        <v>7.979E-3</v>
      </c>
    </row>
    <row r="67" spans="1:2" x14ac:dyDescent="0.25">
      <c r="A67" s="5">
        <f>Sheet1!Q68</f>
        <v>1.3871000000000001E-2</v>
      </c>
      <c r="B67" s="5">
        <f>Sheet1!R68</f>
        <v>8.6078000000000005E-3</v>
      </c>
    </row>
    <row r="68" spans="1:2" x14ac:dyDescent="0.25">
      <c r="A68" s="5">
        <f>Sheet1!Q69</f>
        <v>1.4805E-2</v>
      </c>
      <c r="B68" s="5">
        <f>Sheet1!R69</f>
        <v>9.3665999999999992E-3</v>
      </c>
    </row>
    <row r="69" spans="1:2" x14ac:dyDescent="0.25">
      <c r="A69" s="5">
        <f>Sheet1!Q70</f>
        <v>1.6388E-2</v>
      </c>
      <c r="B69" s="5">
        <f>Sheet1!R70</f>
        <v>1.03914E-2</v>
      </c>
    </row>
    <row r="70" spans="1:2" x14ac:dyDescent="0.25">
      <c r="A70" s="5">
        <f>Sheet1!Q71</f>
        <v>1.8008E-2</v>
      </c>
      <c r="B70" s="5">
        <f>Sheet1!R71</f>
        <v>1.12242E-2</v>
      </c>
    </row>
    <row r="71" spans="1:2" x14ac:dyDescent="0.25">
      <c r="A71" s="5">
        <f>Sheet1!Q72</f>
        <v>1.9313E-2</v>
      </c>
      <c r="B71" s="5">
        <f>Sheet1!R72</f>
        <v>1.2645999999999999E-2</v>
      </c>
    </row>
    <row r="72" spans="1:2" x14ac:dyDescent="0.25">
      <c r="A72" s="5">
        <f>Sheet1!Q73</f>
        <v>2.0882600000000001E-2</v>
      </c>
      <c r="B72" s="5">
        <f>Sheet1!R73</f>
        <v>1.33434E-2</v>
      </c>
    </row>
    <row r="73" spans="1:2" x14ac:dyDescent="0.25">
      <c r="A73" s="5">
        <f>Sheet1!Q74</f>
        <v>2.28942E-2</v>
      </c>
      <c r="B73" s="5">
        <f>Sheet1!R74</f>
        <v>1.51778E-2</v>
      </c>
    </row>
    <row r="74" spans="1:2" x14ac:dyDescent="0.25">
      <c r="A74" s="5">
        <f>Sheet1!Q75</f>
        <v>2.5966799999999998E-2</v>
      </c>
      <c r="B74" s="5">
        <f>Sheet1!R75</f>
        <v>1.6943200000000002E-2</v>
      </c>
    </row>
    <row r="75" spans="1:2" x14ac:dyDescent="0.25">
      <c r="A75" s="5">
        <f>Sheet1!Q76</f>
        <v>2.9007399999999999E-2</v>
      </c>
      <c r="B75" s="5">
        <f>Sheet1!R76</f>
        <v>1.9332599999999998E-2</v>
      </c>
    </row>
    <row r="76" spans="1:2" x14ac:dyDescent="0.25">
      <c r="A76" s="5">
        <f>Sheet1!Q77</f>
        <v>3.2621999999999998E-2</v>
      </c>
      <c r="B76" s="5">
        <f>Sheet1!R77</f>
        <v>2.1400000000000002E-2</v>
      </c>
    </row>
    <row r="77" spans="1:2" x14ac:dyDescent="0.25">
      <c r="A77" s="5">
        <f>Sheet1!Q78</f>
        <v>3.6137600000000006E-2</v>
      </c>
      <c r="B77" s="5">
        <f>Sheet1!R78</f>
        <v>2.3998200000000001E-2</v>
      </c>
    </row>
    <row r="78" spans="1:2" x14ac:dyDescent="0.25">
      <c r="A78" s="5">
        <f>Sheet1!Q79</f>
        <v>4.0681200000000001E-2</v>
      </c>
      <c r="B78" s="5">
        <f>Sheet1!R79</f>
        <v>2.7519400000000003E-2</v>
      </c>
    </row>
    <row r="79" spans="1:2" x14ac:dyDescent="0.25">
      <c r="A79" s="5">
        <f>Sheet1!Q80</f>
        <v>4.5921800000000006E-2</v>
      </c>
      <c r="B79" s="5">
        <f>Sheet1!R80</f>
        <v>3.1033599999999998E-2</v>
      </c>
    </row>
    <row r="80" spans="1:2" x14ac:dyDescent="0.25">
      <c r="A80" s="5">
        <f>Sheet1!Q81</f>
        <v>5.1209399999999995E-2</v>
      </c>
      <c r="B80" s="5">
        <f>Sheet1!R81</f>
        <v>3.5380799999999997E-2</v>
      </c>
    </row>
    <row r="81" spans="1:2" x14ac:dyDescent="0.25">
      <c r="A81" s="5">
        <f>Sheet1!Q82</f>
        <v>5.7384000000000004E-2</v>
      </c>
      <c r="B81" s="5">
        <f>Sheet1!R82</f>
        <v>3.9336999999999997E-2</v>
      </c>
    </row>
    <row r="82" spans="1:2" x14ac:dyDescent="0.25">
      <c r="A82" s="5">
        <f>Sheet1!Q83</f>
        <v>6.3634999999999997E-2</v>
      </c>
      <c r="B82" s="5">
        <f>Sheet1!R83</f>
        <v>4.5093000000000001E-2</v>
      </c>
    </row>
    <row r="83" spans="1:2" x14ac:dyDescent="0.25">
      <c r="A83" s="5">
        <f>Sheet1!Q84</f>
        <v>7.1296999999999999E-2</v>
      </c>
      <c r="B83" s="5">
        <f>Sheet1!R84</f>
        <v>5.0414E-2</v>
      </c>
    </row>
    <row r="84" spans="1:2" x14ac:dyDescent="0.25">
      <c r="A84" s="5">
        <f>Sheet1!Q85</f>
        <v>8.0228999999999995E-2</v>
      </c>
      <c r="B84" s="5">
        <f>Sheet1!R85</f>
        <v>5.7761E-2</v>
      </c>
    </row>
    <row r="85" spans="1:2" x14ac:dyDescent="0.25">
      <c r="A85" s="5">
        <f>Sheet1!Q86</f>
        <v>9.0899999999999995E-2</v>
      </c>
      <c r="B85" s="5">
        <f>Sheet1!R86</f>
        <v>6.6259999999999999E-2</v>
      </c>
    </row>
    <row r="86" spans="1:2" x14ac:dyDescent="0.25">
      <c r="A86" s="5">
        <f>Sheet1!Q87</f>
        <v>0.10189400000000001</v>
      </c>
      <c r="B86" s="5">
        <f>Sheet1!R87</f>
        <v>7.4719000000000008E-2</v>
      </c>
    </row>
    <row r="87" spans="1:2" x14ac:dyDescent="0.25">
      <c r="A87" s="5">
        <f>Sheet1!Q88</f>
        <v>0.11607400000000001</v>
      </c>
      <c r="B87" s="5">
        <f>Sheet1!R88</f>
        <v>8.6396000000000001E-2</v>
      </c>
    </row>
    <row r="88" spans="1:2" x14ac:dyDescent="0.25">
      <c r="A88" s="5">
        <f>Sheet1!Q89</f>
        <v>0.13026600000000002</v>
      </c>
      <c r="B88" s="5">
        <f>Sheet1!R89</f>
        <v>9.8897000000000013E-2</v>
      </c>
    </row>
    <row r="89" spans="1:2" x14ac:dyDescent="0.25">
      <c r="A89" s="5">
        <f>Sheet1!Q90</f>
        <v>0.14725199999999999</v>
      </c>
      <c r="B89" s="5">
        <f>Sheet1!R90</f>
        <v>0.11208600000000001</v>
      </c>
    </row>
    <row r="90" spans="1:2" x14ac:dyDescent="0.25">
      <c r="A90" s="5">
        <f>Sheet1!Q91</f>
        <v>0.16687399999999999</v>
      </c>
      <c r="B90" s="5">
        <f>Sheet1!R91</f>
        <v>0.12762900000000002</v>
      </c>
    </row>
    <row r="91" spans="1:2" x14ac:dyDescent="0.25">
      <c r="A91" s="5">
        <f>Sheet1!Q92</f>
        <v>0.177234</v>
      </c>
      <c r="B91" s="5">
        <f>Sheet1!R92</f>
        <v>0.143598</v>
      </c>
    </row>
    <row r="92" spans="1:2" x14ac:dyDescent="0.25">
      <c r="A92" s="5">
        <f>Sheet1!Q93</f>
        <v>0.201015</v>
      </c>
      <c r="B92" s="5">
        <f>Sheet1!R93</f>
        <v>0.163327</v>
      </c>
    </row>
    <row r="93" spans="1:2" x14ac:dyDescent="0.25">
      <c r="A93" s="5">
        <f>Sheet1!Q94</f>
        <v>0.22248699999999999</v>
      </c>
      <c r="B93" s="5">
        <f>Sheet1!R94</f>
        <v>0.18415799999999999</v>
      </c>
    </row>
    <row r="94" spans="1:2" x14ac:dyDescent="0.25">
      <c r="A94" s="5">
        <f>Sheet1!Q95</f>
        <v>0.25015199999999999</v>
      </c>
      <c r="B94" s="5">
        <f>Sheet1!R95</f>
        <v>0.20655599999999999</v>
      </c>
    </row>
    <row r="95" spans="1:2" x14ac:dyDescent="0.25">
      <c r="A95" s="5">
        <f>Sheet1!Q96</f>
        <v>0.27788099999999999</v>
      </c>
      <c r="B95" s="5">
        <f>Sheet1!R96</f>
        <v>0.22911899999999999</v>
      </c>
    </row>
    <row r="96" spans="1:2" x14ac:dyDescent="0.25">
      <c r="A96" s="5">
        <f>Sheet1!Q97</f>
        <v>0.30992900000000001</v>
      </c>
      <c r="B96" s="5">
        <f>Sheet1!R97</f>
        <v>0.25731599999999999</v>
      </c>
    </row>
    <row r="97" spans="1:2" x14ac:dyDescent="0.25">
      <c r="A97" s="5">
        <f>Sheet1!Q98</f>
        <v>0.33904800000000002</v>
      </c>
      <c r="B97" s="5">
        <f>Sheet1!R98</f>
        <v>0.28700199999999998</v>
      </c>
    </row>
    <row r="98" spans="1:2" x14ac:dyDescent="0.25">
      <c r="A98" s="5">
        <f>Sheet1!Q99</f>
        <v>0.37174000000000001</v>
      </c>
      <c r="B98" s="5">
        <f>Sheet1!R99</f>
        <v>0.31993699999999997</v>
      </c>
    </row>
    <row r="99" spans="1:2" x14ac:dyDescent="0.25">
      <c r="A99" s="5">
        <f>Sheet1!Q100</f>
        <v>0.40232600000000002</v>
      </c>
      <c r="B99" s="5">
        <f>Sheet1!R100</f>
        <v>0.34959499999999999</v>
      </c>
    </row>
    <row r="100" spans="1:2" x14ac:dyDescent="0.25">
      <c r="A100" s="5">
        <f>Sheet1!Q101</f>
        <v>0.45309199999999999</v>
      </c>
      <c r="B100" s="5">
        <f>Sheet1!R101</f>
        <v>0.37796400000000002</v>
      </c>
    </row>
    <row r="101" spans="1:2" x14ac:dyDescent="0.25">
      <c r="A101" s="5">
        <f>Sheet1!Q102</f>
        <v>0.48444500000000001</v>
      </c>
      <c r="B101" s="5">
        <f>Sheet1!R102</f>
        <v>0.42247299999999999</v>
      </c>
    </row>
    <row r="102" spans="1:2" x14ac:dyDescent="0.25">
      <c r="A102" s="5"/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2022-05-31T09:54:34Z</dcterms:created>
  <dcterms:modified xsi:type="dcterms:W3CDTF">2022-11-21T16:28:00Z</dcterms:modified>
</cp:coreProperties>
</file>