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4"/>
  <workbookPr defaultThemeVersion="166925"/>
  <xr:revisionPtr revIDLastSave="0" documentId="8_{B87B21CF-A264-4292-A81B-D2254529BCA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9" i="1" l="1" a="1"/>
  <c r="H9" i="1" s="1"/>
  <c r="G9" i="1" a="1"/>
  <c r="G9" i="1" s="1"/>
  <c r="F9" i="1" a="1"/>
  <c r="F9" i="1" s="1"/>
  <c r="D9" i="1" a="1"/>
  <c r="D9" i="1" s="1"/>
  <c r="C9" i="1" a="1"/>
  <c r="C9" i="1" s="1"/>
  <c r="E9" i="1" s="1"/>
  <c r="H2" i="1" a="1"/>
  <c r="H2" i="1"/>
  <c r="H3" i="1" a="1"/>
  <c r="H3" i="1"/>
  <c r="H4" i="1" a="1"/>
  <c r="H4" i="1"/>
  <c r="H5" i="1" a="1"/>
  <c r="H5" i="1"/>
  <c r="H6" i="1" a="1"/>
  <c r="H6" i="1"/>
  <c r="H7" i="1" a="1"/>
  <c r="H7" i="1"/>
  <c r="H8" i="1" a="1"/>
  <c r="H8" i="1"/>
  <c r="G8" i="1" a="1"/>
  <c r="G8" i="1" s="1"/>
  <c r="F8" i="1" a="1"/>
  <c r="F8" i="1" s="1"/>
  <c r="D8" i="1" a="1"/>
  <c r="D8" i="1" s="1"/>
  <c r="C8" i="1" a="1"/>
  <c r="C8" i="1" s="1"/>
  <c r="E8" i="1" s="1"/>
  <c r="G2" i="1" a="1"/>
  <c r="G2" i="1"/>
  <c r="G3" i="1" a="1"/>
  <c r="G3" i="1"/>
  <c r="G4" i="1" a="1"/>
  <c r="G4" i="1"/>
  <c r="G5" i="1" a="1"/>
  <c r="G5" i="1"/>
  <c r="G6" i="1" a="1"/>
  <c r="G6" i="1"/>
  <c r="G7" i="1" a="1"/>
  <c r="G7" i="1"/>
  <c r="F2" i="1" a="1"/>
  <c r="F2" i="1"/>
  <c r="F3" i="1" a="1"/>
  <c r="F3" i="1"/>
  <c r="F4" i="1" a="1"/>
  <c r="F4" i="1"/>
  <c r="F5" i="1" a="1"/>
  <c r="F5" i="1"/>
  <c r="F6" i="1" a="1"/>
  <c r="F6" i="1"/>
  <c r="F7" i="1" a="1"/>
  <c r="F7" i="1"/>
  <c r="D2" i="1" a="1"/>
  <c r="D2" i="1"/>
  <c r="D3" i="1" a="1"/>
  <c r="D3" i="1"/>
  <c r="D4" i="1" a="1"/>
  <c r="D4" i="1"/>
  <c r="D5" i="1" a="1"/>
  <c r="D5" i="1"/>
  <c r="D6" i="1" a="1"/>
  <c r="D6" i="1"/>
  <c r="D7" i="1" a="1"/>
  <c r="D7" i="1"/>
  <c r="C7" i="1" a="1"/>
  <c r="C7" i="1" s="1"/>
  <c r="E7" i="1" s="1"/>
  <c r="C2" i="1" a="1"/>
  <c r="C2" i="1"/>
  <c r="E2" i="1" s="1"/>
  <c r="C3" i="1" a="1"/>
  <c r="C3" i="1"/>
  <c r="E3" i="1" s="1"/>
  <c r="C4" i="1" a="1"/>
  <c r="C4" i="1"/>
  <c r="E4" i="1" s="1"/>
  <c r="C5" i="1" a="1"/>
  <c r="C5" i="1"/>
  <c r="E5" i="1" s="1"/>
  <c r="C6" i="1" a="1"/>
  <c r="C6" i="1"/>
  <c r="E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<sst xmlns="http://schemas.openxmlformats.org/spreadsheetml/2006/main" count="7" uniqueCount="7">
  <si>
    <t>Stock name</t>
  </si>
  <si>
    <t>Price</t>
  </si>
  <si>
    <t>Previous close</t>
  </si>
  <si>
    <t>net variation</t>
  </si>
  <si>
    <t>Change (%)</t>
  </si>
  <si>
    <t>Beta</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</si>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</sst>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2]\ * #,##0.00_);_([$€-2]\ * \(#,##0.00\);_([$€-2]\ * &quot;-&quot;??_);_(@_)"/>
  </numFmts>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43" fontId="0" fillId="0" borderId="0" xfId="0" applyNumberFormat="1"/>
    <xf numFmtId="10" fontId="0" fillId="0" borderId="0" xfId="0" applyNumberFormat="1"/>
    <xf numFmtId="164" fontId="0" fillId="0" borderId="0" xfId="0" applyNumberFormat="1"/>
  </cellXfs>
  <cellStyles count="2">
    <cellStyle name="Hyperlink" xfId="1" builtinId="8"/>
    <cellStyle name="Normal" xfId="0" builtinId="0"/>
  </cellStyles>
  <dxfs count="6">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1">
  <rv s="0">
    <v>https://www.bing.com/financeapi/forcetrigger?t=ao678m&amp;q=XLON%3aAV.&amp;form=skydnc</v>
    <v>Learn more on Bing</v>
  </rv>
  <rv s="1">
    <v>en-US</v>
    <v>ao678m</v>
    <v>268435456</v>
    <v>1</v>
    <v>Powered by Refinitiv</v>
    <v>0</v>
    <v>AVIVA PLC (XLON:AV.)</v>
    <v>2</v>
    <v>3</v>
    <v>Finance</v>
    <v>4</v>
    <v>465.4</v>
    <v>356.77</v>
    <v>1.3456999999999999</v>
    <v>48.8</v>
    <v>0.117789</v>
    <v>GBp</v>
    <v>Aviva plc is a United Kingdom-based holding company. The Company provides savings, retirement and insurance products and services. The Company's products and services comprises of long-term business, general insurance and health, fund management. The Company's segments include UK &amp; Ireland Life, UK &amp; Ireland General Insurance, Canada General Insurance, and Aviva Investors. The UK &amp; Ireland Life segment's principal activities are life insurance, long-term health and accident insurance, savings, pensions and annuity business. The UK &amp; Ireland General Insurance segment is principally engaged in providing insurance cover to individuals and businesses. The Canada General Insurance segment provides personal and commercial insurance products. The Aviva Investors manages policyholders' and shareholders' invested funds, provides investment management services for institutional pension fund mandates and manages a range of retail investment products.</v>
    <v>22062</v>
    <v>London Stock Exchange</v>
    <v>XLON</v>
    <v>XLON</v>
    <v>St. Helens, 1 Undershaft, LONDON, UNITED KINGDOM-NA, EC3P 3DQ GB</v>
    <v>465.4</v>
    <v>Insurance</v>
    <v>Stock</v>
    <v>44783.580926503906</v>
    <v>0</v>
    <v>424.7</v>
    <v>11611850000</v>
    <v>AVIVA PLC</v>
    <v>AVIVA PLC</v>
    <v>426.7</v>
    <v>49.145899999999997</v>
    <v>414.3</v>
    <v>463.1</v>
    <v>2802765000</v>
    <v>AV.</v>
    <v>AVIVA PLC (XLON:AV.)</v>
    <v>14726144</v>
    <v>4925220</v>
    <v>1990</v>
  </rv>
  <rv s="2">
    <v>1</v>
  </rv>
  <rv s="0">
    <v>https://www.bing.com/financeapi/forcetrigger?t=ao5nrw&amp;q=XLON%3aADM&amp;form=skydnc</v>
    <v>Learn more on Bing</v>
  </rv>
  <rv s="1">
    <v>en-US</v>
    <v>ao5nrw</v>
    <v>268435456</v>
    <v>1</v>
    <v>Powered by Refinitiv</v>
    <v>0</v>
    <v>ADMIRAL GROUP PLC (XLON:ADM)</v>
    <v>2</v>
    <v>3</v>
    <v>Finance</v>
    <v>4</v>
    <v>3520.8989999999999</v>
    <v>1691.5</v>
    <v>0.2238</v>
    <v>215.5</v>
    <v>0.10952999999999999</v>
    <v>GBp</v>
    <v>Admiral Group plc is a United Kingdom-based financial services company. The Company offers insurance products, including motor, household, travel, and pet insurance, as well as personal lending products through Admiral Loans. The Company's segments include UK Insurance, International Insurance, Admiral Loans, and Other. The UK Insurance segment consists of the underwriting of motor insurance, household and travel insurance and other products that supplement insurance policies within the United Kingdom. The International Insurance segment consists of the underwriting of car and home insurance and the generation of revenue from additional products and fees from underwriting car insurance outside of the United Kingdom. The Admiral Loans segment provides unsecured personal loans and car finance products in the United Kingdom, primarily through the comparison channel. The Other segment includes compare.com, the US comparison business, and Admiral Pioneer.</v>
    <v>10725</v>
    <v>London Stock Exchange</v>
    <v>XLON</v>
    <v>XLON</v>
    <v>Ty Admiral, David Street, CARDIFF, UNITED KINGDOM-NA, CF10 2EH GB</v>
    <v>2224</v>
    <v>Insurance</v>
    <v>Stock</v>
    <v>44783.580843147654</v>
    <v>3</v>
    <v>2004</v>
    <v>5900405000</v>
    <v>ADMIRAL GROUP PLC</v>
    <v>ADMIRAL GROUP PLC</v>
    <v>2004</v>
    <v>10.000500000000001</v>
    <v>1967.5</v>
    <v>2183</v>
    <v>299893500</v>
    <v>ADM</v>
    <v>ADMIRAL GROUP PLC (XLON:ADM)</v>
    <v>755413</v>
    <v>742670</v>
    <v>1999</v>
  </rv>
  <rv s="2">
    <v>4</v>
  </rv>
  <rv s="0">
    <v>https://www.bing.com/financeapi/forcetrigger?t=aoclk2&amp;q=XLON%3aFLTR&amp;form=skydnc</v>
    <v>Learn more on Bing</v>
  </rv>
  <rv s="1">
    <v>en-US</v>
    <v>aoclk2</v>
    <v>268435456</v>
    <v>1</v>
    <v>Powered by Refinitiv</v>
    <v>0</v>
    <v>FLUTTER ENTERTAINMENT PLC (XLON:FLTR)</v>
    <v>2</v>
    <v>3</v>
    <v>Finance</v>
    <v>4</v>
    <v>16275</v>
    <v>7340</v>
    <v>1.0565</v>
    <v>486</v>
    <v>5.6420000000000005E-2</v>
    <v>GBp</v>
    <v>Flutter Entertainment plc is an Ireland-based global sports-betting and gaming company. The Company operates through four divisions: UK &amp; Ireland, Australia, International, and US. The UK &amp; Ireland division includes Sky Betting and Gaming, Paddy Power, Betfair and Tombola brands offering a range of sportsbook, exchange and gaming services across the United Kingdom and Ireland, along with over 600 Paddy Power betting shops. The Australia division includes Sportsbet brand that offers online sport betting. The International division includes PokerStars, Adjarabet, Betfair and Junglee, operating in multiple jurisdictions around the world, offering a range of sportsbook, exchange, and gaming services. The US division includes FanDuel, TVG, Stardust, FOX Bet and PokerStars brands, offering regulated real money and free-to-play sports betting, online gaming, daily fantasy sports and online racing wagering products to customers across various states in the United States.</v>
    <v>15798</v>
    <v>London Stock Exchange</v>
    <v>XLON</v>
    <v>XLON</v>
    <v>Power Tower, Belfield Office Park, Beech Hill Road, Clonskeagh, Dublin 4, DUBLIN, DUBLIN IE</v>
    <v>9174</v>
    <v>Hotels &amp; Entertainment Services</v>
    <v>Stock</v>
    <v>44782.580932846875</v>
    <v>6</v>
    <v>8594</v>
    <v>15146250000</v>
    <v>FLUTTER ENTERTAINMENT PLC</v>
    <v>FLUTTER ENTERTAINMENT PLC</v>
    <v>8646</v>
    <v>0</v>
    <v>8614</v>
    <v>9100</v>
    <v>175833000</v>
    <v>FLTR</v>
    <v>FLUTTER ENTERTAINMENT PLC (XLON:FLTR)</v>
    <v>200724</v>
    <v>290610</v>
    <v>1958</v>
  </rv>
  <rv s="2">
    <v>7</v>
  </rv>
  <rv s="0">
    <v>https://www.bing.com/financeapi/forcetrigger?t=aobprw&amp;q=XLON%3aMNDI&amp;form=skydnc</v>
    <v>Learn more on Bing</v>
  </rv>
  <rv s="1">
    <v>en-US</v>
    <v>aobprw</v>
    <v>268435456</v>
    <v>1</v>
    <v>Powered by Refinitiv</v>
    <v>0</v>
    <v>MONDI PLC (XLON:MNDI)</v>
    <v>2</v>
    <v>3</v>
    <v>Finance</v>
    <v>4</v>
    <v>2068</v>
    <v>1233.5</v>
    <v>1.0337000000000001</v>
    <v>69.5</v>
    <v>4.7055E-2</v>
    <v>GBp</v>
    <v>Mondi PLC is a United Kingdom-based packaging and paper company. The Company's business is integrated across the value chain from managing forests and producing pulp, paper and films, to developing and manufacturing effective industrial and consumer packaging solutions. The Company's segments include Corrugated Packaging, Flexible Packaging, and Uncoated Fine Paper. Corrugated Packaging provides product types, such as containerboard, corrugated solutions, and pulp. The Flexible Packaging provides product types, such as kraft paper, paper bags, consumer flexibles and pulp. The Uncoated Fine Paper provides product types, such as uncoated fine, paper newsprint, and pulp. It offers a range of environmentally sound home, office, converting and professional printing papers, tailored to the latest digital and offset print technologies.</v>
    <v>21700</v>
    <v>London Stock Exchange</v>
    <v>XLON</v>
    <v>XLON</v>
    <v>Building 1, Aviator Park, Station Road, ADDLESTONE, SURREY, KT15 2PG GB</v>
    <v>1550</v>
    <v>Containers &amp; Packaging</v>
    <v>Stock</v>
    <v>44783.580265265628</v>
    <v>9</v>
    <v>1475</v>
    <v>7180405000</v>
    <v>MONDI PLC</v>
    <v>MONDI PLC</v>
    <v>1475</v>
    <v>8.3309999999999995</v>
    <v>1477</v>
    <v>1546.5</v>
    <v>485553800</v>
    <v>MNDI</v>
    <v>MONDI PLC (XLON:MNDI)</v>
    <v>619845</v>
    <v>1590560</v>
    <v>2007</v>
  </rv>
  <rv s="2">
    <v>10</v>
  </rv>
  <rv s="0">
    <v>https://www.bing.com/financeapi/forcetrigger?t=afn6p2&amp;q=XFRA%3aUNVB&amp;form=skydnc</v>
    <v>Learn more on Bing</v>
  </rv>
  <rv s="1">
    <v>en-US</v>
    <v>afn6p2</v>
    <v>268435456</v>
    <v>1</v>
    <v>Powered by Refinitiv</v>
    <v>0</v>
    <v>UNILEVER PLC (XFRA:UNVB)</v>
    <v>2</v>
    <v>5</v>
    <v>Finance</v>
    <v>6</v>
    <v>60.38</v>
    <v>39.49</v>
    <v>0.26719999999999999</v>
    <v>-0.18</v>
    <v>-3.8279999999999998E-3</v>
    <v>EUR</v>
    <v>Unilever PLC is a United Kingdom-based fast-moving consumer goods (FMCG) company. The Company operates through three segments: Beauty &amp; Personal Care, Foods &amp; Refreshment and Home Care. The Beauty &amp; Personal Care segment is engaged primarily in the sales of skin cleansing (soap, shower), hair care (shampoo, conditioner, styling), skin care (face, hand, and body moisturizers) and deodorant categories. The Foods &amp; Refreshment segment is engaged primarily in the sales of ice cream, savory (soups, bouillons, seasoning), dressings (mayonnaise, ketchup) and tea (including ekaterra) categories. The Home Care segment is engaged primarily in the sales of fabric care (washing powders and liquids, rinse conditioners) and a range of cleaning products. Its customer partners range from traditional stores to online-only retailers, and from small family-owned shops to value retailers. Its subsidiaries include Unilever de Argentina S.A., Unilever Australia Limited, Unilever Canada Inc and Ekaterra B.V.</v>
    <v>148000</v>
    <v>Deutsche Boerse AG</v>
    <v>XFRA</v>
    <v>XFRA</v>
    <v>Unilever House, Blackfriars, LONDON, UNITED KINGDOM-NA, EC4P 4BQ GB</v>
    <v>47.02</v>
    <v>Personal &amp; Household Products &amp; Services</v>
    <v>Stock</v>
    <v>44783.580555555556</v>
    <v>12</v>
    <v>46.575000000000003</v>
    <v>101771900000</v>
    <v>UNILEVER PLC</v>
    <v>UNILEVER PLC</v>
    <v>47.02</v>
    <v>20.68</v>
    <v>47.024999999999999</v>
    <v>46.844999999999999</v>
    <v>2545324000</v>
    <v>UNVB</v>
    <v>UNILEVER PLC (XFRA:UNVB)</v>
    <v>9547</v>
    <v>2304110</v>
    <v>1894</v>
  </rv>
  <rv s="2">
    <v>13</v>
  </rv>
  <rv s="0">
    <v>https://www.bing.com/financeapi/forcetrigger?t=ao9rm7&amp;q=XLON%3aHSBA&amp;form=skydnc</v>
    <v>Learn more on Bing</v>
  </rv>
  <rv s="1">
    <v>en-US</v>
    <v>ao9rm7</v>
    <v>268435456</v>
    <v>1</v>
    <v>Powered by Refinitiv</v>
    <v>0</v>
    <v>HSBC HOLDINGS PLC (XLON:HSBA)</v>
    <v>2</v>
    <v>3</v>
    <v>Finance</v>
    <v>4</v>
    <v>567.20000000000005</v>
    <v>329.55</v>
    <v>0.83750000000000002</v>
    <v>-6.3</v>
    <v>-1.1382000000000001E-2</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218866</v>
    <v>London Stock Exchange</v>
    <v>XLON</v>
    <v>XLON</v>
    <v>8 Canada Square, LONDON, UNITED KINGDOM-NA, E14 5HQ GB</v>
    <v>555.20000000000005</v>
    <v>Banking Services</v>
    <v>Stock</v>
    <v>44783.580835508597</v>
    <v>15</v>
    <v>544.1</v>
    <v>110485500000</v>
    <v>HSBC HOLDINGS PLC</v>
    <v>HSBC HOLDINGS PLC</v>
    <v>549.5</v>
    <v>9.8505000000000003</v>
    <v>553.5</v>
    <v>547.20000000000005</v>
    <v>19968000000</v>
    <v>HSBA</v>
    <v>HSBC HOLDINGS PLC (XLON:HSBA)</v>
    <v>6909639</v>
    <v>19828970</v>
    <v>1959</v>
  </rv>
  <rv s="2">
    <v>16</v>
  </rv>
  <rv s="0">
    <v>https://www.bing.com/financeapi/forcetrigger?t=ao67yc&amp;q=XLON%3aAVON&amp;form=skydnc</v>
    <v>Learn more on Bing</v>
  </rv>
  <rv s="1">
    <v>en-US</v>
    <v>ao67yc</v>
    <v>268435456</v>
    <v>1</v>
    <v>Powered by Refinitiv</v>
    <v>0</v>
    <v>AVON PROTECTION PLC (XLON:AVON)</v>
    <v>2</v>
    <v>3</v>
    <v>Finance</v>
    <v>4</v>
    <v>2950</v>
    <v>860</v>
    <v>0.59119999999999995</v>
    <v>8.1999999999999993</v>
    <v>8.4320000000000003E-3</v>
    <v>GBp</v>
    <v>Avon Protection PLC is a United Kingdom-based technology company. The Company designs and produces life critical personal protection solutions for the militaries and first responders, with a portfolio that includes chemical, biological, radiological, nuclear (CBRN), respiratory and head protection products. Its brands include Avon Protection and Team Wendy. Avon Protection is a provider of life critical personal protection systems. Team Wendy is a supplier of helmets and helmet liner and retention systems. Its product portfolio includes respiratory protection and head protection. Its respiratory protection product portfolio includes respirators, powered and supplied air systems, filters, spares and accessories. Its head protection portfolio is focused on bump protection helmets, helmet liner and retention systems. Its subsidiaries include Avon Polymer Products Limited, Avon Protection Holdings Limited and Avon Rubber Pension Trust Limited.</v>
    <v>1057</v>
    <v>London Stock Exchange</v>
    <v>XLON</v>
    <v>XLON</v>
    <v>Semington Road, Hampton Park West, MELKSHAM, WILTSHIRE, SN12 6NB GB</v>
    <v>981.5</v>
    <v>Aerospace &amp; Defense</v>
    <v>Stock</v>
    <v>44783.579861111109</v>
    <v>18</v>
    <v>922</v>
    <v>294161400</v>
    <v>AVON PROTECTION PLC</v>
    <v>AVON PROTECTION PLC</v>
    <v>946</v>
    <v>0</v>
    <v>972.5</v>
    <v>980.7</v>
    <v>30258190</v>
    <v>AVON</v>
    <v>AVON PROTECTION PLC (XLON:AVON)</v>
    <v>71609</v>
    <v>30560</v>
    <v>1890</v>
  </rv>
  <rv s="2">
    <v>19</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spb>
    <spb s="4">
      <v>Delayed 15 minutes</v>
      <v>from previous close</v>
      <v>from previous close</v>
      <v>LSE</v>
      <v>GMT</v>
    </spb>
    <spb s="3">
      <v>10</v>
      <v>2</v>
      <v>2</v>
      <v>10</v>
      <v>3</v>
      <v>10</v>
      <v>10</v>
      <v>10</v>
      <v>4</v>
      <v>4</v>
      <v>5</v>
      <v>6</v>
      <v>10</v>
      <v>10</v>
      <v>10</v>
      <v>4</v>
      <v>7</v>
      <v>8</v>
      <v>9</v>
      <v>4</v>
    </spb>
    <spb s="5">
      <v>Delayed 15 minutes</v>
      <v>from previous close</v>
      <v>from previous close</v>
      <v>GMT</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35" formatCode="_(* #,##0.00_);_(* \(#,##0.00\);_(* &quot;-&quot;??_);_(@_)"/>
    </x:dxf>
    <x:dxf>
      <x:numFmt numFmtId="27" formatCode="m/d/yy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1">
      <rpv i="0">_(* #,##0.00_);_(* (#,##0.00);_(* "-"??_);_(@_)</rpv>
    </rSty>
    <rSty dxfid="6">
      <rpv i="0">#,##0.00</rpv>
    </rSty>
    <rSty>
      <rpv i="1">1</rpv>
    </rSty>
    <rSty dxfid="4">
      <rpv i="0">#,##0</rpv>
    </rSty>
    <rSty dxfid="3"/>
    <rSty dxfid="5">
      <rpv i="0">_-[$£-en-GB]* #,##0_-;-[$£-en-GB]* #,##0_-;_-[$£-en-GB]* "-"_-;_-@_-</rpv>
    </rSty>
    <rSty dxfid="2"/>
    <rSty dxfid="7">
      <rpv i="0">0</rpv>
    </rSty>
    <rSty dxfid="0">
      <rpv i="0">0.00</rpv>
    </rSty>
    <rSty dxfid="5">
      <rpv i="0">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F06EED-E4B0-4236-8822-0959BBBCB060}" name="Table1" displayName="Table1" ref="B1:H9" totalsRowShown="0">
  <autoFilter ref="B1:H9" xr:uid="{33F06EED-E4B0-4236-8822-0959BBBCB060}"/>
  <tableColumns count="7">
    <tableColumn id="1" xr3:uid="{B9366A03-49CA-4E6C-A4DB-F105F949FEBE}" name="Stock name" dataCellStyle="Hyperlink"/>
    <tableColumn id="4" xr3:uid="{77878A58-C52D-4602-B054-2814DD3AA0E1}" name="Price" dataDxfId="5">
      <calculatedColumnFormula array="1">_FV(Table1[[#This Row],[Stock name]],"Price")</calculatedColumnFormula>
    </tableColumn>
    <tableColumn id="3" xr3:uid="{977FBD8C-699F-43A1-99BA-26F18DA1B5CB}" name="Previous close" dataDxfId="4">
      <calculatedColumnFormula array="1">_FV(Table1[[#This Row],[Stock name]],"Previous close",TRUE)</calculatedColumnFormula>
    </tableColumn>
    <tableColumn id="6" xr3:uid="{18139204-FB0E-4D8B-A489-1F6C8DE97DF1}" name="net variation" dataDxfId="3">
      <calculatedColumnFormula>Table1[[#This Row],[Price]]-Table1[[#This Row],[Previous close]]</calculatedColumnFormula>
    </tableColumn>
    <tableColumn id="8" xr3:uid="{8C187757-6766-494D-8D1E-EE513ECA4619}" name="Change (%)" dataDxfId="2">
      <calculatedColumnFormula array="1">_FV(Table1[[#This Row],[Stock name]],"Change (%)",TRUE)</calculatedColumnFormula>
    </tableColumn>
    <tableColumn id="9" xr3:uid="{92F8F3E2-5C24-45B2-9437-3CD8766DCBE0}" name="Beta" dataDxfId="1">
      <calculatedColumnFormula array="1">_FV(Table1[[#This Row],[Stock name]],"Beta")</calculatedColumnFormula>
    </tableColumn>
    <tableColumn id="12" xr3:uid="{15BC4120-3A11-4BD3-AB17-2E33648118F4}" name="Volume" dataDxfId="0">
      <calculatedColumnFormula array="1">_FV(Table1[[#This Row],[Stock name]],"Volume")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ndonstockexchange.com/stock/AVON/avon-protection-plc" TargetMode="External"/><Relationship Id="rId3" Type="http://schemas.openxmlformats.org/officeDocument/2006/relationships/hyperlink" Target="https://www.londonstockexchange.com/stock/FLTR/flutter-entertainment-plc" TargetMode="External"/><Relationship Id="rId7" Type="http://schemas.openxmlformats.org/officeDocument/2006/relationships/hyperlink" Target="https://www.londonstockexchange.com/stock/HSBA/hsbc-holdings-plc" TargetMode="External"/><Relationship Id="rId2" Type="http://schemas.openxmlformats.org/officeDocument/2006/relationships/hyperlink" Target="https://www.londonstockexchange.com/stock/ADM/admiral-group-plc" TargetMode="External"/><Relationship Id="rId1" Type="http://schemas.openxmlformats.org/officeDocument/2006/relationships/hyperlink" Target="https://www.londonstockexchange.com/stock/AV./aviva-plc" TargetMode="External"/><Relationship Id="rId6" Type="http://schemas.openxmlformats.org/officeDocument/2006/relationships/hyperlink" Target="https://www.londonstockexchange.com/stock/ULVR/unilever-plc" TargetMode="External"/><Relationship Id="rId5" Type="http://schemas.openxmlformats.org/officeDocument/2006/relationships/hyperlink" Target="https://www.londonstockexchange.com/stock/AV./aviva-plc" TargetMode="External"/><Relationship Id="rId4" Type="http://schemas.openxmlformats.org/officeDocument/2006/relationships/hyperlink" Target="https://www.londonstockexchange.com/stock/MNDI/mondi-plc"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tabSelected="1" workbookViewId="0">
      <selection activeCell="B9" sqref="B9"/>
    </sheetView>
  </sheetViews>
  <sheetFormatPr defaultRowHeight="15"/>
  <cols>
    <col min="2" max="2" width="41" customWidth="1"/>
    <col min="4" max="4" width="16.28515625" customWidth="1"/>
    <col min="5" max="5" width="17.5703125" customWidth="1"/>
    <col min="6" max="6" width="12.28515625" customWidth="1"/>
    <col min="8" max="8" width="15.42578125" customWidth="1"/>
  </cols>
  <sheetData>
    <row r="1" spans="2:8">
      <c r="B1" t="s">
        <v>0</v>
      </c>
      <c r="C1" t="s">
        <v>1</v>
      </c>
      <c r="D1" t="s">
        <v>2</v>
      </c>
      <c r="E1" t="s">
        <v>3</v>
      </c>
      <c r="F1" t="s">
        <v>4</v>
      </c>
      <c r="G1" t="s">
        <v>5</v>
      </c>
      <c r="H1" t="s">
        <v>6</v>
      </c>
    </row>
    <row r="2" spans="2:8">
      <c r="B2" s="1" t="e" vm="1">
        <v>#VALUE!</v>
      </c>
      <c r="C2" s="2" cm="1">
        <f t="array" ref="C2">_FV(Table1[[#This Row],[Stock name]],"Price")</f>
        <v>463.1</v>
      </c>
      <c r="D2" s="2" cm="1">
        <f t="array" ref="D2">_FV(Table1[[#This Row],[Stock name]],"Previous close",TRUE)</f>
        <v>414.3</v>
      </c>
      <c r="E2" s="2">
        <f>Table1[[#This Row],[Price]]-Table1[[#This Row],[Previous close]]</f>
        <v>48.800000000000011</v>
      </c>
      <c r="F2" s="3" cm="1">
        <f t="array" ref="F2">_FV(Table1[[#This Row],[Stock name]],"Change (%)",TRUE)</f>
        <v>0.117789</v>
      </c>
      <c r="G2" s="2" cm="1">
        <f t="array" ref="G2">_FV(Table1[[#This Row],[Stock name]],"Beta")</f>
        <v>1.3456999999999999</v>
      </c>
      <c r="H2" s="2" cm="1">
        <f t="array" ref="H2">_FV(Table1[[#This Row],[Stock name]],"Volume")</f>
        <v>14726144</v>
      </c>
    </row>
    <row r="3" spans="2:8">
      <c r="B3" s="1" t="e" vm="2">
        <v>#VALUE!</v>
      </c>
      <c r="C3" s="2" cm="1">
        <f t="array" ref="C3">_FV(Table1[[#This Row],[Stock name]],"Price")</f>
        <v>2183</v>
      </c>
      <c r="D3" s="2" cm="1">
        <f t="array" ref="D3">_FV(Table1[[#This Row],[Stock name]],"Previous close",TRUE)</f>
        <v>1967.5</v>
      </c>
      <c r="E3" s="2">
        <f>Table1[[#This Row],[Price]]-Table1[[#This Row],[Previous close]]</f>
        <v>215.5</v>
      </c>
      <c r="F3" s="3" cm="1">
        <f t="array" ref="F3">_FV(Table1[[#This Row],[Stock name]],"Change (%)",TRUE)</f>
        <v>0.10952999999999999</v>
      </c>
      <c r="G3" s="2" cm="1">
        <f t="array" ref="G3">_FV(Table1[[#This Row],[Stock name]],"Beta")</f>
        <v>0.2238</v>
      </c>
      <c r="H3" s="2" cm="1">
        <f t="array" ref="H3">_FV(Table1[[#This Row],[Stock name]],"Volume")</f>
        <v>755413</v>
      </c>
    </row>
    <row r="4" spans="2:8">
      <c r="B4" s="1" t="e" vm="3">
        <v>#VALUE!</v>
      </c>
      <c r="C4" s="2" cm="1">
        <f t="array" ref="C4">_FV(Table1[[#This Row],[Stock name]],"Price")</f>
        <v>9100</v>
      </c>
      <c r="D4" s="2" cm="1">
        <f t="array" ref="D4">_FV(Table1[[#This Row],[Stock name]],"Previous close",TRUE)</f>
        <v>8614</v>
      </c>
      <c r="E4" s="2">
        <f>Table1[[#This Row],[Price]]-Table1[[#This Row],[Previous close]]</f>
        <v>486</v>
      </c>
      <c r="F4" s="3" cm="1">
        <f t="array" ref="F4">_FV(Table1[[#This Row],[Stock name]],"Change (%)",TRUE)</f>
        <v>5.6420000000000005E-2</v>
      </c>
      <c r="G4" s="2" cm="1">
        <f t="array" ref="G4">_FV(Table1[[#This Row],[Stock name]],"Beta")</f>
        <v>1.0565</v>
      </c>
      <c r="H4" s="2" cm="1">
        <f t="array" ref="H4">_FV(Table1[[#This Row],[Stock name]],"Volume")</f>
        <v>200724</v>
      </c>
    </row>
    <row r="5" spans="2:8">
      <c r="B5" s="1" t="e" vm="4">
        <v>#VALUE!</v>
      </c>
      <c r="C5" s="2" cm="1">
        <f t="array" ref="C5">_FV(Table1[[#This Row],[Stock name]],"Price")</f>
        <v>1546.5</v>
      </c>
      <c r="D5" s="2" cm="1">
        <f t="array" ref="D5">_FV(Table1[[#This Row],[Stock name]],"Previous close",TRUE)</f>
        <v>1477</v>
      </c>
      <c r="E5" s="2">
        <f>Table1[[#This Row],[Price]]-Table1[[#This Row],[Previous close]]</f>
        <v>69.5</v>
      </c>
      <c r="F5" s="3" cm="1">
        <f t="array" ref="F5">_FV(Table1[[#This Row],[Stock name]],"Change (%)",TRUE)</f>
        <v>4.7055E-2</v>
      </c>
      <c r="G5" s="2" cm="1">
        <f t="array" ref="G5">_FV(Table1[[#This Row],[Stock name]],"Beta")</f>
        <v>1.0337000000000001</v>
      </c>
      <c r="H5" s="2" cm="1">
        <f t="array" ref="H5">_FV(Table1[[#This Row],[Stock name]],"Volume")</f>
        <v>619845</v>
      </c>
    </row>
    <row r="6" spans="2:8">
      <c r="B6" s="1" t="e" vm="1">
        <v>#VALUE!</v>
      </c>
      <c r="C6" s="2" cm="1">
        <f t="array" ref="C6">_FV(Table1[[#This Row],[Stock name]],"Price")</f>
        <v>463.1</v>
      </c>
      <c r="D6" s="2" cm="1">
        <f t="array" ref="D6">_FV(Table1[[#This Row],[Stock name]],"Previous close",TRUE)</f>
        <v>414.3</v>
      </c>
      <c r="E6" s="2">
        <f>Table1[[#This Row],[Price]]-Table1[[#This Row],[Previous close]]</f>
        <v>48.800000000000011</v>
      </c>
      <c r="F6" s="3" cm="1">
        <f t="array" ref="F6">_FV(Table1[[#This Row],[Stock name]],"Change (%)",TRUE)</f>
        <v>0.117789</v>
      </c>
      <c r="G6" s="2" cm="1">
        <f t="array" ref="G6">_FV(Table1[[#This Row],[Stock name]],"Beta")</f>
        <v>1.3456999999999999</v>
      </c>
      <c r="H6" s="2" cm="1">
        <f t="array" ref="H6">_FV(Table1[[#This Row],[Stock name]],"Volume")</f>
        <v>14726144</v>
      </c>
    </row>
    <row r="7" spans="2:8">
      <c r="B7" s="1" t="e" vm="5">
        <v>#VALUE!</v>
      </c>
      <c r="C7" s="2" cm="1">
        <f t="array" ref="C7">_FV(Table1[[#This Row],[Stock name]],"Price")</f>
        <v>46.844999999999999</v>
      </c>
      <c r="D7" s="4" cm="1">
        <f t="array" ref="D7">_FV(Table1[[#This Row],[Stock name]],"Previous close",TRUE)</f>
        <v>47.024999999999999</v>
      </c>
      <c r="E7" s="2">
        <f>Table1[[#This Row],[Price]]-Table1[[#This Row],[Previous close]]</f>
        <v>-0.17999999999999972</v>
      </c>
      <c r="F7" s="3" cm="1">
        <f t="array" ref="F7">_FV(Table1[[#This Row],[Stock name]],"Change (%)",TRUE)</f>
        <v>-3.8279999999999998E-3</v>
      </c>
      <c r="G7" s="2" cm="1">
        <f t="array" ref="G7">_FV(Table1[[#This Row],[Stock name]],"Beta")</f>
        <v>0.26719999999999999</v>
      </c>
      <c r="H7" s="2" cm="1">
        <f t="array" ref="H7">_FV(Table1[[#This Row],[Stock name]],"Volume")</f>
        <v>9547</v>
      </c>
    </row>
    <row r="8" spans="2:8">
      <c r="B8" s="1" t="e" vm="6">
        <v>#VALUE!</v>
      </c>
      <c r="C8" s="2" cm="1">
        <f t="array" ref="C8">_FV(Table1[[#This Row],[Stock name]],"Price")</f>
        <v>547.20000000000005</v>
      </c>
      <c r="D8" s="2" cm="1">
        <f t="array" ref="D8">_FV(Table1[[#This Row],[Stock name]],"Previous close",TRUE)</f>
        <v>553.5</v>
      </c>
      <c r="E8" s="2">
        <f>Table1[[#This Row],[Price]]-Table1[[#This Row],[Previous close]]</f>
        <v>-6.2999999999999545</v>
      </c>
      <c r="F8" s="3" cm="1">
        <f t="array" ref="F8">_FV(Table1[[#This Row],[Stock name]],"Change (%)",TRUE)</f>
        <v>-1.1382000000000001E-2</v>
      </c>
      <c r="G8" s="2" cm="1">
        <f t="array" ref="G8">_FV(Table1[[#This Row],[Stock name]],"Beta")</f>
        <v>0.83750000000000002</v>
      </c>
      <c r="H8" s="2" cm="1">
        <f t="array" ref="H8">_FV(Table1[[#This Row],[Stock name]],"Volume")</f>
        <v>6909639</v>
      </c>
    </row>
    <row r="9" spans="2:8">
      <c r="B9" s="1" t="e" vm="7">
        <v>#VALUE!</v>
      </c>
      <c r="C9" s="2" cm="1">
        <f t="array" ref="C9">_FV(Table1[[#This Row],[Stock name]],"Price")</f>
        <v>980.7</v>
      </c>
      <c r="D9" s="2" cm="1">
        <f t="array" ref="D9">_FV(Table1[[#This Row],[Stock name]],"Previous close",TRUE)</f>
        <v>972.5</v>
      </c>
      <c r="E9" s="2">
        <f>Table1[[#This Row],[Price]]-Table1[[#This Row],[Previous close]]</f>
        <v>8.2000000000000455</v>
      </c>
      <c r="F9" s="3" cm="1">
        <f t="array" ref="F9">_FV(Table1[[#This Row],[Stock name]],"Change (%)",TRUE)</f>
        <v>8.4320000000000003E-3</v>
      </c>
      <c r="G9" s="2" cm="1">
        <f t="array" ref="G9">_FV(Table1[[#This Row],[Stock name]],"Beta")</f>
        <v>0.59119999999999995</v>
      </c>
      <c r="H9" s="2" cm="1">
        <f t="array" ref="H9">_FV(Table1[[#This Row],[Stock name]],"Volume")</f>
        <v>71609</v>
      </c>
    </row>
  </sheetData>
  <hyperlinks>
    <hyperlink ref="B2" r:id="rId1" display="AVIVA PLC" xr:uid="{7579C366-5890-4CD4-978A-661DA426E029}"/>
    <hyperlink ref="B3" r:id="rId2" display="ADMIRAL GROUP PLC" xr:uid="{CD347AC0-F81E-44CF-BDFC-4485FD96326C}"/>
    <hyperlink ref="B4" r:id="rId3" display="FLUTTER ENTERTAINMENT PLC" xr:uid="{518936AD-3D37-4A4F-A09C-D2A2B9EACC97}"/>
    <hyperlink ref="B5" r:id="rId4" display="MONDI PLC" xr:uid="{CF3C5004-E7E4-4CAB-AADA-B5F1C3CDB99D}"/>
    <hyperlink ref="B6" r:id="rId5" display="AVIVA PLC" xr:uid="{F36DDA10-E83A-4865-B263-B1FF41638517}"/>
    <hyperlink ref="B7" r:id="rId6" display="UNILEVER PLC" xr:uid="{E128FE17-8800-4A63-B52E-1BDDD229FFEC}"/>
    <hyperlink ref="B8" r:id="rId7" display="HSBC HOLDINGS PLC" xr:uid="{3D276703-54E3-4913-ADA0-D585F720AF1F}"/>
    <hyperlink ref="B9" r:id="rId8" display="AVON PROTECTION PLC ORD #1" xr:uid="{C8E62238-8C7F-480B-8FAF-8633957236B5}"/>
  </hyperlinks>
  <pageMargins left="0.7" right="0.7" top="0.75" bottom="0.75" header="0.3" footer="0.3"/>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2022-08-10T12:40:06Z</dcterms:created>
  <dcterms:modified xsi:type="dcterms:W3CDTF">2022-08-10T14:12:20Z</dcterms:modified>
  <cp:category/>
  <cp:contentStatus/>
</cp:coreProperties>
</file>