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codeName="ThisWorkbook" autoCompressPictures="0"/>
  <bookViews>
    <workbookView xWindow="240" yWindow="240" windowWidth="24760" windowHeight="14440"/>
  </bookViews>
  <sheets>
    <sheet name="Data" sheetId="1" r:id="rId1"/>
    <sheet name="Overall_Elasticity" sheetId="6" r:id="rId2"/>
    <sheet name="Weekdays_Elasticity" sheetId="4" r:id="rId3"/>
    <sheet name="Weekends_Elasticity" sheetId="5" r:id="rId4"/>
  </sheets>
  <definedNames>
    <definedName name="pe_data" localSheetId="0">Data!$A$1:$C$456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D23" i="4"/>
  <c r="D24" i="4"/>
  <c r="D25" i="4"/>
  <c r="B22" i="5"/>
  <c r="D22" i="5"/>
  <c r="B23" i="5"/>
  <c r="C23" i="5"/>
  <c r="D23" i="5"/>
  <c r="D24" i="5"/>
  <c r="D25" i="5"/>
  <c r="B22" i="4"/>
  <c r="D22" i="4"/>
  <c r="B23" i="4"/>
  <c r="C23" i="6"/>
  <c r="B22" i="6"/>
  <c r="D22" i="6"/>
  <c r="B23" i="6"/>
  <c r="D23" i="6"/>
  <c r="D24" i="6"/>
  <c r="D25" i="6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pe_data" type="6" refreshedVersion="3" background="1" saveData="1">
    <textPr codePage="437" sourceFile="C:\Users\sam\Dropbox\pe_data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<sst xmlns="http://schemas.openxmlformats.org/spreadsheetml/2006/main" count="104" uniqueCount="34">
  <si>
    <t>DOW</t>
  </si>
  <si>
    <t>Rooms</t>
  </si>
  <si>
    <t>Rate</t>
  </si>
  <si>
    <t>lnRooms</t>
  </si>
  <si>
    <t>lnRate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</si>
  <si>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</si>
  <si>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</si>
  <si>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</si>
  <si>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</si>
  <si>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</si>
  <si>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</si>
  <si>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</si>
  <si>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</si>
  <si>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</si>
  <si>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</si>
  <si>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</si>
  <si>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</si>
  <si>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</si>
  <si>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</si>
  <si>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</si>
  <si>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</si>
  <si>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</si>
  <si>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</si>
  <si>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</si>
  <si>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</si>
  <si>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</si>
  <si>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</si>
  <si>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</si>
  <si>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</si>
  <si>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</si>
  <si>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Coefficient</t>
  </si>
  <si>
    <t>My Value</t>
  </si>
  <si>
    <t>Product</t>
  </si>
  <si>
    <t>Estimated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</si>
</sst>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1" xfId="0" applyFont="1" applyFill="1" applyBorder="1" applyAlignment="1"/>
    <xf numFmtId="0" fontId="3" fillId="0" borderId="0" xfId="0" applyFont="1"/>
    <xf numFmtId="0" fontId="1" fillId="0" borderId="0" xfId="0" applyFont="1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e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456"/>
  <sheetViews>
    <sheetView tabSelected="1" workbookViewId="0">
      <selection activeCell="D1" sqref="D1"/>
    </sheetView>
  </sheetViews>
  <sheetFormatPr baseColWidth="10" defaultColWidth="8.83203125" defaultRowHeight="14" x14ac:dyDescent="0"/>
  <cols>
    <col min="1" max="1" width="5.5" bestFit="1" customWidth="1"/>
    <col min="2" max="2" width="7" bestFit="1" customWidth="1"/>
    <col min="3" max="3" width="8.33203125" bestFit="1" customWidth="1"/>
    <col min="5" max="5" width="9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16">
      <c r="A2">
        <v>1</v>
      </c>
      <c r="B2">
        <v>700</v>
      </c>
      <c r="C2" s="1">
        <v>216.79</v>
      </c>
      <c r="D2">
        <f>LN(B2)</f>
        <v>6.5510803350434044</v>
      </c>
      <c r="E2">
        <f>LN(C2)</f>
        <v>5.3789291430404251</v>
      </c>
      <c r="G2" s="7"/>
    </row>
    <row r="3" spans="1:7">
      <c r="A3">
        <v>1</v>
      </c>
      <c r="B3">
        <v>1020</v>
      </c>
      <c r="C3" s="1">
        <v>201.64</v>
      </c>
      <c r="D3">
        <f t="shared" ref="D3:D66" si="0">LN(B3)</f>
        <v>6.9275579062783166</v>
      </c>
      <c r="E3">
        <f t="shared" ref="E3:E66" si="1">LN(C3)</f>
        <v>5.3064839292144299</v>
      </c>
    </row>
    <row r="4" spans="1:7">
      <c r="A4">
        <v>1</v>
      </c>
      <c r="B4">
        <v>1327</v>
      </c>
      <c r="C4" s="1">
        <v>136.6</v>
      </c>
      <c r="D4">
        <f t="shared" si="0"/>
        <v>7.1906760343322071</v>
      </c>
      <c r="E4">
        <f t="shared" si="1"/>
        <v>4.9170569471366896</v>
      </c>
    </row>
    <row r="5" spans="1:7">
      <c r="A5">
        <v>1</v>
      </c>
      <c r="B5">
        <v>2087</v>
      </c>
      <c r="C5" s="1">
        <v>118.1</v>
      </c>
      <c r="D5">
        <f t="shared" si="0"/>
        <v>7.6434829070772006</v>
      </c>
      <c r="E5">
        <f t="shared" si="1"/>
        <v>4.7715317232033163</v>
      </c>
    </row>
    <row r="6" spans="1:7">
      <c r="A6">
        <v>1</v>
      </c>
      <c r="B6">
        <v>757</v>
      </c>
      <c r="C6" s="1">
        <v>179.12</v>
      </c>
      <c r="D6">
        <f t="shared" si="0"/>
        <v>6.6293632534374485</v>
      </c>
      <c r="E6">
        <f t="shared" si="1"/>
        <v>5.1880559722904991</v>
      </c>
    </row>
    <row r="7" spans="1:7">
      <c r="A7">
        <v>1</v>
      </c>
      <c r="B7">
        <v>90</v>
      </c>
      <c r="C7" s="1">
        <v>258.73</v>
      </c>
      <c r="D7">
        <f t="shared" si="0"/>
        <v>4.499809670330265</v>
      </c>
      <c r="E7">
        <f t="shared" si="1"/>
        <v>5.5557850469062</v>
      </c>
    </row>
    <row r="8" spans="1:7">
      <c r="A8">
        <v>1</v>
      </c>
      <c r="B8">
        <v>1489</v>
      </c>
      <c r="C8" s="1">
        <v>136.37</v>
      </c>
      <c r="D8">
        <f t="shared" si="0"/>
        <v>7.3058600326840093</v>
      </c>
      <c r="E8">
        <f t="shared" si="1"/>
        <v>4.9153717798697425</v>
      </c>
    </row>
    <row r="9" spans="1:7">
      <c r="A9">
        <v>1</v>
      </c>
      <c r="B9">
        <v>781</v>
      </c>
      <c r="C9" s="1">
        <v>165.35</v>
      </c>
      <c r="D9">
        <f t="shared" si="0"/>
        <v>6.6605751498396861</v>
      </c>
      <c r="E9">
        <f t="shared" si="1"/>
        <v>5.1080644394278014</v>
      </c>
    </row>
    <row r="10" spans="1:7">
      <c r="A10">
        <v>1</v>
      </c>
      <c r="B10">
        <v>209</v>
      </c>
      <c r="C10" s="1">
        <v>287.83999999999997</v>
      </c>
      <c r="D10">
        <f t="shared" si="0"/>
        <v>5.3423342519648109</v>
      </c>
      <c r="E10">
        <f t="shared" si="1"/>
        <v>5.6624047702022233</v>
      </c>
    </row>
    <row r="11" spans="1:7">
      <c r="A11">
        <v>1</v>
      </c>
      <c r="B11">
        <v>2352</v>
      </c>
      <c r="C11" s="1">
        <v>111.52</v>
      </c>
      <c r="D11">
        <f t="shared" si="0"/>
        <v>7.7630213090185176</v>
      </c>
      <c r="E11">
        <f t="shared" si="1"/>
        <v>4.7142039470122139</v>
      </c>
    </row>
    <row r="12" spans="1:7">
      <c r="A12">
        <v>1</v>
      </c>
      <c r="B12">
        <v>1508</v>
      </c>
      <c r="C12" s="1">
        <v>145.16999999999999</v>
      </c>
      <c r="D12">
        <f t="shared" si="0"/>
        <v>7.3185395485679017</v>
      </c>
      <c r="E12">
        <f t="shared" si="1"/>
        <v>4.9779054694733365</v>
      </c>
    </row>
    <row r="13" spans="1:7">
      <c r="A13">
        <v>1</v>
      </c>
      <c r="B13">
        <v>723</v>
      </c>
      <c r="C13" s="1">
        <v>154.88999999999999</v>
      </c>
      <c r="D13">
        <f t="shared" si="0"/>
        <v>6.5834092221587648</v>
      </c>
      <c r="E13">
        <f t="shared" si="1"/>
        <v>5.0427151875596676</v>
      </c>
    </row>
    <row r="14" spans="1:7">
      <c r="A14">
        <v>1</v>
      </c>
      <c r="B14">
        <v>498</v>
      </c>
      <c r="C14" s="1">
        <v>162.87</v>
      </c>
      <c r="D14">
        <f t="shared" si="0"/>
        <v>6.2106000770246528</v>
      </c>
      <c r="E14">
        <f t="shared" si="1"/>
        <v>5.0929523365854692</v>
      </c>
    </row>
    <row r="15" spans="1:7">
      <c r="A15">
        <v>1</v>
      </c>
      <c r="B15">
        <v>1401</v>
      </c>
      <c r="C15" s="1">
        <v>139.69</v>
      </c>
      <c r="D15">
        <f t="shared" si="0"/>
        <v>7.2449415463370066</v>
      </c>
      <c r="E15">
        <f t="shared" si="1"/>
        <v>4.9394256817394595</v>
      </c>
    </row>
    <row r="16" spans="1:7">
      <c r="A16">
        <v>1</v>
      </c>
      <c r="B16">
        <v>2277</v>
      </c>
      <c r="C16" s="1">
        <v>120.22</v>
      </c>
      <c r="D16">
        <f t="shared" si="0"/>
        <v>7.7306140660637395</v>
      </c>
      <c r="E16">
        <f t="shared" si="1"/>
        <v>4.7893233976110157</v>
      </c>
    </row>
    <row r="17" spans="1:5">
      <c r="A17">
        <v>1</v>
      </c>
      <c r="B17">
        <v>1110</v>
      </c>
      <c r="C17" s="1">
        <v>180.05</v>
      </c>
      <c r="D17">
        <f t="shared" si="0"/>
        <v>7.0121152943063798</v>
      </c>
      <c r="E17">
        <f t="shared" si="1"/>
        <v>5.1932345900948844</v>
      </c>
    </row>
    <row r="18" spans="1:5">
      <c r="A18">
        <v>1</v>
      </c>
      <c r="B18">
        <v>1537</v>
      </c>
      <c r="C18" s="1">
        <v>180.54</v>
      </c>
      <c r="D18">
        <f t="shared" si="0"/>
        <v>7.3375877435385961</v>
      </c>
      <c r="E18">
        <f t="shared" si="1"/>
        <v>5.1959523598700086</v>
      </c>
    </row>
    <row r="19" spans="1:5">
      <c r="A19">
        <v>1</v>
      </c>
      <c r="B19">
        <v>352</v>
      </c>
      <c r="C19" s="1">
        <v>257.51</v>
      </c>
      <c r="D19">
        <f t="shared" si="0"/>
        <v>5.8636311755980968</v>
      </c>
      <c r="E19">
        <f t="shared" si="1"/>
        <v>5.5510585543011901</v>
      </c>
    </row>
    <row r="20" spans="1:5">
      <c r="A20">
        <v>1</v>
      </c>
      <c r="B20">
        <v>541</v>
      </c>
      <c r="C20" s="1">
        <v>185.57</v>
      </c>
      <c r="D20">
        <f t="shared" si="0"/>
        <v>6.2934192788464811</v>
      </c>
      <c r="E20">
        <f t="shared" si="1"/>
        <v>5.2234321693562471</v>
      </c>
    </row>
    <row r="21" spans="1:5">
      <c r="A21">
        <v>1</v>
      </c>
      <c r="B21">
        <v>392</v>
      </c>
      <c r="C21" s="1">
        <v>273.45999999999998</v>
      </c>
      <c r="D21">
        <f t="shared" si="0"/>
        <v>5.9712618397904622</v>
      </c>
      <c r="E21">
        <f t="shared" si="1"/>
        <v>5.6111553588809358</v>
      </c>
    </row>
    <row r="22" spans="1:5">
      <c r="A22">
        <v>1</v>
      </c>
      <c r="B22">
        <v>80</v>
      </c>
      <c r="C22" s="1">
        <v>353.88</v>
      </c>
      <c r="D22">
        <f t="shared" si="0"/>
        <v>4.3820266346738812</v>
      </c>
      <c r="E22">
        <f t="shared" si="1"/>
        <v>5.8689578726151854</v>
      </c>
    </row>
    <row r="23" spans="1:5">
      <c r="A23">
        <v>1</v>
      </c>
      <c r="B23">
        <v>656</v>
      </c>
      <c r="C23" s="1">
        <v>229.53</v>
      </c>
      <c r="D23">
        <f t="shared" si="0"/>
        <v>6.4861607889440887</v>
      </c>
      <c r="E23">
        <f t="shared" si="1"/>
        <v>5.4360337399118706</v>
      </c>
    </row>
    <row r="24" spans="1:5">
      <c r="A24">
        <v>1</v>
      </c>
      <c r="B24">
        <v>1448</v>
      </c>
      <c r="C24" s="1">
        <v>134.13</v>
      </c>
      <c r="D24">
        <f t="shared" si="0"/>
        <v>7.2779385729456614</v>
      </c>
      <c r="E24">
        <f t="shared" si="1"/>
        <v>4.8988094789139991</v>
      </c>
    </row>
    <row r="25" spans="1:5">
      <c r="A25">
        <v>1</v>
      </c>
      <c r="B25">
        <v>234</v>
      </c>
      <c r="C25" s="1">
        <v>360.64</v>
      </c>
      <c r="D25">
        <f t="shared" si="0"/>
        <v>5.4553211153577017</v>
      </c>
      <c r="E25">
        <f t="shared" si="1"/>
        <v>5.8878802308514118</v>
      </c>
    </row>
    <row r="26" spans="1:5">
      <c r="A26">
        <v>1</v>
      </c>
      <c r="B26">
        <v>1138</v>
      </c>
      <c r="C26" s="1">
        <v>192.38</v>
      </c>
      <c r="D26">
        <f t="shared" si="0"/>
        <v>7.0370276146862762</v>
      </c>
      <c r="E26">
        <f t="shared" si="1"/>
        <v>5.2594725827244693</v>
      </c>
    </row>
    <row r="27" spans="1:5">
      <c r="A27">
        <v>1</v>
      </c>
      <c r="B27">
        <v>815</v>
      </c>
      <c r="C27" s="1">
        <v>170.6</v>
      </c>
      <c r="D27">
        <f t="shared" si="0"/>
        <v>6.7031881132408628</v>
      </c>
      <c r="E27">
        <f t="shared" si="1"/>
        <v>5.1393216350575788</v>
      </c>
    </row>
    <row r="28" spans="1:5">
      <c r="A28">
        <v>1</v>
      </c>
      <c r="B28">
        <v>935</v>
      </c>
      <c r="C28" s="1">
        <v>193.03</v>
      </c>
      <c r="D28">
        <f t="shared" si="0"/>
        <v>6.8405465292886873</v>
      </c>
      <c r="E28">
        <f t="shared" si="1"/>
        <v>5.2628456172397842</v>
      </c>
    </row>
    <row r="29" spans="1:5">
      <c r="A29">
        <v>1</v>
      </c>
      <c r="B29">
        <v>2050</v>
      </c>
      <c r="C29" s="1">
        <v>126.25</v>
      </c>
      <c r="D29">
        <f t="shared" si="0"/>
        <v>7.6255950721324535</v>
      </c>
      <c r="E29">
        <f t="shared" si="1"/>
        <v>4.8382640681554694</v>
      </c>
    </row>
    <row r="30" spans="1:5">
      <c r="A30">
        <v>1</v>
      </c>
      <c r="B30">
        <v>1126</v>
      </c>
      <c r="C30" s="1">
        <v>156.27000000000001</v>
      </c>
      <c r="D30">
        <f t="shared" si="0"/>
        <v>7.026426808699636</v>
      </c>
      <c r="E30">
        <f t="shared" si="1"/>
        <v>5.0515852804252095</v>
      </c>
    </row>
    <row r="31" spans="1:5">
      <c r="A31">
        <v>1</v>
      </c>
      <c r="B31">
        <v>1850</v>
      </c>
      <c r="C31" s="1">
        <v>129.54</v>
      </c>
      <c r="D31">
        <f t="shared" si="0"/>
        <v>7.5229409180723703</v>
      </c>
      <c r="E31">
        <f t="shared" si="1"/>
        <v>4.863989713754771</v>
      </c>
    </row>
    <row r="32" spans="1:5">
      <c r="A32">
        <v>1</v>
      </c>
      <c r="B32">
        <v>256</v>
      </c>
      <c r="C32" s="1">
        <v>281.56</v>
      </c>
      <c r="D32">
        <f t="shared" si="0"/>
        <v>5.5451774444795623</v>
      </c>
      <c r="E32">
        <f t="shared" si="1"/>
        <v>5.6403455687399306</v>
      </c>
    </row>
    <row r="33" spans="1:5">
      <c r="A33">
        <v>1</v>
      </c>
      <c r="B33">
        <v>323</v>
      </c>
      <c r="C33" s="1">
        <v>233.15</v>
      </c>
      <c r="D33">
        <f t="shared" si="0"/>
        <v>5.7776523232226564</v>
      </c>
      <c r="E33">
        <f t="shared" si="1"/>
        <v>5.4516820232543299</v>
      </c>
    </row>
    <row r="34" spans="1:5">
      <c r="A34">
        <v>1</v>
      </c>
      <c r="B34">
        <v>520</v>
      </c>
      <c r="C34" s="1">
        <v>170.36</v>
      </c>
      <c r="D34">
        <f t="shared" si="0"/>
        <v>6.253828811575473</v>
      </c>
      <c r="E34">
        <f t="shared" si="1"/>
        <v>5.1379138450550128</v>
      </c>
    </row>
    <row r="35" spans="1:5">
      <c r="A35">
        <v>1</v>
      </c>
      <c r="B35">
        <v>1247</v>
      </c>
      <c r="C35" s="1">
        <v>134.1</v>
      </c>
      <c r="D35">
        <f t="shared" si="0"/>
        <v>7.1284959456800365</v>
      </c>
      <c r="E35">
        <f t="shared" si="1"/>
        <v>4.8985857902876324</v>
      </c>
    </row>
    <row r="36" spans="1:5">
      <c r="A36">
        <v>1</v>
      </c>
      <c r="B36">
        <v>1063</v>
      </c>
      <c r="C36" s="1">
        <v>156.68</v>
      </c>
      <c r="D36">
        <f t="shared" si="0"/>
        <v>6.9688503783419478</v>
      </c>
      <c r="E36">
        <f t="shared" si="1"/>
        <v>5.0542055087976303</v>
      </c>
    </row>
    <row r="37" spans="1:5">
      <c r="A37">
        <v>1</v>
      </c>
      <c r="B37">
        <v>57</v>
      </c>
      <c r="C37" s="1">
        <v>255.85</v>
      </c>
      <c r="D37">
        <f t="shared" si="0"/>
        <v>4.0430512678345503</v>
      </c>
      <c r="E37">
        <f t="shared" si="1"/>
        <v>5.5445913352511011</v>
      </c>
    </row>
    <row r="38" spans="1:5">
      <c r="A38">
        <v>1</v>
      </c>
      <c r="B38">
        <v>642</v>
      </c>
      <c r="C38" s="1">
        <v>161.34</v>
      </c>
      <c r="D38">
        <f t="shared" si="0"/>
        <v>6.4645883036899612</v>
      </c>
      <c r="E38">
        <f t="shared" si="1"/>
        <v>5.083513939508828</v>
      </c>
    </row>
    <row r="39" spans="1:5">
      <c r="A39">
        <v>1</v>
      </c>
      <c r="B39">
        <v>759</v>
      </c>
      <c r="C39" s="1">
        <v>150.91999999999999</v>
      </c>
      <c r="D39">
        <f t="shared" si="0"/>
        <v>6.6320017773956303</v>
      </c>
      <c r="E39">
        <f t="shared" si="1"/>
        <v>5.01674989509611</v>
      </c>
    </row>
    <row r="40" spans="1:5">
      <c r="A40">
        <v>1</v>
      </c>
      <c r="B40">
        <v>804</v>
      </c>
      <c r="C40" s="1">
        <v>169.18</v>
      </c>
      <c r="D40">
        <f t="shared" si="0"/>
        <v>6.6895992691789665</v>
      </c>
      <c r="E40">
        <f t="shared" si="1"/>
        <v>5.1309632368758686</v>
      </c>
    </row>
    <row r="41" spans="1:5">
      <c r="A41">
        <v>1</v>
      </c>
      <c r="B41">
        <v>147</v>
      </c>
      <c r="C41" s="1">
        <v>214.62</v>
      </c>
      <c r="D41">
        <f t="shared" si="0"/>
        <v>4.990432586778736</v>
      </c>
      <c r="E41">
        <f t="shared" si="1"/>
        <v>5.3688690224989815</v>
      </c>
    </row>
    <row r="42" spans="1:5">
      <c r="A42">
        <v>1</v>
      </c>
      <c r="B42">
        <v>277</v>
      </c>
      <c r="C42" s="1">
        <v>228.61</v>
      </c>
      <c r="D42">
        <f t="shared" si="0"/>
        <v>5.6240175061873385</v>
      </c>
      <c r="E42">
        <f t="shared" si="1"/>
        <v>5.4320174949358799</v>
      </c>
    </row>
    <row r="43" spans="1:5">
      <c r="A43">
        <v>1</v>
      </c>
      <c r="B43">
        <v>181</v>
      </c>
      <c r="C43" s="1">
        <v>368.28</v>
      </c>
      <c r="D43">
        <f t="shared" si="0"/>
        <v>5.1984970312658261</v>
      </c>
      <c r="E43">
        <f t="shared" si="1"/>
        <v>5.9088435184196451</v>
      </c>
    </row>
    <row r="44" spans="1:5">
      <c r="A44">
        <v>1</v>
      </c>
      <c r="B44">
        <v>358</v>
      </c>
      <c r="C44" s="1">
        <v>238.82</v>
      </c>
      <c r="D44">
        <f t="shared" si="0"/>
        <v>5.8805329864007003</v>
      </c>
      <c r="E44">
        <f t="shared" si="1"/>
        <v>5.4757101301052389</v>
      </c>
    </row>
    <row r="45" spans="1:5">
      <c r="A45">
        <v>1</v>
      </c>
      <c r="B45">
        <v>127</v>
      </c>
      <c r="C45" s="1">
        <v>269.75</v>
      </c>
      <c r="D45">
        <f t="shared" si="0"/>
        <v>4.8441870864585912</v>
      </c>
      <c r="E45">
        <f t="shared" si="1"/>
        <v>5.5974956041382438</v>
      </c>
    </row>
    <row r="46" spans="1:5">
      <c r="A46">
        <v>1</v>
      </c>
      <c r="B46">
        <v>427</v>
      </c>
      <c r="C46" s="1">
        <v>237.99</v>
      </c>
      <c r="D46">
        <f t="shared" si="0"/>
        <v>6.0567840132286248</v>
      </c>
      <c r="E46">
        <f t="shared" si="1"/>
        <v>5.472228655982021</v>
      </c>
    </row>
    <row r="47" spans="1:5">
      <c r="A47">
        <v>1</v>
      </c>
      <c r="B47">
        <v>596</v>
      </c>
      <c r="C47" s="1">
        <v>169.92</v>
      </c>
      <c r="D47">
        <f t="shared" si="0"/>
        <v>6.39024066706535</v>
      </c>
      <c r="E47">
        <f t="shared" si="1"/>
        <v>5.135327738053574</v>
      </c>
    </row>
    <row r="48" spans="1:5">
      <c r="A48">
        <v>1</v>
      </c>
      <c r="B48">
        <v>236</v>
      </c>
      <c r="C48" s="1">
        <v>243.63</v>
      </c>
      <c r="D48">
        <f t="shared" si="0"/>
        <v>5.4638318050256105</v>
      </c>
      <c r="E48">
        <f t="shared" si="1"/>
        <v>5.495650680962429</v>
      </c>
    </row>
    <row r="49" spans="1:5">
      <c r="A49">
        <v>1</v>
      </c>
      <c r="B49">
        <v>809</v>
      </c>
      <c r="C49" s="1">
        <v>200.05</v>
      </c>
      <c r="D49">
        <f t="shared" si="0"/>
        <v>6.6957989170584913</v>
      </c>
      <c r="E49">
        <f t="shared" si="1"/>
        <v>5.2985673353032441</v>
      </c>
    </row>
    <row r="50" spans="1:5">
      <c r="A50">
        <v>1</v>
      </c>
      <c r="B50">
        <v>1139</v>
      </c>
      <c r="C50" s="1">
        <v>148.16999999999999</v>
      </c>
      <c r="D50">
        <f t="shared" si="0"/>
        <v>7.0379059634471819</v>
      </c>
      <c r="E50">
        <f t="shared" si="1"/>
        <v>4.9983602632206434</v>
      </c>
    </row>
    <row r="51" spans="1:5">
      <c r="A51">
        <v>1</v>
      </c>
      <c r="B51">
        <v>738</v>
      </c>
      <c r="C51" s="1">
        <v>199.68</v>
      </c>
      <c r="D51">
        <f t="shared" si="0"/>
        <v>6.6039438246004725</v>
      </c>
      <c r="E51">
        <f t="shared" si="1"/>
        <v>5.2967160851810631</v>
      </c>
    </row>
    <row r="52" spans="1:5">
      <c r="A52">
        <v>1</v>
      </c>
      <c r="B52">
        <v>1118</v>
      </c>
      <c r="C52" s="1">
        <v>130.27000000000001</v>
      </c>
      <c r="D52">
        <f t="shared" si="0"/>
        <v>7.0192966537150445</v>
      </c>
      <c r="E52">
        <f t="shared" si="1"/>
        <v>4.8696092197094725</v>
      </c>
    </row>
    <row r="53" spans="1:5">
      <c r="A53">
        <v>1</v>
      </c>
      <c r="B53">
        <v>80</v>
      </c>
      <c r="C53" s="1">
        <v>216.44</v>
      </c>
      <c r="D53">
        <f t="shared" si="0"/>
        <v>4.3820266346738812</v>
      </c>
      <c r="E53">
        <f t="shared" si="1"/>
        <v>5.3773133727745348</v>
      </c>
    </row>
    <row r="54" spans="1:5">
      <c r="A54">
        <v>1</v>
      </c>
      <c r="B54">
        <v>1109</v>
      </c>
      <c r="C54" s="1">
        <v>133.94999999999999</v>
      </c>
      <c r="D54">
        <f t="shared" si="0"/>
        <v>7.0112139873503674</v>
      </c>
      <c r="E54">
        <f t="shared" si="1"/>
        <v>4.8974665959906174</v>
      </c>
    </row>
    <row r="55" spans="1:5">
      <c r="A55">
        <v>1</v>
      </c>
      <c r="B55">
        <v>922</v>
      </c>
      <c r="C55" s="1">
        <v>187.55</v>
      </c>
      <c r="D55">
        <f t="shared" si="0"/>
        <v>6.826545223556594</v>
      </c>
      <c r="E55">
        <f t="shared" si="1"/>
        <v>5.2340454765278963</v>
      </c>
    </row>
    <row r="56" spans="1:5">
      <c r="A56">
        <v>1</v>
      </c>
      <c r="B56">
        <v>1800</v>
      </c>
      <c r="C56" s="1">
        <v>129.02000000000001</v>
      </c>
      <c r="D56">
        <f t="shared" si="0"/>
        <v>7.4955419438842563</v>
      </c>
      <c r="E56">
        <f t="shared" si="1"/>
        <v>4.8599674311040957</v>
      </c>
    </row>
    <row r="57" spans="1:5">
      <c r="A57">
        <v>1</v>
      </c>
      <c r="B57">
        <v>2057</v>
      </c>
      <c r="C57" s="1">
        <v>112.51</v>
      </c>
      <c r="D57">
        <f t="shared" si="0"/>
        <v>7.6290038896529575</v>
      </c>
      <c r="E57">
        <f t="shared" si="1"/>
        <v>4.7230421065829802</v>
      </c>
    </row>
    <row r="58" spans="1:5">
      <c r="A58">
        <v>1</v>
      </c>
      <c r="B58">
        <v>1754</v>
      </c>
      <c r="C58" s="1">
        <v>129.66999999999999</v>
      </c>
      <c r="D58">
        <f t="shared" si="0"/>
        <v>7.4696541729321284</v>
      </c>
      <c r="E58">
        <f t="shared" si="1"/>
        <v>4.8649927615607931</v>
      </c>
    </row>
    <row r="59" spans="1:5">
      <c r="A59">
        <v>1</v>
      </c>
      <c r="B59">
        <v>935</v>
      </c>
      <c r="C59" s="1">
        <v>389.91</v>
      </c>
      <c r="D59">
        <f t="shared" si="0"/>
        <v>6.8405465292886873</v>
      </c>
      <c r="E59">
        <f t="shared" si="1"/>
        <v>5.9659159432616065</v>
      </c>
    </row>
    <row r="60" spans="1:5">
      <c r="A60">
        <v>2</v>
      </c>
      <c r="B60">
        <v>2266</v>
      </c>
      <c r="C60" s="1">
        <v>112.17</v>
      </c>
      <c r="D60">
        <f t="shared" si="0"/>
        <v>7.7257714415879519</v>
      </c>
      <c r="E60">
        <f t="shared" si="1"/>
        <v>4.720015577657132</v>
      </c>
    </row>
    <row r="61" spans="1:5">
      <c r="A61">
        <v>2</v>
      </c>
      <c r="B61">
        <v>692</v>
      </c>
      <c r="C61" s="1">
        <v>202.05</v>
      </c>
      <c r="D61">
        <f t="shared" si="0"/>
        <v>6.5395859556176692</v>
      </c>
      <c r="E61">
        <f t="shared" si="1"/>
        <v>5.3085151915244824</v>
      </c>
    </row>
    <row r="62" spans="1:5">
      <c r="A62">
        <v>2</v>
      </c>
      <c r="B62">
        <v>904</v>
      </c>
      <c r="C62" s="1">
        <v>462.12</v>
      </c>
      <c r="D62">
        <f t="shared" si="0"/>
        <v>6.8068293603921761</v>
      </c>
      <c r="E62">
        <f t="shared" si="1"/>
        <v>6.1358245976148176</v>
      </c>
    </row>
    <row r="63" spans="1:5">
      <c r="A63">
        <v>2</v>
      </c>
      <c r="B63">
        <v>1601</v>
      </c>
      <c r="C63" s="1">
        <v>132.18</v>
      </c>
      <c r="D63">
        <f t="shared" si="0"/>
        <v>7.3783837129967145</v>
      </c>
      <c r="E63">
        <f t="shared" si="1"/>
        <v>4.8841646300423065</v>
      </c>
    </row>
    <row r="64" spans="1:5">
      <c r="A64">
        <v>2</v>
      </c>
      <c r="B64">
        <v>367</v>
      </c>
      <c r="C64" s="1">
        <v>198.4</v>
      </c>
      <c r="D64">
        <f t="shared" si="0"/>
        <v>5.9053618480545707</v>
      </c>
      <c r="E64">
        <f t="shared" si="1"/>
        <v>5.2902851948507728</v>
      </c>
    </row>
    <row r="65" spans="1:5">
      <c r="A65">
        <v>2</v>
      </c>
      <c r="B65">
        <v>803</v>
      </c>
      <c r="C65" s="1">
        <v>156.38</v>
      </c>
      <c r="D65">
        <f t="shared" si="0"/>
        <v>6.6883547139467616</v>
      </c>
      <c r="E65">
        <f t="shared" si="1"/>
        <v>5.052288942696368</v>
      </c>
    </row>
    <row r="66" spans="1:5">
      <c r="A66">
        <v>2</v>
      </c>
      <c r="B66">
        <v>1801</v>
      </c>
      <c r="C66" s="1">
        <v>117.95</v>
      </c>
      <c r="D66">
        <f t="shared" si="0"/>
        <v>7.4960973451759561</v>
      </c>
      <c r="E66">
        <f t="shared" si="1"/>
        <v>4.7702608058536837</v>
      </c>
    </row>
    <row r="67" spans="1:5">
      <c r="A67">
        <v>2</v>
      </c>
      <c r="B67">
        <v>911</v>
      </c>
      <c r="C67" s="1">
        <v>162.69999999999999</v>
      </c>
      <c r="D67">
        <f t="shared" ref="D67:D130" si="2">LN(B67)</f>
        <v>6.8145428972599582</v>
      </c>
      <c r="E67">
        <f t="shared" ref="E67:E130" si="3">LN(C67)</f>
        <v>5.091908014224992</v>
      </c>
    </row>
    <row r="68" spans="1:5">
      <c r="A68">
        <v>2</v>
      </c>
      <c r="B68">
        <v>577</v>
      </c>
      <c r="C68" s="1">
        <v>271.77</v>
      </c>
      <c r="D68">
        <f t="shared" si="2"/>
        <v>6.3578422665080998</v>
      </c>
      <c r="E68">
        <f t="shared" si="3"/>
        <v>5.6049561203493061</v>
      </c>
    </row>
    <row r="69" spans="1:5">
      <c r="A69">
        <v>2</v>
      </c>
      <c r="B69">
        <v>200</v>
      </c>
      <c r="C69" s="1">
        <v>335.16</v>
      </c>
      <c r="D69">
        <f t="shared" si="2"/>
        <v>5.2983173665480363</v>
      </c>
      <c r="E69">
        <f t="shared" si="3"/>
        <v>5.8146080297450862</v>
      </c>
    </row>
    <row r="70" spans="1:5">
      <c r="A70">
        <v>2</v>
      </c>
      <c r="B70">
        <v>50</v>
      </c>
      <c r="C70" s="1">
        <v>245.98</v>
      </c>
      <c r="D70">
        <f t="shared" si="2"/>
        <v>3.912023005428146</v>
      </c>
      <c r="E70">
        <f t="shared" si="3"/>
        <v>5.505250231814264</v>
      </c>
    </row>
    <row r="71" spans="1:5">
      <c r="A71">
        <v>2</v>
      </c>
      <c r="B71">
        <v>2077</v>
      </c>
      <c r="C71" s="1">
        <v>117.79</v>
      </c>
      <c r="D71">
        <f t="shared" si="2"/>
        <v>7.638679823876112</v>
      </c>
      <c r="E71">
        <f t="shared" si="3"/>
        <v>4.7689033779706929</v>
      </c>
    </row>
    <row r="72" spans="1:5">
      <c r="A72">
        <v>2</v>
      </c>
      <c r="B72">
        <v>665</v>
      </c>
      <c r="C72" s="1">
        <v>217.98</v>
      </c>
      <c r="D72">
        <f t="shared" si="2"/>
        <v>6.4997870406558542</v>
      </c>
      <c r="E72">
        <f t="shared" si="3"/>
        <v>5.3844033154611655</v>
      </c>
    </row>
    <row r="73" spans="1:5">
      <c r="A73">
        <v>2</v>
      </c>
      <c r="B73">
        <v>1562</v>
      </c>
      <c r="C73" s="1">
        <v>141.76</v>
      </c>
      <c r="D73">
        <f t="shared" si="2"/>
        <v>7.3537223303996315</v>
      </c>
      <c r="E73">
        <f t="shared" si="3"/>
        <v>4.9541354868567709</v>
      </c>
    </row>
    <row r="74" spans="1:5">
      <c r="A74">
        <v>2</v>
      </c>
      <c r="B74">
        <v>439</v>
      </c>
      <c r="C74" s="1">
        <v>264.04000000000002</v>
      </c>
      <c r="D74">
        <f t="shared" si="2"/>
        <v>6.0844994130751715</v>
      </c>
      <c r="E74">
        <f t="shared" si="3"/>
        <v>5.5761006068205701</v>
      </c>
    </row>
    <row r="75" spans="1:5">
      <c r="A75">
        <v>2</v>
      </c>
      <c r="B75">
        <v>974</v>
      </c>
      <c r="C75" s="1">
        <v>141.53</v>
      </c>
      <c r="D75">
        <f t="shared" si="2"/>
        <v>6.8814113036425351</v>
      </c>
      <c r="E75">
        <f t="shared" si="3"/>
        <v>4.9525117087457478</v>
      </c>
    </row>
    <row r="76" spans="1:5">
      <c r="A76">
        <v>2</v>
      </c>
      <c r="B76">
        <v>733</v>
      </c>
      <c r="C76" s="1">
        <v>171.02</v>
      </c>
      <c r="D76">
        <f t="shared" si="2"/>
        <v>6.5971457018866513</v>
      </c>
      <c r="E76">
        <f t="shared" si="3"/>
        <v>5.141780508727809</v>
      </c>
    </row>
    <row r="77" spans="1:5">
      <c r="A77">
        <v>2</v>
      </c>
      <c r="B77">
        <v>911</v>
      </c>
      <c r="C77" s="1">
        <v>186.41</v>
      </c>
      <c r="D77">
        <f t="shared" si="2"/>
        <v>6.8145428972599582</v>
      </c>
      <c r="E77">
        <f t="shared" si="3"/>
        <v>5.2279485488811543</v>
      </c>
    </row>
    <row r="78" spans="1:5">
      <c r="A78">
        <v>2</v>
      </c>
      <c r="B78">
        <v>2110</v>
      </c>
      <c r="C78" s="1">
        <v>123.99</v>
      </c>
      <c r="D78">
        <f t="shared" si="2"/>
        <v>7.6544432264701125</v>
      </c>
      <c r="E78">
        <f t="shared" si="3"/>
        <v>4.8202009171917508</v>
      </c>
    </row>
    <row r="79" spans="1:5">
      <c r="A79">
        <v>2</v>
      </c>
      <c r="B79">
        <v>527</v>
      </c>
      <c r="C79" s="1">
        <v>282.39</v>
      </c>
      <c r="D79">
        <f t="shared" si="2"/>
        <v>6.2672005485413624</v>
      </c>
      <c r="E79">
        <f t="shared" si="3"/>
        <v>5.6432890942272387</v>
      </c>
    </row>
    <row r="80" spans="1:5">
      <c r="A80">
        <v>2</v>
      </c>
      <c r="B80">
        <v>1024</v>
      </c>
      <c r="C80" s="1">
        <v>185.63</v>
      </c>
      <c r="D80">
        <f t="shared" si="2"/>
        <v>6.9314718055994531</v>
      </c>
      <c r="E80">
        <f t="shared" si="3"/>
        <v>5.2237554452211317</v>
      </c>
    </row>
    <row r="81" spans="1:5">
      <c r="A81">
        <v>2</v>
      </c>
      <c r="B81">
        <v>172</v>
      </c>
      <c r="C81" s="1">
        <v>345.42</v>
      </c>
      <c r="D81">
        <f t="shared" si="2"/>
        <v>5.1474944768134527</v>
      </c>
      <c r="E81">
        <f t="shared" si="3"/>
        <v>5.8447610679157735</v>
      </c>
    </row>
    <row r="82" spans="1:5">
      <c r="A82">
        <v>2</v>
      </c>
      <c r="B82">
        <v>760</v>
      </c>
      <c r="C82" s="1">
        <v>181.87</v>
      </c>
      <c r="D82">
        <f t="shared" si="2"/>
        <v>6.633318433280377</v>
      </c>
      <c r="E82">
        <f t="shared" si="3"/>
        <v>5.203292146138927</v>
      </c>
    </row>
    <row r="83" spans="1:5">
      <c r="A83">
        <v>2</v>
      </c>
      <c r="B83">
        <v>242</v>
      </c>
      <c r="C83" s="1">
        <v>187.89</v>
      </c>
      <c r="D83">
        <f t="shared" si="2"/>
        <v>5.4889377261566867</v>
      </c>
      <c r="E83">
        <f t="shared" si="3"/>
        <v>5.2358566852054311</v>
      </c>
    </row>
    <row r="84" spans="1:5">
      <c r="A84">
        <v>2</v>
      </c>
      <c r="B84">
        <v>1098</v>
      </c>
      <c r="C84" s="1">
        <v>205.49</v>
      </c>
      <c r="D84">
        <f t="shared" si="2"/>
        <v>7.0012456220694759</v>
      </c>
      <c r="E84">
        <f t="shared" si="3"/>
        <v>5.3253973709517792</v>
      </c>
    </row>
    <row r="85" spans="1:5">
      <c r="A85">
        <v>2</v>
      </c>
      <c r="B85">
        <v>1064</v>
      </c>
      <c r="C85" s="1">
        <v>158.69999999999999</v>
      </c>
      <c r="D85">
        <f t="shared" si="2"/>
        <v>6.9697906699015899</v>
      </c>
      <c r="E85">
        <f t="shared" si="3"/>
        <v>5.0670156275323635</v>
      </c>
    </row>
    <row r="86" spans="1:5">
      <c r="A86">
        <v>2</v>
      </c>
      <c r="B86">
        <v>1053</v>
      </c>
      <c r="C86" s="1">
        <v>445.98</v>
      </c>
      <c r="D86">
        <f t="shared" si="2"/>
        <v>6.9593985121339754</v>
      </c>
      <c r="E86">
        <f t="shared" si="3"/>
        <v>6.1002741079652569</v>
      </c>
    </row>
    <row r="87" spans="1:5">
      <c r="A87">
        <v>2</v>
      </c>
      <c r="B87">
        <v>244</v>
      </c>
      <c r="C87" s="1">
        <v>319.98</v>
      </c>
      <c r="D87">
        <f t="shared" si="2"/>
        <v>5.4971682252932021</v>
      </c>
      <c r="E87">
        <f t="shared" si="3"/>
        <v>5.7682584938405661</v>
      </c>
    </row>
    <row r="88" spans="1:5">
      <c r="A88">
        <v>2</v>
      </c>
      <c r="B88">
        <v>434</v>
      </c>
      <c r="C88" s="1">
        <v>336.42</v>
      </c>
      <c r="D88">
        <f t="shared" si="2"/>
        <v>6.0730445341004051</v>
      </c>
      <c r="E88">
        <f t="shared" si="3"/>
        <v>5.8183603793636358</v>
      </c>
    </row>
    <row r="89" spans="1:5">
      <c r="A89">
        <v>2</v>
      </c>
      <c r="B89">
        <v>2226</v>
      </c>
      <c r="C89" s="1">
        <v>116.58</v>
      </c>
      <c r="D89">
        <f t="shared" si="2"/>
        <v>7.7079615318354904</v>
      </c>
      <c r="E89">
        <f t="shared" si="3"/>
        <v>4.7585777326174039</v>
      </c>
    </row>
    <row r="90" spans="1:5">
      <c r="A90">
        <v>2</v>
      </c>
      <c r="B90">
        <v>1040</v>
      </c>
      <c r="C90" s="1">
        <v>149.66999999999999</v>
      </c>
      <c r="D90">
        <f t="shared" si="2"/>
        <v>6.9469759921354184</v>
      </c>
      <c r="E90">
        <f t="shared" si="3"/>
        <v>5.0084328705410552</v>
      </c>
    </row>
    <row r="91" spans="1:5">
      <c r="A91">
        <v>2</v>
      </c>
      <c r="B91">
        <v>1587</v>
      </c>
      <c r="C91" s="1">
        <v>136.43</v>
      </c>
      <c r="D91">
        <f t="shared" si="2"/>
        <v>7.3696007205264094</v>
      </c>
      <c r="E91">
        <f t="shared" si="3"/>
        <v>4.9158116625747832</v>
      </c>
    </row>
    <row r="92" spans="1:5">
      <c r="A92">
        <v>2</v>
      </c>
      <c r="B92">
        <v>2379</v>
      </c>
      <c r="C92" s="1">
        <v>125.47</v>
      </c>
      <c r="D92">
        <f t="shared" si="2"/>
        <v>7.7744355103029577</v>
      </c>
      <c r="E92">
        <f t="shared" si="3"/>
        <v>4.8320666861716086</v>
      </c>
    </row>
    <row r="93" spans="1:5">
      <c r="A93">
        <v>2</v>
      </c>
      <c r="B93">
        <v>388</v>
      </c>
      <c r="C93" s="1">
        <v>248.2</v>
      </c>
      <c r="D93">
        <f t="shared" si="2"/>
        <v>5.9610053396232736</v>
      </c>
      <c r="E93">
        <f t="shared" si="3"/>
        <v>5.5142348727705066</v>
      </c>
    </row>
    <row r="94" spans="1:5">
      <c r="A94">
        <v>2</v>
      </c>
      <c r="B94">
        <v>1240</v>
      </c>
      <c r="C94" s="1">
        <v>142.74</v>
      </c>
      <c r="D94">
        <f t="shared" si="2"/>
        <v>7.122866658599083</v>
      </c>
      <c r="E94">
        <f t="shared" si="3"/>
        <v>4.9610247935429213</v>
      </c>
    </row>
    <row r="95" spans="1:5">
      <c r="A95">
        <v>2</v>
      </c>
      <c r="B95">
        <v>648</v>
      </c>
      <c r="C95" s="1">
        <v>225.53</v>
      </c>
      <c r="D95">
        <f t="shared" si="2"/>
        <v>6.4738906963522744</v>
      </c>
      <c r="E95">
        <f t="shared" si="3"/>
        <v>5.4184531877880175</v>
      </c>
    </row>
    <row r="96" spans="1:5">
      <c r="A96">
        <v>2</v>
      </c>
      <c r="B96">
        <v>2174</v>
      </c>
      <c r="C96" s="1">
        <v>122.55</v>
      </c>
      <c r="D96">
        <f t="shared" si="2"/>
        <v>7.6843240676811551</v>
      </c>
      <c r="E96">
        <f t="shared" si="3"/>
        <v>4.8085191099741218</v>
      </c>
    </row>
    <row r="97" spans="1:5">
      <c r="A97">
        <v>2</v>
      </c>
      <c r="B97">
        <v>493</v>
      </c>
      <c r="C97" s="1">
        <v>312.73</v>
      </c>
      <c r="D97">
        <f t="shared" si="2"/>
        <v>6.2005091740426899</v>
      </c>
      <c r="E97">
        <f t="shared" si="3"/>
        <v>5.7453401984612791</v>
      </c>
    </row>
    <row r="98" spans="1:5">
      <c r="A98">
        <v>2</v>
      </c>
      <c r="B98">
        <v>398</v>
      </c>
      <c r="C98" s="1">
        <v>163.11000000000001</v>
      </c>
      <c r="D98">
        <f t="shared" si="2"/>
        <v>5.9864520052844377</v>
      </c>
      <c r="E98">
        <f t="shared" si="3"/>
        <v>5.0944248198259388</v>
      </c>
    </row>
    <row r="99" spans="1:5">
      <c r="A99">
        <v>2</v>
      </c>
      <c r="B99">
        <v>548</v>
      </c>
      <c r="C99" s="1">
        <v>169.47</v>
      </c>
      <c r="D99">
        <f t="shared" si="2"/>
        <v>6.3062752869480159</v>
      </c>
      <c r="E99">
        <f t="shared" si="3"/>
        <v>5.1326759200052807</v>
      </c>
    </row>
    <row r="100" spans="1:5">
      <c r="A100">
        <v>2</v>
      </c>
      <c r="B100">
        <v>517</v>
      </c>
      <c r="C100" s="1">
        <v>161.91</v>
      </c>
      <c r="D100">
        <f t="shared" si="2"/>
        <v>6.2480428745084291</v>
      </c>
      <c r="E100">
        <f t="shared" si="3"/>
        <v>5.0870406252986609</v>
      </c>
    </row>
    <row r="101" spans="1:5">
      <c r="A101">
        <v>2</v>
      </c>
      <c r="B101">
        <v>1560</v>
      </c>
      <c r="C101" s="1">
        <v>134.12</v>
      </c>
      <c r="D101">
        <f t="shared" si="2"/>
        <v>7.352441100243583</v>
      </c>
      <c r="E101">
        <f t="shared" si="3"/>
        <v>4.8987349215980283</v>
      </c>
    </row>
    <row r="102" spans="1:5">
      <c r="A102">
        <v>2</v>
      </c>
      <c r="B102">
        <v>435</v>
      </c>
      <c r="C102" s="1">
        <v>192.07</v>
      </c>
      <c r="D102">
        <f t="shared" si="2"/>
        <v>6.0753460310886842</v>
      </c>
      <c r="E102">
        <f t="shared" si="3"/>
        <v>5.2578598889167605</v>
      </c>
    </row>
    <row r="103" spans="1:5">
      <c r="A103">
        <v>2</v>
      </c>
      <c r="B103">
        <v>1345</v>
      </c>
      <c r="C103" s="1">
        <v>158.38999999999999</v>
      </c>
      <c r="D103">
        <f t="shared" si="2"/>
        <v>7.2041492920359396</v>
      </c>
      <c r="E103">
        <f t="shared" si="3"/>
        <v>5.0650603460743291</v>
      </c>
    </row>
    <row r="104" spans="1:5">
      <c r="A104">
        <v>2</v>
      </c>
      <c r="B104">
        <v>527</v>
      </c>
      <c r="C104" s="1">
        <v>168.36</v>
      </c>
      <c r="D104">
        <f t="shared" si="2"/>
        <v>6.2672005485413624</v>
      </c>
      <c r="E104">
        <f t="shared" si="3"/>
        <v>5.12610454390237</v>
      </c>
    </row>
    <row r="105" spans="1:5">
      <c r="A105">
        <v>2</v>
      </c>
      <c r="B105">
        <v>511</v>
      </c>
      <c r="C105" s="1">
        <v>228.26</v>
      </c>
      <c r="D105">
        <f t="shared" si="2"/>
        <v>6.2363695902037044</v>
      </c>
      <c r="E105">
        <f t="shared" si="3"/>
        <v>5.4304853301254541</v>
      </c>
    </row>
    <row r="106" spans="1:5">
      <c r="A106">
        <v>2</v>
      </c>
      <c r="B106">
        <v>831</v>
      </c>
      <c r="C106" s="1">
        <v>138.16</v>
      </c>
      <c r="D106">
        <f t="shared" si="2"/>
        <v>6.7226297948554485</v>
      </c>
      <c r="E106">
        <f t="shared" si="3"/>
        <v>4.9284124338384228</v>
      </c>
    </row>
    <row r="107" spans="1:5">
      <c r="A107">
        <v>2</v>
      </c>
      <c r="B107">
        <v>1039</v>
      </c>
      <c r="C107" s="1">
        <v>131.29</v>
      </c>
      <c r="D107">
        <f t="shared" si="2"/>
        <v>6.9460139910992273</v>
      </c>
      <c r="E107">
        <f t="shared" si="3"/>
        <v>4.8774086169460187</v>
      </c>
    </row>
    <row r="108" spans="1:5">
      <c r="A108">
        <v>2</v>
      </c>
      <c r="B108">
        <v>584</v>
      </c>
      <c r="C108" s="1">
        <v>188.9</v>
      </c>
      <c r="D108">
        <f t="shared" si="2"/>
        <v>6.3699009828282271</v>
      </c>
      <c r="E108">
        <f t="shared" si="3"/>
        <v>5.2412177745074642</v>
      </c>
    </row>
    <row r="109" spans="1:5">
      <c r="A109">
        <v>2</v>
      </c>
      <c r="B109">
        <v>1076</v>
      </c>
      <c r="C109" s="1">
        <v>136.25</v>
      </c>
      <c r="D109">
        <f t="shared" si="2"/>
        <v>6.9810057407217299</v>
      </c>
      <c r="E109">
        <f t="shared" si="3"/>
        <v>4.9144914335433532</v>
      </c>
    </row>
    <row r="110" spans="1:5">
      <c r="A110">
        <v>2</v>
      </c>
      <c r="B110">
        <v>57</v>
      </c>
      <c r="C110" s="1">
        <v>245.04</v>
      </c>
      <c r="D110">
        <f t="shared" si="2"/>
        <v>4.0430512678345503</v>
      </c>
      <c r="E110">
        <f t="shared" si="3"/>
        <v>5.5014214625245197</v>
      </c>
    </row>
    <row r="111" spans="1:5">
      <c r="A111">
        <v>2</v>
      </c>
      <c r="B111">
        <v>457</v>
      </c>
      <c r="C111" s="1">
        <v>168.32</v>
      </c>
      <c r="D111">
        <f t="shared" si="2"/>
        <v>6.1246833908942051</v>
      </c>
      <c r="E111">
        <f t="shared" si="3"/>
        <v>5.1258669295493453</v>
      </c>
    </row>
    <row r="112" spans="1:5">
      <c r="A112">
        <v>2</v>
      </c>
      <c r="B112">
        <v>362</v>
      </c>
      <c r="C112" s="1">
        <v>233.33</v>
      </c>
      <c r="D112">
        <f t="shared" si="2"/>
        <v>5.8916442118257715</v>
      </c>
      <c r="E112">
        <f t="shared" si="3"/>
        <v>5.4524537605589671</v>
      </c>
    </row>
    <row r="113" spans="1:5">
      <c r="A113">
        <v>2</v>
      </c>
      <c r="B113">
        <v>913</v>
      </c>
      <c r="C113" s="1">
        <v>157.26</v>
      </c>
      <c r="D113">
        <f t="shared" si="2"/>
        <v>6.816735880594968</v>
      </c>
      <c r="E113">
        <f t="shared" si="3"/>
        <v>5.0579004865633701</v>
      </c>
    </row>
    <row r="114" spans="1:5">
      <c r="A114">
        <v>2</v>
      </c>
      <c r="B114">
        <v>961</v>
      </c>
      <c r="C114" s="1">
        <v>298.38</v>
      </c>
      <c r="D114">
        <f t="shared" si="2"/>
        <v>6.8679744089702925</v>
      </c>
      <c r="E114">
        <f t="shared" si="3"/>
        <v>5.6983678419547026</v>
      </c>
    </row>
    <row r="115" spans="1:5">
      <c r="A115">
        <v>2</v>
      </c>
      <c r="B115">
        <v>1136</v>
      </c>
      <c r="C115" s="1">
        <v>142.38</v>
      </c>
      <c r="D115">
        <f t="shared" si="2"/>
        <v>7.035268599281097</v>
      </c>
      <c r="E115">
        <f t="shared" si="3"/>
        <v>4.958499539675727</v>
      </c>
    </row>
    <row r="116" spans="1:5">
      <c r="A116">
        <v>2</v>
      </c>
      <c r="B116">
        <v>683</v>
      </c>
      <c r="C116" s="1">
        <v>186.42</v>
      </c>
      <c r="D116">
        <f t="shared" si="2"/>
        <v>6.5264948595707901</v>
      </c>
      <c r="E116">
        <f t="shared" si="3"/>
        <v>5.2280021926330109</v>
      </c>
    </row>
    <row r="117" spans="1:5">
      <c r="A117">
        <v>2</v>
      </c>
      <c r="B117">
        <v>800</v>
      </c>
      <c r="C117" s="1">
        <v>150.56</v>
      </c>
      <c r="D117">
        <f t="shared" si="2"/>
        <v>6.6846117276679271</v>
      </c>
      <c r="E117">
        <f t="shared" si="3"/>
        <v>5.0143616758370699</v>
      </c>
    </row>
    <row r="118" spans="1:5">
      <c r="A118">
        <v>2</v>
      </c>
      <c r="B118">
        <v>973</v>
      </c>
      <c r="C118" s="1">
        <v>184.9</v>
      </c>
      <c r="D118">
        <f t="shared" si="2"/>
        <v>6.8803840821860049</v>
      </c>
      <c r="E118">
        <f t="shared" si="3"/>
        <v>5.2198151383930789</v>
      </c>
    </row>
    <row r="119" spans="1:5">
      <c r="A119">
        <v>2</v>
      </c>
      <c r="B119">
        <v>1907</v>
      </c>
      <c r="C119" s="1">
        <v>118.58</v>
      </c>
      <c r="D119">
        <f t="shared" si="2"/>
        <v>7.5532866056004186</v>
      </c>
      <c r="E119">
        <f t="shared" si="3"/>
        <v>4.7755878382792218</v>
      </c>
    </row>
    <row r="120" spans="1:5">
      <c r="A120">
        <v>2</v>
      </c>
      <c r="B120">
        <v>1246</v>
      </c>
      <c r="C120" s="1">
        <v>154.41</v>
      </c>
      <c r="D120">
        <f t="shared" si="2"/>
        <v>7.1276936993473985</v>
      </c>
      <c r="E120">
        <f t="shared" si="3"/>
        <v>5.0396114023327732</v>
      </c>
    </row>
    <row r="121" spans="1:5">
      <c r="A121">
        <v>2</v>
      </c>
      <c r="B121">
        <v>1828</v>
      </c>
      <c r="C121" s="1">
        <v>127.81</v>
      </c>
      <c r="D121">
        <f t="shared" si="2"/>
        <v>7.510977752014095</v>
      </c>
      <c r="E121">
        <f t="shared" si="3"/>
        <v>4.8505447861436233</v>
      </c>
    </row>
    <row r="122" spans="1:5">
      <c r="A122">
        <v>2</v>
      </c>
      <c r="B122">
        <v>1591</v>
      </c>
      <c r="C122" s="1">
        <v>126.38</v>
      </c>
      <c r="D122">
        <f t="shared" si="2"/>
        <v>7.3721180283377867</v>
      </c>
      <c r="E122">
        <f t="shared" si="3"/>
        <v>4.8392932413453096</v>
      </c>
    </row>
    <row r="123" spans="1:5">
      <c r="A123">
        <v>2</v>
      </c>
      <c r="B123">
        <v>1861</v>
      </c>
      <c r="C123" s="1">
        <v>111.54</v>
      </c>
      <c r="D123">
        <f t="shared" si="2"/>
        <v>7.5288692566422508</v>
      </c>
      <c r="E123">
        <f t="shared" si="3"/>
        <v>4.7143832709614077</v>
      </c>
    </row>
    <row r="124" spans="1:5">
      <c r="A124">
        <v>2</v>
      </c>
      <c r="B124">
        <v>2289</v>
      </c>
      <c r="C124" s="1">
        <v>124.42</v>
      </c>
      <c r="D124">
        <f t="shared" si="2"/>
        <v>7.7358703199525669</v>
      </c>
      <c r="E124">
        <f t="shared" si="3"/>
        <v>4.8236629390868737</v>
      </c>
    </row>
    <row r="125" spans="1:5">
      <c r="A125">
        <v>2</v>
      </c>
      <c r="B125">
        <v>908</v>
      </c>
      <c r="C125" s="1">
        <v>412.58</v>
      </c>
      <c r="D125">
        <f t="shared" si="2"/>
        <v>6.8112443786012937</v>
      </c>
      <c r="E125">
        <f t="shared" si="3"/>
        <v>6.0224301263648616</v>
      </c>
    </row>
    <row r="126" spans="1:5">
      <c r="A126">
        <v>3</v>
      </c>
      <c r="B126">
        <v>2486</v>
      </c>
      <c r="C126" s="1">
        <v>112.74</v>
      </c>
      <c r="D126">
        <f t="shared" si="2"/>
        <v>7.818430272070656</v>
      </c>
      <c r="E126">
        <f t="shared" si="3"/>
        <v>4.7250842826534285</v>
      </c>
    </row>
    <row r="127" spans="1:5">
      <c r="A127">
        <v>3</v>
      </c>
      <c r="B127">
        <v>856</v>
      </c>
      <c r="C127" s="1">
        <v>462.01</v>
      </c>
      <c r="D127">
        <f t="shared" si="2"/>
        <v>6.752270376141742</v>
      </c>
      <c r="E127">
        <f t="shared" si="3"/>
        <v>6.1355865358691339</v>
      </c>
    </row>
    <row r="128" spans="1:5">
      <c r="A128">
        <v>3</v>
      </c>
      <c r="B128">
        <v>1308</v>
      </c>
      <c r="C128" s="1">
        <v>137.47</v>
      </c>
      <c r="D128">
        <f t="shared" si="2"/>
        <v>7.1762545320171442</v>
      </c>
      <c r="E128">
        <f t="shared" si="3"/>
        <v>4.923405711483329</v>
      </c>
    </row>
    <row r="129" spans="1:5">
      <c r="A129">
        <v>3</v>
      </c>
      <c r="B129">
        <v>1563</v>
      </c>
      <c r="C129" s="1">
        <v>133.78</v>
      </c>
      <c r="D129">
        <f t="shared" si="2"/>
        <v>7.3543623304214769</v>
      </c>
      <c r="E129">
        <f t="shared" si="3"/>
        <v>4.8961966596902622</v>
      </c>
    </row>
    <row r="130" spans="1:5">
      <c r="A130">
        <v>3</v>
      </c>
      <c r="B130">
        <v>414</v>
      </c>
      <c r="C130" s="1">
        <v>217.14</v>
      </c>
      <c r="D130">
        <f t="shared" si="2"/>
        <v>6.0258659738253142</v>
      </c>
      <c r="E130">
        <f t="shared" si="3"/>
        <v>5.3805423068037062</v>
      </c>
    </row>
    <row r="131" spans="1:5">
      <c r="A131">
        <v>3</v>
      </c>
      <c r="B131">
        <v>2161</v>
      </c>
      <c r="C131" s="1">
        <v>106.26</v>
      </c>
      <c r="D131">
        <f t="shared" ref="D131:D194" si="4">LN(B131)</f>
        <v>7.6783263565068856</v>
      </c>
      <c r="E131">
        <f t="shared" ref="E131:E194" si="5">LN(C131)</f>
        <v>4.6658889210227974</v>
      </c>
    </row>
    <row r="132" spans="1:5">
      <c r="A132">
        <v>3</v>
      </c>
      <c r="B132">
        <v>1352</v>
      </c>
      <c r="C132" s="1">
        <v>130.94</v>
      </c>
      <c r="D132">
        <f t="shared" si="4"/>
        <v>7.2093402566029097</v>
      </c>
      <c r="E132">
        <f t="shared" si="5"/>
        <v>4.8747392030129451</v>
      </c>
    </row>
    <row r="133" spans="1:5">
      <c r="A133">
        <v>3</v>
      </c>
      <c r="B133">
        <v>1095</v>
      </c>
      <c r="C133" s="1">
        <v>182.35</v>
      </c>
      <c r="D133">
        <f t="shared" si="4"/>
        <v>6.9985096422506015</v>
      </c>
      <c r="E133">
        <f t="shared" si="5"/>
        <v>5.2059279172546891</v>
      </c>
    </row>
    <row r="134" spans="1:5">
      <c r="A134">
        <v>3</v>
      </c>
      <c r="B134">
        <v>638</v>
      </c>
      <c r="C134" s="1">
        <v>272.29000000000002</v>
      </c>
      <c r="D134">
        <f t="shared" si="4"/>
        <v>6.4583382833447898</v>
      </c>
      <c r="E134">
        <f t="shared" si="5"/>
        <v>5.6068676748041151</v>
      </c>
    </row>
    <row r="135" spans="1:5">
      <c r="A135">
        <v>3</v>
      </c>
      <c r="B135">
        <v>160</v>
      </c>
      <c r="C135" s="1">
        <v>309.95</v>
      </c>
      <c r="D135">
        <f t="shared" si="4"/>
        <v>5.0751738152338266</v>
      </c>
      <c r="E135">
        <f t="shared" si="5"/>
        <v>5.7364109941479287</v>
      </c>
    </row>
    <row r="136" spans="1:5">
      <c r="A136">
        <v>3</v>
      </c>
      <c r="B136">
        <v>103</v>
      </c>
      <c r="C136" s="1">
        <v>215.13</v>
      </c>
      <c r="D136">
        <f t="shared" si="4"/>
        <v>4.6347289882296359</v>
      </c>
      <c r="E136">
        <f t="shared" si="5"/>
        <v>5.3712424965625933</v>
      </c>
    </row>
    <row r="137" spans="1:5">
      <c r="A137">
        <v>3</v>
      </c>
      <c r="B137">
        <v>834</v>
      </c>
      <c r="C137" s="1">
        <v>160.9</v>
      </c>
      <c r="D137">
        <f t="shared" si="4"/>
        <v>6.7262334023587469</v>
      </c>
      <c r="E137">
        <f t="shared" si="5"/>
        <v>5.0807830539983376</v>
      </c>
    </row>
    <row r="138" spans="1:5">
      <c r="A138">
        <v>3</v>
      </c>
      <c r="B138">
        <v>1132</v>
      </c>
      <c r="C138" s="1">
        <v>145.93</v>
      </c>
      <c r="D138">
        <f t="shared" si="4"/>
        <v>7.0317412587631285</v>
      </c>
      <c r="E138">
        <f t="shared" si="5"/>
        <v>4.9831270546796542</v>
      </c>
    </row>
    <row r="139" spans="1:5">
      <c r="A139">
        <v>3</v>
      </c>
      <c r="B139">
        <v>1424</v>
      </c>
      <c r="C139" s="1">
        <v>158.91999999999999</v>
      </c>
      <c r="D139">
        <f t="shared" si="4"/>
        <v>7.2612250919719212</v>
      </c>
      <c r="E139">
        <f t="shared" si="5"/>
        <v>5.0684009309463978</v>
      </c>
    </row>
    <row r="140" spans="1:5">
      <c r="A140">
        <v>3</v>
      </c>
      <c r="B140">
        <v>1385</v>
      </c>
      <c r="C140" s="1">
        <v>154.9</v>
      </c>
      <c r="D140">
        <f t="shared" si="4"/>
        <v>7.233455418621439</v>
      </c>
      <c r="E140">
        <f t="shared" si="5"/>
        <v>5.0427797474228226</v>
      </c>
    </row>
    <row r="141" spans="1:5">
      <c r="A141">
        <v>3</v>
      </c>
      <c r="B141">
        <v>797</v>
      </c>
      <c r="C141" s="1">
        <v>138.77000000000001</v>
      </c>
      <c r="D141">
        <f t="shared" si="4"/>
        <v>6.6808546787902152</v>
      </c>
      <c r="E141">
        <f t="shared" si="5"/>
        <v>4.9328178863829191</v>
      </c>
    </row>
    <row r="142" spans="1:5">
      <c r="A142">
        <v>3</v>
      </c>
      <c r="B142">
        <v>765</v>
      </c>
      <c r="C142" s="1">
        <v>277.24</v>
      </c>
      <c r="D142">
        <f t="shared" si="4"/>
        <v>6.6398758338265358</v>
      </c>
      <c r="E142">
        <f t="shared" si="5"/>
        <v>5.6248835570497837</v>
      </c>
    </row>
    <row r="143" spans="1:5">
      <c r="A143">
        <v>3</v>
      </c>
      <c r="B143">
        <v>1020</v>
      </c>
      <c r="C143" s="1">
        <v>175.22</v>
      </c>
      <c r="D143">
        <f t="shared" si="4"/>
        <v>6.9275579062783166</v>
      </c>
      <c r="E143">
        <f t="shared" si="5"/>
        <v>5.1660423272382179</v>
      </c>
    </row>
    <row r="144" spans="1:5">
      <c r="A144">
        <v>3</v>
      </c>
      <c r="B144">
        <v>816</v>
      </c>
      <c r="C144" s="1">
        <v>179.28</v>
      </c>
      <c r="D144">
        <f t="shared" si="4"/>
        <v>6.7044143549641069</v>
      </c>
      <c r="E144">
        <f t="shared" si="5"/>
        <v>5.1889488294926718</v>
      </c>
    </row>
    <row r="145" spans="1:5">
      <c r="A145">
        <v>3</v>
      </c>
      <c r="B145">
        <v>510</v>
      </c>
      <c r="C145" s="1">
        <v>256.47000000000003</v>
      </c>
      <c r="D145">
        <f t="shared" si="4"/>
        <v>6.2344107257183712</v>
      </c>
      <c r="E145">
        <f t="shared" si="5"/>
        <v>5.5470116987062523</v>
      </c>
    </row>
    <row r="146" spans="1:5">
      <c r="A146">
        <v>3</v>
      </c>
      <c r="B146">
        <v>860</v>
      </c>
      <c r="C146" s="1">
        <v>186.14</v>
      </c>
      <c r="D146">
        <f t="shared" si="4"/>
        <v>6.7569323892475532</v>
      </c>
      <c r="E146">
        <f t="shared" si="5"/>
        <v>5.2264990787575645</v>
      </c>
    </row>
    <row r="147" spans="1:5">
      <c r="A147">
        <v>3</v>
      </c>
      <c r="B147">
        <v>292</v>
      </c>
      <c r="C147" s="1">
        <v>308.35000000000002</v>
      </c>
      <c r="D147">
        <f t="shared" si="4"/>
        <v>5.6767538022682817</v>
      </c>
      <c r="E147">
        <f t="shared" si="5"/>
        <v>5.731235501437502</v>
      </c>
    </row>
    <row r="148" spans="1:5">
      <c r="A148">
        <v>3</v>
      </c>
      <c r="B148">
        <v>600</v>
      </c>
      <c r="C148" s="1">
        <v>275.74</v>
      </c>
      <c r="D148">
        <f t="shared" si="4"/>
        <v>6.3969296552161463</v>
      </c>
      <c r="E148">
        <f t="shared" si="5"/>
        <v>5.6194583927434829</v>
      </c>
    </row>
    <row r="149" spans="1:5">
      <c r="A149">
        <v>3</v>
      </c>
      <c r="B149">
        <v>282</v>
      </c>
      <c r="C149" s="1">
        <v>258.89999999999998</v>
      </c>
      <c r="D149">
        <f t="shared" si="4"/>
        <v>5.6419070709381138</v>
      </c>
      <c r="E149">
        <f t="shared" si="5"/>
        <v>5.5564418867574918</v>
      </c>
    </row>
    <row r="150" spans="1:5">
      <c r="A150">
        <v>3</v>
      </c>
      <c r="B150">
        <v>60</v>
      </c>
      <c r="C150" s="1">
        <v>359.21</v>
      </c>
      <c r="D150">
        <f t="shared" si="4"/>
        <v>4.0943445622221004</v>
      </c>
      <c r="E150">
        <f t="shared" si="5"/>
        <v>5.8839071756841816</v>
      </c>
    </row>
    <row r="151" spans="1:5">
      <c r="A151">
        <v>3</v>
      </c>
      <c r="B151">
        <v>179</v>
      </c>
      <c r="C151" s="1">
        <v>193.39</v>
      </c>
      <c r="D151">
        <f t="shared" si="4"/>
        <v>5.1873858058407549</v>
      </c>
      <c r="E151">
        <f t="shared" si="5"/>
        <v>5.2647088753742066</v>
      </c>
    </row>
    <row r="152" spans="1:5">
      <c r="A152">
        <v>3</v>
      </c>
      <c r="B152">
        <v>899</v>
      </c>
      <c r="C152" s="1">
        <v>165.8</v>
      </c>
      <c r="D152">
        <f t="shared" si="4"/>
        <v>6.80128303447162</v>
      </c>
      <c r="E152">
        <f t="shared" si="5"/>
        <v>5.1107822427011946</v>
      </c>
    </row>
    <row r="153" spans="1:5">
      <c r="A153">
        <v>3</v>
      </c>
      <c r="B153">
        <v>557</v>
      </c>
      <c r="C153" s="1">
        <v>208.35</v>
      </c>
      <c r="D153">
        <f t="shared" si="4"/>
        <v>6.3225652399272843</v>
      </c>
      <c r="E153">
        <f t="shared" si="5"/>
        <v>5.3392193578684628</v>
      </c>
    </row>
    <row r="154" spans="1:5">
      <c r="A154">
        <v>3</v>
      </c>
      <c r="B154">
        <v>621</v>
      </c>
      <c r="C154" s="1">
        <v>192.38</v>
      </c>
      <c r="D154">
        <f t="shared" si="4"/>
        <v>6.4313310819334788</v>
      </c>
      <c r="E154">
        <f t="shared" si="5"/>
        <v>5.2594725827244693</v>
      </c>
    </row>
    <row r="155" spans="1:5">
      <c r="A155">
        <v>3</v>
      </c>
      <c r="B155">
        <v>1425</v>
      </c>
      <c r="C155" s="1">
        <v>130.11000000000001</v>
      </c>
      <c r="D155">
        <f t="shared" si="4"/>
        <v>7.2619270927027513</v>
      </c>
      <c r="E155">
        <f t="shared" si="5"/>
        <v>4.8683802465153843</v>
      </c>
    </row>
    <row r="156" spans="1:5">
      <c r="A156">
        <v>3</v>
      </c>
      <c r="B156">
        <v>426</v>
      </c>
      <c r="C156" s="1">
        <v>199.77</v>
      </c>
      <c r="D156">
        <f t="shared" si="4"/>
        <v>6.0544393462693709</v>
      </c>
      <c r="E156">
        <f t="shared" si="5"/>
        <v>5.2971667047906408</v>
      </c>
    </row>
    <row r="157" spans="1:5">
      <c r="A157">
        <v>3</v>
      </c>
      <c r="B157">
        <v>746</v>
      </c>
      <c r="C157" s="1">
        <v>211.77</v>
      </c>
      <c r="D157">
        <f t="shared" si="4"/>
        <v>6.6147256002037604</v>
      </c>
      <c r="E157">
        <f t="shared" si="5"/>
        <v>5.3555007800754906</v>
      </c>
    </row>
    <row r="158" spans="1:5">
      <c r="A158">
        <v>3</v>
      </c>
      <c r="B158">
        <v>1977</v>
      </c>
      <c r="C158" s="1">
        <v>125.7</v>
      </c>
      <c r="D158">
        <f t="shared" si="4"/>
        <v>7.5893358231706172</v>
      </c>
      <c r="E158">
        <f t="shared" si="5"/>
        <v>4.8338981155962015</v>
      </c>
    </row>
    <row r="159" spans="1:5">
      <c r="A159">
        <v>3</v>
      </c>
      <c r="B159">
        <v>1451</v>
      </c>
      <c r="C159" s="1">
        <v>131.99</v>
      </c>
      <c r="D159">
        <f t="shared" si="4"/>
        <v>7.2800082528841878</v>
      </c>
      <c r="E159">
        <f t="shared" si="5"/>
        <v>4.8827261621408633</v>
      </c>
    </row>
    <row r="160" spans="1:5">
      <c r="A160">
        <v>3</v>
      </c>
      <c r="B160">
        <v>975</v>
      </c>
      <c r="C160" s="1">
        <v>176.94</v>
      </c>
      <c r="D160">
        <f t="shared" si="4"/>
        <v>6.8824374709978473</v>
      </c>
      <c r="E160">
        <f t="shared" si="5"/>
        <v>5.17581069205524</v>
      </c>
    </row>
    <row r="161" spans="1:5">
      <c r="A161">
        <v>3</v>
      </c>
      <c r="B161">
        <v>2319</v>
      </c>
      <c r="C161" s="1">
        <v>123.17</v>
      </c>
      <c r="D161">
        <f t="shared" si="4"/>
        <v>7.7488913372555315</v>
      </c>
      <c r="E161">
        <f t="shared" si="5"/>
        <v>4.8135655149533934</v>
      </c>
    </row>
    <row r="162" spans="1:5">
      <c r="A162">
        <v>3</v>
      </c>
      <c r="B162">
        <v>1389</v>
      </c>
      <c r="C162" s="1">
        <v>140.13</v>
      </c>
      <c r="D162">
        <f t="shared" si="4"/>
        <v>7.2363393427543441</v>
      </c>
      <c r="E162">
        <f t="shared" si="5"/>
        <v>4.9425705631821266</v>
      </c>
    </row>
    <row r="163" spans="1:5">
      <c r="A163">
        <v>3</v>
      </c>
      <c r="B163">
        <v>673</v>
      </c>
      <c r="C163" s="1">
        <v>161.69</v>
      </c>
      <c r="D163">
        <f t="shared" si="4"/>
        <v>6.5117453296447279</v>
      </c>
      <c r="E163">
        <f t="shared" si="5"/>
        <v>5.0856809217517229</v>
      </c>
    </row>
    <row r="164" spans="1:5">
      <c r="A164">
        <v>3</v>
      </c>
      <c r="B164">
        <v>889</v>
      </c>
      <c r="C164" s="1">
        <v>161.76</v>
      </c>
      <c r="D164">
        <f t="shared" si="4"/>
        <v>6.7900972355139046</v>
      </c>
      <c r="E164">
        <f t="shared" si="5"/>
        <v>5.0861137552721614</v>
      </c>
    </row>
    <row r="165" spans="1:5">
      <c r="A165">
        <v>3</v>
      </c>
      <c r="B165">
        <v>391</v>
      </c>
      <c r="C165" s="1">
        <v>344.83</v>
      </c>
      <c r="D165">
        <f t="shared" si="4"/>
        <v>5.9687075599853658</v>
      </c>
      <c r="E165">
        <f t="shared" si="5"/>
        <v>5.8430515419652087</v>
      </c>
    </row>
    <row r="166" spans="1:5">
      <c r="A166">
        <v>3</v>
      </c>
      <c r="B166">
        <v>614</v>
      </c>
      <c r="C166" s="1">
        <v>188.61</v>
      </c>
      <c r="D166">
        <f t="shared" si="4"/>
        <v>6.4199949281471422</v>
      </c>
      <c r="E166">
        <f t="shared" si="5"/>
        <v>5.2396813910630797</v>
      </c>
    </row>
    <row r="167" spans="1:5">
      <c r="A167">
        <v>3</v>
      </c>
      <c r="B167">
        <v>1369</v>
      </c>
      <c r="C167" s="1">
        <v>157</v>
      </c>
      <c r="D167">
        <f t="shared" si="4"/>
        <v>7.2218358252884487</v>
      </c>
      <c r="E167">
        <f t="shared" si="5"/>
        <v>5.0562458053483077</v>
      </c>
    </row>
    <row r="168" spans="1:5">
      <c r="A168">
        <v>3</v>
      </c>
      <c r="B168">
        <v>622</v>
      </c>
      <c r="C168" s="1">
        <v>192.6</v>
      </c>
      <c r="D168">
        <f t="shared" si="4"/>
        <v>6.4329400927391793</v>
      </c>
      <c r="E168">
        <f t="shared" si="5"/>
        <v>5.2606154993640253</v>
      </c>
    </row>
    <row r="169" spans="1:5">
      <c r="A169">
        <v>3</v>
      </c>
      <c r="B169">
        <v>1159</v>
      </c>
      <c r="C169" s="1">
        <v>144.29</v>
      </c>
      <c r="D169">
        <f t="shared" si="4"/>
        <v>7.0553128433397516</v>
      </c>
      <c r="E169">
        <f t="shared" si="5"/>
        <v>4.9718251633091644</v>
      </c>
    </row>
    <row r="170" spans="1:5">
      <c r="A170">
        <v>3</v>
      </c>
      <c r="B170">
        <v>1103</v>
      </c>
      <c r="C170" s="1">
        <v>134.13</v>
      </c>
      <c r="D170">
        <f t="shared" si="4"/>
        <v>7.0057890192535028</v>
      </c>
      <c r="E170">
        <f t="shared" si="5"/>
        <v>4.8988094789139991</v>
      </c>
    </row>
    <row r="171" spans="1:5">
      <c r="A171">
        <v>3</v>
      </c>
      <c r="B171">
        <v>1084</v>
      </c>
      <c r="C171" s="1">
        <v>148.26</v>
      </c>
      <c r="D171">
        <f t="shared" si="4"/>
        <v>6.9884131819995918</v>
      </c>
      <c r="E171">
        <f t="shared" si="5"/>
        <v>4.9989674892285736</v>
      </c>
    </row>
    <row r="172" spans="1:5">
      <c r="A172">
        <v>3</v>
      </c>
      <c r="B172">
        <v>600</v>
      </c>
      <c r="C172" s="1">
        <v>164.93</v>
      </c>
      <c r="D172">
        <f t="shared" si="4"/>
        <v>6.3969296552161463</v>
      </c>
      <c r="E172">
        <f t="shared" si="5"/>
        <v>5.105521141460061</v>
      </c>
    </row>
    <row r="173" spans="1:5">
      <c r="A173">
        <v>3</v>
      </c>
      <c r="B173">
        <v>1153</v>
      </c>
      <c r="C173" s="1">
        <v>148.01</v>
      </c>
      <c r="D173">
        <f t="shared" si="4"/>
        <v>7.0501225202690589</v>
      </c>
      <c r="E173">
        <f t="shared" si="5"/>
        <v>4.9972798390490976</v>
      </c>
    </row>
    <row r="174" spans="1:5">
      <c r="A174">
        <v>3</v>
      </c>
      <c r="B174">
        <v>332</v>
      </c>
      <c r="C174" s="1">
        <v>232.47</v>
      </c>
      <c r="D174">
        <f t="shared" si="4"/>
        <v>5.8051349689164882</v>
      </c>
      <c r="E174">
        <f t="shared" si="5"/>
        <v>5.4487611844439687</v>
      </c>
    </row>
    <row r="175" spans="1:5">
      <c r="A175">
        <v>3</v>
      </c>
      <c r="B175">
        <v>534</v>
      </c>
      <c r="C175" s="1">
        <v>199.34</v>
      </c>
      <c r="D175">
        <f t="shared" si="4"/>
        <v>6.280395838960195</v>
      </c>
      <c r="E175">
        <f t="shared" si="5"/>
        <v>5.2950119095393102</v>
      </c>
    </row>
    <row r="176" spans="1:5">
      <c r="A176">
        <v>3</v>
      </c>
      <c r="B176">
        <v>720</v>
      </c>
      <c r="C176" s="1">
        <v>202.07</v>
      </c>
      <c r="D176">
        <f t="shared" si="4"/>
        <v>6.5792512120101012</v>
      </c>
      <c r="E176">
        <f t="shared" si="5"/>
        <v>5.308614172025405</v>
      </c>
    </row>
    <row r="177" spans="1:5">
      <c r="A177">
        <v>3</v>
      </c>
      <c r="B177">
        <v>703</v>
      </c>
      <c r="C177" s="1">
        <v>157.29</v>
      </c>
      <c r="D177">
        <f t="shared" si="4"/>
        <v>6.5553568918106651</v>
      </c>
      <c r="E177">
        <f t="shared" si="5"/>
        <v>5.0580912352525509</v>
      </c>
    </row>
    <row r="178" spans="1:5">
      <c r="A178">
        <v>3</v>
      </c>
      <c r="B178">
        <v>895</v>
      </c>
      <c r="C178" s="1">
        <v>158.51</v>
      </c>
      <c r="D178">
        <f t="shared" si="4"/>
        <v>6.7968237182748554</v>
      </c>
      <c r="E178">
        <f t="shared" si="5"/>
        <v>5.0658176828098016</v>
      </c>
    </row>
    <row r="179" spans="1:5">
      <c r="A179">
        <v>3</v>
      </c>
      <c r="B179">
        <v>599</v>
      </c>
      <c r="C179" s="1">
        <v>193.35</v>
      </c>
      <c r="D179">
        <f t="shared" si="4"/>
        <v>6.3952615981154493</v>
      </c>
      <c r="E179">
        <f t="shared" si="5"/>
        <v>5.2645020180533058</v>
      </c>
    </row>
    <row r="180" spans="1:5">
      <c r="A180">
        <v>3</v>
      </c>
      <c r="B180">
        <v>309</v>
      </c>
      <c r="C180" s="1">
        <v>204.74</v>
      </c>
      <c r="D180">
        <f t="shared" si="4"/>
        <v>5.7333412768977459</v>
      </c>
      <c r="E180">
        <f t="shared" si="5"/>
        <v>5.3217408814916247</v>
      </c>
    </row>
    <row r="181" spans="1:5">
      <c r="A181">
        <v>3</v>
      </c>
      <c r="B181">
        <v>684</v>
      </c>
      <c r="C181" s="1">
        <v>160.61000000000001</v>
      </c>
      <c r="D181">
        <f t="shared" si="4"/>
        <v>6.5279579176225502</v>
      </c>
      <c r="E181">
        <f t="shared" si="5"/>
        <v>5.0789790660748055</v>
      </c>
    </row>
    <row r="182" spans="1:5">
      <c r="A182">
        <v>3</v>
      </c>
      <c r="B182">
        <v>755</v>
      </c>
      <c r="C182" s="1">
        <v>199.75</v>
      </c>
      <c r="D182">
        <f t="shared" si="4"/>
        <v>6.6267177492490248</v>
      </c>
      <c r="E182">
        <f t="shared" si="5"/>
        <v>5.2970665846463838</v>
      </c>
    </row>
    <row r="183" spans="1:5">
      <c r="A183">
        <v>3</v>
      </c>
      <c r="B183">
        <v>1002</v>
      </c>
      <c r="C183" s="1">
        <v>186.88</v>
      </c>
      <c r="D183">
        <f t="shared" si="4"/>
        <v>6.90975328164481</v>
      </c>
      <c r="E183">
        <f t="shared" si="5"/>
        <v>5.2304666996398623</v>
      </c>
    </row>
    <row r="184" spans="1:5">
      <c r="A184">
        <v>3</v>
      </c>
      <c r="B184">
        <v>1457</v>
      </c>
      <c r="C184" s="1">
        <v>130.58000000000001</v>
      </c>
      <c r="D184">
        <f t="shared" si="4"/>
        <v>7.2841348061952047</v>
      </c>
      <c r="E184">
        <f t="shared" si="5"/>
        <v>4.8719860657584872</v>
      </c>
    </row>
    <row r="185" spans="1:5">
      <c r="A185">
        <v>3</v>
      </c>
      <c r="B185">
        <v>1929</v>
      </c>
      <c r="C185" s="1">
        <v>120.42</v>
      </c>
      <c r="D185">
        <f t="shared" si="4"/>
        <v>7.5647570129057291</v>
      </c>
      <c r="E185">
        <f t="shared" si="5"/>
        <v>4.7909856320363016</v>
      </c>
    </row>
    <row r="186" spans="1:5">
      <c r="A186">
        <v>3</v>
      </c>
      <c r="B186">
        <v>1395</v>
      </c>
      <c r="C186" s="1">
        <v>151.22</v>
      </c>
      <c r="D186">
        <f t="shared" si="4"/>
        <v>7.2406496942554659</v>
      </c>
      <c r="E186">
        <f t="shared" si="5"/>
        <v>5.0187357301301239</v>
      </c>
    </row>
    <row r="187" spans="1:5">
      <c r="A187">
        <v>3</v>
      </c>
      <c r="B187">
        <v>2326</v>
      </c>
      <c r="C187" s="1">
        <v>126.24</v>
      </c>
      <c r="D187">
        <f t="shared" si="4"/>
        <v>7.7519053330786098</v>
      </c>
      <c r="E187">
        <f t="shared" si="5"/>
        <v>4.8381848570975636</v>
      </c>
    </row>
    <row r="188" spans="1:5">
      <c r="A188">
        <v>3</v>
      </c>
      <c r="B188">
        <v>1702</v>
      </c>
      <c r="C188" s="1">
        <v>127.58</v>
      </c>
      <c r="D188">
        <f t="shared" si="4"/>
        <v>7.4395593091333199</v>
      </c>
      <c r="E188">
        <f t="shared" si="5"/>
        <v>4.8487436188138089</v>
      </c>
    </row>
    <row r="189" spans="1:5">
      <c r="A189">
        <v>3</v>
      </c>
      <c r="B189">
        <v>1659</v>
      </c>
      <c r="C189" s="1">
        <v>128.13999999999999</v>
      </c>
      <c r="D189">
        <f t="shared" si="4"/>
        <v>7.4139702901904441</v>
      </c>
      <c r="E189">
        <f t="shared" si="5"/>
        <v>4.8531234162108756</v>
      </c>
    </row>
    <row r="190" spans="1:5">
      <c r="A190">
        <v>3</v>
      </c>
      <c r="B190">
        <v>1866</v>
      </c>
      <c r="C190" s="1">
        <v>114.88</v>
      </c>
      <c r="D190">
        <f t="shared" si="4"/>
        <v>7.5315523814072893</v>
      </c>
      <c r="E190">
        <f t="shared" si="5"/>
        <v>4.7438881052999138</v>
      </c>
    </row>
    <row r="191" spans="1:5">
      <c r="A191">
        <v>3</v>
      </c>
      <c r="B191">
        <v>1723</v>
      </c>
      <c r="C191" s="1">
        <v>128.07</v>
      </c>
      <c r="D191">
        <f t="shared" si="4"/>
        <v>7.4518222365279296</v>
      </c>
      <c r="E191">
        <f t="shared" si="5"/>
        <v>4.8525769894379804</v>
      </c>
    </row>
    <row r="192" spans="1:5">
      <c r="A192">
        <v>4</v>
      </c>
      <c r="B192">
        <v>2599</v>
      </c>
      <c r="C192" s="1">
        <v>105.34</v>
      </c>
      <c r="D192">
        <f t="shared" si="4"/>
        <v>7.8628820346414905</v>
      </c>
      <c r="E192">
        <f t="shared" si="5"/>
        <v>4.6571932140552432</v>
      </c>
    </row>
    <row r="193" spans="1:5">
      <c r="A193">
        <v>4</v>
      </c>
      <c r="B193">
        <v>768</v>
      </c>
      <c r="C193" s="1">
        <v>511.2</v>
      </c>
      <c r="D193">
        <f t="shared" si="4"/>
        <v>6.6437897331476723</v>
      </c>
      <c r="E193">
        <f t="shared" si="5"/>
        <v>6.2367609030633249</v>
      </c>
    </row>
    <row r="194" spans="1:5">
      <c r="A194">
        <v>4</v>
      </c>
      <c r="B194">
        <v>944</v>
      </c>
      <c r="C194" s="1">
        <v>371.75</v>
      </c>
      <c r="D194">
        <f t="shared" si="4"/>
        <v>6.8501261661455004</v>
      </c>
      <c r="E194">
        <f t="shared" si="5"/>
        <v>5.9182215853402642</v>
      </c>
    </row>
    <row r="195" spans="1:5">
      <c r="A195">
        <v>4</v>
      </c>
      <c r="B195">
        <v>1245</v>
      </c>
      <c r="C195" s="1">
        <v>137.5</v>
      </c>
      <c r="D195">
        <f t="shared" ref="D195:D258" si="6">LN(B195)</f>
        <v>7.1268908088988079</v>
      </c>
      <c r="E195">
        <f t="shared" ref="E195:E258" si="7">LN(C195)</f>
        <v>4.9236239171066263</v>
      </c>
    </row>
    <row r="196" spans="1:5">
      <c r="A196">
        <v>4</v>
      </c>
      <c r="B196">
        <v>421</v>
      </c>
      <c r="C196" s="1">
        <v>205.6</v>
      </c>
      <c r="D196">
        <f t="shared" si="6"/>
        <v>6.0426328336823811</v>
      </c>
      <c r="E196">
        <f t="shared" si="7"/>
        <v>5.3259325335810104</v>
      </c>
    </row>
    <row r="197" spans="1:5">
      <c r="A197">
        <v>4</v>
      </c>
      <c r="B197">
        <v>240</v>
      </c>
      <c r="C197" s="1">
        <v>209.01</v>
      </c>
      <c r="D197">
        <f t="shared" si="6"/>
        <v>5.4806389233419912</v>
      </c>
      <c r="E197">
        <f t="shared" si="7"/>
        <v>5.3423820977101375</v>
      </c>
    </row>
    <row r="198" spans="1:5">
      <c r="A198">
        <v>4</v>
      </c>
      <c r="B198">
        <v>2155</v>
      </c>
      <c r="C198" s="1">
        <v>105.22</v>
      </c>
      <c r="D198">
        <f t="shared" si="6"/>
        <v>7.6755460025378479</v>
      </c>
      <c r="E198">
        <f t="shared" si="7"/>
        <v>4.6560533963026609</v>
      </c>
    </row>
    <row r="199" spans="1:5">
      <c r="A199">
        <v>4</v>
      </c>
      <c r="B199">
        <v>1485</v>
      </c>
      <c r="C199" s="1">
        <v>136.02000000000001</v>
      </c>
      <c r="D199">
        <f t="shared" si="6"/>
        <v>7.3031700512368003</v>
      </c>
      <c r="E199">
        <f t="shared" si="7"/>
        <v>4.9128019337474926</v>
      </c>
    </row>
    <row r="200" spans="1:5">
      <c r="A200">
        <v>4</v>
      </c>
      <c r="B200">
        <v>1151</v>
      </c>
      <c r="C200" s="1">
        <v>146.72999999999999</v>
      </c>
      <c r="D200">
        <f t="shared" si="6"/>
        <v>7.0483864087218828</v>
      </c>
      <c r="E200">
        <f t="shared" si="7"/>
        <v>4.9885941632193758</v>
      </c>
    </row>
    <row r="201" spans="1:5">
      <c r="A201">
        <v>4</v>
      </c>
      <c r="B201">
        <v>622</v>
      </c>
      <c r="C201" s="1">
        <v>170.87</v>
      </c>
      <c r="D201">
        <f t="shared" si="6"/>
        <v>6.4329400927391793</v>
      </c>
      <c r="E201">
        <f t="shared" si="7"/>
        <v>5.140903033460182</v>
      </c>
    </row>
    <row r="202" spans="1:5">
      <c r="A202">
        <v>4</v>
      </c>
      <c r="B202">
        <v>1977</v>
      </c>
      <c r="C202" s="1">
        <v>119.33</v>
      </c>
      <c r="D202">
        <f t="shared" si="6"/>
        <v>7.5893358231706172</v>
      </c>
      <c r="E202">
        <f t="shared" si="7"/>
        <v>4.7818927643815643</v>
      </c>
    </row>
    <row r="203" spans="1:5">
      <c r="A203">
        <v>4</v>
      </c>
      <c r="B203">
        <v>747</v>
      </c>
      <c r="C203" s="1">
        <v>173.01</v>
      </c>
      <c r="D203">
        <f t="shared" si="6"/>
        <v>6.6160651851328174</v>
      </c>
      <c r="E203">
        <f t="shared" si="7"/>
        <v>5.1533493962954307</v>
      </c>
    </row>
    <row r="204" spans="1:5">
      <c r="A204">
        <v>4</v>
      </c>
      <c r="B204">
        <v>1334</v>
      </c>
      <c r="C204" s="1">
        <v>141.76</v>
      </c>
      <c r="D204">
        <f t="shared" si="6"/>
        <v>7.1959372264755688</v>
      </c>
      <c r="E204">
        <f t="shared" si="7"/>
        <v>4.9541354868567709</v>
      </c>
    </row>
    <row r="205" spans="1:5">
      <c r="A205">
        <v>4</v>
      </c>
      <c r="B205">
        <v>997</v>
      </c>
      <c r="C205" s="1">
        <v>195.04</v>
      </c>
      <c r="D205">
        <f t="shared" si="6"/>
        <v>6.9047507699618382</v>
      </c>
      <c r="E205">
        <f t="shared" si="7"/>
        <v>5.273204665732961</v>
      </c>
    </row>
    <row r="206" spans="1:5">
      <c r="A206">
        <v>4</v>
      </c>
      <c r="B206">
        <v>959</v>
      </c>
      <c r="C206" s="1">
        <v>265.45</v>
      </c>
      <c r="D206">
        <f t="shared" si="6"/>
        <v>6.8658910748834385</v>
      </c>
      <c r="E206">
        <f t="shared" si="7"/>
        <v>5.5814264990296802</v>
      </c>
    </row>
    <row r="207" spans="1:5">
      <c r="A207">
        <v>4</v>
      </c>
      <c r="B207">
        <v>1095</v>
      </c>
      <c r="C207" s="1">
        <v>154.99</v>
      </c>
      <c r="D207">
        <f t="shared" si="6"/>
        <v>6.9985096422506015</v>
      </c>
      <c r="E207">
        <f t="shared" si="7"/>
        <v>5.0433605987089596</v>
      </c>
    </row>
    <row r="208" spans="1:5">
      <c r="A208">
        <v>4</v>
      </c>
      <c r="B208">
        <v>788</v>
      </c>
      <c r="C208" s="1">
        <v>152.97</v>
      </c>
      <c r="D208">
        <f t="shared" si="6"/>
        <v>6.6694980898578793</v>
      </c>
      <c r="E208">
        <f t="shared" si="7"/>
        <v>5.0302418237351745</v>
      </c>
    </row>
    <row r="209" spans="1:5">
      <c r="A209">
        <v>4</v>
      </c>
      <c r="B209">
        <v>988</v>
      </c>
      <c r="C209" s="1">
        <v>192.5</v>
      </c>
      <c r="D209">
        <f t="shared" si="6"/>
        <v>6.8956826977478682</v>
      </c>
      <c r="E209">
        <f t="shared" si="7"/>
        <v>5.2600961537278392</v>
      </c>
    </row>
    <row r="210" spans="1:5">
      <c r="A210">
        <v>4</v>
      </c>
      <c r="B210">
        <v>1046</v>
      </c>
      <c r="C210" s="1">
        <v>187.07</v>
      </c>
      <c r="D210">
        <f t="shared" si="6"/>
        <v>6.9527286446248686</v>
      </c>
      <c r="E210">
        <f t="shared" si="7"/>
        <v>5.2314828783608132</v>
      </c>
    </row>
    <row r="211" spans="1:5">
      <c r="A211">
        <v>4</v>
      </c>
      <c r="B211">
        <v>1053</v>
      </c>
      <c r="C211" s="1">
        <v>179.72</v>
      </c>
      <c r="D211">
        <f t="shared" si="6"/>
        <v>6.9593985121339754</v>
      </c>
      <c r="E211">
        <f t="shared" si="7"/>
        <v>5.191400084201959</v>
      </c>
    </row>
    <row r="212" spans="1:5">
      <c r="A212">
        <v>4</v>
      </c>
      <c r="B212">
        <v>631</v>
      </c>
      <c r="C212" s="1">
        <v>198.73</v>
      </c>
      <c r="D212">
        <f t="shared" si="6"/>
        <v>6.4473058625412127</v>
      </c>
      <c r="E212">
        <f t="shared" si="7"/>
        <v>5.2919471195401933</v>
      </c>
    </row>
    <row r="213" spans="1:5">
      <c r="A213">
        <v>4</v>
      </c>
      <c r="B213">
        <v>903</v>
      </c>
      <c r="C213" s="1">
        <v>195.44</v>
      </c>
      <c r="D213">
        <f t="shared" si="6"/>
        <v>6.8057225534169854</v>
      </c>
      <c r="E213">
        <f t="shared" si="7"/>
        <v>5.2752534269494848</v>
      </c>
    </row>
    <row r="214" spans="1:5">
      <c r="A214">
        <v>4</v>
      </c>
      <c r="B214">
        <v>47</v>
      </c>
      <c r="C214" s="1">
        <v>241.23</v>
      </c>
      <c r="D214">
        <f t="shared" si="6"/>
        <v>3.8501476017100584</v>
      </c>
      <c r="E214">
        <f t="shared" si="7"/>
        <v>5.485750835228167</v>
      </c>
    </row>
    <row r="215" spans="1:5">
      <c r="A215">
        <v>4</v>
      </c>
      <c r="B215">
        <v>751</v>
      </c>
      <c r="C215" s="1">
        <v>200.35</v>
      </c>
      <c r="D215">
        <f t="shared" si="6"/>
        <v>6.6214056517641344</v>
      </c>
      <c r="E215">
        <f t="shared" si="7"/>
        <v>5.3000658370821538</v>
      </c>
    </row>
    <row r="216" spans="1:5">
      <c r="A216">
        <v>4</v>
      </c>
      <c r="B216">
        <v>875</v>
      </c>
      <c r="C216" s="1">
        <v>181.34</v>
      </c>
      <c r="D216">
        <f t="shared" si="6"/>
        <v>6.7742238863576141</v>
      </c>
      <c r="E216">
        <f t="shared" si="7"/>
        <v>5.2003737222179103</v>
      </c>
    </row>
    <row r="217" spans="1:5">
      <c r="A217">
        <v>4</v>
      </c>
      <c r="B217">
        <v>815</v>
      </c>
      <c r="C217" s="1">
        <v>197.85</v>
      </c>
      <c r="D217">
        <f t="shared" si="6"/>
        <v>6.7031881132408628</v>
      </c>
      <c r="E217">
        <f t="shared" si="7"/>
        <v>5.2875091678314332</v>
      </c>
    </row>
    <row r="218" spans="1:5">
      <c r="A218">
        <v>4</v>
      </c>
      <c r="B218">
        <v>1440</v>
      </c>
      <c r="C218" s="1">
        <v>140.69999999999999</v>
      </c>
      <c r="D218">
        <f t="shared" si="6"/>
        <v>7.2723983925700466</v>
      </c>
      <c r="E218">
        <f t="shared" si="7"/>
        <v>4.9466299641203433</v>
      </c>
    </row>
    <row r="219" spans="1:5">
      <c r="A219">
        <v>4</v>
      </c>
      <c r="B219">
        <v>2477</v>
      </c>
      <c r="C219" s="1">
        <v>116.66</v>
      </c>
      <c r="D219">
        <f t="shared" si="6"/>
        <v>7.8148034294893591</v>
      </c>
      <c r="E219">
        <f t="shared" si="7"/>
        <v>4.7592637213254916</v>
      </c>
    </row>
    <row r="220" spans="1:5">
      <c r="A220">
        <v>4</v>
      </c>
      <c r="B220">
        <v>2533</v>
      </c>
      <c r="C220" s="1">
        <v>116.8</v>
      </c>
      <c r="D220">
        <f t="shared" si="6"/>
        <v>7.8371596500016754</v>
      </c>
      <c r="E220">
        <f t="shared" si="7"/>
        <v>4.7604630703941266</v>
      </c>
    </row>
    <row r="221" spans="1:5">
      <c r="A221">
        <v>4</v>
      </c>
      <c r="B221">
        <v>1175</v>
      </c>
      <c r="C221" s="1">
        <v>141.75</v>
      </c>
      <c r="D221">
        <f t="shared" si="6"/>
        <v>7.0690234265782594</v>
      </c>
      <c r="E221">
        <f t="shared" si="7"/>
        <v>4.9540649426078618</v>
      </c>
    </row>
    <row r="222" spans="1:5">
      <c r="A222">
        <v>4</v>
      </c>
      <c r="B222">
        <v>455</v>
      </c>
      <c r="C222" s="1">
        <v>211.13</v>
      </c>
      <c r="D222">
        <f t="shared" si="6"/>
        <v>6.1202974189509503</v>
      </c>
      <c r="E222">
        <f t="shared" si="7"/>
        <v>5.3524740574999914</v>
      </c>
    </row>
    <row r="223" spans="1:5">
      <c r="A223">
        <v>4</v>
      </c>
      <c r="B223">
        <v>623</v>
      </c>
      <c r="C223" s="1">
        <v>238.1</v>
      </c>
      <c r="D223">
        <f t="shared" si="6"/>
        <v>6.4345465187874531</v>
      </c>
      <c r="E223">
        <f t="shared" si="7"/>
        <v>5.4726907534928166</v>
      </c>
    </row>
    <row r="224" spans="1:5">
      <c r="A224">
        <v>4</v>
      </c>
      <c r="B224">
        <v>898</v>
      </c>
      <c r="C224" s="1">
        <v>153.22</v>
      </c>
      <c r="D224">
        <f t="shared" si="6"/>
        <v>6.8001700683021999</v>
      </c>
      <c r="E224">
        <f t="shared" si="7"/>
        <v>5.0318747970886752</v>
      </c>
    </row>
    <row r="225" spans="1:5">
      <c r="A225">
        <v>4</v>
      </c>
      <c r="B225">
        <v>888</v>
      </c>
      <c r="C225" s="1">
        <v>177.07</v>
      </c>
      <c r="D225">
        <f t="shared" si="6"/>
        <v>6.7889717429921701</v>
      </c>
      <c r="E225">
        <f t="shared" si="7"/>
        <v>5.1765451346181255</v>
      </c>
    </row>
    <row r="226" spans="1:5">
      <c r="A226">
        <v>4</v>
      </c>
      <c r="B226">
        <v>1424</v>
      </c>
      <c r="C226" s="1">
        <v>140.69</v>
      </c>
      <c r="D226">
        <f t="shared" si="6"/>
        <v>7.2612250919719212</v>
      </c>
      <c r="E226">
        <f t="shared" si="7"/>
        <v>4.9465588883891218</v>
      </c>
    </row>
    <row r="227" spans="1:5">
      <c r="A227">
        <v>4</v>
      </c>
      <c r="B227">
        <v>897</v>
      </c>
      <c r="C227" s="1">
        <v>165.42</v>
      </c>
      <c r="D227">
        <f t="shared" si="6"/>
        <v>6.799055862058796</v>
      </c>
      <c r="E227">
        <f t="shared" si="7"/>
        <v>5.1084876942637605</v>
      </c>
    </row>
    <row r="228" spans="1:5">
      <c r="A228">
        <v>4</v>
      </c>
      <c r="B228">
        <v>561</v>
      </c>
      <c r="C228" s="1">
        <v>172.07</v>
      </c>
      <c r="D228">
        <f t="shared" si="6"/>
        <v>6.329720905522696</v>
      </c>
      <c r="E228">
        <f t="shared" si="7"/>
        <v>5.1479013707650658</v>
      </c>
    </row>
    <row r="229" spans="1:5">
      <c r="A229">
        <v>4</v>
      </c>
      <c r="B229">
        <v>952</v>
      </c>
      <c r="C229" s="1">
        <v>169.66</v>
      </c>
      <c r="D229">
        <f t="shared" si="6"/>
        <v>6.8585650347913649</v>
      </c>
      <c r="E229">
        <f t="shared" si="7"/>
        <v>5.1337964343795885</v>
      </c>
    </row>
    <row r="230" spans="1:5">
      <c r="A230">
        <v>4</v>
      </c>
      <c r="B230">
        <v>1015</v>
      </c>
      <c r="C230" s="1">
        <v>144.38</v>
      </c>
      <c r="D230">
        <f t="shared" si="6"/>
        <v>6.9226438914758877</v>
      </c>
      <c r="E230">
        <f t="shared" si="7"/>
        <v>4.9724487127110146</v>
      </c>
    </row>
    <row r="231" spans="1:5">
      <c r="A231">
        <v>4</v>
      </c>
      <c r="B231">
        <v>203</v>
      </c>
      <c r="C231" s="1">
        <v>331.33</v>
      </c>
      <c r="D231">
        <f t="shared" si="6"/>
        <v>5.3132059790417872</v>
      </c>
      <c r="E231">
        <f t="shared" si="7"/>
        <v>5.8031148575756859</v>
      </c>
    </row>
    <row r="232" spans="1:5">
      <c r="A232">
        <v>4</v>
      </c>
      <c r="B232">
        <v>1062</v>
      </c>
      <c r="C232" s="1">
        <v>188.83</v>
      </c>
      <c r="D232">
        <f t="shared" si="6"/>
        <v>6.9679092018018842</v>
      </c>
      <c r="E232">
        <f t="shared" si="7"/>
        <v>5.2408471393934866</v>
      </c>
    </row>
    <row r="233" spans="1:5">
      <c r="A233">
        <v>4</v>
      </c>
      <c r="B233">
        <v>412</v>
      </c>
      <c r="C233" s="1">
        <v>203.91</v>
      </c>
      <c r="D233">
        <f t="shared" si="6"/>
        <v>6.0210233493495267</v>
      </c>
      <c r="E233">
        <f t="shared" si="7"/>
        <v>5.3176787200266569</v>
      </c>
    </row>
    <row r="234" spans="1:5">
      <c r="A234">
        <v>4</v>
      </c>
      <c r="B234">
        <v>772</v>
      </c>
      <c r="C234" s="1">
        <v>219.22</v>
      </c>
      <c r="D234">
        <f t="shared" si="6"/>
        <v>6.6489845500247764</v>
      </c>
      <c r="E234">
        <f t="shared" si="7"/>
        <v>5.3900757917875772</v>
      </c>
    </row>
    <row r="235" spans="1:5">
      <c r="A235">
        <v>4</v>
      </c>
      <c r="B235">
        <v>763</v>
      </c>
      <c r="C235" s="1">
        <v>191.15</v>
      </c>
      <c r="D235">
        <f t="shared" si="6"/>
        <v>6.6372580312844569</v>
      </c>
      <c r="E235">
        <f t="shared" si="7"/>
        <v>5.2530584601424222</v>
      </c>
    </row>
    <row r="236" spans="1:5">
      <c r="A236">
        <v>4</v>
      </c>
      <c r="B236">
        <v>2466</v>
      </c>
      <c r="C236" s="1">
        <v>120.69</v>
      </c>
      <c r="D236">
        <f t="shared" si="6"/>
        <v>7.8103526837242896</v>
      </c>
      <c r="E236">
        <f t="shared" si="7"/>
        <v>4.7932252746298065</v>
      </c>
    </row>
    <row r="237" spans="1:5">
      <c r="A237">
        <v>4</v>
      </c>
      <c r="B237">
        <v>2032</v>
      </c>
      <c r="C237" s="1">
        <v>116.51</v>
      </c>
      <c r="D237">
        <f t="shared" si="6"/>
        <v>7.6167758086983728</v>
      </c>
      <c r="E237">
        <f t="shared" si="7"/>
        <v>4.7579771062318494</v>
      </c>
    </row>
    <row r="238" spans="1:5">
      <c r="A238">
        <v>4</v>
      </c>
      <c r="B238">
        <v>1223</v>
      </c>
      <c r="C238" s="1">
        <v>144.80000000000001</v>
      </c>
      <c r="D238">
        <f t="shared" si="6"/>
        <v>7.1090621356871724</v>
      </c>
      <c r="E238">
        <f t="shared" si="7"/>
        <v>4.9753534799516164</v>
      </c>
    </row>
    <row r="239" spans="1:5">
      <c r="A239">
        <v>4</v>
      </c>
      <c r="B239">
        <v>790</v>
      </c>
      <c r="C239" s="1">
        <v>157.65</v>
      </c>
      <c r="D239">
        <f t="shared" si="6"/>
        <v>6.6720329454610674</v>
      </c>
      <c r="E239">
        <f t="shared" si="7"/>
        <v>5.0603773859910701</v>
      </c>
    </row>
    <row r="240" spans="1:5">
      <c r="A240">
        <v>4</v>
      </c>
      <c r="B240">
        <v>1220</v>
      </c>
      <c r="C240" s="1">
        <v>148.02000000000001</v>
      </c>
      <c r="D240">
        <f t="shared" si="6"/>
        <v>7.1066061377273027</v>
      </c>
      <c r="E240">
        <f t="shared" si="7"/>
        <v>4.9973473997693203</v>
      </c>
    </row>
    <row r="241" spans="1:5">
      <c r="A241">
        <v>4</v>
      </c>
      <c r="B241">
        <v>1075</v>
      </c>
      <c r="C241" s="1">
        <v>159.85</v>
      </c>
      <c r="D241">
        <f t="shared" si="6"/>
        <v>6.9800759405617629</v>
      </c>
      <c r="E241">
        <f t="shared" si="7"/>
        <v>5.0742358755058508</v>
      </c>
    </row>
    <row r="242" spans="1:5">
      <c r="A242">
        <v>4</v>
      </c>
      <c r="B242">
        <v>100</v>
      </c>
      <c r="C242" s="1">
        <v>245.21</v>
      </c>
      <c r="D242">
        <f t="shared" si="6"/>
        <v>4.6051701859880918</v>
      </c>
      <c r="E242">
        <f t="shared" si="7"/>
        <v>5.5021149862647087</v>
      </c>
    </row>
    <row r="243" spans="1:5">
      <c r="A243">
        <v>4</v>
      </c>
      <c r="B243">
        <v>867</v>
      </c>
      <c r="C243" s="1">
        <v>176.66</v>
      </c>
      <c r="D243">
        <f t="shared" si="6"/>
        <v>6.7650389767805414</v>
      </c>
      <c r="E243">
        <f t="shared" si="7"/>
        <v>5.1742269813169859</v>
      </c>
    </row>
    <row r="244" spans="1:5">
      <c r="A244">
        <v>4</v>
      </c>
      <c r="B244">
        <v>1243</v>
      </c>
      <c r="C244" s="1">
        <v>149.47999999999999</v>
      </c>
      <c r="D244">
        <f t="shared" si="6"/>
        <v>7.1252830915107115</v>
      </c>
      <c r="E244">
        <f t="shared" si="7"/>
        <v>5.0071626046172835</v>
      </c>
    </row>
    <row r="245" spans="1:5">
      <c r="A245">
        <v>4</v>
      </c>
      <c r="B245">
        <v>1138</v>
      </c>
      <c r="C245" s="1">
        <v>187.67</v>
      </c>
      <c r="D245">
        <f t="shared" si="6"/>
        <v>7.0370276146862762</v>
      </c>
      <c r="E245">
        <f t="shared" si="7"/>
        <v>5.2346851013031808</v>
      </c>
    </row>
    <row r="246" spans="1:5">
      <c r="A246">
        <v>4</v>
      </c>
      <c r="B246">
        <v>562</v>
      </c>
      <c r="C246" s="1">
        <v>165.26</v>
      </c>
      <c r="D246">
        <f t="shared" si="6"/>
        <v>6.3315018498936908</v>
      </c>
      <c r="E246">
        <f t="shared" si="7"/>
        <v>5.1075199912730387</v>
      </c>
    </row>
    <row r="247" spans="1:5">
      <c r="A247">
        <v>4</v>
      </c>
      <c r="B247">
        <v>455</v>
      </c>
      <c r="C247" s="1">
        <v>226.29</v>
      </c>
      <c r="D247">
        <f t="shared" si="6"/>
        <v>6.1202974189509503</v>
      </c>
      <c r="E247">
        <f t="shared" si="7"/>
        <v>5.4218173625336492</v>
      </c>
    </row>
    <row r="248" spans="1:5">
      <c r="A248">
        <v>4</v>
      </c>
      <c r="B248">
        <v>771</v>
      </c>
      <c r="C248" s="1">
        <v>189.29</v>
      </c>
      <c r="D248">
        <f t="shared" si="6"/>
        <v>6.6476883735633292</v>
      </c>
      <c r="E248">
        <f t="shared" si="7"/>
        <v>5.2432802306181285</v>
      </c>
    </row>
    <row r="249" spans="1:5">
      <c r="A249">
        <v>4</v>
      </c>
      <c r="B249">
        <v>392</v>
      </c>
      <c r="C249" s="1">
        <v>292.44</v>
      </c>
      <c r="D249">
        <f t="shared" si="6"/>
        <v>5.9712618397904622</v>
      </c>
      <c r="E249">
        <f t="shared" si="7"/>
        <v>5.6782595174251149</v>
      </c>
    </row>
    <row r="250" spans="1:5">
      <c r="A250">
        <v>4</v>
      </c>
      <c r="B250">
        <v>951</v>
      </c>
      <c r="C250" s="1">
        <v>185.24</v>
      </c>
      <c r="D250">
        <f t="shared" si="6"/>
        <v>6.8575140625453903</v>
      </c>
      <c r="E250">
        <f t="shared" si="7"/>
        <v>5.2216522816125517</v>
      </c>
    </row>
    <row r="251" spans="1:5">
      <c r="A251">
        <v>4</v>
      </c>
      <c r="B251">
        <v>976</v>
      </c>
      <c r="C251" s="1">
        <v>158.91999999999999</v>
      </c>
      <c r="D251">
        <f t="shared" si="6"/>
        <v>6.8834625864130921</v>
      </c>
      <c r="E251">
        <f t="shared" si="7"/>
        <v>5.0684009309463978</v>
      </c>
    </row>
    <row r="252" spans="1:5">
      <c r="A252">
        <v>4</v>
      </c>
      <c r="B252">
        <v>1988</v>
      </c>
      <c r="C252" s="1">
        <v>125.32</v>
      </c>
      <c r="D252">
        <f t="shared" si="6"/>
        <v>7.5948843872165197</v>
      </c>
      <c r="E252">
        <f t="shared" si="7"/>
        <v>4.830870466083991</v>
      </c>
    </row>
    <row r="253" spans="1:5">
      <c r="A253">
        <v>4</v>
      </c>
      <c r="B253">
        <v>1163</v>
      </c>
      <c r="C253" s="1">
        <v>151.25</v>
      </c>
      <c r="D253">
        <f t="shared" si="6"/>
        <v>7.0587581525186645</v>
      </c>
      <c r="E253">
        <f t="shared" si="7"/>
        <v>5.018934096910951</v>
      </c>
    </row>
    <row r="254" spans="1:5">
      <c r="A254">
        <v>4</v>
      </c>
      <c r="B254">
        <v>1367</v>
      </c>
      <c r="C254" s="1">
        <v>152.74</v>
      </c>
      <c r="D254">
        <f t="shared" si="6"/>
        <v>7.2203738367239492</v>
      </c>
      <c r="E254">
        <f t="shared" si="7"/>
        <v>5.0287371294602385</v>
      </c>
    </row>
    <row r="255" spans="1:5">
      <c r="A255">
        <v>4</v>
      </c>
      <c r="B255">
        <v>2234</v>
      </c>
      <c r="C255" s="1">
        <v>126.04</v>
      </c>
      <c r="D255">
        <f t="shared" si="6"/>
        <v>7.7115489796291463</v>
      </c>
      <c r="E255">
        <f t="shared" si="7"/>
        <v>4.8365993168890737</v>
      </c>
    </row>
    <row r="256" spans="1:5">
      <c r="A256">
        <v>4</v>
      </c>
      <c r="B256">
        <v>1239</v>
      </c>
      <c r="C256" s="1">
        <v>132.69</v>
      </c>
      <c r="D256">
        <f t="shared" si="6"/>
        <v>7.1220598816291423</v>
      </c>
      <c r="E256">
        <f t="shared" si="7"/>
        <v>4.8880155805483447</v>
      </c>
    </row>
    <row r="257" spans="1:5">
      <c r="A257">
        <v>4</v>
      </c>
      <c r="B257">
        <v>1773</v>
      </c>
      <c r="C257" s="1">
        <v>108.6</v>
      </c>
      <c r="D257">
        <f t="shared" si="6"/>
        <v>7.4804283060742076</v>
      </c>
      <c r="E257">
        <f t="shared" si="7"/>
        <v>4.6876714074998347</v>
      </c>
    </row>
    <row r="258" spans="1:5">
      <c r="A258">
        <v>4</v>
      </c>
      <c r="B258">
        <v>515</v>
      </c>
      <c r="C258" s="1">
        <v>169.03</v>
      </c>
      <c r="D258">
        <f t="shared" si="6"/>
        <v>6.2441669006637364</v>
      </c>
      <c r="E258">
        <f t="shared" si="7"/>
        <v>5.1300762139620861</v>
      </c>
    </row>
    <row r="259" spans="1:5">
      <c r="A259">
        <v>5</v>
      </c>
      <c r="B259">
        <v>2618</v>
      </c>
      <c r="C259" s="1">
        <v>106.51</v>
      </c>
      <c r="D259">
        <f t="shared" ref="D259:D322" si="8">LN(B259)</f>
        <v>7.8701659464698448</v>
      </c>
      <c r="E259">
        <f t="shared" ref="E259:E322" si="9">LN(C259)</f>
        <v>4.6682388774550745</v>
      </c>
    </row>
    <row r="260" spans="1:5">
      <c r="A260">
        <v>5</v>
      </c>
      <c r="B260">
        <v>680</v>
      </c>
      <c r="C260" s="1">
        <v>292.31</v>
      </c>
      <c r="D260">
        <f t="shared" si="8"/>
        <v>6.522092798170152</v>
      </c>
      <c r="E260">
        <f t="shared" si="9"/>
        <v>5.6778148829586188</v>
      </c>
    </row>
    <row r="261" spans="1:5">
      <c r="A261">
        <v>5</v>
      </c>
      <c r="B261">
        <v>557</v>
      </c>
      <c r="C261" s="1">
        <v>224.1</v>
      </c>
      <c r="D261">
        <f t="shared" si="8"/>
        <v>6.3225652399272843</v>
      </c>
      <c r="E261">
        <f t="shared" si="9"/>
        <v>5.4120923808068815</v>
      </c>
    </row>
    <row r="262" spans="1:5">
      <c r="A262">
        <v>5</v>
      </c>
      <c r="B262">
        <v>2316</v>
      </c>
      <c r="C262" s="1">
        <v>123.48</v>
      </c>
      <c r="D262">
        <f t="shared" si="8"/>
        <v>7.7475968386928855</v>
      </c>
      <c r="E262">
        <f t="shared" si="9"/>
        <v>4.8160791996339585</v>
      </c>
    </row>
    <row r="263" spans="1:5">
      <c r="A263">
        <v>5</v>
      </c>
      <c r="B263">
        <v>2021</v>
      </c>
      <c r="C263" s="1">
        <v>107.21</v>
      </c>
      <c r="D263">
        <f t="shared" si="8"/>
        <v>7.6113477174036213</v>
      </c>
      <c r="E263">
        <f t="shared" si="9"/>
        <v>4.6747895278681479</v>
      </c>
    </row>
    <row r="264" spans="1:5">
      <c r="A264">
        <v>5</v>
      </c>
      <c r="B264">
        <v>962</v>
      </c>
      <c r="C264" s="1">
        <v>164.47</v>
      </c>
      <c r="D264">
        <f t="shared" si="8"/>
        <v>6.8690144506657065</v>
      </c>
      <c r="E264">
        <f t="shared" si="9"/>
        <v>5.1027281827531779</v>
      </c>
    </row>
    <row r="265" spans="1:5">
      <c r="A265">
        <v>5</v>
      </c>
      <c r="B265">
        <v>1259</v>
      </c>
      <c r="C265" s="1">
        <v>149.15</v>
      </c>
      <c r="D265">
        <f t="shared" si="8"/>
        <v>7.1380730340443472</v>
      </c>
      <c r="E265">
        <f t="shared" si="9"/>
        <v>5.0049525109607576</v>
      </c>
    </row>
    <row r="266" spans="1:5">
      <c r="A266">
        <v>5</v>
      </c>
      <c r="B266">
        <v>1062</v>
      </c>
      <c r="C266" s="1">
        <v>152.53</v>
      </c>
      <c r="D266">
        <f t="shared" si="8"/>
        <v>6.9679092018018842</v>
      </c>
      <c r="E266">
        <f t="shared" si="9"/>
        <v>5.0273612980118418</v>
      </c>
    </row>
    <row r="267" spans="1:5">
      <c r="A267">
        <v>5</v>
      </c>
      <c r="B267">
        <v>2371</v>
      </c>
      <c r="C267" s="1">
        <v>111.12</v>
      </c>
      <c r="D267">
        <f t="shared" si="8"/>
        <v>7.7710670860654059</v>
      </c>
      <c r="E267">
        <f t="shared" si="9"/>
        <v>4.7106106984460885</v>
      </c>
    </row>
    <row r="268" spans="1:5">
      <c r="A268">
        <v>5</v>
      </c>
      <c r="B268">
        <v>1504</v>
      </c>
      <c r="C268" s="1">
        <v>173.71</v>
      </c>
      <c r="D268">
        <f t="shared" si="8"/>
        <v>7.3158835045097854</v>
      </c>
      <c r="E268">
        <f t="shared" si="9"/>
        <v>5.157387242113832</v>
      </c>
    </row>
    <row r="269" spans="1:5">
      <c r="A269">
        <v>5</v>
      </c>
      <c r="B269">
        <v>748</v>
      </c>
      <c r="C269" s="1">
        <v>175.84</v>
      </c>
      <c r="D269">
        <f t="shared" si="8"/>
        <v>6.6174029779744776</v>
      </c>
      <c r="E269">
        <f t="shared" si="9"/>
        <v>5.1695744906553109</v>
      </c>
    </row>
    <row r="270" spans="1:5">
      <c r="A270">
        <v>5</v>
      </c>
      <c r="B270">
        <v>998</v>
      </c>
      <c r="C270" s="1">
        <v>146.61000000000001</v>
      </c>
      <c r="D270">
        <f t="shared" si="8"/>
        <v>6.9057532763114642</v>
      </c>
      <c r="E270">
        <f t="shared" si="9"/>
        <v>4.9877759999501734</v>
      </c>
    </row>
    <row r="271" spans="1:5">
      <c r="A271">
        <v>5</v>
      </c>
      <c r="B271">
        <v>419</v>
      </c>
      <c r="C271" s="1">
        <v>195.25</v>
      </c>
      <c r="D271">
        <f t="shared" si="8"/>
        <v>6.0378709199221374</v>
      </c>
      <c r="E271">
        <f t="shared" si="9"/>
        <v>5.2742807887197953</v>
      </c>
    </row>
    <row r="272" spans="1:5">
      <c r="A272">
        <v>5</v>
      </c>
      <c r="B272">
        <v>792</v>
      </c>
      <c r="C272" s="1">
        <v>204.99</v>
      </c>
      <c r="D272">
        <f t="shared" si="8"/>
        <v>6.674561391814426</v>
      </c>
      <c r="E272">
        <f t="shared" si="9"/>
        <v>5.3229611974607964</v>
      </c>
    </row>
    <row r="273" spans="1:5">
      <c r="A273">
        <v>5</v>
      </c>
      <c r="B273">
        <v>1179</v>
      </c>
      <c r="C273" s="1">
        <v>155.22999999999999</v>
      </c>
      <c r="D273">
        <f t="shared" si="8"/>
        <v>7.0724219005373712</v>
      </c>
      <c r="E273">
        <f t="shared" si="9"/>
        <v>5.0449078880383516</v>
      </c>
    </row>
    <row r="274" spans="1:5">
      <c r="A274">
        <v>5</v>
      </c>
      <c r="B274">
        <v>800</v>
      </c>
      <c r="C274" s="1">
        <v>190.47</v>
      </c>
      <c r="D274">
        <f t="shared" si="8"/>
        <v>6.6846117276679271</v>
      </c>
      <c r="E274">
        <f t="shared" si="9"/>
        <v>5.2494947018504678</v>
      </c>
    </row>
    <row r="275" spans="1:5">
      <c r="A275">
        <v>5</v>
      </c>
      <c r="B275">
        <v>1647</v>
      </c>
      <c r="C275" s="1">
        <v>132.5</v>
      </c>
      <c r="D275">
        <f t="shared" si="8"/>
        <v>7.4067107301776405</v>
      </c>
      <c r="E275">
        <f t="shared" si="9"/>
        <v>4.8865826454262766</v>
      </c>
    </row>
    <row r="276" spans="1:5">
      <c r="A276">
        <v>5</v>
      </c>
      <c r="B276">
        <v>1116</v>
      </c>
      <c r="C276" s="1">
        <v>156.74</v>
      </c>
      <c r="D276">
        <f t="shared" si="8"/>
        <v>7.0175061429412562</v>
      </c>
      <c r="E276">
        <f t="shared" si="9"/>
        <v>5.0545883816247184</v>
      </c>
    </row>
    <row r="277" spans="1:5">
      <c r="A277">
        <v>5</v>
      </c>
      <c r="B277">
        <v>1150</v>
      </c>
      <c r="C277" s="1">
        <v>159.87</v>
      </c>
      <c r="D277">
        <f t="shared" si="8"/>
        <v>7.0475172213572961</v>
      </c>
      <c r="E277">
        <f t="shared" si="9"/>
        <v>5.074360984976801</v>
      </c>
    </row>
    <row r="278" spans="1:5">
      <c r="A278">
        <v>5</v>
      </c>
      <c r="B278">
        <v>388</v>
      </c>
      <c r="C278" s="1">
        <v>257.07</v>
      </c>
      <c r="D278">
        <f t="shared" si="8"/>
        <v>5.9610053396232736</v>
      </c>
      <c r="E278">
        <f t="shared" si="9"/>
        <v>5.5493484213491371</v>
      </c>
    </row>
    <row r="279" spans="1:5">
      <c r="A279">
        <v>5</v>
      </c>
      <c r="B279">
        <v>1233</v>
      </c>
      <c r="C279" s="1">
        <v>157.66999999999999</v>
      </c>
      <c r="D279">
        <f t="shared" si="8"/>
        <v>7.1172055031643442</v>
      </c>
      <c r="E279">
        <f t="shared" si="9"/>
        <v>5.0605042412493901</v>
      </c>
    </row>
    <row r="280" spans="1:5">
      <c r="A280">
        <v>5</v>
      </c>
      <c r="B280">
        <v>560</v>
      </c>
      <c r="C280" s="1">
        <v>171.81</v>
      </c>
      <c r="D280">
        <f t="shared" si="8"/>
        <v>6.3279367837291947</v>
      </c>
      <c r="E280">
        <f t="shared" si="9"/>
        <v>5.1463892150738753</v>
      </c>
    </row>
    <row r="281" spans="1:5">
      <c r="A281">
        <v>5</v>
      </c>
      <c r="B281">
        <v>753</v>
      </c>
      <c r="C281" s="1">
        <v>200.64</v>
      </c>
      <c r="D281">
        <f t="shared" si="8"/>
        <v>6.6240652277998935</v>
      </c>
      <c r="E281">
        <f t="shared" si="9"/>
        <v>5.3015122574445561</v>
      </c>
    </row>
    <row r="282" spans="1:5">
      <c r="A282">
        <v>5</v>
      </c>
      <c r="B282">
        <v>526</v>
      </c>
      <c r="C282" s="1">
        <v>212.29</v>
      </c>
      <c r="D282">
        <f t="shared" si="8"/>
        <v>6.2653012127377101</v>
      </c>
      <c r="E282">
        <f t="shared" si="9"/>
        <v>5.3579532644439105</v>
      </c>
    </row>
    <row r="283" spans="1:5">
      <c r="A283">
        <v>5</v>
      </c>
      <c r="B283">
        <v>1317</v>
      </c>
      <c r="C283" s="1">
        <v>194.26</v>
      </c>
      <c r="D283">
        <f t="shared" si="8"/>
        <v>7.1831117017432806</v>
      </c>
      <c r="E283">
        <f t="shared" si="9"/>
        <v>5.2691974679741849</v>
      </c>
    </row>
    <row r="284" spans="1:5">
      <c r="A284">
        <v>5</v>
      </c>
      <c r="B284">
        <v>1066</v>
      </c>
      <c r="C284" s="1">
        <v>169.19</v>
      </c>
      <c r="D284">
        <f t="shared" si="8"/>
        <v>6.9716686047257896</v>
      </c>
      <c r="E284">
        <f t="shared" si="9"/>
        <v>5.131022343770705</v>
      </c>
    </row>
    <row r="285" spans="1:5">
      <c r="A285">
        <v>5</v>
      </c>
      <c r="B285">
        <v>1050</v>
      </c>
      <c r="C285" s="1">
        <v>186.55</v>
      </c>
      <c r="D285">
        <f t="shared" si="8"/>
        <v>6.956545443151569</v>
      </c>
      <c r="E285">
        <f t="shared" si="9"/>
        <v>5.2286992996671673</v>
      </c>
    </row>
    <row r="286" spans="1:5">
      <c r="A286">
        <v>5</v>
      </c>
      <c r="B286">
        <v>1315</v>
      </c>
      <c r="C286" s="1">
        <v>141.79</v>
      </c>
      <c r="D286">
        <f t="shared" si="8"/>
        <v>7.1815919446118652</v>
      </c>
      <c r="E286">
        <f t="shared" si="9"/>
        <v>4.9543470897494668</v>
      </c>
    </row>
    <row r="287" spans="1:5">
      <c r="A287">
        <v>5</v>
      </c>
      <c r="B287">
        <v>1250</v>
      </c>
      <c r="C287" s="1">
        <v>151.12</v>
      </c>
      <c r="D287">
        <f t="shared" si="8"/>
        <v>7.1308988302963465</v>
      </c>
      <c r="E287">
        <f t="shared" si="9"/>
        <v>5.0180742231932545</v>
      </c>
    </row>
    <row r="288" spans="1:5">
      <c r="A288">
        <v>5</v>
      </c>
      <c r="B288">
        <v>1239</v>
      </c>
      <c r="C288" s="1">
        <v>143.58000000000001</v>
      </c>
      <c r="D288">
        <f t="shared" si="8"/>
        <v>7.1220598816291423</v>
      </c>
      <c r="E288">
        <f t="shared" si="9"/>
        <v>4.9668923711483375</v>
      </c>
    </row>
    <row r="289" spans="1:5">
      <c r="A289">
        <v>5</v>
      </c>
      <c r="B289">
        <v>858</v>
      </c>
      <c r="C289" s="1">
        <v>197.07</v>
      </c>
      <c r="D289">
        <f t="shared" si="8"/>
        <v>6.7546040994879624</v>
      </c>
      <c r="E289">
        <f t="shared" si="9"/>
        <v>5.2835589955724913</v>
      </c>
    </row>
    <row r="290" spans="1:5">
      <c r="A290">
        <v>5</v>
      </c>
      <c r="B290">
        <v>1102</v>
      </c>
      <c r="C290" s="1">
        <v>147.88</v>
      </c>
      <c r="D290">
        <f t="shared" si="8"/>
        <v>7.0048819897128594</v>
      </c>
      <c r="E290">
        <f t="shared" si="9"/>
        <v>4.9964011340684316</v>
      </c>
    </row>
    <row r="291" spans="1:5">
      <c r="A291">
        <v>5</v>
      </c>
      <c r="B291">
        <v>1116</v>
      </c>
      <c r="C291" s="1">
        <v>144.09</v>
      </c>
      <c r="D291">
        <f t="shared" si="8"/>
        <v>7.0175061429412562</v>
      </c>
      <c r="E291">
        <f t="shared" si="9"/>
        <v>4.9704381043448427</v>
      </c>
    </row>
    <row r="292" spans="1:5">
      <c r="A292">
        <v>5</v>
      </c>
      <c r="B292">
        <v>721</v>
      </c>
      <c r="C292" s="1">
        <v>197.68</v>
      </c>
      <c r="D292">
        <f t="shared" si="8"/>
        <v>6.5806391372849493</v>
      </c>
      <c r="E292">
        <f t="shared" si="9"/>
        <v>5.2866495616803544</v>
      </c>
    </row>
    <row r="293" spans="1:5">
      <c r="A293">
        <v>5</v>
      </c>
      <c r="B293">
        <v>966</v>
      </c>
      <c r="C293" s="1">
        <v>156.12</v>
      </c>
      <c r="D293">
        <f t="shared" si="8"/>
        <v>6.8731638342125176</v>
      </c>
      <c r="E293">
        <f t="shared" si="9"/>
        <v>5.0506249423124139</v>
      </c>
    </row>
    <row r="294" spans="1:5">
      <c r="A294">
        <v>5</v>
      </c>
      <c r="B294">
        <v>1412</v>
      </c>
      <c r="C294" s="1">
        <v>134.22</v>
      </c>
      <c r="D294">
        <f t="shared" si="8"/>
        <v>7.2527624180531873</v>
      </c>
      <c r="E294">
        <f t="shared" si="9"/>
        <v>4.8994802447300936</v>
      </c>
    </row>
    <row r="295" spans="1:5">
      <c r="A295">
        <v>5</v>
      </c>
      <c r="B295">
        <v>505</v>
      </c>
      <c r="C295" s="1">
        <v>238.51</v>
      </c>
      <c r="D295">
        <f t="shared" si="8"/>
        <v>6.2245584292753602</v>
      </c>
      <c r="E295">
        <f t="shared" si="9"/>
        <v>5.4744112381705854</v>
      </c>
    </row>
    <row r="296" spans="1:5">
      <c r="A296">
        <v>5</v>
      </c>
      <c r="B296">
        <v>1115</v>
      </c>
      <c r="C296" s="1">
        <v>144.6</v>
      </c>
      <c r="D296">
        <f t="shared" si="8"/>
        <v>7.0166096838942194</v>
      </c>
      <c r="E296">
        <f t="shared" si="9"/>
        <v>4.9739713097246643</v>
      </c>
    </row>
    <row r="297" spans="1:5">
      <c r="A297">
        <v>5</v>
      </c>
      <c r="B297">
        <v>475</v>
      </c>
      <c r="C297" s="1">
        <v>210.09</v>
      </c>
      <c r="D297">
        <f t="shared" si="8"/>
        <v>6.1633148040346413</v>
      </c>
      <c r="E297">
        <f t="shared" si="9"/>
        <v>5.3475360103355358</v>
      </c>
    </row>
    <row r="298" spans="1:5">
      <c r="A298">
        <v>5</v>
      </c>
      <c r="B298">
        <v>385</v>
      </c>
      <c r="C298" s="1">
        <v>193.02</v>
      </c>
      <c r="D298">
        <f t="shared" si="8"/>
        <v>5.9532433342877846</v>
      </c>
      <c r="E298">
        <f t="shared" si="9"/>
        <v>5.26279381047899</v>
      </c>
    </row>
    <row r="299" spans="1:5">
      <c r="A299">
        <v>5</v>
      </c>
      <c r="B299">
        <v>1061</v>
      </c>
      <c r="C299" s="1">
        <v>143.22</v>
      </c>
      <c r="D299">
        <f t="shared" si="8"/>
        <v>6.9669671386139829</v>
      </c>
      <c r="E299">
        <f t="shared" si="9"/>
        <v>4.964381909578794</v>
      </c>
    </row>
    <row r="300" spans="1:5">
      <c r="A300">
        <v>5</v>
      </c>
      <c r="B300">
        <v>2624</v>
      </c>
      <c r="C300" s="1">
        <v>113.38</v>
      </c>
      <c r="D300">
        <f t="shared" si="8"/>
        <v>7.8724551500639794</v>
      </c>
      <c r="E300">
        <f t="shared" si="9"/>
        <v>4.7307450088961573</v>
      </c>
    </row>
    <row r="301" spans="1:5">
      <c r="A301">
        <v>5</v>
      </c>
      <c r="B301">
        <v>2147</v>
      </c>
      <c r="C301" s="1">
        <v>125.08</v>
      </c>
      <c r="D301">
        <f t="shared" si="8"/>
        <v>7.6718267978787811</v>
      </c>
      <c r="E301">
        <f t="shared" si="9"/>
        <v>4.8289535325896402</v>
      </c>
    </row>
    <row r="302" spans="1:5">
      <c r="A302">
        <v>5</v>
      </c>
      <c r="B302">
        <v>1719</v>
      </c>
      <c r="C302" s="1">
        <v>148.88999999999999</v>
      </c>
      <c r="D302">
        <f t="shared" si="8"/>
        <v>7.449498005382849</v>
      </c>
      <c r="E302">
        <f t="shared" si="9"/>
        <v>5.0032077782674591</v>
      </c>
    </row>
    <row r="303" spans="1:5">
      <c r="A303">
        <v>5</v>
      </c>
      <c r="B303">
        <v>1093</v>
      </c>
      <c r="C303" s="1">
        <v>160.37</v>
      </c>
      <c r="D303">
        <f t="shared" si="8"/>
        <v>6.9966814881765389</v>
      </c>
      <c r="E303">
        <f t="shared" si="9"/>
        <v>5.0774836455207177</v>
      </c>
    </row>
    <row r="304" spans="1:5">
      <c r="A304">
        <v>5</v>
      </c>
      <c r="B304">
        <v>497</v>
      </c>
      <c r="C304" s="1">
        <v>219.03</v>
      </c>
      <c r="D304">
        <f t="shared" si="8"/>
        <v>6.2085900260966289</v>
      </c>
      <c r="E304">
        <f t="shared" si="9"/>
        <v>5.3892087067361043</v>
      </c>
    </row>
    <row r="305" spans="1:5">
      <c r="A305">
        <v>5</v>
      </c>
      <c r="B305">
        <v>799</v>
      </c>
      <c r="C305" s="1">
        <v>172.14</v>
      </c>
      <c r="D305">
        <f t="shared" si="8"/>
        <v>6.6833609457662746</v>
      </c>
      <c r="E305">
        <f t="shared" si="9"/>
        <v>5.1483080992213281</v>
      </c>
    </row>
    <row r="306" spans="1:5">
      <c r="A306">
        <v>5</v>
      </c>
      <c r="B306">
        <v>1336</v>
      </c>
      <c r="C306" s="1">
        <v>153.08000000000001</v>
      </c>
      <c r="D306">
        <f t="shared" si="8"/>
        <v>7.1974353540965907</v>
      </c>
      <c r="E306">
        <f t="shared" si="9"/>
        <v>5.0309606605575015</v>
      </c>
    </row>
    <row r="307" spans="1:5">
      <c r="A307">
        <v>5</v>
      </c>
      <c r="B307">
        <v>862</v>
      </c>
      <c r="C307" s="1">
        <v>164.34</v>
      </c>
      <c r="D307">
        <f t="shared" si="8"/>
        <v>6.7592552706636928</v>
      </c>
      <c r="E307">
        <f t="shared" si="9"/>
        <v>5.1019374525030416</v>
      </c>
    </row>
    <row r="308" spans="1:5">
      <c r="A308">
        <v>5</v>
      </c>
      <c r="B308">
        <v>878</v>
      </c>
      <c r="C308" s="1">
        <v>203.75</v>
      </c>
      <c r="D308">
        <f t="shared" si="8"/>
        <v>6.7776465936351169</v>
      </c>
      <c r="E308">
        <f t="shared" si="9"/>
        <v>5.316893752120972</v>
      </c>
    </row>
    <row r="309" spans="1:5">
      <c r="A309">
        <v>5</v>
      </c>
      <c r="B309">
        <v>1207</v>
      </c>
      <c r="C309" s="1">
        <v>175.89</v>
      </c>
      <c r="D309">
        <f t="shared" si="8"/>
        <v>7.0958932210975316</v>
      </c>
      <c r="E309">
        <f t="shared" si="9"/>
        <v>5.1698587996442331</v>
      </c>
    </row>
    <row r="310" spans="1:5">
      <c r="A310">
        <v>5</v>
      </c>
      <c r="B310">
        <v>408</v>
      </c>
      <c r="C310" s="1">
        <v>201.3</v>
      </c>
      <c r="D310">
        <f t="shared" si="8"/>
        <v>6.0112671744041615</v>
      </c>
      <c r="E310">
        <f t="shared" si="9"/>
        <v>5.3047963326457461</v>
      </c>
    </row>
    <row r="311" spans="1:5">
      <c r="A311">
        <v>5</v>
      </c>
      <c r="B311">
        <v>493</v>
      </c>
      <c r="C311" s="1">
        <v>219.48</v>
      </c>
      <c r="D311">
        <f t="shared" si="8"/>
        <v>6.2005091740426899</v>
      </c>
      <c r="E311">
        <f t="shared" si="9"/>
        <v>5.391261112190775</v>
      </c>
    </row>
    <row r="312" spans="1:5">
      <c r="A312">
        <v>5</v>
      </c>
      <c r="B312">
        <v>563</v>
      </c>
      <c r="C312" s="1">
        <v>204.97</v>
      </c>
      <c r="D312">
        <f t="shared" si="8"/>
        <v>6.3332796281396906</v>
      </c>
      <c r="E312">
        <f t="shared" si="9"/>
        <v>5.3228636269660372</v>
      </c>
    </row>
    <row r="313" spans="1:5">
      <c r="A313">
        <v>5</v>
      </c>
      <c r="B313">
        <v>479</v>
      </c>
      <c r="C313" s="1">
        <v>224.15</v>
      </c>
      <c r="D313">
        <f t="shared" si="8"/>
        <v>6.1717005974109149</v>
      </c>
      <c r="E313">
        <f t="shared" si="9"/>
        <v>5.4123154706014489</v>
      </c>
    </row>
    <row r="314" spans="1:5">
      <c r="A314">
        <v>5</v>
      </c>
      <c r="B314">
        <v>297</v>
      </c>
      <c r="C314" s="1">
        <v>227.34</v>
      </c>
      <c r="D314">
        <f t="shared" si="8"/>
        <v>5.6937321388026998</v>
      </c>
      <c r="E314">
        <f t="shared" si="9"/>
        <v>5.4264466942585647</v>
      </c>
    </row>
    <row r="315" spans="1:5">
      <c r="A315">
        <v>5</v>
      </c>
      <c r="B315">
        <v>1008</v>
      </c>
      <c r="C315" s="1">
        <v>143.37</v>
      </c>
      <c r="D315">
        <f t="shared" si="8"/>
        <v>6.9157234486313142</v>
      </c>
      <c r="E315">
        <f t="shared" si="9"/>
        <v>4.9654287012581761</v>
      </c>
    </row>
    <row r="316" spans="1:5">
      <c r="A316">
        <v>5</v>
      </c>
      <c r="B316">
        <v>1124</v>
      </c>
      <c r="C316" s="1">
        <v>142.1</v>
      </c>
      <c r="D316">
        <f t="shared" si="8"/>
        <v>7.0246490304536362</v>
      </c>
      <c r="E316">
        <f t="shared" si="9"/>
        <v>4.9565310351030547</v>
      </c>
    </row>
    <row r="317" spans="1:5">
      <c r="A317">
        <v>5</v>
      </c>
      <c r="B317">
        <v>1125</v>
      </c>
      <c r="C317" s="1">
        <v>142.21</v>
      </c>
      <c r="D317">
        <f t="shared" si="8"/>
        <v>7.0255383146385206</v>
      </c>
      <c r="E317">
        <f t="shared" si="9"/>
        <v>4.957304838384605</v>
      </c>
    </row>
    <row r="318" spans="1:5">
      <c r="A318">
        <v>5</v>
      </c>
      <c r="B318">
        <v>1566</v>
      </c>
      <c r="C318" s="1">
        <v>133.32</v>
      </c>
      <c r="D318">
        <f t="shared" si="8"/>
        <v>7.3562798765507482</v>
      </c>
      <c r="E318">
        <f t="shared" si="9"/>
        <v>4.8927522534395385</v>
      </c>
    </row>
    <row r="319" spans="1:5">
      <c r="A319">
        <v>5</v>
      </c>
      <c r="B319">
        <v>1855</v>
      </c>
      <c r="C319" s="1">
        <v>129.79</v>
      </c>
      <c r="D319">
        <f t="shared" si="8"/>
        <v>7.5256399750415355</v>
      </c>
      <c r="E319">
        <f t="shared" si="9"/>
        <v>4.8659177596996672</v>
      </c>
    </row>
    <row r="320" spans="1:5">
      <c r="A320">
        <v>5</v>
      </c>
      <c r="B320">
        <v>1769</v>
      </c>
      <c r="C320" s="1">
        <v>115.28</v>
      </c>
      <c r="D320">
        <f t="shared" si="8"/>
        <v>7.4781696941597851</v>
      </c>
      <c r="E320">
        <f t="shared" si="9"/>
        <v>4.7473639516912662</v>
      </c>
    </row>
    <row r="321" spans="1:5">
      <c r="A321">
        <v>5</v>
      </c>
      <c r="B321">
        <v>709</v>
      </c>
      <c r="C321" s="1">
        <v>166.96</v>
      </c>
      <c r="D321">
        <f t="shared" si="8"/>
        <v>6.5638555265321274</v>
      </c>
      <c r="E321">
        <f t="shared" si="9"/>
        <v>5.117754262768945</v>
      </c>
    </row>
    <row r="322" spans="1:5">
      <c r="A322">
        <v>6</v>
      </c>
      <c r="B322">
        <v>2058</v>
      </c>
      <c r="C322" s="1">
        <v>133.93</v>
      </c>
      <c r="D322">
        <f t="shared" si="8"/>
        <v>7.6294899163939949</v>
      </c>
      <c r="E322">
        <f t="shared" si="9"/>
        <v>4.8973172753990308</v>
      </c>
    </row>
    <row r="323" spans="1:5">
      <c r="A323">
        <v>6</v>
      </c>
      <c r="B323">
        <v>524</v>
      </c>
      <c r="C323" s="1">
        <v>308.85000000000002</v>
      </c>
      <c r="D323">
        <f t="shared" ref="D323:D386" si="10">LN(B323)</f>
        <v>6.261491684321042</v>
      </c>
      <c r="E323">
        <f t="shared" ref="E323:E386" si="11">LN(C323)</f>
        <v>5.7328557221419079</v>
      </c>
    </row>
    <row r="324" spans="1:5">
      <c r="A324">
        <v>6</v>
      </c>
      <c r="B324">
        <v>597</v>
      </c>
      <c r="C324" s="1">
        <v>210.84</v>
      </c>
      <c r="D324">
        <f t="shared" si="10"/>
        <v>6.3919171133926023</v>
      </c>
      <c r="E324">
        <f t="shared" si="11"/>
        <v>5.3510995519870059</v>
      </c>
    </row>
    <row r="325" spans="1:5">
      <c r="A325">
        <v>6</v>
      </c>
      <c r="B325">
        <v>1307</v>
      </c>
      <c r="C325" s="1">
        <v>160.13999999999999</v>
      </c>
      <c r="D325">
        <f t="shared" si="10"/>
        <v>7.1754897136242217</v>
      </c>
      <c r="E325">
        <f t="shared" si="11"/>
        <v>5.0760484326444875</v>
      </c>
    </row>
    <row r="326" spans="1:5">
      <c r="A326">
        <v>6</v>
      </c>
      <c r="B326">
        <v>23</v>
      </c>
      <c r="C326" s="1">
        <v>267.27999999999997</v>
      </c>
      <c r="D326">
        <f t="shared" si="10"/>
        <v>3.1354942159291497</v>
      </c>
      <c r="E326">
        <f t="shared" si="11"/>
        <v>5.5882967980485008</v>
      </c>
    </row>
    <row r="327" spans="1:5">
      <c r="A327">
        <v>6</v>
      </c>
      <c r="B327">
        <v>657</v>
      </c>
      <c r="C327" s="1">
        <v>164.59</v>
      </c>
      <c r="D327">
        <f t="shared" si="10"/>
        <v>6.4876840184846101</v>
      </c>
      <c r="E327">
        <f t="shared" si="11"/>
        <v>5.1034575330559768</v>
      </c>
    </row>
    <row r="328" spans="1:5">
      <c r="A328">
        <v>6</v>
      </c>
      <c r="B328">
        <v>551</v>
      </c>
      <c r="C328" s="1">
        <v>212.96</v>
      </c>
      <c r="D328">
        <f t="shared" si="10"/>
        <v>6.3117348091529148</v>
      </c>
      <c r="E328">
        <f t="shared" si="11"/>
        <v>5.3611043546468018</v>
      </c>
    </row>
    <row r="329" spans="1:5">
      <c r="A329">
        <v>6</v>
      </c>
      <c r="B329">
        <v>1012</v>
      </c>
      <c r="C329" s="1">
        <v>221.03</v>
      </c>
      <c r="D329">
        <f t="shared" si="10"/>
        <v>6.9196838498474111</v>
      </c>
      <c r="E329">
        <f t="shared" si="11"/>
        <v>5.3982984389113504</v>
      </c>
    </row>
    <row r="330" spans="1:5">
      <c r="A330">
        <v>6</v>
      </c>
      <c r="B330">
        <v>1216</v>
      </c>
      <c r="C330" s="1">
        <v>144.5</v>
      </c>
      <c r="D330">
        <f t="shared" si="10"/>
        <v>7.1033220625261126</v>
      </c>
      <c r="E330">
        <f t="shared" si="11"/>
        <v>4.9732795075524869</v>
      </c>
    </row>
    <row r="331" spans="1:5">
      <c r="A331">
        <v>6</v>
      </c>
      <c r="B331">
        <v>765</v>
      </c>
      <c r="C331" s="1">
        <v>206.14</v>
      </c>
      <c r="D331">
        <f t="shared" si="10"/>
        <v>6.6398758338265358</v>
      </c>
      <c r="E331">
        <f t="shared" si="11"/>
        <v>5.3285555496086463</v>
      </c>
    </row>
    <row r="332" spans="1:5">
      <c r="A332">
        <v>6</v>
      </c>
      <c r="B332">
        <v>1268</v>
      </c>
      <c r="C332" s="1">
        <v>175.84</v>
      </c>
      <c r="D332">
        <f t="shared" si="10"/>
        <v>7.1451961349971711</v>
      </c>
      <c r="E332">
        <f t="shared" si="11"/>
        <v>5.1695744906553109</v>
      </c>
    </row>
    <row r="333" spans="1:5">
      <c r="A333">
        <v>6</v>
      </c>
      <c r="B333">
        <v>533</v>
      </c>
      <c r="C333" s="1">
        <v>243.33</v>
      </c>
      <c r="D333">
        <f t="shared" si="10"/>
        <v>6.2785214241658442</v>
      </c>
      <c r="E333">
        <f t="shared" si="11"/>
        <v>5.4944185467503628</v>
      </c>
    </row>
    <row r="334" spans="1:5">
      <c r="A334">
        <v>6</v>
      </c>
      <c r="B334">
        <v>641</v>
      </c>
      <c r="C334" s="1">
        <v>263.18</v>
      </c>
      <c r="D334">
        <f t="shared" si="10"/>
        <v>6.4630294569206699</v>
      </c>
      <c r="E334">
        <f t="shared" si="11"/>
        <v>5.5728382087219943</v>
      </c>
    </row>
    <row r="335" spans="1:5">
      <c r="A335">
        <v>6</v>
      </c>
      <c r="B335">
        <v>628</v>
      </c>
      <c r="C335" s="1">
        <v>292.2</v>
      </c>
      <c r="D335">
        <f t="shared" si="10"/>
        <v>6.4425401664681985</v>
      </c>
      <c r="E335">
        <f t="shared" si="11"/>
        <v>5.6774384993165992</v>
      </c>
    </row>
    <row r="336" spans="1:5">
      <c r="A336">
        <v>6</v>
      </c>
      <c r="B336">
        <v>1290</v>
      </c>
      <c r="C336" s="1">
        <v>132.51</v>
      </c>
      <c r="D336">
        <f t="shared" si="10"/>
        <v>7.1623974973557178</v>
      </c>
      <c r="E336">
        <f t="shared" si="11"/>
        <v>4.8866581142765444</v>
      </c>
    </row>
    <row r="337" spans="1:5">
      <c r="A337">
        <v>6</v>
      </c>
      <c r="B337">
        <v>870</v>
      </c>
      <c r="C337" s="1">
        <v>239.72</v>
      </c>
      <c r="D337">
        <f t="shared" si="10"/>
        <v>6.7684932116486296</v>
      </c>
      <c r="E337">
        <f t="shared" si="11"/>
        <v>5.4794715755899848</v>
      </c>
    </row>
    <row r="338" spans="1:5">
      <c r="A338">
        <v>6</v>
      </c>
      <c r="B338">
        <v>1008</v>
      </c>
      <c r="C338" s="1">
        <v>156.75</v>
      </c>
      <c r="D338">
        <f t="shared" si="10"/>
        <v>6.9157234486313142</v>
      </c>
      <c r="E338">
        <f t="shared" si="11"/>
        <v>5.0546521795130301</v>
      </c>
    </row>
    <row r="339" spans="1:5">
      <c r="A339">
        <v>6</v>
      </c>
      <c r="B339">
        <v>1467</v>
      </c>
      <c r="C339" s="1">
        <v>180.57</v>
      </c>
      <c r="D339">
        <f t="shared" si="10"/>
        <v>7.2909747781429814</v>
      </c>
      <c r="E339">
        <f t="shared" si="11"/>
        <v>5.1961185142277895</v>
      </c>
    </row>
    <row r="340" spans="1:5">
      <c r="A340">
        <v>6</v>
      </c>
      <c r="B340">
        <v>1149</v>
      </c>
      <c r="C340" s="1">
        <v>179.99</v>
      </c>
      <c r="D340">
        <f t="shared" si="10"/>
        <v>7.0466472778487557</v>
      </c>
      <c r="E340">
        <f t="shared" si="11"/>
        <v>5.1929012937913877</v>
      </c>
    </row>
    <row r="341" spans="1:5">
      <c r="A341">
        <v>6</v>
      </c>
      <c r="B341">
        <v>956</v>
      </c>
      <c r="C341" s="1">
        <v>211.11</v>
      </c>
      <c r="D341">
        <f t="shared" si="10"/>
        <v>6.8627579130514009</v>
      </c>
      <c r="E341">
        <f t="shared" si="11"/>
        <v>5.3523793246465674</v>
      </c>
    </row>
    <row r="342" spans="1:5">
      <c r="A342">
        <v>6</v>
      </c>
      <c r="B342">
        <v>872</v>
      </c>
      <c r="C342" s="1">
        <v>302.85000000000002</v>
      </c>
      <c r="D342">
        <f t="shared" si="10"/>
        <v>6.7707894239089796</v>
      </c>
      <c r="E342">
        <f t="shared" si="11"/>
        <v>5.7132376334269566</v>
      </c>
    </row>
    <row r="343" spans="1:5">
      <c r="A343">
        <v>6</v>
      </c>
      <c r="B343">
        <v>35</v>
      </c>
      <c r="C343" s="1">
        <v>241.35</v>
      </c>
      <c r="D343">
        <f t="shared" si="10"/>
        <v>3.5553480614894135</v>
      </c>
      <c r="E343">
        <f t="shared" si="11"/>
        <v>5.4862481621065022</v>
      </c>
    </row>
    <row r="344" spans="1:5">
      <c r="A344">
        <v>6</v>
      </c>
      <c r="B344">
        <v>1313</v>
      </c>
      <c r="C344" s="1">
        <v>164.14</v>
      </c>
      <c r="D344">
        <f t="shared" si="10"/>
        <v>7.180069874302796</v>
      </c>
      <c r="E344">
        <f t="shared" si="11"/>
        <v>5.1007197222015659</v>
      </c>
    </row>
    <row r="345" spans="1:5">
      <c r="A345">
        <v>6</v>
      </c>
      <c r="B345">
        <v>441</v>
      </c>
      <c r="C345" s="1">
        <v>388.12</v>
      </c>
      <c r="D345">
        <f t="shared" si="10"/>
        <v>6.089044875446846</v>
      </c>
      <c r="E345">
        <f t="shared" si="11"/>
        <v>5.9613145701570991</v>
      </c>
    </row>
    <row r="346" spans="1:5">
      <c r="A346">
        <v>6</v>
      </c>
      <c r="B346">
        <v>1218</v>
      </c>
      <c r="C346" s="1">
        <v>229.03</v>
      </c>
      <c r="D346">
        <f t="shared" si="10"/>
        <v>7.1049654482698426</v>
      </c>
      <c r="E346">
        <f t="shared" si="11"/>
        <v>5.4338529993407292</v>
      </c>
    </row>
    <row r="347" spans="1:5">
      <c r="A347">
        <v>6</v>
      </c>
      <c r="B347">
        <v>782</v>
      </c>
      <c r="C347" s="1">
        <v>220.79</v>
      </c>
      <c r="D347">
        <f t="shared" si="10"/>
        <v>6.6618547405453112</v>
      </c>
      <c r="E347">
        <f t="shared" si="11"/>
        <v>5.3972120235222514</v>
      </c>
    </row>
    <row r="348" spans="1:5">
      <c r="A348">
        <v>6</v>
      </c>
      <c r="B348">
        <v>1443</v>
      </c>
      <c r="C348" s="1">
        <v>142.07</v>
      </c>
      <c r="D348">
        <f t="shared" si="10"/>
        <v>7.2744795587738711</v>
      </c>
      <c r="E348">
        <f t="shared" si="11"/>
        <v>4.9563198938839861</v>
      </c>
    </row>
    <row r="349" spans="1:5">
      <c r="A349">
        <v>6</v>
      </c>
      <c r="B349">
        <v>928</v>
      </c>
      <c r="C349" s="1">
        <v>241.52</v>
      </c>
      <c r="D349">
        <f t="shared" si="10"/>
        <v>6.8330317327862007</v>
      </c>
      <c r="E349">
        <f t="shared" si="11"/>
        <v>5.4869522853985835</v>
      </c>
    </row>
    <row r="350" spans="1:5">
      <c r="A350">
        <v>6</v>
      </c>
      <c r="B350">
        <v>150</v>
      </c>
      <c r="C350" s="1">
        <v>253.29</v>
      </c>
      <c r="D350">
        <f t="shared" si="10"/>
        <v>5.0106352940962555</v>
      </c>
      <c r="E350">
        <f t="shared" si="11"/>
        <v>5.5345350773495179</v>
      </c>
    </row>
    <row r="351" spans="1:5">
      <c r="A351">
        <v>6</v>
      </c>
      <c r="B351">
        <v>553</v>
      </c>
      <c r="C351" s="1">
        <v>211.54</v>
      </c>
      <c r="D351">
        <f t="shared" si="10"/>
        <v>6.315358001522335</v>
      </c>
      <c r="E351">
        <f t="shared" si="11"/>
        <v>5.3544141058999069</v>
      </c>
    </row>
    <row r="352" spans="1:5">
      <c r="A352">
        <v>6</v>
      </c>
      <c r="B352">
        <v>780</v>
      </c>
      <c r="C352" s="1">
        <v>304.33</v>
      </c>
      <c r="D352">
        <f t="shared" si="10"/>
        <v>6.6592939196836376</v>
      </c>
      <c r="E352">
        <f t="shared" si="11"/>
        <v>5.7181126389643557</v>
      </c>
    </row>
    <row r="353" spans="1:5">
      <c r="A353">
        <v>6</v>
      </c>
      <c r="B353">
        <v>907</v>
      </c>
      <c r="C353" s="1">
        <v>207.27</v>
      </c>
      <c r="D353">
        <f t="shared" si="10"/>
        <v>6.8101424501151362</v>
      </c>
      <c r="E353">
        <f t="shared" si="11"/>
        <v>5.3340222911688135</v>
      </c>
    </row>
    <row r="354" spans="1:5">
      <c r="A354">
        <v>6</v>
      </c>
      <c r="B354">
        <v>1170</v>
      </c>
      <c r="C354" s="1">
        <v>153.25</v>
      </c>
      <c r="D354">
        <f t="shared" si="10"/>
        <v>7.0647590277918022</v>
      </c>
      <c r="E354">
        <f t="shared" si="11"/>
        <v>5.0320705748163208</v>
      </c>
    </row>
    <row r="355" spans="1:5">
      <c r="A355">
        <v>6</v>
      </c>
      <c r="B355">
        <v>887</v>
      </c>
      <c r="C355" s="1">
        <v>236.07</v>
      </c>
      <c r="D355">
        <f t="shared" si="10"/>
        <v>6.7878449823095792</v>
      </c>
      <c r="E355">
        <f t="shared" si="11"/>
        <v>5.4641283712150015</v>
      </c>
    </row>
    <row r="356" spans="1:5">
      <c r="A356">
        <v>6</v>
      </c>
      <c r="B356">
        <v>752</v>
      </c>
      <c r="C356" s="1">
        <v>206.36</v>
      </c>
      <c r="D356">
        <f t="shared" si="10"/>
        <v>6.62273632394984</v>
      </c>
      <c r="E356">
        <f t="shared" si="11"/>
        <v>5.3296222163764488</v>
      </c>
    </row>
    <row r="357" spans="1:5">
      <c r="A357">
        <v>6</v>
      </c>
      <c r="B357">
        <v>367</v>
      </c>
      <c r="C357" s="1">
        <v>263.62</v>
      </c>
      <c r="D357">
        <f t="shared" si="10"/>
        <v>5.9053618480545707</v>
      </c>
      <c r="E357">
        <f t="shared" si="11"/>
        <v>5.5745086722843196</v>
      </c>
    </row>
    <row r="358" spans="1:5">
      <c r="A358">
        <v>6</v>
      </c>
      <c r="B358">
        <v>767</v>
      </c>
      <c r="C358" s="1">
        <v>226.9</v>
      </c>
      <c r="D358">
        <f t="shared" si="10"/>
        <v>6.642486801367256</v>
      </c>
      <c r="E358">
        <f t="shared" si="11"/>
        <v>5.4245093917857963</v>
      </c>
    </row>
    <row r="359" spans="1:5">
      <c r="A359">
        <v>6</v>
      </c>
      <c r="B359">
        <v>413</v>
      </c>
      <c r="C359" s="1">
        <v>260.44</v>
      </c>
      <c r="D359">
        <f t="shared" si="10"/>
        <v>6.0234475929610332</v>
      </c>
      <c r="E359">
        <f t="shared" si="11"/>
        <v>5.5623725083686617</v>
      </c>
    </row>
    <row r="360" spans="1:5">
      <c r="A360">
        <v>6</v>
      </c>
      <c r="B360">
        <v>395</v>
      </c>
      <c r="C360" s="1">
        <v>259.29000000000002</v>
      </c>
      <c r="D360">
        <f t="shared" si="10"/>
        <v>5.978885764901122</v>
      </c>
      <c r="E360">
        <f t="shared" si="11"/>
        <v>5.5579471264326568</v>
      </c>
    </row>
    <row r="361" spans="1:5">
      <c r="A361">
        <v>6</v>
      </c>
      <c r="B361">
        <v>857</v>
      </c>
      <c r="C361" s="1">
        <v>236.95</v>
      </c>
      <c r="D361">
        <f t="shared" si="10"/>
        <v>6.75343791859778</v>
      </c>
      <c r="E361">
        <f t="shared" si="11"/>
        <v>5.4678491484135971</v>
      </c>
    </row>
    <row r="362" spans="1:5">
      <c r="A362">
        <v>6</v>
      </c>
      <c r="B362">
        <v>446</v>
      </c>
      <c r="C362" s="1">
        <v>219.34</v>
      </c>
      <c r="D362">
        <f t="shared" si="10"/>
        <v>6.1003189520200642</v>
      </c>
      <c r="E362">
        <f t="shared" si="11"/>
        <v>5.3906230373320625</v>
      </c>
    </row>
    <row r="363" spans="1:5">
      <c r="A363">
        <v>6</v>
      </c>
      <c r="B363">
        <v>639</v>
      </c>
      <c r="C363" s="1">
        <v>293.16000000000003</v>
      </c>
      <c r="D363">
        <f t="shared" si="10"/>
        <v>6.4599044543775346</v>
      </c>
      <c r="E363">
        <f t="shared" si="11"/>
        <v>5.6807185350576495</v>
      </c>
    </row>
    <row r="364" spans="1:5">
      <c r="A364">
        <v>6</v>
      </c>
      <c r="B364">
        <v>642</v>
      </c>
      <c r="C364" s="1">
        <v>285.08</v>
      </c>
      <c r="D364">
        <f t="shared" si="10"/>
        <v>6.4645883036899612</v>
      </c>
      <c r="E364">
        <f t="shared" si="11"/>
        <v>5.6527698426336697</v>
      </c>
    </row>
    <row r="365" spans="1:5">
      <c r="A365">
        <v>6</v>
      </c>
      <c r="B365">
        <v>2423</v>
      </c>
      <c r="C365" s="1">
        <v>120.78</v>
      </c>
      <c r="D365">
        <f t="shared" si="10"/>
        <v>7.7927617208165261</v>
      </c>
      <c r="E365">
        <f t="shared" si="11"/>
        <v>4.7939707088797547</v>
      </c>
    </row>
    <row r="366" spans="1:5">
      <c r="A366">
        <v>6</v>
      </c>
      <c r="B366">
        <v>1083</v>
      </c>
      <c r="C366" s="1">
        <v>207.89</v>
      </c>
      <c r="D366">
        <f t="shared" si="10"/>
        <v>6.9874902470009905</v>
      </c>
      <c r="E366">
        <f t="shared" si="11"/>
        <v>5.3370090936590229</v>
      </c>
    </row>
    <row r="367" spans="1:5">
      <c r="A367">
        <v>6</v>
      </c>
      <c r="B367">
        <v>2383</v>
      </c>
      <c r="C367" s="1">
        <v>125.24</v>
      </c>
      <c r="D367">
        <f t="shared" si="10"/>
        <v>7.7761154770987417</v>
      </c>
      <c r="E367">
        <f t="shared" si="11"/>
        <v>4.8302318964582049</v>
      </c>
    </row>
    <row r="368" spans="1:5">
      <c r="A368">
        <v>6</v>
      </c>
      <c r="B368">
        <v>1035</v>
      </c>
      <c r="C368" s="1">
        <v>221.96</v>
      </c>
      <c r="D368">
        <f t="shared" si="10"/>
        <v>6.9421567056994693</v>
      </c>
      <c r="E368">
        <f t="shared" si="11"/>
        <v>5.4024971854577002</v>
      </c>
    </row>
    <row r="369" spans="1:5">
      <c r="A369">
        <v>6</v>
      </c>
      <c r="B369">
        <v>1566</v>
      </c>
      <c r="C369" s="1">
        <v>149.12</v>
      </c>
      <c r="D369">
        <f t="shared" si="10"/>
        <v>7.3562798765507482</v>
      </c>
      <c r="E369">
        <f t="shared" si="11"/>
        <v>5.0047513509372807</v>
      </c>
    </row>
    <row r="370" spans="1:5">
      <c r="A370">
        <v>6</v>
      </c>
      <c r="B370">
        <v>710</v>
      </c>
      <c r="C370" s="1">
        <v>212.52</v>
      </c>
      <c r="D370">
        <f t="shared" si="10"/>
        <v>6.5652649700353614</v>
      </c>
      <c r="E370">
        <f t="shared" si="11"/>
        <v>5.3590361015827428</v>
      </c>
    </row>
    <row r="371" spans="1:5">
      <c r="A371">
        <v>6</v>
      </c>
      <c r="B371">
        <v>304</v>
      </c>
      <c r="C371" s="1">
        <v>337.37</v>
      </c>
      <c r="D371">
        <f t="shared" si="10"/>
        <v>5.7170277014062219</v>
      </c>
      <c r="E371">
        <f t="shared" si="11"/>
        <v>5.821180250924531</v>
      </c>
    </row>
    <row r="372" spans="1:5">
      <c r="A372">
        <v>6</v>
      </c>
      <c r="B372">
        <v>1063</v>
      </c>
      <c r="C372" s="1">
        <v>172.14</v>
      </c>
      <c r="D372">
        <f t="shared" si="10"/>
        <v>6.9688503783419478</v>
      </c>
      <c r="E372">
        <f t="shared" si="11"/>
        <v>5.1483080992213281</v>
      </c>
    </row>
    <row r="373" spans="1:5">
      <c r="A373">
        <v>6</v>
      </c>
      <c r="B373">
        <v>392</v>
      </c>
      <c r="C373" s="1">
        <v>249.58</v>
      </c>
      <c r="D373">
        <f t="shared" si="10"/>
        <v>5.9712618397904622</v>
      </c>
      <c r="E373">
        <f t="shared" si="11"/>
        <v>5.5197795050797085</v>
      </c>
    </row>
    <row r="374" spans="1:5">
      <c r="A374">
        <v>6</v>
      </c>
      <c r="B374">
        <v>1125</v>
      </c>
      <c r="C374" s="1">
        <v>219.76</v>
      </c>
      <c r="D374">
        <f t="shared" si="10"/>
        <v>7.0255383146385206</v>
      </c>
      <c r="E374">
        <f t="shared" si="11"/>
        <v>5.3925360417870181</v>
      </c>
    </row>
    <row r="375" spans="1:5">
      <c r="A375">
        <v>6</v>
      </c>
      <c r="B375">
        <v>701</v>
      </c>
      <c r="C375" s="1">
        <v>213.8</v>
      </c>
      <c r="D375">
        <f t="shared" si="10"/>
        <v>6.5525078870345901</v>
      </c>
      <c r="E375">
        <f t="shared" si="11"/>
        <v>5.3650409985909446</v>
      </c>
    </row>
    <row r="376" spans="1:5">
      <c r="A376">
        <v>6</v>
      </c>
      <c r="B376">
        <v>885</v>
      </c>
      <c r="C376" s="1">
        <v>176.41</v>
      </c>
      <c r="D376">
        <f t="shared" si="10"/>
        <v>6.7855876450079293</v>
      </c>
      <c r="E376">
        <f t="shared" si="11"/>
        <v>5.1728108313083148</v>
      </c>
    </row>
    <row r="377" spans="1:5">
      <c r="A377">
        <v>6</v>
      </c>
      <c r="B377">
        <v>676</v>
      </c>
      <c r="C377" s="1">
        <v>258.68</v>
      </c>
      <c r="D377">
        <f t="shared" si="10"/>
        <v>6.5161930760429643</v>
      </c>
      <c r="E377">
        <f t="shared" si="11"/>
        <v>5.5555917765783924</v>
      </c>
    </row>
    <row r="378" spans="1:5">
      <c r="A378">
        <v>6</v>
      </c>
      <c r="B378">
        <v>100</v>
      </c>
      <c r="C378" s="1">
        <v>326.02999999999997</v>
      </c>
      <c r="D378">
        <f t="shared" si="10"/>
        <v>4.6051701859880918</v>
      </c>
      <c r="E378">
        <f t="shared" si="11"/>
        <v>5.7869894016725869</v>
      </c>
    </row>
    <row r="379" spans="1:5">
      <c r="A379">
        <v>6</v>
      </c>
      <c r="B379">
        <v>877</v>
      </c>
      <c r="C379" s="1">
        <v>233.5</v>
      </c>
      <c r="D379">
        <f t="shared" si="10"/>
        <v>6.776506992372183</v>
      </c>
      <c r="E379">
        <f t="shared" si="11"/>
        <v>5.4531820771089521</v>
      </c>
    </row>
    <row r="380" spans="1:5">
      <c r="A380">
        <v>6</v>
      </c>
      <c r="B380">
        <v>574</v>
      </c>
      <c r="C380" s="1">
        <v>189.84</v>
      </c>
      <c r="D380">
        <f t="shared" si="10"/>
        <v>6.3526293963195668</v>
      </c>
      <c r="E380">
        <f t="shared" si="11"/>
        <v>5.2461816121275078</v>
      </c>
    </row>
    <row r="381" spans="1:5">
      <c r="A381">
        <v>6</v>
      </c>
      <c r="B381">
        <v>882</v>
      </c>
      <c r="C381" s="1">
        <v>199.91</v>
      </c>
      <c r="D381">
        <f t="shared" si="10"/>
        <v>6.7821920560067914</v>
      </c>
      <c r="E381">
        <f t="shared" si="11"/>
        <v>5.2978672652676515</v>
      </c>
    </row>
    <row r="382" spans="1:5">
      <c r="A382">
        <v>6</v>
      </c>
      <c r="B382">
        <v>591</v>
      </c>
      <c r="C382" s="1">
        <v>226.05</v>
      </c>
      <c r="D382">
        <f t="shared" si="10"/>
        <v>6.3818160174060985</v>
      </c>
      <c r="E382">
        <f t="shared" si="11"/>
        <v>5.4207562137406144</v>
      </c>
    </row>
    <row r="383" spans="1:5">
      <c r="A383">
        <v>6</v>
      </c>
      <c r="B383">
        <v>529</v>
      </c>
      <c r="C383" s="1">
        <v>270.79000000000002</v>
      </c>
      <c r="D383">
        <f t="shared" si="10"/>
        <v>6.2709884318582994</v>
      </c>
      <c r="E383">
        <f t="shared" si="11"/>
        <v>5.6013436127344178</v>
      </c>
    </row>
    <row r="384" spans="1:5">
      <c r="A384">
        <v>6</v>
      </c>
      <c r="B384">
        <v>763</v>
      </c>
      <c r="C384" s="1">
        <v>215.58</v>
      </c>
      <c r="D384">
        <f t="shared" si="10"/>
        <v>6.6372580312844569</v>
      </c>
      <c r="E384">
        <f t="shared" si="11"/>
        <v>5.3733320703534826</v>
      </c>
    </row>
    <row r="385" spans="1:5">
      <c r="A385">
        <v>6</v>
      </c>
      <c r="B385">
        <v>655</v>
      </c>
      <c r="C385" s="1">
        <v>198.06</v>
      </c>
      <c r="D385">
        <f t="shared" si="10"/>
        <v>6.4846352356352517</v>
      </c>
      <c r="E385">
        <f t="shared" si="11"/>
        <v>5.2885700150931569</v>
      </c>
    </row>
    <row r="386" spans="1:5">
      <c r="A386">
        <v>6</v>
      </c>
      <c r="B386">
        <v>1269</v>
      </c>
      <c r="C386" s="1">
        <v>192.36</v>
      </c>
      <c r="D386">
        <f t="shared" si="10"/>
        <v>7.1459844677143876</v>
      </c>
      <c r="E386">
        <f t="shared" si="11"/>
        <v>5.2593686164094624</v>
      </c>
    </row>
    <row r="387" spans="1:5">
      <c r="A387">
        <v>6</v>
      </c>
      <c r="B387">
        <v>1108</v>
      </c>
      <c r="C387" s="1">
        <v>132.91</v>
      </c>
      <c r="D387">
        <f t="shared" ref="D387:D450" si="12">LN(B387)</f>
        <v>7.0103118673072293</v>
      </c>
      <c r="E387">
        <f t="shared" ref="E387:E450" si="13">LN(C387)</f>
        <v>4.8896722074332413</v>
      </c>
    </row>
    <row r="388" spans="1:5">
      <c r="A388">
        <v>6</v>
      </c>
      <c r="B388">
        <v>1051</v>
      </c>
      <c r="C388" s="1">
        <v>171.82</v>
      </c>
      <c r="D388">
        <f t="shared" si="12"/>
        <v>6.9574973708769514</v>
      </c>
      <c r="E388">
        <f t="shared" si="13"/>
        <v>5.1464474172099104</v>
      </c>
    </row>
    <row r="389" spans="1:5">
      <c r="A389">
        <v>6</v>
      </c>
      <c r="B389">
        <v>1031</v>
      </c>
      <c r="C389" s="1">
        <v>139.49</v>
      </c>
      <c r="D389">
        <f t="shared" si="12"/>
        <v>6.9382844840169602</v>
      </c>
      <c r="E389">
        <f t="shared" si="13"/>
        <v>4.9379929141041439</v>
      </c>
    </row>
    <row r="390" spans="1:5">
      <c r="A390">
        <v>6</v>
      </c>
      <c r="B390">
        <v>952</v>
      </c>
      <c r="C390" s="1">
        <v>167.26</v>
      </c>
      <c r="D390">
        <f t="shared" si="12"/>
        <v>6.8585650347913649</v>
      </c>
      <c r="E390">
        <f t="shared" si="13"/>
        <v>5.1195494879533801</v>
      </c>
    </row>
    <row r="391" spans="1:5">
      <c r="A391">
        <v>6</v>
      </c>
      <c r="B391">
        <v>860</v>
      </c>
      <c r="C391" s="1">
        <v>212.26</v>
      </c>
      <c r="D391">
        <f t="shared" si="12"/>
        <v>6.7569323892475532</v>
      </c>
      <c r="E391">
        <f t="shared" si="13"/>
        <v>5.3578119383336764</v>
      </c>
    </row>
    <row r="392" spans="1:5">
      <c r="A392">
        <v>7</v>
      </c>
      <c r="B392">
        <v>1665</v>
      </c>
      <c r="C392" s="1">
        <v>184.59</v>
      </c>
      <c r="D392">
        <f t="shared" si="12"/>
        <v>7.4175804024145444</v>
      </c>
      <c r="E392">
        <f t="shared" si="13"/>
        <v>5.2181371494205084</v>
      </c>
    </row>
    <row r="393" spans="1:5">
      <c r="A393">
        <v>7</v>
      </c>
      <c r="B393">
        <v>690</v>
      </c>
      <c r="C393" s="1">
        <v>221.63</v>
      </c>
      <c r="D393">
        <f t="shared" si="12"/>
        <v>6.5366915975913047</v>
      </c>
      <c r="E393">
        <f t="shared" si="13"/>
        <v>5.4010093247715822</v>
      </c>
    </row>
    <row r="394" spans="1:5">
      <c r="A394">
        <v>7</v>
      </c>
      <c r="B394">
        <v>850</v>
      </c>
      <c r="C394" s="1">
        <v>234.73</v>
      </c>
      <c r="D394">
        <f t="shared" si="12"/>
        <v>6.7452363494843626</v>
      </c>
      <c r="E394">
        <f t="shared" si="13"/>
        <v>5.4584359174407959</v>
      </c>
    </row>
    <row r="395" spans="1:5">
      <c r="A395">
        <v>7</v>
      </c>
      <c r="B395">
        <v>572</v>
      </c>
      <c r="C395" s="1">
        <v>160.26</v>
      </c>
      <c r="D395">
        <f t="shared" si="12"/>
        <v>6.3491389913797978</v>
      </c>
      <c r="E395">
        <f t="shared" si="13"/>
        <v>5.0767974963499247</v>
      </c>
    </row>
    <row r="396" spans="1:5">
      <c r="A396">
        <v>7</v>
      </c>
      <c r="B396">
        <v>846</v>
      </c>
      <c r="C396" s="1">
        <v>219.21</v>
      </c>
      <c r="D396">
        <f t="shared" si="12"/>
        <v>6.7405193596062229</v>
      </c>
      <c r="E396">
        <f t="shared" si="13"/>
        <v>5.390030174471236</v>
      </c>
    </row>
    <row r="397" spans="1:5">
      <c r="A397">
        <v>7</v>
      </c>
      <c r="B397">
        <v>427</v>
      </c>
      <c r="C397" s="1">
        <v>268.06</v>
      </c>
      <c r="D397">
        <f t="shared" si="12"/>
        <v>6.0567840132286248</v>
      </c>
      <c r="E397">
        <f t="shared" si="13"/>
        <v>5.591210836050351</v>
      </c>
    </row>
    <row r="398" spans="1:5">
      <c r="A398">
        <v>7</v>
      </c>
      <c r="B398">
        <v>53</v>
      </c>
      <c r="C398" s="1">
        <v>322.18</v>
      </c>
      <c r="D398">
        <f t="shared" si="12"/>
        <v>3.970291913552122</v>
      </c>
      <c r="E398">
        <f t="shared" si="13"/>
        <v>5.7751103955698193</v>
      </c>
    </row>
    <row r="399" spans="1:5">
      <c r="A399">
        <v>7</v>
      </c>
      <c r="B399">
        <v>699</v>
      </c>
      <c r="C399" s="1">
        <v>248.62</v>
      </c>
      <c r="D399">
        <f t="shared" si="12"/>
        <v>6.5496507422338102</v>
      </c>
      <c r="E399">
        <f t="shared" si="13"/>
        <v>5.5159256263635692</v>
      </c>
    </row>
    <row r="400" spans="1:5">
      <c r="A400">
        <v>7</v>
      </c>
      <c r="B400">
        <v>980</v>
      </c>
      <c r="C400" s="1">
        <v>271.22000000000003</v>
      </c>
      <c r="D400">
        <f t="shared" si="12"/>
        <v>6.8875525716646173</v>
      </c>
      <c r="E400">
        <f t="shared" si="13"/>
        <v>5.6029302996597989</v>
      </c>
    </row>
    <row r="401" spans="1:5">
      <c r="A401">
        <v>7</v>
      </c>
      <c r="B401">
        <v>202</v>
      </c>
      <c r="C401" s="1">
        <v>251.58</v>
      </c>
      <c r="D401">
        <f t="shared" si="12"/>
        <v>5.3082676974012051</v>
      </c>
      <c r="E401">
        <f t="shared" si="13"/>
        <v>5.5277610304107263</v>
      </c>
    </row>
    <row r="402" spans="1:5">
      <c r="A402">
        <v>7</v>
      </c>
      <c r="B402">
        <v>838</v>
      </c>
      <c r="C402" s="1">
        <v>208.57</v>
      </c>
      <c r="D402">
        <f t="shared" si="12"/>
        <v>6.7310181004820828</v>
      </c>
      <c r="E402">
        <f t="shared" si="13"/>
        <v>5.340274716308544</v>
      </c>
    </row>
    <row r="403" spans="1:5">
      <c r="A403">
        <v>7</v>
      </c>
      <c r="B403">
        <v>871</v>
      </c>
      <c r="C403" s="1">
        <v>175.87</v>
      </c>
      <c r="D403">
        <f t="shared" si="12"/>
        <v>6.7696419768525029</v>
      </c>
      <c r="E403">
        <f t="shared" si="13"/>
        <v>5.1697450857482732</v>
      </c>
    </row>
    <row r="404" spans="1:5">
      <c r="A404">
        <v>7</v>
      </c>
      <c r="B404">
        <v>600</v>
      </c>
      <c r="C404" s="1">
        <v>217.55</v>
      </c>
      <c r="D404">
        <f t="shared" si="12"/>
        <v>6.3969296552161463</v>
      </c>
      <c r="E404">
        <f t="shared" si="13"/>
        <v>5.3824287091666889</v>
      </c>
    </row>
    <row r="405" spans="1:5">
      <c r="A405">
        <v>7</v>
      </c>
      <c r="B405">
        <v>540</v>
      </c>
      <c r="C405" s="1">
        <v>263.99</v>
      </c>
      <c r="D405">
        <f t="shared" si="12"/>
        <v>6.2915691395583204</v>
      </c>
      <c r="E405">
        <f t="shared" si="13"/>
        <v>5.5759112236410182</v>
      </c>
    </row>
    <row r="406" spans="1:5">
      <c r="A406">
        <v>7</v>
      </c>
      <c r="B406">
        <v>695</v>
      </c>
      <c r="C406" s="1">
        <v>308.64</v>
      </c>
      <c r="D406">
        <f t="shared" si="12"/>
        <v>6.543911845564792</v>
      </c>
      <c r="E406">
        <f t="shared" si="13"/>
        <v>5.7321755491574189</v>
      </c>
    </row>
    <row r="407" spans="1:5">
      <c r="A407">
        <v>7</v>
      </c>
      <c r="B407">
        <v>793</v>
      </c>
      <c r="C407" s="1">
        <v>259.37</v>
      </c>
      <c r="D407">
        <f t="shared" si="12"/>
        <v>6.6758232216348476</v>
      </c>
      <c r="E407">
        <f t="shared" si="13"/>
        <v>5.5582556136907231</v>
      </c>
    </row>
    <row r="408" spans="1:5">
      <c r="A408">
        <v>7</v>
      </c>
      <c r="B408">
        <v>1512</v>
      </c>
      <c r="C408" s="1">
        <v>185.56</v>
      </c>
      <c r="D408">
        <f t="shared" si="12"/>
        <v>7.3211885567394779</v>
      </c>
      <c r="E408">
        <f t="shared" si="13"/>
        <v>5.2233782798835433</v>
      </c>
    </row>
    <row r="409" spans="1:5">
      <c r="A409">
        <v>7</v>
      </c>
      <c r="B409">
        <v>1275</v>
      </c>
      <c r="C409" s="1">
        <v>159.96</v>
      </c>
      <c r="D409">
        <f t="shared" si="12"/>
        <v>7.1507014575925263</v>
      </c>
      <c r="E409">
        <f t="shared" si="13"/>
        <v>5.0749237839786181</v>
      </c>
    </row>
    <row r="410" spans="1:5">
      <c r="A410">
        <v>7</v>
      </c>
      <c r="B410">
        <v>1114</v>
      </c>
      <c r="C410" s="1">
        <v>180.37</v>
      </c>
      <c r="D410">
        <f t="shared" si="12"/>
        <v>7.0157124204872297</v>
      </c>
      <c r="E410">
        <f t="shared" si="13"/>
        <v>5.1950102966821081</v>
      </c>
    </row>
    <row r="411" spans="1:5">
      <c r="A411">
        <v>7</v>
      </c>
      <c r="B411">
        <v>980</v>
      </c>
      <c r="C411" s="1">
        <v>291.17</v>
      </c>
      <c r="D411">
        <f t="shared" si="12"/>
        <v>6.8875525716646173</v>
      </c>
      <c r="E411">
        <f t="shared" si="13"/>
        <v>5.6739072890373805</v>
      </c>
    </row>
    <row r="412" spans="1:5">
      <c r="A412">
        <v>7</v>
      </c>
      <c r="B412">
        <v>532</v>
      </c>
      <c r="C412" s="1">
        <v>322.72000000000003</v>
      </c>
      <c r="D412">
        <f t="shared" si="12"/>
        <v>6.2766434893416445</v>
      </c>
      <c r="E412">
        <f t="shared" si="13"/>
        <v>5.7767850742059021</v>
      </c>
    </row>
    <row r="413" spans="1:5">
      <c r="A413">
        <v>7</v>
      </c>
      <c r="B413">
        <v>550</v>
      </c>
      <c r="C413" s="1">
        <v>320.89</v>
      </c>
      <c r="D413">
        <f t="shared" si="12"/>
        <v>6.3099182782265162</v>
      </c>
      <c r="E413">
        <f t="shared" si="13"/>
        <v>5.7710983852743807</v>
      </c>
    </row>
    <row r="414" spans="1:5">
      <c r="A414">
        <v>7</v>
      </c>
      <c r="B414">
        <v>498</v>
      </c>
      <c r="C414" s="1">
        <v>311.61</v>
      </c>
      <c r="D414">
        <f t="shared" si="12"/>
        <v>6.2106000770246528</v>
      </c>
      <c r="E414">
        <f t="shared" si="13"/>
        <v>5.74175240590783</v>
      </c>
    </row>
    <row r="415" spans="1:5">
      <c r="A415">
        <v>7</v>
      </c>
      <c r="B415">
        <v>1073</v>
      </c>
      <c r="C415" s="1">
        <v>205.3</v>
      </c>
      <c r="D415">
        <f t="shared" si="12"/>
        <v>6.9782137426306985</v>
      </c>
      <c r="E415">
        <f t="shared" si="13"/>
        <v>5.3244723240248879</v>
      </c>
    </row>
    <row r="416" spans="1:5">
      <c r="A416">
        <v>7</v>
      </c>
      <c r="B416">
        <v>443</v>
      </c>
      <c r="C416" s="1">
        <v>415.13</v>
      </c>
      <c r="D416">
        <f t="shared" si="12"/>
        <v>6.0935697700451357</v>
      </c>
      <c r="E416">
        <f t="shared" si="13"/>
        <v>6.0285917241892655</v>
      </c>
    </row>
    <row r="417" spans="1:5">
      <c r="A417">
        <v>7</v>
      </c>
      <c r="B417">
        <v>1130</v>
      </c>
      <c r="C417" s="1">
        <v>336.42</v>
      </c>
      <c r="D417">
        <f t="shared" si="12"/>
        <v>7.0299729117063858</v>
      </c>
      <c r="E417">
        <f t="shared" si="13"/>
        <v>5.8183603793636358</v>
      </c>
    </row>
    <row r="418" spans="1:5">
      <c r="A418">
        <v>7</v>
      </c>
      <c r="B418">
        <v>1085</v>
      </c>
      <c r="C418" s="1">
        <v>278.11</v>
      </c>
      <c r="D418">
        <f t="shared" si="12"/>
        <v>6.9893352659745602</v>
      </c>
      <c r="E418">
        <f t="shared" si="13"/>
        <v>5.6280167188818213</v>
      </c>
    </row>
    <row r="419" spans="1:5">
      <c r="A419">
        <v>7</v>
      </c>
      <c r="B419">
        <v>730</v>
      </c>
      <c r="C419" s="1">
        <v>340.73</v>
      </c>
      <c r="D419">
        <f t="shared" si="12"/>
        <v>6.5930445341424369</v>
      </c>
      <c r="E419">
        <f t="shared" si="13"/>
        <v>5.8310903747968519</v>
      </c>
    </row>
    <row r="420" spans="1:5">
      <c r="A420">
        <v>7</v>
      </c>
      <c r="B420">
        <v>1148</v>
      </c>
      <c r="C420" s="1">
        <v>227.69</v>
      </c>
      <c r="D420">
        <f t="shared" si="12"/>
        <v>7.0457765768795113</v>
      </c>
      <c r="E420">
        <f t="shared" si="13"/>
        <v>5.4279850546700734</v>
      </c>
    </row>
    <row r="421" spans="1:5">
      <c r="A421">
        <v>7</v>
      </c>
      <c r="B421">
        <v>1466</v>
      </c>
      <c r="C421" s="1">
        <v>153.47999999999999</v>
      </c>
      <c r="D421">
        <f t="shared" si="12"/>
        <v>7.2902928824465967</v>
      </c>
      <c r="E421">
        <f t="shared" si="13"/>
        <v>5.033570265378752</v>
      </c>
    </row>
    <row r="422" spans="1:5">
      <c r="A422">
        <v>7</v>
      </c>
      <c r="B422">
        <v>775</v>
      </c>
      <c r="C422" s="1">
        <v>246.79</v>
      </c>
      <c r="D422">
        <f t="shared" si="12"/>
        <v>6.6528630293533473</v>
      </c>
      <c r="E422">
        <f t="shared" si="13"/>
        <v>5.5085377725717564</v>
      </c>
    </row>
    <row r="423" spans="1:5">
      <c r="A423">
        <v>7</v>
      </c>
      <c r="B423">
        <v>962</v>
      </c>
      <c r="C423" s="1">
        <v>225.09</v>
      </c>
      <c r="D423">
        <f t="shared" si="12"/>
        <v>6.8690144506657065</v>
      </c>
      <c r="E423">
        <f t="shared" si="13"/>
        <v>5.4165003222257475</v>
      </c>
    </row>
    <row r="424" spans="1:5">
      <c r="A424">
        <v>7</v>
      </c>
      <c r="B424">
        <v>319</v>
      </c>
      <c r="C424" s="1">
        <v>312.45999999999998</v>
      </c>
      <c r="D424">
        <f t="shared" si="12"/>
        <v>5.7651911027848444</v>
      </c>
      <c r="E424">
        <f t="shared" si="13"/>
        <v>5.7444764609837566</v>
      </c>
    </row>
    <row r="425" spans="1:5">
      <c r="A425">
        <v>7</v>
      </c>
      <c r="B425">
        <v>604</v>
      </c>
      <c r="C425" s="1">
        <v>273.43</v>
      </c>
      <c r="D425">
        <f t="shared" si="12"/>
        <v>6.4035741979348151</v>
      </c>
      <c r="E425">
        <f t="shared" si="13"/>
        <v>5.6110456476043344</v>
      </c>
    </row>
    <row r="426" spans="1:5">
      <c r="A426">
        <v>7</v>
      </c>
      <c r="B426">
        <v>476</v>
      </c>
      <c r="C426" s="1">
        <v>270.73</v>
      </c>
      <c r="D426">
        <f t="shared" si="12"/>
        <v>6.1654178542314204</v>
      </c>
      <c r="E426">
        <f t="shared" si="13"/>
        <v>5.6011220142699267</v>
      </c>
    </row>
    <row r="427" spans="1:5">
      <c r="A427">
        <v>7</v>
      </c>
      <c r="B427">
        <v>448</v>
      </c>
      <c r="C427" s="1">
        <v>320.95</v>
      </c>
      <c r="D427">
        <f t="shared" si="12"/>
        <v>6.1047932324149849</v>
      </c>
      <c r="E427">
        <f t="shared" si="13"/>
        <v>5.7712853477577868</v>
      </c>
    </row>
    <row r="428" spans="1:5">
      <c r="A428">
        <v>7</v>
      </c>
      <c r="B428">
        <v>608</v>
      </c>
      <c r="C428" s="1">
        <v>259.12</v>
      </c>
      <c r="D428">
        <f t="shared" si="12"/>
        <v>6.4101748819661672</v>
      </c>
      <c r="E428">
        <f t="shared" si="13"/>
        <v>5.5572912748630738</v>
      </c>
    </row>
    <row r="429" spans="1:5">
      <c r="A429">
        <v>7</v>
      </c>
      <c r="B429">
        <v>228</v>
      </c>
      <c r="C429" s="1">
        <v>513.51</v>
      </c>
      <c r="D429">
        <f t="shared" si="12"/>
        <v>5.4293456289544411</v>
      </c>
      <c r="E429">
        <f t="shared" si="13"/>
        <v>6.2412695033756824</v>
      </c>
    </row>
    <row r="430" spans="1:5">
      <c r="A430">
        <v>7</v>
      </c>
      <c r="B430">
        <v>171</v>
      </c>
      <c r="C430" s="1">
        <v>285.89999999999998</v>
      </c>
      <c r="D430">
        <f t="shared" si="12"/>
        <v>5.1416635565026603</v>
      </c>
      <c r="E430">
        <f t="shared" si="13"/>
        <v>5.6556420993282659</v>
      </c>
    </row>
    <row r="431" spans="1:5">
      <c r="A431">
        <v>7</v>
      </c>
      <c r="B431">
        <v>324</v>
      </c>
      <c r="C431" s="1">
        <v>407.08</v>
      </c>
      <c r="D431">
        <f t="shared" si="12"/>
        <v>5.780743515792329</v>
      </c>
      <c r="E431">
        <f t="shared" si="13"/>
        <v>6.0090097263237308</v>
      </c>
    </row>
    <row r="432" spans="1:5">
      <c r="A432">
        <v>7</v>
      </c>
      <c r="B432">
        <v>944</v>
      </c>
      <c r="C432" s="1">
        <v>210.67</v>
      </c>
      <c r="D432">
        <f t="shared" si="12"/>
        <v>6.8501261661455004</v>
      </c>
      <c r="E432">
        <f t="shared" si="13"/>
        <v>5.3502929281383791</v>
      </c>
    </row>
    <row r="433" spans="1:5">
      <c r="A433">
        <v>7</v>
      </c>
      <c r="B433">
        <v>300</v>
      </c>
      <c r="C433" s="1">
        <v>285.02</v>
      </c>
      <c r="D433">
        <f t="shared" si="12"/>
        <v>5.7037824746562009</v>
      </c>
      <c r="E433">
        <f t="shared" si="13"/>
        <v>5.6525593532450662</v>
      </c>
    </row>
    <row r="434" spans="1:5">
      <c r="A434">
        <v>7</v>
      </c>
      <c r="B434">
        <v>905</v>
      </c>
      <c r="C434" s="1">
        <v>212.85</v>
      </c>
      <c r="D434">
        <f t="shared" si="12"/>
        <v>6.8079349436999257</v>
      </c>
      <c r="E434">
        <f t="shared" si="13"/>
        <v>5.3605876922741613</v>
      </c>
    </row>
    <row r="435" spans="1:5">
      <c r="A435">
        <v>7</v>
      </c>
      <c r="B435">
        <v>607</v>
      </c>
      <c r="C435" s="1">
        <v>280.27999999999997</v>
      </c>
      <c r="D435">
        <f t="shared" si="12"/>
        <v>6.4085287910594984</v>
      </c>
      <c r="E435">
        <f t="shared" si="13"/>
        <v>5.6357891035023329</v>
      </c>
    </row>
    <row r="436" spans="1:5">
      <c r="A436">
        <v>7</v>
      </c>
      <c r="B436">
        <v>593</v>
      </c>
      <c r="C436" s="1">
        <v>289.48</v>
      </c>
      <c r="D436">
        <f t="shared" si="12"/>
        <v>6.3851943989977258</v>
      </c>
      <c r="E436">
        <f t="shared" si="13"/>
        <v>5.6680862099979272</v>
      </c>
    </row>
    <row r="437" spans="1:5">
      <c r="A437">
        <v>7</v>
      </c>
      <c r="B437">
        <v>386</v>
      </c>
      <c r="C437" s="1">
        <v>347.79</v>
      </c>
      <c r="D437">
        <f t="shared" si="12"/>
        <v>5.955837369464831</v>
      </c>
      <c r="E437">
        <f t="shared" si="13"/>
        <v>5.8515988493504194</v>
      </c>
    </row>
    <row r="438" spans="1:5">
      <c r="A438">
        <v>7</v>
      </c>
      <c r="B438">
        <v>545</v>
      </c>
      <c r="C438" s="1">
        <v>335.87</v>
      </c>
      <c r="D438">
        <f t="shared" si="12"/>
        <v>6.300785794663244</v>
      </c>
      <c r="E438">
        <f t="shared" si="13"/>
        <v>5.8167241803343401</v>
      </c>
    </row>
    <row r="439" spans="1:5">
      <c r="A439">
        <v>7</v>
      </c>
      <c r="B439">
        <v>712</v>
      </c>
      <c r="C439" s="1">
        <v>213.85</v>
      </c>
      <c r="D439">
        <f t="shared" si="12"/>
        <v>6.5680779114119758</v>
      </c>
      <c r="E439">
        <f t="shared" si="13"/>
        <v>5.3652748346729178</v>
      </c>
    </row>
    <row r="440" spans="1:5">
      <c r="A440">
        <v>7</v>
      </c>
      <c r="B440">
        <v>400</v>
      </c>
      <c r="C440" s="1">
        <v>282.85000000000002</v>
      </c>
      <c r="D440">
        <f t="shared" si="12"/>
        <v>5.9914645471079817</v>
      </c>
      <c r="E440">
        <f t="shared" si="13"/>
        <v>5.6449167217891647</v>
      </c>
    </row>
    <row r="441" spans="1:5">
      <c r="A441">
        <v>7</v>
      </c>
      <c r="B441">
        <v>865</v>
      </c>
      <c r="C441" s="1">
        <v>298.66000000000003</v>
      </c>
      <c r="D441">
        <f t="shared" si="12"/>
        <v>6.7627295069318789</v>
      </c>
      <c r="E441">
        <f t="shared" si="13"/>
        <v>5.699305802629123</v>
      </c>
    </row>
    <row r="442" spans="1:5">
      <c r="A442">
        <v>7</v>
      </c>
      <c r="B442">
        <v>502</v>
      </c>
      <c r="C442" s="1">
        <v>297.69</v>
      </c>
      <c r="D442">
        <f t="shared" si="12"/>
        <v>6.2186001196917289</v>
      </c>
      <c r="E442">
        <f t="shared" si="13"/>
        <v>5.6960526765942596</v>
      </c>
    </row>
    <row r="443" spans="1:5">
      <c r="A443">
        <v>7</v>
      </c>
      <c r="B443">
        <v>193</v>
      </c>
      <c r="C443" s="1">
        <v>234.18</v>
      </c>
      <c r="D443">
        <f t="shared" si="12"/>
        <v>5.2626901889048856</v>
      </c>
      <c r="E443">
        <f t="shared" si="13"/>
        <v>5.4560900504205785</v>
      </c>
    </row>
    <row r="444" spans="1:5">
      <c r="A444">
        <v>7</v>
      </c>
      <c r="B444">
        <v>761</v>
      </c>
      <c r="C444" s="1">
        <v>246.17</v>
      </c>
      <c r="D444">
        <f t="shared" si="12"/>
        <v>6.6346333578616861</v>
      </c>
      <c r="E444">
        <f t="shared" si="13"/>
        <v>5.5060223541730551</v>
      </c>
    </row>
    <row r="445" spans="1:5">
      <c r="A445">
        <v>7</v>
      </c>
      <c r="B445">
        <v>1021</v>
      </c>
      <c r="C445" s="1">
        <v>224.54</v>
      </c>
      <c r="D445">
        <f t="shared" si="12"/>
        <v>6.9285378181646653</v>
      </c>
      <c r="E445">
        <f t="shared" si="13"/>
        <v>5.4140538650306338</v>
      </c>
    </row>
    <row r="446" spans="1:5">
      <c r="A446">
        <v>7</v>
      </c>
      <c r="B446">
        <v>1225</v>
      </c>
      <c r="C446" s="1">
        <v>177.93</v>
      </c>
      <c r="D446">
        <f t="shared" si="12"/>
        <v>7.110696122978827</v>
      </c>
      <c r="E446">
        <f t="shared" si="13"/>
        <v>5.1813902145187454</v>
      </c>
    </row>
    <row r="447" spans="1:5">
      <c r="A447">
        <v>7</v>
      </c>
      <c r="B447">
        <v>799</v>
      </c>
      <c r="C447" s="1">
        <v>227.61</v>
      </c>
      <c r="D447">
        <f t="shared" si="12"/>
        <v>6.6833609457662746</v>
      </c>
      <c r="E447">
        <f t="shared" si="13"/>
        <v>5.4276336380180936</v>
      </c>
    </row>
    <row r="448" spans="1:5">
      <c r="A448">
        <v>7</v>
      </c>
      <c r="B448">
        <v>910</v>
      </c>
      <c r="C448" s="1">
        <v>226.03</v>
      </c>
      <c r="D448">
        <f t="shared" si="12"/>
        <v>6.8134445995108956</v>
      </c>
      <c r="E448">
        <f t="shared" si="13"/>
        <v>5.4206677338254972</v>
      </c>
    </row>
    <row r="449" spans="1:5">
      <c r="A449">
        <v>7</v>
      </c>
      <c r="B449">
        <v>661</v>
      </c>
      <c r="C449" s="1">
        <v>288.61</v>
      </c>
      <c r="D449">
        <f t="shared" si="12"/>
        <v>6.4937538398516859</v>
      </c>
      <c r="E449">
        <f t="shared" si="13"/>
        <v>5.6650762957741216</v>
      </c>
    </row>
    <row r="450" spans="1:5">
      <c r="A450">
        <v>7</v>
      </c>
      <c r="B450">
        <v>705</v>
      </c>
      <c r="C450" s="1">
        <v>163.41999999999999</v>
      </c>
      <c r="D450">
        <f t="shared" si="12"/>
        <v>6.5581978028122689</v>
      </c>
      <c r="E450">
        <f t="shared" si="13"/>
        <v>5.0963235739565613</v>
      </c>
    </row>
    <row r="451" spans="1:5">
      <c r="A451">
        <v>7</v>
      </c>
      <c r="B451">
        <v>301</v>
      </c>
      <c r="C451" s="1">
        <v>260.35000000000002</v>
      </c>
      <c r="D451">
        <f t="shared" ref="D451:D456" si="14">LN(B451)</f>
        <v>5.7071102647488754</v>
      </c>
      <c r="E451">
        <f t="shared" ref="E451:E456" si="15">LN(C451)</f>
        <v>5.5620268796089078</v>
      </c>
    </row>
    <row r="452" spans="1:5">
      <c r="A452">
        <v>7</v>
      </c>
      <c r="B452">
        <v>1528</v>
      </c>
      <c r="C452" s="1">
        <v>186.44</v>
      </c>
      <c r="D452">
        <f t="shared" si="14"/>
        <v>7.3317149697264661</v>
      </c>
      <c r="E452">
        <f t="shared" si="15"/>
        <v>5.2281094715045402</v>
      </c>
    </row>
    <row r="453" spans="1:5">
      <c r="A453">
        <v>7</v>
      </c>
      <c r="B453">
        <v>1068</v>
      </c>
      <c r="C453" s="1">
        <v>133.03</v>
      </c>
      <c r="D453">
        <f t="shared" si="14"/>
        <v>6.9735430195201404</v>
      </c>
      <c r="E453">
        <f t="shared" si="15"/>
        <v>4.8905746666958141</v>
      </c>
    </row>
    <row r="454" spans="1:5">
      <c r="A454">
        <v>7</v>
      </c>
      <c r="B454">
        <v>1129</v>
      </c>
      <c r="C454" s="1">
        <v>168.1</v>
      </c>
      <c r="D454">
        <f t="shared" si="14"/>
        <v>7.0290875641496617</v>
      </c>
      <c r="E454">
        <f t="shared" si="15"/>
        <v>5.12455904041457</v>
      </c>
    </row>
    <row r="455" spans="1:5">
      <c r="A455">
        <v>7</v>
      </c>
      <c r="B455">
        <v>852</v>
      </c>
      <c r="C455" s="1">
        <v>151.47999999999999</v>
      </c>
      <c r="D455">
        <f t="shared" si="14"/>
        <v>6.7475865268293154</v>
      </c>
      <c r="E455">
        <f t="shared" si="15"/>
        <v>5.0204536030335944</v>
      </c>
    </row>
    <row r="456" spans="1:5">
      <c r="A456">
        <v>7</v>
      </c>
      <c r="B456">
        <v>1049</v>
      </c>
      <c r="C456" s="1">
        <v>223.48</v>
      </c>
      <c r="D456">
        <f t="shared" si="14"/>
        <v>6.9555926083962971</v>
      </c>
      <c r="E456">
        <f t="shared" si="15"/>
        <v>5.4093219245909481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25"/>
  <sheetViews>
    <sheetView workbookViewId="0">
      <selection activeCell="F24" sqref="F24"/>
    </sheetView>
  </sheetViews>
  <sheetFormatPr baseColWidth="10" defaultColWidth="8.83203125" defaultRowHeight="14" x14ac:dyDescent="0"/>
  <cols>
    <col min="1" max="1" width="20.6640625" customWidth="1"/>
    <col min="3" max="3" width="14.5" customWidth="1"/>
  </cols>
  <sheetData>
    <row r="1" spans="1:9">
      <c r="A1" t="s">
        <v>5</v>
      </c>
    </row>
    <row r="2" spans="1:9" ht="15" thickBot="1"/>
    <row r="3" spans="1:9">
      <c r="A3" s="5" t="s">
        <v>6</v>
      </c>
      <c r="B3" s="5"/>
    </row>
    <row r="4" spans="1:9">
      <c r="A4" s="2" t="s">
        <v>7</v>
      </c>
      <c r="B4" s="2">
        <v>0.66565168242389705</v>
      </c>
    </row>
    <row r="5" spans="1:9">
      <c r="A5" s="2" t="s">
        <v>8</v>
      </c>
      <c r="B5" s="2">
        <v>0.44309216231376475</v>
      </c>
    </row>
    <row r="6" spans="1:9">
      <c r="A6" s="2" t="s">
        <v>9</v>
      </c>
      <c r="B6" s="2">
        <v>0.44186278518862959</v>
      </c>
    </row>
    <row r="7" spans="1:9">
      <c r="A7" s="2" t="s">
        <v>10</v>
      </c>
      <c r="B7" s="2">
        <v>0.55044116795567222</v>
      </c>
    </row>
    <row r="8" spans="1:9" ht="15" thickBot="1">
      <c r="A8" s="3" t="s">
        <v>11</v>
      </c>
      <c r="B8" s="3">
        <v>455</v>
      </c>
    </row>
    <row r="10" spans="1:9" ht="15" thickBot="1">
      <c r="A10" t="s">
        <v>12</v>
      </c>
    </row>
    <row r="11" spans="1:9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>
      <c r="A12" s="2" t="s">
        <v>13</v>
      </c>
      <c r="B12" s="2">
        <v>1</v>
      </c>
      <c r="C12" s="2">
        <v>109.20204098768667</v>
      </c>
      <c r="D12" s="2">
        <v>109.20204098768667</v>
      </c>
      <c r="E12" s="2">
        <v>360.42004788810772</v>
      </c>
      <c r="F12" s="2">
        <v>1.4761719823642261E-59</v>
      </c>
    </row>
    <row r="13" spans="1:9">
      <c r="A13" s="2" t="s">
        <v>14</v>
      </c>
      <c r="B13" s="2">
        <v>453</v>
      </c>
      <c r="C13" s="2">
        <v>137.25242215932326</v>
      </c>
      <c r="D13" s="2">
        <v>0.30298547938040454</v>
      </c>
      <c r="E13" s="2"/>
      <c r="F13" s="2"/>
    </row>
    <row r="14" spans="1:9" ht="15" thickBot="1">
      <c r="A14" s="3" t="s">
        <v>15</v>
      </c>
      <c r="B14" s="3">
        <v>454</v>
      </c>
      <c r="C14" s="3">
        <v>246.45446314700993</v>
      </c>
      <c r="D14" s="3"/>
      <c r="E14" s="3"/>
      <c r="F14" s="3"/>
    </row>
    <row r="15" spans="1:9" ht="15" thickBot="1"/>
    <row r="16" spans="1:9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>
      <c r="A17" s="2" t="s">
        <v>16</v>
      </c>
      <c r="B17" s="2">
        <v>14.766128675290334</v>
      </c>
      <c r="C17" s="2">
        <v>0.42806930303488872</v>
      </c>
      <c r="D17" s="2">
        <v>34.494715156173804</v>
      </c>
      <c r="E17" s="2">
        <v>8.2136721653614835E-129</v>
      </c>
      <c r="F17" s="2">
        <v>13.924880679165033</v>
      </c>
      <c r="G17" s="2">
        <v>15.607376671415635</v>
      </c>
      <c r="H17" s="2">
        <v>13.924880679165033</v>
      </c>
      <c r="I17" s="2">
        <v>15.607376671415635</v>
      </c>
    </row>
    <row r="18" spans="1:9" ht="15" thickBot="1">
      <c r="A18" s="3" t="s">
        <v>4</v>
      </c>
      <c r="B18" s="6">
        <v>-1.546326549653767</v>
      </c>
      <c r="C18" s="3">
        <v>8.1451060372032202E-2</v>
      </c>
      <c r="D18" s="3">
        <v>-18.984731967771019</v>
      </c>
      <c r="E18" s="3">
        <v>1.476171982364564E-59</v>
      </c>
      <c r="F18" s="3">
        <v>-1.7063953535471132</v>
      </c>
      <c r="G18" s="3">
        <v>-1.3862577457604208</v>
      </c>
      <c r="H18" s="3">
        <v>-1.7063953535471132</v>
      </c>
      <c r="I18" s="3">
        <v>-1.3862577457604208</v>
      </c>
    </row>
    <row r="21" spans="1:9">
      <c r="A21" s="8" t="s">
        <v>31</v>
      </c>
      <c r="B21" s="8" t="s">
        <v>30</v>
      </c>
      <c r="C21" s="8" t="s">
        <v>31</v>
      </c>
      <c r="D21" s="8" t="s">
        <v>32</v>
      </c>
    </row>
    <row r="22" spans="1:9">
      <c r="A22" t="s">
        <v>16</v>
      </c>
      <c r="B22">
        <f>B17</f>
        <v>14.766128675290334</v>
      </c>
      <c r="C22">
        <v>1</v>
      </c>
      <c r="D22">
        <f>B22*C22</f>
        <v>14.766128675290334</v>
      </c>
    </row>
    <row r="23" spans="1:9">
      <c r="A23" t="s">
        <v>4</v>
      </c>
      <c r="B23">
        <f>B18</f>
        <v>-1.546326549653767</v>
      </c>
      <c r="C23">
        <f>LN(200)</f>
        <v>5.2983173665480363</v>
      </c>
      <c r="D23">
        <f>B23*C23</f>
        <v>-8.1929288123848583</v>
      </c>
    </row>
    <row r="24" spans="1:9">
      <c r="D24">
        <f>SUM(D22:D23)</f>
        <v>6.5731998629054758</v>
      </c>
    </row>
    <row r="25" spans="1:9">
      <c r="C25" s="8" t="s">
        <v>33</v>
      </c>
      <c r="D25">
        <f>EXP(D24)</f>
        <v>715.65618487100835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I28"/>
  <sheetViews>
    <sheetView workbookViewId="0">
      <selection activeCell="H42" sqref="H42"/>
    </sheetView>
  </sheetViews>
  <sheetFormatPr baseColWidth="10" defaultColWidth="8.83203125" defaultRowHeight="14" x14ac:dyDescent="0"/>
  <cols>
    <col min="3" max="3" width="15" customWidth="1"/>
  </cols>
  <sheetData>
    <row r="1" spans="1:9">
      <c r="A1" t="s">
        <v>5</v>
      </c>
    </row>
    <row r="2" spans="1:9" ht="15" thickBot="1"/>
    <row r="3" spans="1:9">
      <c r="A3" s="5" t="s">
        <v>6</v>
      </c>
      <c r="B3" s="5"/>
    </row>
    <row r="4" spans="1:9">
      <c r="A4" s="2" t="s">
        <v>7</v>
      </c>
      <c r="B4" s="2">
        <v>0.7162641909986911</v>
      </c>
    </row>
    <row r="5" spans="1:9">
      <c r="A5" s="2" t="s">
        <v>8</v>
      </c>
      <c r="B5" s="2">
        <v>0.51303439130700945</v>
      </c>
    </row>
    <row r="6" spans="1:9">
      <c r="A6" s="2" t="s">
        <v>9</v>
      </c>
      <c r="B6" s="2">
        <v>0.51150305291489306</v>
      </c>
    </row>
    <row r="7" spans="1:9">
      <c r="A7" s="2" t="s">
        <v>10</v>
      </c>
      <c r="B7" s="2">
        <v>0.52338473798575236</v>
      </c>
    </row>
    <row r="8" spans="1:9" ht="15" thickBot="1">
      <c r="A8" s="3" t="s">
        <v>11</v>
      </c>
      <c r="B8" s="3">
        <v>320</v>
      </c>
    </row>
    <row r="10" spans="1:9" ht="15" thickBot="1">
      <c r="A10" t="s">
        <v>12</v>
      </c>
    </row>
    <row r="11" spans="1:9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>
      <c r="A12" s="2" t="s">
        <v>13</v>
      </c>
      <c r="B12" s="2">
        <v>1</v>
      </c>
      <c r="C12" s="2">
        <v>91.773525798319326</v>
      </c>
      <c r="D12" s="2">
        <v>91.773525798319326</v>
      </c>
      <c r="E12" s="2">
        <v>335.0235284037982</v>
      </c>
      <c r="F12" s="2">
        <v>1.2772067802051311E-51</v>
      </c>
    </row>
    <row r="13" spans="1:9">
      <c r="A13" s="2" t="s">
        <v>14</v>
      </c>
      <c r="B13" s="2">
        <v>318</v>
      </c>
      <c r="C13" s="2">
        <v>87.110243698139868</v>
      </c>
      <c r="D13" s="2">
        <v>0.2739315839564147</v>
      </c>
      <c r="E13" s="2"/>
      <c r="F13" s="2"/>
    </row>
    <row r="14" spans="1:9" ht="15" thickBot="1">
      <c r="A14" s="3" t="s">
        <v>15</v>
      </c>
      <c r="B14" s="3">
        <v>319</v>
      </c>
      <c r="C14" s="3">
        <v>178.88376949645919</v>
      </c>
      <c r="D14" s="3"/>
      <c r="E14" s="3"/>
      <c r="F14" s="3"/>
    </row>
    <row r="15" spans="1:9" ht="15" thickBot="1"/>
    <row r="16" spans="1:9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>
      <c r="A17" s="2" t="s">
        <v>16</v>
      </c>
      <c r="B17" s="2">
        <v>15.821466281448902</v>
      </c>
      <c r="C17" s="2">
        <v>0.49883451198953377</v>
      </c>
      <c r="D17" s="2">
        <v>31.716863811902531</v>
      </c>
      <c r="E17" s="2">
        <v>1.6498389467931607E-100</v>
      </c>
      <c r="F17" s="2">
        <v>14.84003338236734</v>
      </c>
      <c r="G17" s="2">
        <v>16.802899180530467</v>
      </c>
      <c r="H17" s="2">
        <v>14.84003338236734</v>
      </c>
      <c r="I17" s="2">
        <v>16.802899180530467</v>
      </c>
    </row>
    <row r="18" spans="1:9" ht="15" thickBot="1">
      <c r="A18" s="3" t="s">
        <v>4</v>
      </c>
      <c r="B18" s="6">
        <v>-1.7629967242786968</v>
      </c>
      <c r="C18" s="3">
        <v>9.6319418334665383E-2</v>
      </c>
      <c r="D18" s="3">
        <v>-18.303647953449008</v>
      </c>
      <c r="E18" s="3">
        <v>1.2772067802051314E-51</v>
      </c>
      <c r="F18" s="3">
        <v>-1.9525005450889616</v>
      </c>
      <c r="G18" s="3">
        <v>-1.573492903468432</v>
      </c>
      <c r="H18" s="3">
        <v>-1.9525005450889616</v>
      </c>
      <c r="I18" s="3">
        <v>-1.573492903468432</v>
      </c>
    </row>
    <row r="21" spans="1:9">
      <c r="A21" s="8" t="s">
        <v>31</v>
      </c>
      <c r="B21" s="8" t="s">
        <v>30</v>
      </c>
      <c r="C21" s="8" t="s">
        <v>31</v>
      </c>
      <c r="D21" s="8" t="s">
        <v>32</v>
      </c>
    </row>
    <row r="22" spans="1:9">
      <c r="A22" t="s">
        <v>16</v>
      </c>
      <c r="B22">
        <f>B17</f>
        <v>15.821466281448902</v>
      </c>
      <c r="C22">
        <v>1</v>
      </c>
      <c r="D22">
        <f>B22*C22</f>
        <v>15.821466281448902</v>
      </c>
    </row>
    <row r="23" spans="1:9">
      <c r="A23" t="s">
        <v>4</v>
      </c>
      <c r="B23">
        <f>B18</f>
        <v>-1.7629967242786968</v>
      </c>
      <c r="C23">
        <f>LN(190)</f>
        <v>5.2470240721604862</v>
      </c>
      <c r="D23">
        <f>B23*C23</f>
        <v>-9.2504862514304058</v>
      </c>
    </row>
    <row r="24" spans="1:9">
      <c r="D24">
        <f>SUM(D22:D23)</f>
        <v>6.5709800300184966</v>
      </c>
    </row>
    <row r="25" spans="1:9">
      <c r="C25" s="8" t="s">
        <v>33</v>
      </c>
      <c r="D25">
        <f>EXP(D24)</f>
        <v>714.06930968655411</v>
      </c>
    </row>
    <row r="27" spans="1:9">
      <c r="E27" s="9"/>
    </row>
    <row r="28" spans="1:9">
      <c r="E28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5"/>
  <sheetViews>
    <sheetView workbookViewId="0">
      <selection activeCell="F25" sqref="F25"/>
    </sheetView>
  </sheetViews>
  <sheetFormatPr baseColWidth="10" defaultColWidth="8.83203125" defaultRowHeight="14" x14ac:dyDescent="0"/>
  <cols>
    <col min="1" max="1" width="20" customWidth="1"/>
    <col min="2" max="2" width="14.6640625" customWidth="1"/>
    <col min="3" max="3" width="14.33203125" customWidth="1"/>
  </cols>
  <sheetData>
    <row r="1" spans="1:9">
      <c r="A1" t="s">
        <v>5</v>
      </c>
    </row>
    <row r="2" spans="1:9" ht="15" thickBot="1"/>
    <row r="3" spans="1:9">
      <c r="A3" s="5" t="s">
        <v>6</v>
      </c>
      <c r="B3" s="5"/>
    </row>
    <row r="4" spans="1:9">
      <c r="A4" s="2" t="s">
        <v>7</v>
      </c>
      <c r="B4" s="2">
        <v>0.56323111306183882</v>
      </c>
    </row>
    <row r="5" spans="1:9">
      <c r="A5" s="2" t="s">
        <v>8</v>
      </c>
      <c r="B5" s="2">
        <v>0.31722928672087786</v>
      </c>
    </row>
    <row r="6" spans="1:9">
      <c r="A6" s="2" t="s">
        <v>9</v>
      </c>
      <c r="B6" s="2">
        <v>0.31209567233532054</v>
      </c>
    </row>
    <row r="7" spans="1:9">
      <c r="A7" s="2" t="s">
        <v>10</v>
      </c>
      <c r="B7" s="2">
        <v>0.57583225677583816</v>
      </c>
    </row>
    <row r="8" spans="1:9" ht="15" thickBot="1">
      <c r="A8" s="3" t="s">
        <v>11</v>
      </c>
      <c r="B8" s="3">
        <v>135</v>
      </c>
    </row>
    <row r="10" spans="1:9" ht="15" thickBot="1">
      <c r="A10" t="s">
        <v>12</v>
      </c>
    </row>
    <row r="11" spans="1:9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>
      <c r="A12" s="2" t="s">
        <v>13</v>
      </c>
      <c r="B12" s="2">
        <v>1</v>
      </c>
      <c r="C12" s="2">
        <v>20.490002444317739</v>
      </c>
      <c r="D12" s="2">
        <v>20.490002444317739</v>
      </c>
      <c r="E12" s="2">
        <v>61.79452972029943</v>
      </c>
      <c r="F12" s="2">
        <v>1.1511173924159216E-12</v>
      </c>
    </row>
    <row r="13" spans="1:9">
      <c r="A13" s="2" t="s">
        <v>14</v>
      </c>
      <c r="B13" s="2">
        <v>133</v>
      </c>
      <c r="C13" s="2">
        <v>44.100510796492784</v>
      </c>
      <c r="D13" s="2">
        <v>0.33158278794355478</v>
      </c>
      <c r="E13" s="2"/>
      <c r="F13" s="2"/>
    </row>
    <row r="14" spans="1:9" ht="15" thickBot="1">
      <c r="A14" s="3" t="s">
        <v>15</v>
      </c>
      <c r="B14" s="3">
        <v>134</v>
      </c>
      <c r="C14" s="3">
        <v>64.590513240810523</v>
      </c>
      <c r="D14" s="3"/>
      <c r="E14" s="3"/>
      <c r="F14" s="3"/>
    </row>
    <row r="15" spans="1:9" ht="15" thickBot="1"/>
    <row r="16" spans="1:9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>
      <c r="A17" s="2" t="s">
        <v>16</v>
      </c>
      <c r="B17" s="2">
        <v>14.326189395838664</v>
      </c>
      <c r="C17" s="2">
        <v>0.99305953859354867</v>
      </c>
      <c r="D17" s="2">
        <v>14.426314676085358</v>
      </c>
      <c r="E17" s="2">
        <v>5.5257532647298234E-29</v>
      </c>
      <c r="F17" s="2">
        <v>12.361956123459318</v>
      </c>
      <c r="G17" s="2">
        <v>16.29042266821801</v>
      </c>
      <c r="H17" s="2">
        <v>12.361956123459318</v>
      </c>
      <c r="I17" s="2">
        <v>16.29042266821801</v>
      </c>
    </row>
    <row r="18" spans="1:9" ht="15" thickBot="1">
      <c r="A18" s="3" t="s">
        <v>29</v>
      </c>
      <c r="B18" s="6">
        <v>-1.4369132742655442</v>
      </c>
      <c r="C18" s="3">
        <v>0.18279130824093887</v>
      </c>
      <c r="D18" s="3">
        <v>-7.8609496703833193</v>
      </c>
      <c r="E18" s="3">
        <v>1.1511173924158548E-12</v>
      </c>
      <c r="F18" s="3">
        <v>-1.7984673962440805</v>
      </c>
      <c r="G18" s="3">
        <v>-1.0753591522870078</v>
      </c>
      <c r="H18" s="3">
        <v>-1.7984673962440805</v>
      </c>
      <c r="I18" s="3">
        <v>-1.0753591522870078</v>
      </c>
    </row>
    <row r="21" spans="1:9">
      <c r="A21" s="8" t="s">
        <v>31</v>
      </c>
      <c r="B21" s="8" t="s">
        <v>30</v>
      </c>
      <c r="C21" s="8" t="s">
        <v>31</v>
      </c>
      <c r="D21" s="8" t="s">
        <v>32</v>
      </c>
    </row>
    <row r="22" spans="1:9">
      <c r="A22" t="s">
        <v>16</v>
      </c>
      <c r="B22">
        <f>B17</f>
        <v>14.326189395838664</v>
      </c>
      <c r="C22">
        <v>1</v>
      </c>
      <c r="D22">
        <f>B22*C22</f>
        <v>14.326189395838664</v>
      </c>
    </row>
    <row r="23" spans="1:9">
      <c r="A23" t="s">
        <v>4</v>
      </c>
      <c r="B23">
        <f>B18</f>
        <v>-1.4369132742655442</v>
      </c>
      <c r="C23">
        <f>LN(200)</f>
        <v>5.2983173665480363</v>
      </c>
      <c r="D23">
        <f>B23*C23</f>
        <v>-7.6132225552645343</v>
      </c>
    </row>
    <row r="24" spans="1:9">
      <c r="D24">
        <f>SUM(D22:D23)</f>
        <v>6.7129668405741301</v>
      </c>
    </row>
    <row r="25" spans="1:9">
      <c r="C25" s="8" t="s">
        <v>33</v>
      </c>
      <c r="D25">
        <f>EXP(D24)</f>
        <v>823.00875668186563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Overall_Elasticity</vt:lpstr>
      <vt:lpstr>Weekdays_Elasticity</vt:lpstr>
      <vt:lpstr>Weekends_Elasticity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Tokheim</cp:lastModifiedBy>
  <dcterms:created xsi:type="dcterms:W3CDTF">2013-04-25T01:20:48Z</dcterms:created>
  <dcterms:modified xsi:type="dcterms:W3CDTF">2013-04-25T18:08:58Z</dcterms:modified>
</cp:coreProperties>
</file>