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G:\Meine Ablage\Studium\5 Semester\IT Projekt\"/>
    </mc:Choice>
  </mc:AlternateContent>
  <xr:revisionPtr revIDLastSave="0" documentId="13_ncr:1_{6A564049-6E25-48F0-B4F1-1DF68E91F3D4}" xr6:coauthVersionLast="47" xr6:coauthVersionMax="47" xr10:uidLastSave="{00000000-0000-0000-0000-000000000000}"/>
  <bookViews>
    <workbookView xWindow="4908" yWindow="1644" windowWidth="17280" windowHeight="8928" activeTab="1" xr2:uid="{00000000-000D-0000-FFFF-FFFF00000000}"/>
  </bookViews>
  <sheets>
    <sheet name="Übersicht" sheetId="1" r:id="rId1"/>
    <sheet name="Mitglied 1" sheetId="2" r:id="rId2"/>
    <sheet name="Tabelle1" sheetId="8" r:id="rId3"/>
    <sheet name="Mitglied 2" sheetId="6" r:id="rId4"/>
    <sheet name="Mitglied 3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F52" i="2"/>
  <c r="G52" i="2"/>
  <c r="F51" i="2"/>
  <c r="G51" i="2" s="1"/>
  <c r="E1" i="2" l="1"/>
  <c r="F50" i="2"/>
  <c r="G50" i="2" s="1"/>
  <c r="F49" i="2"/>
  <c r="G49" i="2" s="1"/>
  <c r="F48" i="2"/>
  <c r="G48" i="2"/>
  <c r="F47" i="2"/>
  <c r="G47" i="2" s="1"/>
  <c r="F46" i="2"/>
  <c r="G46" i="2" s="1"/>
  <c r="F45" i="2"/>
  <c r="G45" i="2" s="1"/>
  <c r="F44" i="2"/>
  <c r="G44" i="2" s="1"/>
  <c r="F43" i="2"/>
  <c r="G43" i="2" s="1"/>
  <c r="F42" i="2"/>
  <c r="G42" i="2" s="1"/>
  <c r="F41" i="2"/>
  <c r="G41" i="2" s="1"/>
  <c r="F40" i="2"/>
  <c r="G40" i="2" s="1"/>
  <c r="F39" i="2"/>
  <c r="G39" i="2" s="1"/>
  <c r="F38" i="2"/>
  <c r="G38" i="2" s="1"/>
  <c r="F37" i="2"/>
  <c r="G37" i="2" s="1"/>
  <c r="F36" i="2"/>
  <c r="G36" i="2"/>
  <c r="F35" i="2"/>
  <c r="G35" i="2"/>
  <c r="F34" i="2"/>
  <c r="G34" i="2"/>
  <c r="F33" i="2"/>
  <c r="G33" i="2"/>
  <c r="F32" i="2"/>
  <c r="G32" i="2" s="1"/>
  <c r="F31" i="2"/>
  <c r="G31" i="2" s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F30" i="2"/>
  <c r="F29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H31" i="8"/>
  <c r="G31" i="8"/>
  <c r="F31" i="8"/>
  <c r="D5" i="1" l="1"/>
  <c r="D6" i="1"/>
  <c r="D7" i="1"/>
  <c r="D8" i="1"/>
  <c r="D10" i="1"/>
  <c r="D4" i="1"/>
  <c r="C5" i="1"/>
  <c r="C6" i="1"/>
  <c r="C7" i="1"/>
  <c r="C8" i="1"/>
  <c r="C10" i="1"/>
  <c r="C4" i="1"/>
  <c r="G6" i="7"/>
  <c r="F6" i="7"/>
  <c r="F7" i="7"/>
  <c r="G7" i="7" s="1"/>
  <c r="F8" i="7"/>
  <c r="G8" i="7" s="1"/>
  <c r="F9" i="7"/>
  <c r="G9" i="7" s="1"/>
  <c r="F10" i="7"/>
  <c r="G10" i="7" s="1"/>
  <c r="F11" i="7"/>
  <c r="G11" i="7" s="1"/>
  <c r="F12" i="7"/>
  <c r="G12" i="7" s="1"/>
  <c r="F13" i="7"/>
  <c r="G13" i="7" s="1"/>
  <c r="F14" i="7"/>
  <c r="G14" i="7" s="1"/>
  <c r="F15" i="7"/>
  <c r="G15" i="7" s="1"/>
  <c r="F16" i="7"/>
  <c r="G16" i="7" s="1"/>
  <c r="F17" i="7"/>
  <c r="G17" i="7" s="1"/>
  <c r="F18" i="7"/>
  <c r="G18" i="7" s="1"/>
  <c r="F19" i="7"/>
  <c r="G19" i="7" s="1"/>
  <c r="F20" i="7"/>
  <c r="G20" i="7" s="1"/>
  <c r="F21" i="7"/>
  <c r="G21" i="7" s="1"/>
  <c r="F22" i="7"/>
  <c r="G22" i="7" s="1"/>
  <c r="F23" i="7"/>
  <c r="G23" i="7" s="1"/>
  <c r="F24" i="7"/>
  <c r="G24" i="7" s="1"/>
  <c r="F25" i="7"/>
  <c r="G25" i="7" s="1"/>
  <c r="F26" i="7"/>
  <c r="G26" i="7" s="1"/>
  <c r="F27" i="7"/>
  <c r="G27" i="7" s="1"/>
  <c r="F5" i="7"/>
  <c r="D9" i="1" l="1"/>
  <c r="D11" i="1" s="1"/>
  <c r="G5" i="7"/>
  <c r="E1" i="7" s="1"/>
  <c r="F27" i="6" l="1"/>
  <c r="G27" i="6" s="1"/>
  <c r="F26" i="6"/>
  <c r="G26" i="6" s="1"/>
  <c r="F25" i="6"/>
  <c r="G25" i="6" s="1"/>
  <c r="F24" i="6"/>
  <c r="G24" i="6" s="1"/>
  <c r="F23" i="6"/>
  <c r="G23" i="6" s="1"/>
  <c r="F22" i="6"/>
  <c r="G22" i="6" s="1"/>
  <c r="F21" i="6"/>
  <c r="G21" i="6" s="1"/>
  <c r="F20" i="6"/>
  <c r="G20" i="6" s="1"/>
  <c r="F19" i="6"/>
  <c r="G19" i="6" s="1"/>
  <c r="F18" i="6"/>
  <c r="G18" i="6" s="1"/>
  <c r="F17" i="6"/>
  <c r="G17" i="6" s="1"/>
  <c r="F16" i="6"/>
  <c r="G16" i="6" s="1"/>
  <c r="F15" i="6"/>
  <c r="G15" i="6" s="1"/>
  <c r="F14" i="6"/>
  <c r="G14" i="6" s="1"/>
  <c r="F13" i="6"/>
  <c r="G13" i="6" s="1"/>
  <c r="F12" i="6"/>
  <c r="G12" i="6" s="1"/>
  <c r="F11" i="6"/>
  <c r="G11" i="6" s="1"/>
  <c r="F10" i="6"/>
  <c r="G10" i="6" s="1"/>
  <c r="F9" i="6"/>
  <c r="G9" i="6" s="1"/>
  <c r="F8" i="6"/>
  <c r="G8" i="6" s="1"/>
  <c r="F7" i="6"/>
  <c r="G7" i="6" s="1"/>
  <c r="F6" i="6"/>
  <c r="G6" i="6" s="1"/>
  <c r="F5" i="6"/>
  <c r="G5" i="6" s="1"/>
  <c r="F6" i="2"/>
  <c r="F5" i="2"/>
  <c r="G5" i="2" s="1"/>
  <c r="C9" i="1" l="1"/>
  <c r="C11" i="1" s="1"/>
  <c r="E1" i="6"/>
  <c r="E10" i="1"/>
  <c r="E8" i="1"/>
  <c r="B5" i="1"/>
  <c r="E5" i="1" s="1"/>
  <c r="B4" i="1"/>
  <c r="B7" i="1"/>
  <c r="E7" i="1" s="1"/>
  <c r="B6" i="1"/>
  <c r="E6" i="1" s="1"/>
  <c r="E9" i="1" l="1"/>
  <c r="E4" i="1"/>
  <c r="B11" i="1"/>
  <c r="E11" i="1" s="1"/>
</calcChain>
</file>

<file path=xl/sharedStrings.xml><?xml version="1.0" encoding="utf-8"?>
<sst xmlns="http://schemas.openxmlformats.org/spreadsheetml/2006/main" count="204" uniqueCount="121">
  <si>
    <t>Name:</t>
  </si>
  <si>
    <t>*Tabelle wird automatisch befüllt!</t>
  </si>
  <si>
    <t>Summe:</t>
  </si>
  <si>
    <t>Meilenstein</t>
  </si>
  <si>
    <t>Summe</t>
  </si>
  <si>
    <t>Projektidee</t>
  </si>
  <si>
    <t>Matrikelnummer:</t>
  </si>
  <si>
    <t>Datum</t>
  </si>
  <si>
    <t>Start</t>
  </si>
  <si>
    <t>Ende</t>
  </si>
  <si>
    <t>Tätigkeit</t>
  </si>
  <si>
    <t>Zeit</t>
  </si>
  <si>
    <t>Stunden</t>
  </si>
  <si>
    <t>Lernvertrag</t>
  </si>
  <si>
    <t>Meilenstein 1</t>
  </si>
  <si>
    <t>Meilenstein 2</t>
  </si>
  <si>
    <t>Meilenstein 3</t>
  </si>
  <si>
    <t>Mitglied 1</t>
  </si>
  <si>
    <t>Mitglied 2</t>
  </si>
  <si>
    <t>xxx</t>
  </si>
  <si>
    <t>Endabgabe</t>
  </si>
  <si>
    <t>Zeitaufzeichnung - Gruppe X</t>
  </si>
  <si>
    <t>Mitglied 3</t>
  </si>
  <si>
    <t>Reflektion</t>
  </si>
  <si>
    <t>Lesen der Paper, M5Stack starten</t>
  </si>
  <si>
    <t>1. use case ausprobieren</t>
  </si>
  <si>
    <t>1.use case abschließen, use case 2 und 3 lesen, rfid ausprobieren</t>
  </si>
  <si>
    <t>Methoden erstellen</t>
  </si>
  <si>
    <t>Use Case Passwort, Use Case Karte</t>
  </si>
  <si>
    <t>UseCase Fingerprint</t>
  </si>
  <si>
    <t>Erklärung schreiben</t>
  </si>
  <si>
    <t>Lasermethode, Motion Sensor, Erklärung</t>
  </si>
  <si>
    <t>Word Vorlage befüllen</t>
  </si>
  <si>
    <t>Vorlage befüllen</t>
  </si>
  <si>
    <t>Vorlage befüllen, Bilder beschriften</t>
  </si>
  <si>
    <t>Setup prozess</t>
  </si>
  <si>
    <t>Korrektur, finaler Touch</t>
  </si>
  <si>
    <t>Projektplanung</t>
  </si>
  <si>
    <t>Vorgangsname</t>
  </si>
  <si>
    <t>Nachfolger</t>
  </si>
  <si>
    <t>Vorbereitung</t>
  </si>
  <si>
    <t>Projektplanung erstellt</t>
  </si>
  <si>
    <t>Einarbeitung durchgeführt</t>
  </si>
  <si>
    <t>Analyse Use Cases</t>
  </si>
  <si>
    <t>Analyse Use Case 1</t>
  </si>
  <si>
    <t>Analyse Use Case 2</t>
  </si>
  <si>
    <t>Analyse Use Case 3</t>
  </si>
  <si>
    <t>Überarbeitung Use Cases</t>
  </si>
  <si>
    <t>Use Case 1 überarbeitet</t>
  </si>
  <si>
    <t>Use Case 1 dokumentiert</t>
  </si>
  <si>
    <t>Use Case 1 getestet</t>
  </si>
  <si>
    <t>Use Case 1 finalisiert</t>
  </si>
  <si>
    <t>Use Case 2 überarbeitet</t>
  </si>
  <si>
    <t>Use Case 2 dokumentiert</t>
  </si>
  <si>
    <t>Use Case 2 getestet</t>
  </si>
  <si>
    <t>Use Case 2 finalisiert</t>
  </si>
  <si>
    <t>Use Case 3 überarbeitet</t>
  </si>
  <si>
    <t>Use Case 3 dokumentiert</t>
  </si>
  <si>
    <t>Use Case 3 getestet</t>
  </si>
  <si>
    <t>Use Case 3 finalisiert</t>
  </si>
  <si>
    <t>Inhaltsergänzung Website</t>
  </si>
  <si>
    <t>Fehlende Inhalte ermittelt</t>
  </si>
  <si>
    <t>Use Case 1 auf Website ergänzt</t>
  </si>
  <si>
    <t>Use Case 2 auf Website ergänzt</t>
  </si>
  <si>
    <t>Use Case 3 auf Website ergänzt</t>
  </si>
  <si>
    <t>Restliche Inhalte ergänzt</t>
  </si>
  <si>
    <t>Vorgänger</t>
  </si>
  <si>
    <t xml:space="preserve"> -</t>
  </si>
  <si>
    <t>A</t>
  </si>
  <si>
    <t>E</t>
  </si>
  <si>
    <t>B</t>
  </si>
  <si>
    <t>S</t>
  </si>
  <si>
    <t>R</t>
  </si>
  <si>
    <t>T</t>
  </si>
  <si>
    <t>N</t>
  </si>
  <si>
    <t>I</t>
  </si>
  <si>
    <t>C</t>
  </si>
  <si>
    <t>W</t>
  </si>
  <si>
    <t>D</t>
  </si>
  <si>
    <t>F</t>
  </si>
  <si>
    <t>G</t>
  </si>
  <si>
    <t>H</t>
  </si>
  <si>
    <t>J</t>
  </si>
  <si>
    <t>K</t>
  </si>
  <si>
    <t>L</t>
  </si>
  <si>
    <t>M</t>
  </si>
  <si>
    <t>O</t>
  </si>
  <si>
    <t>P</t>
  </si>
  <si>
    <t>Q</t>
  </si>
  <si>
    <t>U</t>
  </si>
  <si>
    <t>Projekstruktur erstellt</t>
  </si>
  <si>
    <t>C,F</t>
  </si>
  <si>
    <t>D,J</t>
  </si>
  <si>
    <t>S,T,U,W</t>
  </si>
  <si>
    <t>I,R</t>
  </si>
  <si>
    <t>M,R</t>
  </si>
  <si>
    <t>Q,R</t>
  </si>
  <si>
    <t>Netzplan</t>
  </si>
  <si>
    <t>Duration (Tagen)</t>
  </si>
  <si>
    <t xml:space="preserve">Arbeitsstunden </t>
  </si>
  <si>
    <t xml:space="preserve"> Hannah</t>
  </si>
  <si>
    <t xml:space="preserve"> Lena</t>
  </si>
  <si>
    <t xml:space="preserve"> Janine</t>
  </si>
  <si>
    <t xml:space="preserve">Summe </t>
  </si>
  <si>
    <t>fehlende Inhalte ermitteln</t>
  </si>
  <si>
    <t>Use case 1 verbessern</t>
  </si>
  <si>
    <t>Website</t>
  </si>
  <si>
    <t>Fotos und Videos</t>
  </si>
  <si>
    <t>Fotos</t>
  </si>
  <si>
    <t>Meeting</t>
  </si>
  <si>
    <t>Aufgaben</t>
  </si>
  <si>
    <t>Abstimmung/Lösungsfindung</t>
  </si>
  <si>
    <t>WEbsite</t>
  </si>
  <si>
    <t>Videos</t>
  </si>
  <si>
    <t>Einarbeitung der Testergebnisse</t>
  </si>
  <si>
    <t>Projektfortschrittsanalyse</t>
  </si>
  <si>
    <t>Use case 1 modularisieren</t>
  </si>
  <si>
    <t>Videos und Bilder aktualisiert</t>
  </si>
  <si>
    <t>Projektabschlussbericht</t>
  </si>
  <si>
    <t>Feedback durchschauen</t>
  </si>
  <si>
    <t>Feedback umsetzen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</si>
</sst>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13" x14ac:knownFonts="1">
    <font>
      <sz val="11"/>
      <color theme="1"/>
      <name val="Arial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2"/>
      <color theme="1"/>
      <name val="Calibri"/>
    </font>
    <font>
      <sz val="11"/>
      <color theme="1"/>
      <name val="Calibri"/>
      <family val="2"/>
      <scheme val="maj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i/>
      <sz val="11"/>
      <color theme="1"/>
      <name val="Arial"/>
      <family val="2"/>
    </font>
    <font>
      <sz val="11"/>
      <color theme="1"/>
      <name val="Calibri"/>
      <scheme val="maj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2499465926084170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2" fontId="3" fillId="0" borderId="0" xfId="0" applyNumberFormat="1" applyFont="1"/>
    <xf numFmtId="0" fontId="0" fillId="0" borderId="0" xfId="0" applyFont="1"/>
    <xf numFmtId="14" fontId="3" fillId="0" borderId="0" xfId="0" applyNumberFormat="1" applyFont="1"/>
    <xf numFmtId="20" fontId="3" fillId="0" borderId="0" xfId="0" applyNumberFormat="1" applyFont="1"/>
    <xf numFmtId="0" fontId="5" fillId="0" borderId="0" xfId="0" applyFont="1"/>
    <xf numFmtId="2" fontId="5" fillId="0" borderId="0" xfId="0" applyNumberFormat="1" applyFont="1"/>
    <xf numFmtId="14" fontId="0" fillId="0" borderId="0" xfId="0" applyNumberFormat="1" applyFont="1"/>
    <xf numFmtId="20" fontId="0" fillId="0" borderId="0" xfId="0" applyNumberFormat="1" applyFont="1"/>
    <xf numFmtId="164" fontId="3" fillId="0" borderId="0" xfId="0" applyNumberFormat="1" applyFont="1"/>
    <xf numFmtId="14" fontId="4" fillId="0" borderId="0" xfId="0" applyNumberFormat="1" applyFont="1" applyAlignment="1"/>
    <xf numFmtId="20" fontId="4" fillId="0" borderId="0" xfId="0" applyNumberFormat="1" applyFont="1" applyAlignment="1"/>
    <xf numFmtId="0" fontId="4" fillId="0" borderId="0" xfId="0" applyFont="1" applyAlignment="1"/>
    <xf numFmtId="0" fontId="2" fillId="0" borderId="0" xfId="0" applyFont="1" applyAlignment="1">
      <alignment horizontal="right"/>
    </xf>
    <xf numFmtId="2" fontId="6" fillId="0" borderId="0" xfId="0" applyNumberFormat="1" applyFont="1"/>
    <xf numFmtId="0" fontId="0" fillId="0" borderId="0" xfId="0" applyFont="1" applyBorder="1" applyAlignment="1"/>
    <xf numFmtId="0" fontId="7" fillId="0" borderId="0" xfId="0" applyFont="1" applyBorder="1" applyAlignment="1"/>
    <xf numFmtId="0" fontId="8" fillId="2" borderId="0" xfId="0" applyFont="1" applyFill="1" applyAlignment="1"/>
    <xf numFmtId="0" fontId="8" fillId="2" borderId="0" xfId="0" applyFont="1" applyFill="1" applyBorder="1" applyAlignment="1"/>
    <xf numFmtId="0" fontId="8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7" fillId="0" borderId="0" xfId="0" applyFont="1" applyBorder="1" applyAlignment="1">
      <alignment vertical="top" wrapText="1"/>
    </xf>
    <xf numFmtId="0" fontId="7" fillId="0" borderId="0" xfId="0" applyFont="1" applyAlignment="1"/>
    <xf numFmtId="0" fontId="7" fillId="0" borderId="1" xfId="0" applyFont="1" applyBorder="1" applyAlignment="1"/>
    <xf numFmtId="0" fontId="7" fillId="0" borderId="1" xfId="0" applyFont="1" applyFill="1" applyBorder="1" applyAlignment="1"/>
    <xf numFmtId="0" fontId="7" fillId="0" borderId="0" xfId="0" applyFont="1" applyAlignment="1">
      <alignment vertical="top"/>
    </xf>
    <xf numFmtId="0" fontId="0" fillId="3" borderId="0" xfId="0" applyFont="1" applyFill="1" applyAlignment="1"/>
    <xf numFmtId="0" fontId="8" fillId="3" borderId="0" xfId="0" applyFont="1" applyFill="1" applyAlignment="1">
      <alignment vertical="top"/>
    </xf>
    <xf numFmtId="0" fontId="0" fillId="3" borderId="0" xfId="0" applyFont="1" applyFill="1" applyBorder="1" applyAlignment="1"/>
    <xf numFmtId="0" fontId="8" fillId="3" borderId="0" xfId="0" applyFont="1" applyFill="1" applyBorder="1" applyAlignment="1">
      <alignment vertical="top"/>
    </xf>
    <xf numFmtId="0" fontId="7" fillId="3" borderId="1" xfId="0" applyFont="1" applyFill="1" applyBorder="1" applyAlignment="1"/>
    <xf numFmtId="0" fontId="8" fillId="3" borderId="0" xfId="0" applyFont="1" applyFill="1" applyBorder="1" applyAlignment="1">
      <alignment vertical="top" wrapText="1"/>
    </xf>
    <xf numFmtId="0" fontId="7" fillId="0" borderId="0" xfId="0" applyFont="1" applyFill="1" applyBorder="1" applyAlignment="1"/>
    <xf numFmtId="0" fontId="0" fillId="0" borderId="0" xfId="0" applyFont="1" applyFill="1" applyAlignment="1"/>
    <xf numFmtId="0" fontId="11" fillId="2" borderId="0" xfId="0" applyFont="1" applyFill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2" fontId="0" fillId="0" borderId="0" xfId="0" applyNumberFormat="1" applyFont="1"/>
    <xf numFmtId="14" fontId="0" fillId="0" borderId="0" xfId="0" applyNumberFormat="1" applyFont="1" applyAlignment="1"/>
    <xf numFmtId="20" fontId="0" fillId="0" borderId="0" xfId="0" applyNumberFormat="1" applyFont="1" applyAlignment="1"/>
    <xf numFmtId="16" fontId="0" fillId="0" borderId="0" xfId="0" applyNumberFormat="1" applyFont="1" applyAlignment="1"/>
    <xf numFmtId="164" fontId="0" fillId="0" borderId="0" xfId="0" applyNumberFormat="1" applyFont="1" applyAlignment="1"/>
    <xf numFmtId="0" fontId="12" fillId="0" borderId="0" xfId="0" applyFont="1" applyAlignment="1"/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</cellXfs>
  <cellStyles count="1">
    <cellStyle name="Standard" xfId="0" builtinId="0"/>
  </cellStyles>
  <dxfs count="18"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  <numFmt numFmtId="2" formatCode="0.00"/>
    </dxf>
    <dxf>
      <numFmt numFmtId="25" formatCode="hh:mm"/>
    </dxf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numFmt numFmtId="164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4" defaultTableStyle="TableStyleMedium2" defaultPivotStyle="PivotStyleLight16">
    <tableStyle name="Übersicht-style" pivot="0" count="3" xr9:uid="{00000000-0011-0000-FFFF-FFFF00000000}">
      <tableStyleElement type="headerRow" dxfId="17"/>
      <tableStyleElement type="firstRowStripe" dxfId="16"/>
      <tableStyleElement type="secondRowStripe" dxfId="15"/>
    </tableStyle>
    <tableStyle name="David Haunschmied-style" pivot="0" count="3" xr9:uid="{00000000-0011-0000-FFFF-FFFF01000000}">
      <tableStyleElement type="headerRow" dxfId="14"/>
      <tableStyleElement type="firstRowStripe" dxfId="13"/>
      <tableStyleElement type="secondRowStripe" dxfId="12"/>
    </tableStyle>
    <tableStyle name="Christian Berer-style" pivot="0" count="3" xr9:uid="{00000000-0011-0000-FFFF-FFFF02000000}">
      <tableStyleElement type="headerRow" dxfId="11"/>
      <tableStyleElement type="firstRowStripe" dxfId="10"/>
      <tableStyleElement type="secondRowStripe" dxfId="9"/>
    </tableStyle>
    <tableStyle name="Florian Dorr-style" pivot="0" count="3" xr9:uid="{00000000-0011-0000-FFFF-FFFF03000000}"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E11">
  <tableColumns count="5">
    <tableColumn id="1" xr3:uid="{00000000-0010-0000-0000-000001000000}" name="Meilenstein"/>
    <tableColumn id="2" xr3:uid="{00000000-0010-0000-0000-000002000000}" name="Mitglied 1"/>
    <tableColumn id="3" xr3:uid="{00000000-0010-0000-0000-000003000000}" name="Mitglied 2"/>
    <tableColumn id="4" xr3:uid="{00000000-0010-0000-0000-000004000000}" name="Mitglied 3" dataDxfId="5">
      <calculatedColumnFormula>SUMIF('Mitglied 3'!$E$5:$E$32,Übersicht!$A4,'Mitglied 3'!$G$5:$G$32)</calculatedColumnFormula>
    </tableColumn>
    <tableColumn id="5" xr3:uid="{00000000-0010-0000-0000-000005000000}" name="Summe"/>
  </tableColumns>
  <tableStyleInfo name="Übersich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_3" displayName="Table_3" ref="A4:G52">
  <tableColumns count="7">
    <tableColumn id="1" xr3:uid="{00000000-0010-0000-0100-000001000000}" name="Datum"/>
    <tableColumn id="2" xr3:uid="{00000000-0010-0000-0100-000002000000}" name="Start"/>
    <tableColumn id="3" xr3:uid="{00000000-0010-0000-0100-000003000000}" name="Ende"/>
    <tableColumn id="4" xr3:uid="{00000000-0010-0000-0100-000004000000}" name="Tätigkeit"/>
    <tableColumn id="6" xr3:uid="{00000000-0010-0000-0100-000006000000}" name="Meilenstein"/>
    <tableColumn id="7" xr3:uid="{00000000-0010-0000-0100-000007000000}" name="Zeit" dataDxfId="4">
      <calculatedColumnFormula>'Mitglied 1'!$C5-'Mitglied 1'!$B5</calculatedColumnFormula>
    </tableColumn>
    <tableColumn id="8" xr3:uid="{00000000-0010-0000-0100-000008000000}" name="Stunden" dataDxfId="3">
      <calculatedColumnFormula>'Mitglied 1'!$F5*24</calculatedColumnFormula>
    </tableColumn>
  </tableColumns>
  <tableStyleInfo name="Christian Berer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_33" displayName="Table_33" ref="A4:G27">
  <tableColumns count="7">
    <tableColumn id="1" xr3:uid="{00000000-0010-0000-0200-000001000000}" name="Datum"/>
    <tableColumn id="2" xr3:uid="{00000000-0010-0000-0200-000002000000}" name="Start"/>
    <tableColumn id="3" xr3:uid="{00000000-0010-0000-0200-000003000000}" name="Ende"/>
    <tableColumn id="4" xr3:uid="{00000000-0010-0000-0200-000004000000}" name="Tätigkeit"/>
    <tableColumn id="6" xr3:uid="{00000000-0010-0000-0200-000006000000}" name="Meilenstein"/>
    <tableColumn id="7" xr3:uid="{00000000-0010-0000-0200-000007000000}" name="Zeit">
      <calculatedColumnFormula>'Mitglied 2'!$C5-'Mitglied 2'!$B5</calculatedColumnFormula>
    </tableColumn>
    <tableColumn id="8" xr3:uid="{00000000-0010-0000-0200-000008000000}" name="Stunden" dataDxfId="2">
      <calculatedColumnFormula>'Mitglied 2'!$F5*24</calculatedColumnFormula>
    </tableColumn>
  </tableColumns>
  <tableStyleInfo name="Christian Berer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335" displayName="Table_335" ref="A4:G27">
  <tableColumns count="7">
    <tableColumn id="1" xr3:uid="{00000000-0010-0000-0300-000001000000}" name="Datum"/>
    <tableColumn id="2" xr3:uid="{00000000-0010-0000-0300-000002000000}" name="Start"/>
    <tableColumn id="3" xr3:uid="{00000000-0010-0000-0300-000003000000}" name="Ende"/>
    <tableColumn id="4" xr3:uid="{00000000-0010-0000-0300-000004000000}" name="Tätigkeit"/>
    <tableColumn id="6" xr3:uid="{00000000-0010-0000-0300-000006000000}" name="Meilenstein"/>
    <tableColumn id="7" xr3:uid="{00000000-0010-0000-0300-000007000000}" name="Zeit" dataDxfId="1">
      <calculatedColumnFormula>'Mitglied 3'!$C5-'Mitglied 3'!$B5</calculatedColumnFormula>
    </tableColumn>
    <tableColumn id="8" xr3:uid="{00000000-0010-0000-0300-000008000000}" name="Stunden" dataDxfId="0">
      <calculatedColumnFormula>'Mitglied 3'!$F5*24</calculatedColumnFormula>
    </tableColumn>
  </tableColumns>
  <tableStyleInfo name="Christian Ber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workbookViewId="0">
      <selection activeCell="B4" sqref="B4"/>
    </sheetView>
  </sheetViews>
  <sheetFormatPr baseColWidth="10" defaultColWidth="12.59765625" defaultRowHeight="15" customHeight="1" x14ac:dyDescent="0.25"/>
  <cols>
    <col min="1" max="1" width="14" customWidth="1"/>
    <col min="2" max="2" width="13" customWidth="1"/>
    <col min="3" max="4" width="12.8984375" customWidth="1"/>
    <col min="5" max="26" width="8.8984375" customWidth="1"/>
  </cols>
  <sheetData>
    <row r="1" spans="1:7" ht="18" x14ac:dyDescent="0.35">
      <c r="A1" s="1" t="s">
        <v>21</v>
      </c>
      <c r="G1" s="3" t="s">
        <v>1</v>
      </c>
    </row>
    <row r="2" spans="1:7" ht="14.25" customHeight="1" x14ac:dyDescent="0.25"/>
    <row r="3" spans="1:7" ht="14.25" customHeight="1" x14ac:dyDescent="0.3">
      <c r="A3" s="4" t="s">
        <v>3</v>
      </c>
      <c r="B3" s="4" t="s">
        <v>17</v>
      </c>
      <c r="C3" s="4" t="s">
        <v>18</v>
      </c>
      <c r="D3" s="4" t="s">
        <v>22</v>
      </c>
      <c r="E3" s="4" t="s">
        <v>4</v>
      </c>
    </row>
    <row r="4" spans="1:7" ht="14.25" customHeight="1" x14ac:dyDescent="0.3">
      <c r="A4" s="6" t="s">
        <v>5</v>
      </c>
      <c r="B4" s="7">
        <f>SUMIF('Mitglied 1'!$E$5:$E$27,Übersicht!$A4,'Mitglied 1'!$G$5:$G$27)</f>
        <v>0</v>
      </c>
      <c r="C4" s="7">
        <f>SUMIF('Mitglied 2'!$E$5:$E$32,Übersicht!$A4,'Mitglied 2'!$G$5:$G$32)</f>
        <v>0</v>
      </c>
      <c r="D4" s="7">
        <f>SUMIF('Mitglied 3'!$E$5:$E$32,Übersicht!$A4,'Mitglied 3'!$G$5:$G$32)</f>
        <v>0</v>
      </c>
      <c r="E4" s="7">
        <f>SUM(Übersicht!$B4:$D4)</f>
        <v>0</v>
      </c>
    </row>
    <row r="5" spans="1:7" ht="14.25" customHeight="1" x14ac:dyDescent="0.3">
      <c r="A5" s="6" t="s">
        <v>13</v>
      </c>
      <c r="B5" s="7">
        <f>SUMIF('Mitglied 1'!$E$5:$E$27,Übersicht!$A5,'Mitglied 1'!$G$5:$G$27)</f>
        <v>0</v>
      </c>
      <c r="C5" s="7">
        <f>SUMIF('Mitglied 2'!$E$5:$E$32,Übersicht!$A5,'Mitglied 2'!$G$5:$G$32)</f>
        <v>0</v>
      </c>
      <c r="D5" s="7">
        <f>SUMIF('Mitglied 3'!$E$5:$E$32,Übersicht!$A5,'Mitglied 3'!$G$5:$G$32)</f>
        <v>0</v>
      </c>
      <c r="E5" s="7">
        <f>SUM(Übersicht!$B5:$D5)</f>
        <v>0</v>
      </c>
    </row>
    <row r="6" spans="1:7" ht="14.25" customHeight="1" x14ac:dyDescent="0.3">
      <c r="A6" s="6" t="s">
        <v>14</v>
      </c>
      <c r="B6" s="7">
        <f>SUMIF('Mitglied 1'!$E$5:$E$27,Übersicht!$A6,'Mitglied 1'!$G$5:$G$27)</f>
        <v>0</v>
      </c>
      <c r="C6" s="7">
        <f>SUMIF('Mitglied 2'!$E$5:$E$32,Übersicht!$A6,'Mitglied 2'!$G$5:$G$32)</f>
        <v>0</v>
      </c>
      <c r="D6" s="7">
        <f>SUMIF('Mitglied 3'!$E$5:$E$32,Übersicht!$A6,'Mitglied 3'!$G$5:$G$32)</f>
        <v>0</v>
      </c>
      <c r="E6" s="7">
        <f>SUM(Übersicht!$B6:$D6)</f>
        <v>0</v>
      </c>
    </row>
    <row r="7" spans="1:7" ht="14.25" customHeight="1" x14ac:dyDescent="0.3">
      <c r="A7" s="6" t="s">
        <v>15</v>
      </c>
      <c r="B7" s="7">
        <f>SUMIF('Mitglied 1'!$E$5:$E$27,Übersicht!$A7,'Mitglied 1'!$G$5:$G$27)</f>
        <v>0</v>
      </c>
      <c r="C7" s="7">
        <f>SUMIF('Mitglied 2'!$E$5:$E$32,Übersicht!$A7,'Mitglied 2'!$G$5:$G$32)</f>
        <v>0</v>
      </c>
      <c r="D7" s="7">
        <f>SUMIF('Mitglied 3'!$E$5:$E$32,Übersicht!$A7,'Mitglied 3'!$G$5:$G$32)</f>
        <v>0</v>
      </c>
      <c r="E7" s="7">
        <f>SUM(Übersicht!$B7:$D7)</f>
        <v>0</v>
      </c>
    </row>
    <row r="8" spans="1:7" ht="14.25" customHeight="1" x14ac:dyDescent="0.3">
      <c r="A8" s="6" t="s">
        <v>16</v>
      </c>
      <c r="B8" s="44">
        <f>SUMIF('Mitglied 1'!$E$5:$E$52,Übersicht!$A8,'Mitglied 1'!$G$5:$G$52)</f>
        <v>0</v>
      </c>
      <c r="C8" s="7">
        <f>SUMIF('Mitglied 2'!$E$5:$E$32,Übersicht!$A8,'Mitglied 2'!$G$5:$G$32)</f>
        <v>0</v>
      </c>
      <c r="D8" s="7">
        <f>SUMIF('Mitglied 3'!$E$5:$E$32,Übersicht!$A8,'Mitglied 3'!$G$5:$G$32)</f>
        <v>0</v>
      </c>
      <c r="E8" s="7">
        <f>SUM(Übersicht!$B8:$D8)</f>
        <v>0</v>
      </c>
    </row>
    <row r="9" spans="1:7" ht="14.25" customHeight="1" x14ac:dyDescent="0.3">
      <c r="A9" s="6" t="s">
        <v>23</v>
      </c>
      <c r="B9" s="44">
        <f>SUMIF('Mitglied 1'!$E$5:$E$52,Übersicht!$A9,'Mitglied 1'!$G$5:$G$52)</f>
        <v>0</v>
      </c>
      <c r="C9" s="7">
        <f>SUMIF('Mitglied 2'!$E$5:$E$32,Übersicht!$A9,'Mitglied 2'!$G$5:$G$32)</f>
        <v>0</v>
      </c>
      <c r="D9" s="7">
        <f>SUMIF('Mitglied 3'!$E$5:$E$32,Übersicht!$A9,'Mitglied 3'!$G$5:$G$32)</f>
        <v>0</v>
      </c>
      <c r="E9" s="7">
        <f>SUM(Übersicht!$B9:$D9)</f>
        <v>0</v>
      </c>
    </row>
    <row r="10" spans="1:7" ht="14.25" customHeight="1" x14ac:dyDescent="0.3">
      <c r="A10" s="6" t="s">
        <v>20</v>
      </c>
      <c r="B10" s="44">
        <f>SUMIF('Mitglied 1'!$E$5:$E$52,Übersicht!$A10,'Mitglied 1'!$G$5:$G$52)</f>
        <v>0</v>
      </c>
      <c r="C10" s="7">
        <f>SUMIF('Mitglied 2'!$E$5:$E$32,Übersicht!$A10,'Mitglied 2'!$G$5:$G$32)</f>
        <v>0</v>
      </c>
      <c r="D10" s="7">
        <f>SUMIF('Mitglied 3'!$E$5:$E$32,Übersicht!$A10,'Mitglied 3'!$G$5:$G$32)</f>
        <v>0</v>
      </c>
      <c r="E10" s="7">
        <f>SUM(Übersicht!$B10:$D10)</f>
        <v>0</v>
      </c>
    </row>
    <row r="11" spans="1:7" ht="14.25" customHeight="1" x14ac:dyDescent="0.3">
      <c r="A11" s="11" t="s">
        <v>4</v>
      </c>
      <c r="B11" s="12">
        <f>SUM(B4:B10)</f>
        <v>0</v>
      </c>
      <c r="C11" s="12">
        <f>SUM(C4:C10)</f>
        <v>0</v>
      </c>
      <c r="D11" s="12">
        <f>SUM(D4:D10)</f>
        <v>0</v>
      </c>
      <c r="E11" s="12">
        <f>SUM(Übersicht!$B11:$D11)</f>
        <v>0</v>
      </c>
    </row>
    <row r="12" spans="1:7" ht="14.25" customHeight="1" x14ac:dyDescent="0.25"/>
    <row r="13" spans="1:7" ht="14.25" customHeight="1" x14ac:dyDescent="0.25"/>
    <row r="14" spans="1:7" ht="14.25" customHeight="1" x14ac:dyDescent="0.25"/>
    <row r="15" spans="1:7" ht="14.25" customHeight="1" x14ac:dyDescent="0.25"/>
    <row r="16" spans="1:7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pageMargins left="0.7" right="0.7" top="0.78740157499999996" bottom="0.78740157499999996" header="0" footer="0"/>
  <pageSetup orientation="landscape"/>
  <ignoredErrors>
    <ignoredError sqref="D1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96"/>
  <sheetViews>
    <sheetView tabSelected="1" zoomScale="78" zoomScaleNormal="130" workbookViewId="0">
      <selection activeCell="D52" sqref="D52"/>
    </sheetView>
  </sheetViews>
  <sheetFormatPr baseColWidth="10" defaultColWidth="12.59765625" defaultRowHeight="15" customHeight="1" x14ac:dyDescent="0.25"/>
  <cols>
    <col min="1" max="1" width="14.59765625" bestFit="1" customWidth="1"/>
    <col min="2" max="2" width="15.3984375" customWidth="1"/>
    <col min="3" max="3" width="8.8984375" customWidth="1"/>
    <col min="4" max="4" width="55.19921875" customWidth="1"/>
    <col min="5" max="5" width="29.59765625" customWidth="1"/>
    <col min="6" max="6" width="8.8984375" customWidth="1"/>
    <col min="7" max="7" width="18.796875" customWidth="1"/>
    <col min="8" max="25" width="8.8984375" customWidth="1"/>
  </cols>
  <sheetData>
    <row r="1" spans="1:23" ht="14.25" customHeight="1" x14ac:dyDescent="0.3">
      <c r="A1" s="2" t="s">
        <v>0</v>
      </c>
      <c r="B1" s="3" t="s">
        <v>19</v>
      </c>
      <c r="D1" s="19" t="s">
        <v>2</v>
      </c>
      <c r="E1" s="5">
        <f>SUM('Mitglied 1'!$G:$G)</f>
        <v>100.31666666666666</v>
      </c>
      <c r="H1" s="48"/>
    </row>
    <row r="2" spans="1:23" ht="14.25" customHeight="1" x14ac:dyDescent="0.3">
      <c r="A2" s="2" t="s">
        <v>6</v>
      </c>
      <c r="B2" s="3" t="s">
        <v>19</v>
      </c>
      <c r="H2" s="48"/>
    </row>
    <row r="3" spans="1:23" ht="14.25" customHeight="1" x14ac:dyDescent="0.25"/>
    <row r="4" spans="1:23" ht="14.25" customHeight="1" x14ac:dyDescent="0.3">
      <c r="A4" s="4" t="s">
        <v>7</v>
      </c>
      <c r="B4" s="4" t="s">
        <v>8</v>
      </c>
      <c r="C4" s="4" t="s">
        <v>9</v>
      </c>
      <c r="D4" s="4" t="s">
        <v>10</v>
      </c>
      <c r="E4" s="4" t="s">
        <v>3</v>
      </c>
      <c r="F4" s="4" t="s">
        <v>11</v>
      </c>
      <c r="G4" s="4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25" customHeight="1" x14ac:dyDescent="0.3">
      <c r="A5" s="9">
        <v>44478</v>
      </c>
      <c r="B5" s="10">
        <v>0.5</v>
      </c>
      <c r="C5" s="10">
        <v>0.56874999999999998</v>
      </c>
      <c r="D5" s="6" t="s">
        <v>24</v>
      </c>
      <c r="E5" s="6"/>
      <c r="F5" s="15">
        <f>'Mitglied 1'!$C5-'Mitglied 1'!$B5</f>
        <v>6.8749999999999978E-2</v>
      </c>
      <c r="G5" s="20">
        <f>'Mitglied 1'!$F5*24</f>
        <v>1.6499999999999995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4.25" customHeight="1" x14ac:dyDescent="0.3">
      <c r="A6" s="9">
        <v>44478</v>
      </c>
      <c r="B6" s="10">
        <v>0.58333333333333337</v>
      </c>
      <c r="C6" s="10">
        <v>0.625</v>
      </c>
      <c r="D6" s="6" t="s">
        <v>25</v>
      </c>
      <c r="E6" s="6"/>
      <c r="F6" s="15">
        <f>'Mitglied 1'!$C6-'Mitglied 1'!$B6</f>
        <v>4.166666666666663E-2</v>
      </c>
      <c r="G6" s="20">
        <f>'Mitglied 1'!$F6*24</f>
        <v>0.99999999999999911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4.25" customHeight="1" x14ac:dyDescent="0.3">
      <c r="A7" s="9">
        <v>44479</v>
      </c>
      <c r="B7" s="10">
        <v>0.41666666666666669</v>
      </c>
      <c r="C7" s="10">
        <v>0.48194444444444445</v>
      </c>
      <c r="D7" s="6" t="s">
        <v>26</v>
      </c>
      <c r="E7" s="6"/>
      <c r="F7" s="15">
        <f>'Mitglied 1'!$C7-'Mitglied 1'!$B7</f>
        <v>6.5277777777777768E-2</v>
      </c>
      <c r="G7" s="20">
        <f>'Mitglied 1'!$F7*24</f>
        <v>1.5666666666666664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4.25" customHeight="1" x14ac:dyDescent="0.3">
      <c r="A8" s="9">
        <v>44492</v>
      </c>
      <c r="B8" s="10">
        <v>0.5</v>
      </c>
      <c r="C8" s="10">
        <v>0.58333333333333337</v>
      </c>
      <c r="D8" s="6" t="s">
        <v>27</v>
      </c>
      <c r="E8" s="6"/>
      <c r="F8" s="15">
        <f>'Mitglied 1'!$C8-'Mitglied 1'!$B8</f>
        <v>8.333333333333337E-2</v>
      </c>
      <c r="G8" s="20">
        <f>'Mitglied 1'!$F8*24</f>
        <v>2.0000000000000009</v>
      </c>
      <c r="Q8" s="3"/>
      <c r="R8" s="13"/>
      <c r="S8" s="14"/>
      <c r="T8" s="14"/>
      <c r="U8" s="8"/>
      <c r="V8" s="8"/>
      <c r="W8" s="3"/>
    </row>
    <row r="9" spans="1:23" ht="14.25" customHeight="1" x14ac:dyDescent="0.3">
      <c r="A9" s="9">
        <v>44496</v>
      </c>
      <c r="B9" s="10">
        <v>0.64583333333333337</v>
      </c>
      <c r="C9" s="10">
        <v>0.70833333333333337</v>
      </c>
      <c r="D9" s="6" t="s">
        <v>27</v>
      </c>
      <c r="E9" s="6"/>
      <c r="F9" s="15">
        <f>'Mitglied 1'!$C9-'Mitglied 1'!$B9</f>
        <v>6.25E-2</v>
      </c>
      <c r="G9" s="20">
        <f>'Mitglied 1'!$F9*24</f>
        <v>1.5</v>
      </c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4.25" customHeight="1" x14ac:dyDescent="0.3">
      <c r="A10" s="9">
        <v>44499</v>
      </c>
      <c r="B10" s="10">
        <v>0.5</v>
      </c>
      <c r="C10" s="10">
        <v>0.61458333333333337</v>
      </c>
      <c r="D10" s="6" t="s">
        <v>27</v>
      </c>
      <c r="E10" s="6"/>
      <c r="F10" s="15">
        <f>'Mitglied 1'!$C10-'Mitglied 1'!$B10</f>
        <v>0.11458333333333337</v>
      </c>
      <c r="G10" s="20">
        <f>'Mitglied 1'!$F10*24</f>
        <v>2.7500000000000009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4.25" customHeight="1" x14ac:dyDescent="0.3">
      <c r="A11" s="9">
        <v>44500</v>
      </c>
      <c r="B11" s="10">
        <v>0.45833333333333331</v>
      </c>
      <c r="C11" s="10">
        <v>0.5625</v>
      </c>
      <c r="D11" s="6" t="s">
        <v>28</v>
      </c>
      <c r="E11" s="6"/>
      <c r="F11" s="15">
        <f>'Mitglied 1'!$C11-'Mitglied 1'!$B11</f>
        <v>0.10416666666666669</v>
      </c>
      <c r="G11" s="20">
        <f>'Mitglied 1'!$F11*24</f>
        <v>2.5000000000000004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4.25" customHeight="1" x14ac:dyDescent="0.3">
      <c r="A12" s="9">
        <v>44500</v>
      </c>
      <c r="B12" s="10">
        <v>0.66666666666666663</v>
      </c>
      <c r="C12" s="10">
        <v>0.77083333333333337</v>
      </c>
      <c r="D12" s="6" t="s">
        <v>29</v>
      </c>
      <c r="E12" s="6"/>
      <c r="F12" s="15">
        <f>'Mitglied 1'!$C12-'Mitglied 1'!$B12</f>
        <v>0.10416666666666674</v>
      </c>
      <c r="G12" s="20">
        <f>'Mitglied 1'!$F12*24</f>
        <v>2.5000000000000018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4.25" customHeight="1" x14ac:dyDescent="0.3">
      <c r="A13" s="9">
        <v>44500</v>
      </c>
      <c r="B13" s="10">
        <v>0.85416666666666663</v>
      </c>
      <c r="C13" s="10">
        <v>0.89583333333333337</v>
      </c>
      <c r="D13" s="6" t="s">
        <v>30</v>
      </c>
      <c r="E13" s="6"/>
      <c r="F13" s="15">
        <f>'Mitglied 1'!$C13-'Mitglied 1'!$B13</f>
        <v>4.1666666666666741E-2</v>
      </c>
      <c r="G13" s="20">
        <f>'Mitglied 1'!$F13*24</f>
        <v>1.0000000000000018</v>
      </c>
      <c r="H13" s="14"/>
      <c r="I13" s="14"/>
      <c r="J13" s="8"/>
      <c r="K13" s="8"/>
      <c r="L13" s="3"/>
      <c r="M13" s="15"/>
      <c r="N13" s="13"/>
      <c r="O13" s="14"/>
      <c r="P13" s="14"/>
      <c r="Q13" s="8"/>
      <c r="R13" s="8"/>
      <c r="S13" s="3"/>
      <c r="T13" s="15"/>
      <c r="U13" s="3"/>
      <c r="V13" s="3"/>
      <c r="W13" s="3"/>
    </row>
    <row r="14" spans="1:23" ht="14.25" customHeight="1" x14ac:dyDescent="0.3">
      <c r="A14" s="9">
        <v>44501</v>
      </c>
      <c r="B14" s="10">
        <v>0.41666666666666669</v>
      </c>
      <c r="C14" s="10">
        <v>0.58333333333333337</v>
      </c>
      <c r="D14" s="6" t="s">
        <v>30</v>
      </c>
      <c r="E14" s="6"/>
      <c r="F14" s="15">
        <f>'Mitglied 1'!$C14-'Mitglied 1'!$B14</f>
        <v>0.16666666666666669</v>
      </c>
      <c r="G14" s="20">
        <f>'Mitglied 1'!$F14*24</f>
        <v>4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4.25" customHeight="1" x14ac:dyDescent="0.3">
      <c r="A15" s="9">
        <v>44501</v>
      </c>
      <c r="B15" s="10">
        <v>0.625</v>
      </c>
      <c r="C15" s="10">
        <v>0.75</v>
      </c>
      <c r="D15" s="6" t="s">
        <v>31</v>
      </c>
      <c r="E15" s="6"/>
      <c r="F15" s="15">
        <f>'Mitglied 1'!$C15-'Mitglied 1'!$B15</f>
        <v>0.125</v>
      </c>
      <c r="G15" s="20">
        <f>'Mitglied 1'!$F15*24</f>
        <v>3</v>
      </c>
      <c r="H15" s="14"/>
      <c r="I15" s="14"/>
      <c r="J15" s="8"/>
      <c r="K15" s="8"/>
      <c r="L15" s="3"/>
      <c r="M15" s="15"/>
      <c r="N15" s="13"/>
      <c r="O15" s="14"/>
      <c r="P15" s="14"/>
      <c r="Q15" s="8"/>
      <c r="R15" s="8"/>
      <c r="S15" s="3"/>
      <c r="T15" s="15"/>
      <c r="U15" s="3"/>
      <c r="V15" s="3"/>
      <c r="W15" s="3"/>
    </row>
    <row r="16" spans="1:23" ht="14.25" customHeight="1" x14ac:dyDescent="0.3">
      <c r="A16" s="9">
        <v>44502</v>
      </c>
      <c r="B16" s="10">
        <v>0.45833333333333331</v>
      </c>
      <c r="C16" s="10">
        <v>0.5625</v>
      </c>
      <c r="D16" s="6" t="s">
        <v>32</v>
      </c>
      <c r="E16" s="6"/>
      <c r="F16" s="15">
        <f>'Mitglied 1'!$C16-'Mitglied 1'!$B16</f>
        <v>0.10416666666666669</v>
      </c>
      <c r="G16" s="20">
        <f>'Mitglied 1'!$F16*24</f>
        <v>2.5000000000000004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4.25" customHeight="1" x14ac:dyDescent="0.3">
      <c r="A17" s="9">
        <v>44502</v>
      </c>
      <c r="B17" s="10">
        <v>0.66666666666666663</v>
      </c>
      <c r="C17" s="10">
        <v>0.75</v>
      </c>
      <c r="D17" s="6" t="s">
        <v>33</v>
      </c>
      <c r="E17" s="6"/>
      <c r="F17" s="15">
        <f>'Mitglied 1'!$C17-'Mitglied 1'!$B17</f>
        <v>8.333333333333337E-2</v>
      </c>
      <c r="G17" s="20">
        <f>'Mitglied 1'!$F17*24</f>
        <v>2.0000000000000009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14.25" customHeight="1" x14ac:dyDescent="0.3">
      <c r="A18" s="9">
        <v>44503</v>
      </c>
      <c r="B18" s="10">
        <v>0.35416666666666669</v>
      </c>
      <c r="C18" s="10">
        <v>0.47916666666666669</v>
      </c>
      <c r="D18" s="6" t="s">
        <v>34</v>
      </c>
      <c r="E18" s="6"/>
      <c r="F18" s="15">
        <f>'Mitglied 1'!$C18-'Mitglied 1'!$B18</f>
        <v>0.125</v>
      </c>
      <c r="G18" s="20">
        <f>'Mitglied 1'!$F18*24</f>
        <v>3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4.25" customHeight="1" x14ac:dyDescent="0.3">
      <c r="A19" s="9">
        <v>44504</v>
      </c>
      <c r="B19" s="10">
        <v>0.38750000000000001</v>
      </c>
      <c r="C19" s="10">
        <v>0.4375</v>
      </c>
      <c r="D19" s="6" t="s">
        <v>35</v>
      </c>
      <c r="E19" s="6"/>
      <c r="F19" s="15">
        <f>'Mitglied 1'!$C19-'Mitglied 1'!$B19</f>
        <v>4.9999999999999989E-2</v>
      </c>
      <c r="G19" s="20">
        <f>'Mitglied 1'!$F19*24</f>
        <v>1.1999999999999997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4.25" customHeight="1" x14ac:dyDescent="0.3">
      <c r="A20" s="9">
        <v>44510</v>
      </c>
      <c r="B20" s="10">
        <v>0.45833333333333331</v>
      </c>
      <c r="C20" s="10">
        <v>0.47916666666666669</v>
      </c>
      <c r="D20" s="6" t="s">
        <v>36</v>
      </c>
      <c r="E20" s="6"/>
      <c r="F20" s="15">
        <f>'Mitglied 1'!$C20-'Mitglied 1'!$B20</f>
        <v>2.083333333333337E-2</v>
      </c>
      <c r="G20" s="20">
        <f>'Mitglied 1'!$F20*24</f>
        <v>0.50000000000000089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4.25" customHeight="1" x14ac:dyDescent="0.3">
      <c r="A21" s="9">
        <v>44514</v>
      </c>
      <c r="B21" s="10">
        <v>0.5</v>
      </c>
      <c r="C21" s="10">
        <v>0.60416666666666663</v>
      </c>
      <c r="D21" s="6" t="s">
        <v>37</v>
      </c>
      <c r="E21" s="6"/>
      <c r="F21" s="15">
        <f>'Mitglied 1'!$C21-'Mitglied 1'!$B21</f>
        <v>0.10416666666666663</v>
      </c>
      <c r="G21" s="20">
        <f>'Mitglied 1'!$F21*24</f>
        <v>2.4999999999999991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25" customHeight="1" x14ac:dyDescent="0.3">
      <c r="A22" s="9">
        <v>44515</v>
      </c>
      <c r="B22" s="10">
        <v>0.39583333333333331</v>
      </c>
      <c r="C22" s="10">
        <v>0.45833333333333331</v>
      </c>
      <c r="D22" s="6" t="s">
        <v>37</v>
      </c>
      <c r="E22" s="6"/>
      <c r="F22" s="15">
        <f>'Mitglied 1'!$C22-'Mitglied 1'!$B22</f>
        <v>6.25E-2</v>
      </c>
      <c r="G22" s="20">
        <f>'Mitglied 1'!$F22*24</f>
        <v>1.5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25" customHeight="1" x14ac:dyDescent="0.3">
      <c r="A23" s="9">
        <v>44516</v>
      </c>
      <c r="B23" s="10">
        <v>0.33333333333333331</v>
      </c>
      <c r="C23" s="10">
        <v>0.41666666666666669</v>
      </c>
      <c r="D23" s="6" t="s">
        <v>37</v>
      </c>
      <c r="E23" s="6"/>
      <c r="F23" s="15">
        <f>'Mitglied 1'!$C23-'Mitglied 1'!$B23</f>
        <v>8.333333333333337E-2</v>
      </c>
      <c r="G23" s="20">
        <f>'Mitglied 1'!$F23*24</f>
        <v>2.0000000000000009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4.25" customHeight="1" x14ac:dyDescent="0.3">
      <c r="A24" s="9">
        <v>44520</v>
      </c>
      <c r="B24" s="10">
        <v>0.41666666666666669</v>
      </c>
      <c r="C24" s="10">
        <v>0.5</v>
      </c>
      <c r="D24" s="6" t="s">
        <v>37</v>
      </c>
      <c r="E24" s="6"/>
      <c r="F24" s="15">
        <f>'Mitglied 1'!$C24-'Mitglied 1'!$B24</f>
        <v>8.3333333333333315E-2</v>
      </c>
      <c r="G24" s="20">
        <f>'Mitglied 1'!$F24*24</f>
        <v>1.9999999999999996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25" customHeight="1" x14ac:dyDescent="0.3">
      <c r="A25" s="9">
        <v>44522</v>
      </c>
      <c r="B25" s="10">
        <v>0.625</v>
      </c>
      <c r="C25" s="10">
        <v>0.75</v>
      </c>
      <c r="D25" s="6" t="s">
        <v>97</v>
      </c>
      <c r="E25" s="6"/>
      <c r="F25" s="15">
        <f>'Mitglied 1'!$C25-'Mitglied 1'!$B25</f>
        <v>0.125</v>
      </c>
      <c r="G25" s="20">
        <f>'Mitglied 1'!$F25*24</f>
        <v>3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25" customHeight="1" x14ac:dyDescent="0.3">
      <c r="A26" s="16">
        <v>44525</v>
      </c>
      <c r="B26" s="17">
        <v>0.375</v>
      </c>
      <c r="C26" s="17">
        <v>0.41666666666666669</v>
      </c>
      <c r="D26" s="18" t="s">
        <v>37</v>
      </c>
      <c r="E26" s="6"/>
      <c r="F26" s="15">
        <f>'Mitglied 1'!$C26-'Mitglied 1'!$B26</f>
        <v>4.1666666666666685E-2</v>
      </c>
      <c r="G26" s="20">
        <f>'Mitglied 1'!$F26*24</f>
        <v>1.0000000000000004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25" customHeight="1" x14ac:dyDescent="0.3">
      <c r="A27" s="16">
        <v>44535</v>
      </c>
      <c r="B27" s="17">
        <v>0.61458333333333337</v>
      </c>
      <c r="C27" s="17">
        <v>0.66666666666666663</v>
      </c>
      <c r="D27" s="18" t="s">
        <v>104</v>
      </c>
      <c r="E27" s="18"/>
      <c r="F27" s="15">
        <f>'Mitglied 1'!$C27-'Mitglied 1'!$B27</f>
        <v>5.2083333333333259E-2</v>
      </c>
      <c r="G27" s="20">
        <f>'Mitglied 1'!$F27*24</f>
        <v>1.2499999999999982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25" customHeight="1" x14ac:dyDescent="0.3">
      <c r="A28" s="45">
        <v>44537</v>
      </c>
      <c r="B28" s="46">
        <v>0.45833333333333331</v>
      </c>
      <c r="C28" s="46">
        <v>0.54166666666666663</v>
      </c>
      <c r="D28" t="s">
        <v>105</v>
      </c>
      <c r="F28" s="15">
        <f>'Mitglied 1'!$C28-'Mitglied 1'!$B28</f>
        <v>8.3333333333333315E-2</v>
      </c>
      <c r="G28" s="20">
        <f>'Mitglied 1'!$F28*24</f>
        <v>1.9999999999999996</v>
      </c>
    </row>
    <row r="29" spans="1:23" ht="14.25" customHeight="1" x14ac:dyDescent="0.3">
      <c r="A29" s="45">
        <v>44537</v>
      </c>
      <c r="B29" s="46">
        <v>0.58333333333333337</v>
      </c>
      <c r="C29" s="46">
        <v>0.66666666666666663</v>
      </c>
      <c r="D29" t="s">
        <v>116</v>
      </c>
      <c r="F29" s="15">
        <f>'Mitglied 1'!$C29-'Mitglied 1'!$B29</f>
        <v>8.3333333333333259E-2</v>
      </c>
      <c r="G29" s="20">
        <f>'Mitglied 1'!$F29*24</f>
        <v>1.9999999999999982</v>
      </c>
    </row>
    <row r="30" spans="1:23" ht="14.25" customHeight="1" x14ac:dyDescent="0.3">
      <c r="A30" s="47">
        <v>44538</v>
      </c>
      <c r="B30" s="46">
        <v>0.45833333333333331</v>
      </c>
      <c r="C30" s="46">
        <v>0.58333333333333337</v>
      </c>
      <c r="D30" t="s">
        <v>105</v>
      </c>
      <c r="F30" s="48">
        <f>'Mitglied 1'!$C30-'Mitglied 1'!$B30</f>
        <v>0.12500000000000006</v>
      </c>
      <c r="G30" s="20">
        <f>'Mitglied 1'!$F30*24</f>
        <v>3.0000000000000013</v>
      </c>
    </row>
    <row r="31" spans="1:23" ht="14.25" customHeight="1" x14ac:dyDescent="0.3">
      <c r="A31" s="47">
        <v>44545</v>
      </c>
      <c r="B31" s="46">
        <v>0.75</v>
      </c>
      <c r="C31" s="46">
        <v>0.875</v>
      </c>
      <c r="D31" t="s">
        <v>106</v>
      </c>
      <c r="F31" s="48">
        <f>'Mitglied 1'!$C31-'Mitglied 1'!$B31</f>
        <v>0.125</v>
      </c>
      <c r="G31" s="49">
        <f>'Mitglied 1'!$F31*24</f>
        <v>3</v>
      </c>
    </row>
    <row r="32" spans="1:23" ht="14.25" customHeight="1" x14ac:dyDescent="0.3">
      <c r="A32" s="47">
        <v>44547</v>
      </c>
      <c r="B32" s="46">
        <v>0.85416666666666663</v>
      </c>
      <c r="C32" s="46">
        <v>0.91666666666666663</v>
      </c>
      <c r="D32" t="s">
        <v>106</v>
      </c>
      <c r="F32" s="48">
        <f>'Mitglied 1'!$C32-'Mitglied 1'!$B32</f>
        <v>6.25E-2</v>
      </c>
      <c r="G32" s="49">
        <f>'Mitglied 1'!$F32*24</f>
        <v>1.5</v>
      </c>
    </row>
    <row r="33" spans="1:7" ht="14.25" customHeight="1" x14ac:dyDescent="0.3">
      <c r="A33" s="47">
        <v>44548</v>
      </c>
      <c r="B33" s="46">
        <v>0.33333333333333331</v>
      </c>
      <c r="C33" s="46">
        <v>0.5</v>
      </c>
      <c r="D33" t="s">
        <v>107</v>
      </c>
      <c r="F33" s="48">
        <f>'Mitglied 1'!$C33-'Mitglied 1'!$B33</f>
        <v>0.16666666666666669</v>
      </c>
      <c r="G33" s="49">
        <f>'Mitglied 1'!$F33*24</f>
        <v>4</v>
      </c>
    </row>
    <row r="34" spans="1:7" ht="14.25" customHeight="1" x14ac:dyDescent="0.3">
      <c r="A34" s="47">
        <v>44548</v>
      </c>
      <c r="B34" s="46">
        <v>0.625</v>
      </c>
      <c r="C34" s="46">
        <v>0.70833333333333337</v>
      </c>
      <c r="D34" t="s">
        <v>106</v>
      </c>
      <c r="F34" s="48">
        <f>'Mitglied 1'!$C34-'Mitglied 1'!$B34</f>
        <v>8.333333333333337E-2</v>
      </c>
      <c r="G34" s="49">
        <f>'Mitglied 1'!$F34*24</f>
        <v>2.0000000000000009</v>
      </c>
    </row>
    <row r="35" spans="1:7" ht="14.25" customHeight="1" x14ac:dyDescent="0.3">
      <c r="A35" s="47">
        <v>44555</v>
      </c>
      <c r="B35" s="46">
        <v>0.79166666666666663</v>
      </c>
      <c r="C35" s="46">
        <v>0.875</v>
      </c>
      <c r="D35" t="s">
        <v>108</v>
      </c>
      <c r="F35" s="48">
        <f>'Mitglied 1'!$C35-'Mitglied 1'!$B35</f>
        <v>8.333333333333337E-2</v>
      </c>
      <c r="G35" s="49">
        <f>'Mitglied 1'!$F35*24</f>
        <v>2.0000000000000009</v>
      </c>
    </row>
    <row r="36" spans="1:7" ht="14.25" customHeight="1" x14ac:dyDescent="0.3">
      <c r="A36" s="47">
        <v>44556</v>
      </c>
      <c r="B36" s="46">
        <v>0.54166666666666663</v>
      </c>
      <c r="C36" s="46">
        <v>0.625</v>
      </c>
      <c r="D36" t="s">
        <v>106</v>
      </c>
      <c r="F36" s="48">
        <f>'Mitglied 1'!$C36-'Mitglied 1'!$B36</f>
        <v>8.333333333333337E-2</v>
      </c>
      <c r="G36" s="49">
        <f>'Mitglied 1'!$F36*24</f>
        <v>2.0000000000000009</v>
      </c>
    </row>
    <row r="37" spans="1:7" ht="14.25" customHeight="1" x14ac:dyDescent="0.3">
      <c r="A37" s="47">
        <v>44557</v>
      </c>
      <c r="B37" s="46">
        <v>0.39583333333333331</v>
      </c>
      <c r="C37" s="46">
        <v>0.4375</v>
      </c>
      <c r="D37" t="s">
        <v>106</v>
      </c>
      <c r="F37" s="48">
        <f>'Mitglied 1'!$C37-'Mitglied 1'!$B37</f>
        <v>4.1666666666666685E-2</v>
      </c>
      <c r="G37" s="49">
        <f>'Mitglied 1'!$F37*24</f>
        <v>1.0000000000000004</v>
      </c>
    </row>
    <row r="38" spans="1:7" ht="14.25" customHeight="1" x14ac:dyDescent="0.3">
      <c r="A38" s="47">
        <v>44559</v>
      </c>
      <c r="B38" s="46">
        <v>0.54166666666666663</v>
      </c>
      <c r="C38" s="46">
        <v>0.66666666666666663</v>
      </c>
      <c r="D38" t="s">
        <v>106</v>
      </c>
      <c r="F38" s="48">
        <f>'Mitglied 1'!$C38-'Mitglied 1'!$B38</f>
        <v>0.125</v>
      </c>
      <c r="G38" s="49">
        <f>'Mitglied 1'!$F38*24</f>
        <v>3</v>
      </c>
    </row>
    <row r="39" spans="1:7" ht="14.25" customHeight="1" x14ac:dyDescent="0.3">
      <c r="A39" s="47">
        <v>44559</v>
      </c>
      <c r="B39" s="46">
        <v>0.95833333333333337</v>
      </c>
      <c r="C39" s="46">
        <v>1</v>
      </c>
      <c r="D39" t="s">
        <v>106</v>
      </c>
      <c r="F39" s="48">
        <f>'Mitglied 1'!$C39-'Mitglied 1'!$B39</f>
        <v>4.166666666666663E-2</v>
      </c>
      <c r="G39" s="49">
        <f>'Mitglied 1'!$F39*24</f>
        <v>0.99999999999999911</v>
      </c>
    </row>
    <row r="40" spans="1:7" ht="14.25" customHeight="1" x14ac:dyDescent="0.3">
      <c r="A40" s="47">
        <v>44560</v>
      </c>
      <c r="B40" s="46">
        <v>0</v>
      </c>
      <c r="C40" s="46">
        <v>4.1666666666666664E-2</v>
      </c>
      <c r="D40" t="s">
        <v>112</v>
      </c>
      <c r="F40" s="48">
        <f>'Mitglied 1'!$C40-'Mitglied 1'!$B40</f>
        <v>4.1666666666666664E-2</v>
      </c>
      <c r="G40" s="49">
        <f>'Mitglied 1'!$F40*24</f>
        <v>1</v>
      </c>
    </row>
    <row r="41" spans="1:7" ht="14.25" customHeight="1" x14ac:dyDescent="0.3">
      <c r="A41" s="45">
        <v>44563</v>
      </c>
      <c r="B41" s="46">
        <v>0.83333333333333337</v>
      </c>
      <c r="C41" s="46">
        <v>0.875</v>
      </c>
      <c r="D41" t="s">
        <v>109</v>
      </c>
      <c r="F41" s="48">
        <f>'Mitglied 1'!$C41-'Mitglied 1'!$B41</f>
        <v>4.166666666666663E-2</v>
      </c>
      <c r="G41" s="49">
        <f>'Mitglied 1'!$F41*24</f>
        <v>0.99999999999999911</v>
      </c>
    </row>
    <row r="42" spans="1:7" ht="14.25" customHeight="1" x14ac:dyDescent="0.3">
      <c r="A42" s="45">
        <v>44567</v>
      </c>
      <c r="B42" s="46">
        <v>0.66666666666666663</v>
      </c>
      <c r="C42" s="46">
        <v>0.77083333333333337</v>
      </c>
      <c r="D42" t="s">
        <v>110</v>
      </c>
      <c r="F42" s="48">
        <f>'Mitglied 1'!$C42-'Mitglied 1'!$B42</f>
        <v>0.10416666666666674</v>
      </c>
      <c r="G42" s="49">
        <f>'Mitglied 1'!$F42*24</f>
        <v>2.5000000000000018</v>
      </c>
    </row>
    <row r="43" spans="1:7" ht="14.25" customHeight="1" x14ac:dyDescent="0.3">
      <c r="A43" s="45">
        <v>44567</v>
      </c>
      <c r="B43" s="46">
        <v>0.875</v>
      </c>
      <c r="C43" s="46">
        <v>0.99583333333333324</v>
      </c>
      <c r="D43" t="s">
        <v>110</v>
      </c>
      <c r="F43" s="48">
        <f>'Mitglied 1'!$C43-'Mitglied 1'!$B43</f>
        <v>0.12083333333333324</v>
      </c>
      <c r="G43" s="49">
        <f>'Mitglied 1'!$F43*24</f>
        <v>2.8999999999999977</v>
      </c>
    </row>
    <row r="44" spans="1:7" ht="14.25" customHeight="1" x14ac:dyDescent="0.3">
      <c r="A44" s="45">
        <v>44573</v>
      </c>
      <c r="B44" s="46">
        <v>0.45833333333333331</v>
      </c>
      <c r="C44" s="46">
        <v>0.5</v>
      </c>
      <c r="D44" t="s">
        <v>111</v>
      </c>
      <c r="F44" s="48">
        <f>'Mitglied 1'!$C44-'Mitglied 1'!$B44</f>
        <v>4.1666666666666685E-2</v>
      </c>
      <c r="G44" s="49">
        <f>'Mitglied 1'!$F44*24</f>
        <v>1.0000000000000004</v>
      </c>
    </row>
    <row r="45" spans="1:7" ht="14.25" customHeight="1" x14ac:dyDescent="0.3">
      <c r="A45" s="45">
        <v>44575</v>
      </c>
      <c r="B45" s="46">
        <v>0.45833333333333331</v>
      </c>
      <c r="C45" s="46">
        <v>0.58333333333333337</v>
      </c>
      <c r="D45" t="s">
        <v>113</v>
      </c>
      <c r="F45" s="48">
        <f>'Mitglied 1'!$C45-'Mitglied 1'!$B45</f>
        <v>0.12500000000000006</v>
      </c>
      <c r="G45" s="49">
        <f>'Mitglied 1'!$F45*24</f>
        <v>3.0000000000000013</v>
      </c>
    </row>
    <row r="46" spans="1:7" ht="14.25" customHeight="1" x14ac:dyDescent="0.3">
      <c r="A46" s="47">
        <v>44627</v>
      </c>
      <c r="B46" s="46">
        <v>0.625</v>
      </c>
      <c r="C46" s="46">
        <v>0.75</v>
      </c>
      <c r="D46" t="s">
        <v>114</v>
      </c>
      <c r="F46" s="48">
        <f>'Mitglied 1'!$C46-'Mitglied 1'!$B46</f>
        <v>0.125</v>
      </c>
      <c r="G46" s="49">
        <f>'Mitglied 1'!$F46*24</f>
        <v>3</v>
      </c>
    </row>
    <row r="47" spans="1:7" ht="14.25" customHeight="1" x14ac:dyDescent="0.3">
      <c r="A47" s="47">
        <v>44640</v>
      </c>
      <c r="B47" s="46">
        <v>0.58333333333333337</v>
      </c>
      <c r="C47" s="46">
        <v>0.66666666666666663</v>
      </c>
      <c r="D47" t="s">
        <v>115</v>
      </c>
      <c r="F47" s="48">
        <f>'Mitglied 1'!$C47-'Mitglied 1'!$B47</f>
        <v>8.3333333333333259E-2</v>
      </c>
      <c r="G47" s="49">
        <f>'Mitglied 1'!$F47*24</f>
        <v>1.9999999999999982</v>
      </c>
    </row>
    <row r="48" spans="1:7" ht="14.25" customHeight="1" x14ac:dyDescent="0.3">
      <c r="A48" s="47">
        <v>44658</v>
      </c>
      <c r="B48" s="46">
        <v>0.5</v>
      </c>
      <c r="C48" s="46">
        <v>0.625</v>
      </c>
      <c r="D48" t="s">
        <v>117</v>
      </c>
      <c r="F48" s="48">
        <f>'Mitglied 1'!$C48-'Mitglied 1'!$B48</f>
        <v>0.125</v>
      </c>
      <c r="G48" s="49">
        <f>'Mitglied 1'!$F48*24</f>
        <v>3</v>
      </c>
    </row>
    <row r="49" spans="1:7" ht="14.25" customHeight="1" x14ac:dyDescent="0.3">
      <c r="A49" s="47">
        <v>44676</v>
      </c>
      <c r="B49" s="46">
        <v>0.625</v>
      </c>
      <c r="C49" s="46">
        <v>0.75</v>
      </c>
      <c r="D49" t="s">
        <v>118</v>
      </c>
      <c r="F49" s="48">
        <f>'Mitglied 1'!$C49-'Mitglied 1'!$B49</f>
        <v>0.125</v>
      </c>
      <c r="G49" s="49">
        <f>'Mitglied 1'!$F49*24</f>
        <v>3</v>
      </c>
    </row>
    <row r="50" spans="1:7" ht="14.25" customHeight="1" x14ac:dyDescent="0.3">
      <c r="A50" s="47">
        <v>44677</v>
      </c>
      <c r="B50" s="46">
        <v>0.35416666666666669</v>
      </c>
      <c r="C50" s="46">
        <v>0.41666666666666669</v>
      </c>
      <c r="D50" t="s">
        <v>118</v>
      </c>
      <c r="F50" s="48">
        <f>'Mitglied 1'!$C50-'Mitglied 1'!$B50</f>
        <v>6.25E-2</v>
      </c>
      <c r="G50" s="49">
        <f>'Mitglied 1'!$F50*24</f>
        <v>1.5</v>
      </c>
    </row>
    <row r="51" spans="1:7" ht="14.25" customHeight="1" x14ac:dyDescent="0.3">
      <c r="A51" s="47">
        <v>44729</v>
      </c>
      <c r="B51" s="46">
        <v>0.375</v>
      </c>
      <c r="C51" s="46">
        <v>0.45833333333333331</v>
      </c>
      <c r="D51" t="s">
        <v>119</v>
      </c>
      <c r="F51" s="48">
        <f>'Mitglied 1'!$C51-'Mitglied 1'!$B51</f>
        <v>8.3333333333333315E-2</v>
      </c>
      <c r="G51" s="49">
        <f>'Mitglied 1'!$F51*24</f>
        <v>1.9999999999999996</v>
      </c>
    </row>
    <row r="52" spans="1:7" ht="14.25" customHeight="1" x14ac:dyDescent="0.3">
      <c r="A52" s="47">
        <v>44744</v>
      </c>
      <c r="B52" s="46">
        <v>0.5</v>
      </c>
      <c r="C52" s="46">
        <v>0.58333333333333337</v>
      </c>
      <c r="D52" t="s">
        <v>120</v>
      </c>
      <c r="F52" s="48">
        <f>'Mitglied 1'!$C52-'Mitglied 1'!$B52</f>
        <v>8.333333333333337E-2</v>
      </c>
      <c r="G52" s="49">
        <f>'Mitglied 1'!$F52*24</f>
        <v>2.0000000000000009</v>
      </c>
    </row>
    <row r="53" spans="1:7" ht="14.25" customHeight="1" x14ac:dyDescent="0.25"/>
    <row r="54" spans="1:7" ht="14.25" customHeight="1" x14ac:dyDescent="0.25"/>
    <row r="55" spans="1:7" ht="14.25" customHeight="1" x14ac:dyDescent="0.25"/>
    <row r="56" spans="1:7" ht="14.25" customHeight="1" x14ac:dyDescent="0.25"/>
    <row r="57" spans="1:7" ht="14.25" customHeight="1" x14ac:dyDescent="0.25"/>
    <row r="58" spans="1:7" ht="14.25" customHeight="1" x14ac:dyDescent="0.25"/>
    <row r="59" spans="1:7" ht="14.25" customHeight="1" x14ac:dyDescent="0.25"/>
    <row r="60" spans="1:7" ht="14.25" customHeight="1" x14ac:dyDescent="0.25"/>
    <row r="61" spans="1:7" ht="14.25" customHeight="1" x14ac:dyDescent="0.25"/>
    <row r="62" spans="1:7" ht="14.25" customHeight="1" x14ac:dyDescent="0.25"/>
    <row r="63" spans="1:7" ht="14.25" customHeight="1" x14ac:dyDescent="0.25"/>
    <row r="64" spans="1:7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</sheetData>
  <dataValidations count="2">
    <dataValidation type="list" allowBlank="1" showErrorMessage="1" sqref="Q8 W8 L13 S13 L15 S15" xr:uid="{00000000-0002-0000-0100-000000000000}">
      <formula1>"Projektidee,Lernvertrag,Meilenstein 1,Meilenstein 2,Meilenstein 3,Messeunterlagen"</formula1>
    </dataValidation>
    <dataValidation type="list" allowBlank="1" showErrorMessage="1" sqref="E5:E52" xr:uid="{00000000-0002-0000-0100-000001000000}">
      <formula1>"Projektidee,Lernvertrag,Meilenstein 1,Meilenstein 2,Meilenstein 3,Reflektion,Endabgabe"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820BF-056A-48B4-9974-588B8B8486F3}">
  <dimension ref="A1:H212"/>
  <sheetViews>
    <sheetView workbookViewId="0">
      <selection activeCell="B39" sqref="B39"/>
    </sheetView>
  </sheetViews>
  <sheetFormatPr baseColWidth="10" defaultRowHeight="13.8" x14ac:dyDescent="0.25"/>
  <cols>
    <col min="2" max="2" width="24" bestFit="1" customWidth="1"/>
    <col min="5" max="5" width="16" bestFit="1" customWidth="1"/>
    <col min="6" max="6" width="21.8984375" bestFit="1" customWidth="1"/>
    <col min="7" max="7" width="19.3984375" bestFit="1" customWidth="1"/>
    <col min="8" max="8" width="19.8984375" bestFit="1" customWidth="1"/>
  </cols>
  <sheetData>
    <row r="1" spans="1:8" x14ac:dyDescent="0.25">
      <c r="A1" s="23"/>
      <c r="B1" s="23"/>
      <c r="C1" s="23"/>
      <c r="D1" s="23"/>
      <c r="E1" s="23"/>
      <c r="F1" s="50" t="s">
        <v>99</v>
      </c>
      <c r="G1" s="51"/>
      <c r="H1" s="51"/>
    </row>
    <row r="2" spans="1:8" x14ac:dyDescent="0.25">
      <c r="A2" s="23"/>
      <c r="B2" s="23" t="s">
        <v>38</v>
      </c>
      <c r="C2" s="24" t="s">
        <v>66</v>
      </c>
      <c r="D2" s="23" t="s">
        <v>39</v>
      </c>
      <c r="E2" s="23" t="s">
        <v>98</v>
      </c>
      <c r="F2" s="40" t="s">
        <v>100</v>
      </c>
      <c r="G2" s="40" t="s">
        <v>101</v>
      </c>
      <c r="H2" s="40" t="s">
        <v>102</v>
      </c>
    </row>
    <row r="3" spans="1:8" x14ac:dyDescent="0.25">
      <c r="B3" s="25" t="s">
        <v>40</v>
      </c>
    </row>
    <row r="4" spans="1:8" x14ac:dyDescent="0.25">
      <c r="A4" s="28" t="s">
        <v>68</v>
      </c>
      <c r="B4" s="26" t="s">
        <v>42</v>
      </c>
      <c r="C4" s="28" t="s">
        <v>67</v>
      </c>
      <c r="D4" s="28" t="s">
        <v>70</v>
      </c>
      <c r="E4">
        <v>3</v>
      </c>
      <c r="F4">
        <v>6</v>
      </c>
      <c r="G4">
        <v>6</v>
      </c>
      <c r="H4">
        <v>6</v>
      </c>
    </row>
    <row r="5" spans="1:8" x14ac:dyDescent="0.25">
      <c r="A5" s="28" t="s">
        <v>70</v>
      </c>
      <c r="B5" s="26" t="s">
        <v>41</v>
      </c>
      <c r="C5" s="28" t="s">
        <v>68</v>
      </c>
      <c r="D5" s="28" t="s">
        <v>76</v>
      </c>
      <c r="E5">
        <v>10</v>
      </c>
      <c r="F5">
        <v>15</v>
      </c>
      <c r="G5">
        <v>5</v>
      </c>
      <c r="H5">
        <v>5</v>
      </c>
    </row>
    <row r="6" spans="1:8" x14ac:dyDescent="0.25">
      <c r="A6" s="28" t="s">
        <v>70</v>
      </c>
      <c r="B6" s="31" t="s">
        <v>90</v>
      </c>
      <c r="C6" s="28" t="s">
        <v>68</v>
      </c>
      <c r="D6" s="28" t="s">
        <v>76</v>
      </c>
      <c r="E6">
        <v>2</v>
      </c>
      <c r="F6">
        <v>5</v>
      </c>
    </row>
    <row r="7" spans="1:8" x14ac:dyDescent="0.25">
      <c r="A7" s="32"/>
      <c r="B7" s="33" t="s">
        <v>43</v>
      </c>
      <c r="C7" s="32"/>
      <c r="D7" s="32"/>
      <c r="E7" s="32"/>
    </row>
    <row r="8" spans="1:8" x14ac:dyDescent="0.25">
      <c r="A8" s="28" t="s">
        <v>76</v>
      </c>
      <c r="B8" s="26" t="s">
        <v>44</v>
      </c>
      <c r="C8" s="28" t="s">
        <v>68</v>
      </c>
      <c r="D8" s="28" t="s">
        <v>91</v>
      </c>
      <c r="E8">
        <v>3</v>
      </c>
      <c r="F8">
        <v>8</v>
      </c>
      <c r="G8">
        <v>8</v>
      </c>
      <c r="H8">
        <v>8</v>
      </c>
    </row>
    <row r="9" spans="1:8" x14ac:dyDescent="0.25">
      <c r="A9" s="28" t="s">
        <v>78</v>
      </c>
      <c r="B9" s="26" t="s">
        <v>45</v>
      </c>
      <c r="C9" s="28" t="s">
        <v>76</v>
      </c>
      <c r="D9" s="28" t="s">
        <v>92</v>
      </c>
      <c r="E9">
        <v>20</v>
      </c>
      <c r="F9" s="39">
        <v>0</v>
      </c>
      <c r="G9" s="39">
        <v>6</v>
      </c>
      <c r="H9" s="39">
        <v>6</v>
      </c>
    </row>
    <row r="10" spans="1:8" x14ac:dyDescent="0.25">
      <c r="A10" s="28" t="s">
        <v>69</v>
      </c>
      <c r="B10" s="26" t="s">
        <v>46</v>
      </c>
      <c r="C10" s="28" t="s">
        <v>78</v>
      </c>
      <c r="D10" s="28" t="s">
        <v>74</v>
      </c>
      <c r="E10">
        <v>4</v>
      </c>
      <c r="F10" s="39">
        <v>7</v>
      </c>
      <c r="G10" s="39">
        <v>7</v>
      </c>
      <c r="H10" s="39">
        <v>7</v>
      </c>
    </row>
    <row r="11" spans="1:8" x14ac:dyDescent="0.25">
      <c r="A11" s="34"/>
      <c r="B11" s="35" t="s">
        <v>47</v>
      </c>
      <c r="C11" s="32"/>
      <c r="D11" s="32"/>
      <c r="E11" s="32"/>
    </row>
    <row r="12" spans="1:8" x14ac:dyDescent="0.25">
      <c r="A12" s="29" t="s">
        <v>79</v>
      </c>
      <c r="B12" s="27" t="s">
        <v>48</v>
      </c>
      <c r="C12" s="22" t="s">
        <v>76</v>
      </c>
      <c r="D12" s="28" t="s">
        <v>80</v>
      </c>
      <c r="E12">
        <v>7</v>
      </c>
      <c r="F12">
        <v>20</v>
      </c>
      <c r="G12">
        <v>0</v>
      </c>
      <c r="H12">
        <v>0</v>
      </c>
    </row>
    <row r="13" spans="1:8" x14ac:dyDescent="0.25">
      <c r="A13" s="29" t="s">
        <v>80</v>
      </c>
      <c r="B13" s="27" t="s">
        <v>49</v>
      </c>
      <c r="C13" s="38" t="s">
        <v>79</v>
      </c>
      <c r="D13" s="28" t="s">
        <v>81</v>
      </c>
      <c r="E13">
        <v>7</v>
      </c>
      <c r="F13">
        <v>15</v>
      </c>
      <c r="G13">
        <v>0</v>
      </c>
      <c r="H13">
        <v>0</v>
      </c>
    </row>
    <row r="14" spans="1:8" x14ac:dyDescent="0.25">
      <c r="A14" s="29" t="s">
        <v>81</v>
      </c>
      <c r="B14" s="27" t="s">
        <v>50</v>
      </c>
      <c r="C14" s="38" t="s">
        <v>80</v>
      </c>
      <c r="D14" s="28" t="s">
        <v>75</v>
      </c>
      <c r="E14">
        <v>14</v>
      </c>
      <c r="F14">
        <v>0</v>
      </c>
      <c r="G14">
        <v>9</v>
      </c>
      <c r="H14">
        <v>9</v>
      </c>
    </row>
    <row r="15" spans="1:8" x14ac:dyDescent="0.25">
      <c r="A15" s="29" t="s">
        <v>75</v>
      </c>
      <c r="B15" s="27" t="s">
        <v>51</v>
      </c>
      <c r="C15" s="38" t="s">
        <v>81</v>
      </c>
      <c r="D15" s="28" t="s">
        <v>71</v>
      </c>
      <c r="E15">
        <v>4</v>
      </c>
      <c r="F15">
        <v>5</v>
      </c>
      <c r="G15">
        <v>3</v>
      </c>
      <c r="H15">
        <v>3</v>
      </c>
    </row>
    <row r="16" spans="1:8" x14ac:dyDescent="0.25">
      <c r="A16" s="29" t="s">
        <v>82</v>
      </c>
      <c r="B16" s="27" t="s">
        <v>52</v>
      </c>
      <c r="C16" s="38" t="s">
        <v>78</v>
      </c>
      <c r="D16" s="28" t="s">
        <v>83</v>
      </c>
      <c r="E16">
        <v>5</v>
      </c>
      <c r="F16">
        <v>0</v>
      </c>
      <c r="G16">
        <v>4</v>
      </c>
      <c r="H16">
        <v>0</v>
      </c>
    </row>
    <row r="17" spans="1:8" x14ac:dyDescent="0.25">
      <c r="A17" s="29" t="s">
        <v>83</v>
      </c>
      <c r="B17" s="27" t="s">
        <v>53</v>
      </c>
      <c r="C17" s="38" t="s">
        <v>82</v>
      </c>
      <c r="D17" s="28" t="s">
        <v>84</v>
      </c>
      <c r="E17">
        <v>2</v>
      </c>
      <c r="F17">
        <v>0</v>
      </c>
      <c r="G17">
        <v>5</v>
      </c>
      <c r="H17">
        <v>0</v>
      </c>
    </row>
    <row r="18" spans="1:8" x14ac:dyDescent="0.25">
      <c r="A18" s="29" t="s">
        <v>84</v>
      </c>
      <c r="B18" s="27" t="s">
        <v>54</v>
      </c>
      <c r="C18" s="38" t="s">
        <v>83</v>
      </c>
      <c r="D18" s="28" t="s">
        <v>85</v>
      </c>
      <c r="E18">
        <v>2</v>
      </c>
      <c r="F18">
        <v>5</v>
      </c>
      <c r="G18">
        <v>0</v>
      </c>
      <c r="H18">
        <v>5</v>
      </c>
    </row>
    <row r="19" spans="1:8" x14ac:dyDescent="0.25">
      <c r="A19" s="29" t="s">
        <v>85</v>
      </c>
      <c r="B19" s="27" t="s">
        <v>55</v>
      </c>
      <c r="C19" s="38" t="s">
        <v>84</v>
      </c>
      <c r="D19" s="28" t="s">
        <v>73</v>
      </c>
      <c r="E19">
        <v>1</v>
      </c>
      <c r="F19">
        <v>0</v>
      </c>
      <c r="G19">
        <v>3</v>
      </c>
      <c r="H19">
        <v>3</v>
      </c>
    </row>
    <row r="20" spans="1:8" x14ac:dyDescent="0.25">
      <c r="A20" s="29" t="s">
        <v>74</v>
      </c>
      <c r="B20" s="27" t="s">
        <v>56</v>
      </c>
      <c r="C20" s="38" t="s">
        <v>69</v>
      </c>
      <c r="D20" s="28" t="s">
        <v>86</v>
      </c>
      <c r="E20">
        <v>6</v>
      </c>
      <c r="F20">
        <v>0</v>
      </c>
      <c r="G20">
        <v>0</v>
      </c>
      <c r="H20">
        <v>20</v>
      </c>
    </row>
    <row r="21" spans="1:8" x14ac:dyDescent="0.25">
      <c r="A21" s="29" t="s">
        <v>86</v>
      </c>
      <c r="B21" s="27" t="s">
        <v>57</v>
      </c>
      <c r="C21" s="38" t="s">
        <v>74</v>
      </c>
      <c r="D21" s="28" t="s">
        <v>87</v>
      </c>
      <c r="E21">
        <v>8</v>
      </c>
      <c r="F21">
        <v>0</v>
      </c>
      <c r="G21">
        <v>0</v>
      </c>
      <c r="H21">
        <v>5</v>
      </c>
    </row>
    <row r="22" spans="1:8" x14ac:dyDescent="0.25">
      <c r="A22" s="29" t="s">
        <v>87</v>
      </c>
      <c r="B22" s="27" t="s">
        <v>58</v>
      </c>
      <c r="C22" s="38" t="s">
        <v>86</v>
      </c>
      <c r="D22" s="28" t="s">
        <v>88</v>
      </c>
      <c r="E22">
        <v>3</v>
      </c>
      <c r="F22">
        <v>5</v>
      </c>
      <c r="G22">
        <v>5</v>
      </c>
      <c r="H22">
        <v>0</v>
      </c>
    </row>
    <row r="23" spans="1:8" x14ac:dyDescent="0.25">
      <c r="A23" s="30" t="s">
        <v>88</v>
      </c>
      <c r="B23" s="27" t="s">
        <v>59</v>
      </c>
      <c r="C23" s="38" t="s">
        <v>87</v>
      </c>
      <c r="D23" s="22" t="s">
        <v>89</v>
      </c>
      <c r="E23">
        <v>5</v>
      </c>
      <c r="F23">
        <v>3</v>
      </c>
      <c r="G23">
        <v>3</v>
      </c>
      <c r="H23">
        <v>8</v>
      </c>
    </row>
    <row r="24" spans="1:8" x14ac:dyDescent="0.25">
      <c r="A24" s="36"/>
      <c r="B24" s="37" t="s">
        <v>60</v>
      </c>
      <c r="C24" s="34"/>
      <c r="D24" s="34"/>
      <c r="E24" s="32"/>
    </row>
    <row r="25" spans="1:8" x14ac:dyDescent="0.25">
      <c r="A25" s="30" t="s">
        <v>72</v>
      </c>
      <c r="B25" s="27" t="s">
        <v>61</v>
      </c>
      <c r="C25" s="38" t="s">
        <v>70</v>
      </c>
      <c r="D25" s="38" t="s">
        <v>93</v>
      </c>
      <c r="E25">
        <v>4</v>
      </c>
      <c r="F25">
        <v>5</v>
      </c>
      <c r="G25">
        <v>10</v>
      </c>
      <c r="H25">
        <v>0</v>
      </c>
    </row>
    <row r="26" spans="1:8" ht="27.6" x14ac:dyDescent="0.25">
      <c r="A26" s="30" t="s">
        <v>71</v>
      </c>
      <c r="B26" s="27" t="s">
        <v>62</v>
      </c>
      <c r="C26" s="38" t="s">
        <v>94</v>
      </c>
      <c r="D26" s="38" t="s">
        <v>73</v>
      </c>
      <c r="E26">
        <v>18</v>
      </c>
      <c r="F26">
        <v>3</v>
      </c>
      <c r="G26">
        <v>30</v>
      </c>
      <c r="H26">
        <v>3</v>
      </c>
    </row>
    <row r="27" spans="1:8" ht="27.6" x14ac:dyDescent="0.25">
      <c r="A27" s="30" t="s">
        <v>73</v>
      </c>
      <c r="B27" s="27" t="s">
        <v>63</v>
      </c>
      <c r="C27" s="38" t="s">
        <v>95</v>
      </c>
      <c r="D27" s="38" t="s">
        <v>89</v>
      </c>
      <c r="E27">
        <v>4</v>
      </c>
      <c r="F27">
        <v>10</v>
      </c>
      <c r="G27">
        <v>10</v>
      </c>
      <c r="H27">
        <v>0</v>
      </c>
    </row>
    <row r="28" spans="1:8" ht="27.6" x14ac:dyDescent="0.25">
      <c r="A28" s="30" t="s">
        <v>89</v>
      </c>
      <c r="B28" s="27" t="s">
        <v>64</v>
      </c>
      <c r="C28" s="38" t="s">
        <v>96</v>
      </c>
      <c r="D28" s="38" t="s">
        <v>67</v>
      </c>
      <c r="E28">
        <v>6</v>
      </c>
      <c r="F28">
        <v>3</v>
      </c>
      <c r="G28">
        <v>3</v>
      </c>
      <c r="H28">
        <v>30</v>
      </c>
    </row>
    <row r="29" spans="1:8" x14ac:dyDescent="0.25">
      <c r="A29" s="30" t="s">
        <v>77</v>
      </c>
      <c r="B29" s="27" t="s">
        <v>65</v>
      </c>
      <c r="C29" s="38" t="s">
        <v>72</v>
      </c>
      <c r="D29" s="38" t="s">
        <v>89</v>
      </c>
      <c r="E29">
        <v>29</v>
      </c>
    </row>
    <row r="30" spans="1:8" x14ac:dyDescent="0.25">
      <c r="A30" s="21"/>
      <c r="B30" s="21"/>
      <c r="C30" s="21"/>
      <c r="D30" s="21"/>
      <c r="F30" s="52" t="s">
        <v>103</v>
      </c>
      <c r="G30" s="53"/>
      <c r="H30" s="54"/>
    </row>
    <row r="31" spans="1:8" x14ac:dyDescent="0.25">
      <c r="A31" s="21"/>
      <c r="B31" s="21"/>
      <c r="C31" s="21"/>
      <c r="D31" s="21"/>
      <c r="F31" s="41">
        <f xml:space="preserve"> SUM(F4:F29)</f>
        <v>115</v>
      </c>
      <c r="G31" s="42">
        <f xml:space="preserve"> SUM(G4:G29)</f>
        <v>117</v>
      </c>
      <c r="H31" s="43">
        <f xml:space="preserve"> SUM(H4:H29)</f>
        <v>118</v>
      </c>
    </row>
    <row r="32" spans="1:8" x14ac:dyDescent="0.25">
      <c r="A32" s="21"/>
      <c r="B32" s="21"/>
      <c r="C32" s="21"/>
      <c r="D32" s="21"/>
    </row>
    <row r="33" spans="3:4" x14ac:dyDescent="0.25">
      <c r="C33" s="21"/>
      <c r="D33" s="21"/>
    </row>
    <row r="34" spans="3:4" x14ac:dyDescent="0.25">
      <c r="C34" s="21"/>
      <c r="D34" s="21"/>
    </row>
    <row r="35" spans="3:4" x14ac:dyDescent="0.25">
      <c r="C35" s="21"/>
      <c r="D35" s="21"/>
    </row>
    <row r="36" spans="3:4" x14ac:dyDescent="0.25">
      <c r="C36" s="21"/>
      <c r="D36" s="21"/>
    </row>
    <row r="37" spans="3:4" x14ac:dyDescent="0.25">
      <c r="C37" s="21"/>
      <c r="D37" s="21"/>
    </row>
    <row r="38" spans="3:4" x14ac:dyDescent="0.25">
      <c r="C38" s="21"/>
      <c r="D38" s="21"/>
    </row>
    <row r="39" spans="3:4" x14ac:dyDescent="0.25">
      <c r="C39" s="21"/>
      <c r="D39" s="21"/>
    </row>
    <row r="40" spans="3:4" x14ac:dyDescent="0.25">
      <c r="C40" s="21"/>
      <c r="D40" s="21"/>
    </row>
    <row r="41" spans="3:4" x14ac:dyDescent="0.25">
      <c r="C41" s="21"/>
      <c r="D41" s="21"/>
    </row>
    <row r="42" spans="3:4" x14ac:dyDescent="0.25">
      <c r="C42" s="21"/>
      <c r="D42" s="21"/>
    </row>
    <row r="43" spans="3:4" x14ac:dyDescent="0.25">
      <c r="C43" s="21"/>
      <c r="D43" s="21"/>
    </row>
    <row r="44" spans="3:4" x14ac:dyDescent="0.25">
      <c r="C44" s="21"/>
      <c r="D44" s="21"/>
    </row>
    <row r="45" spans="3:4" x14ac:dyDescent="0.25">
      <c r="C45" s="21"/>
      <c r="D45" s="21"/>
    </row>
    <row r="46" spans="3:4" x14ac:dyDescent="0.25">
      <c r="C46" s="21"/>
      <c r="D46" s="21"/>
    </row>
    <row r="47" spans="3:4" x14ac:dyDescent="0.25">
      <c r="C47" s="21"/>
      <c r="D47" s="21"/>
    </row>
    <row r="48" spans="3:4" x14ac:dyDescent="0.25">
      <c r="C48" s="21"/>
      <c r="D48" s="21"/>
    </row>
    <row r="49" spans="3:4" x14ac:dyDescent="0.25">
      <c r="C49" s="21"/>
      <c r="D49" s="21"/>
    </row>
    <row r="50" spans="3:4" x14ac:dyDescent="0.25">
      <c r="C50" s="21"/>
      <c r="D50" s="21"/>
    </row>
    <row r="51" spans="3:4" x14ac:dyDescent="0.25">
      <c r="C51" s="21"/>
      <c r="D51" s="21"/>
    </row>
    <row r="52" spans="3:4" x14ac:dyDescent="0.25">
      <c r="C52" s="21"/>
      <c r="D52" s="21"/>
    </row>
    <row r="53" spans="3:4" x14ac:dyDescent="0.25">
      <c r="C53" s="21"/>
      <c r="D53" s="21"/>
    </row>
    <row r="54" spans="3:4" x14ac:dyDescent="0.25">
      <c r="C54" s="21"/>
      <c r="D54" s="21"/>
    </row>
    <row r="55" spans="3:4" x14ac:dyDescent="0.25">
      <c r="C55" s="21"/>
      <c r="D55" s="21"/>
    </row>
    <row r="56" spans="3:4" x14ac:dyDescent="0.25">
      <c r="C56" s="21"/>
      <c r="D56" s="21"/>
    </row>
    <row r="57" spans="3:4" x14ac:dyDescent="0.25">
      <c r="C57" s="21"/>
      <c r="D57" s="21"/>
    </row>
    <row r="58" spans="3:4" x14ac:dyDescent="0.25">
      <c r="C58" s="21"/>
      <c r="D58" s="21"/>
    </row>
    <row r="59" spans="3:4" x14ac:dyDescent="0.25">
      <c r="C59" s="21"/>
      <c r="D59" s="21"/>
    </row>
    <row r="60" spans="3:4" x14ac:dyDescent="0.25">
      <c r="C60" s="21"/>
      <c r="D60" s="21"/>
    </row>
    <row r="61" spans="3:4" x14ac:dyDescent="0.25">
      <c r="C61" s="21"/>
      <c r="D61" s="21"/>
    </row>
    <row r="62" spans="3:4" x14ac:dyDescent="0.25">
      <c r="C62" s="21"/>
      <c r="D62" s="21"/>
    </row>
    <row r="63" spans="3:4" x14ac:dyDescent="0.25">
      <c r="C63" s="21"/>
      <c r="D63" s="21"/>
    </row>
    <row r="64" spans="3:4" x14ac:dyDescent="0.25">
      <c r="C64" s="21"/>
      <c r="D64" s="21"/>
    </row>
    <row r="65" spans="3:4" x14ac:dyDescent="0.25">
      <c r="C65" s="21"/>
      <c r="D65" s="21"/>
    </row>
    <row r="66" spans="3:4" x14ac:dyDescent="0.25">
      <c r="C66" s="21"/>
      <c r="D66" s="21"/>
    </row>
    <row r="67" spans="3:4" x14ac:dyDescent="0.25">
      <c r="C67" s="21"/>
      <c r="D67" s="21"/>
    </row>
    <row r="68" spans="3:4" x14ac:dyDescent="0.25">
      <c r="C68" s="21"/>
      <c r="D68" s="21"/>
    </row>
    <row r="69" spans="3:4" x14ac:dyDescent="0.25">
      <c r="C69" s="21"/>
      <c r="D69" s="21"/>
    </row>
    <row r="70" spans="3:4" x14ac:dyDescent="0.25">
      <c r="C70" s="21"/>
      <c r="D70" s="21"/>
    </row>
    <row r="71" spans="3:4" x14ac:dyDescent="0.25">
      <c r="C71" s="21"/>
      <c r="D71" s="21"/>
    </row>
    <row r="72" spans="3:4" x14ac:dyDescent="0.25">
      <c r="C72" s="21"/>
      <c r="D72" s="21"/>
    </row>
    <row r="73" spans="3:4" x14ac:dyDescent="0.25">
      <c r="C73" s="21"/>
      <c r="D73" s="21"/>
    </row>
    <row r="74" spans="3:4" x14ac:dyDescent="0.25">
      <c r="C74" s="21"/>
      <c r="D74" s="21"/>
    </row>
    <row r="75" spans="3:4" x14ac:dyDescent="0.25">
      <c r="C75" s="21"/>
      <c r="D75" s="21"/>
    </row>
    <row r="76" spans="3:4" x14ac:dyDescent="0.25">
      <c r="C76" s="21"/>
      <c r="D76" s="21"/>
    </row>
    <row r="77" spans="3:4" x14ac:dyDescent="0.25">
      <c r="C77" s="21"/>
      <c r="D77" s="21"/>
    </row>
    <row r="78" spans="3:4" x14ac:dyDescent="0.25">
      <c r="C78" s="21"/>
      <c r="D78" s="21"/>
    </row>
    <row r="79" spans="3:4" x14ac:dyDescent="0.25">
      <c r="C79" s="21"/>
      <c r="D79" s="21"/>
    </row>
    <row r="80" spans="3:4" x14ac:dyDescent="0.25">
      <c r="C80" s="21"/>
      <c r="D80" s="21"/>
    </row>
    <row r="81" spans="3:4" x14ac:dyDescent="0.25">
      <c r="C81" s="21"/>
      <c r="D81" s="21"/>
    </row>
    <row r="82" spans="3:4" x14ac:dyDescent="0.25">
      <c r="C82" s="21"/>
      <c r="D82" s="21"/>
    </row>
    <row r="83" spans="3:4" x14ac:dyDescent="0.25">
      <c r="C83" s="21"/>
      <c r="D83" s="21"/>
    </row>
    <row r="84" spans="3:4" x14ac:dyDescent="0.25">
      <c r="C84" s="21"/>
      <c r="D84" s="21"/>
    </row>
    <row r="85" spans="3:4" x14ac:dyDescent="0.25">
      <c r="C85" s="21"/>
      <c r="D85" s="21"/>
    </row>
    <row r="86" spans="3:4" x14ac:dyDescent="0.25">
      <c r="C86" s="21"/>
      <c r="D86" s="21"/>
    </row>
    <row r="87" spans="3:4" x14ac:dyDescent="0.25">
      <c r="C87" s="21"/>
      <c r="D87" s="21"/>
    </row>
    <row r="88" spans="3:4" x14ac:dyDescent="0.25">
      <c r="C88" s="21"/>
      <c r="D88" s="21"/>
    </row>
    <row r="89" spans="3:4" x14ac:dyDescent="0.25">
      <c r="C89" s="21"/>
      <c r="D89" s="21"/>
    </row>
    <row r="90" spans="3:4" x14ac:dyDescent="0.25">
      <c r="C90" s="21"/>
      <c r="D90" s="21"/>
    </row>
    <row r="91" spans="3:4" x14ac:dyDescent="0.25">
      <c r="C91" s="21"/>
      <c r="D91" s="21"/>
    </row>
    <row r="92" spans="3:4" x14ac:dyDescent="0.25">
      <c r="C92" s="21"/>
      <c r="D92" s="21"/>
    </row>
    <row r="93" spans="3:4" x14ac:dyDescent="0.25">
      <c r="C93" s="21"/>
      <c r="D93" s="21"/>
    </row>
    <row r="94" spans="3:4" x14ac:dyDescent="0.25">
      <c r="C94" s="21"/>
      <c r="D94" s="21"/>
    </row>
    <row r="95" spans="3:4" x14ac:dyDescent="0.25">
      <c r="C95" s="21"/>
      <c r="D95" s="21"/>
    </row>
    <row r="96" spans="3:4" x14ac:dyDescent="0.25">
      <c r="C96" s="21"/>
      <c r="D96" s="21"/>
    </row>
    <row r="97" spans="3:4" x14ac:dyDescent="0.25">
      <c r="C97" s="21"/>
      <c r="D97" s="21"/>
    </row>
    <row r="98" spans="3:4" x14ac:dyDescent="0.25">
      <c r="C98" s="21"/>
      <c r="D98" s="21"/>
    </row>
    <row r="99" spans="3:4" x14ac:dyDescent="0.25">
      <c r="C99" s="21"/>
      <c r="D99" s="21"/>
    </row>
    <row r="100" spans="3:4" x14ac:dyDescent="0.25">
      <c r="C100" s="21"/>
      <c r="D100" s="21"/>
    </row>
    <row r="101" spans="3:4" x14ac:dyDescent="0.25">
      <c r="C101" s="21"/>
      <c r="D101" s="21"/>
    </row>
    <row r="102" spans="3:4" x14ac:dyDescent="0.25">
      <c r="C102" s="21"/>
      <c r="D102" s="21"/>
    </row>
    <row r="103" spans="3:4" x14ac:dyDescent="0.25">
      <c r="C103" s="21"/>
      <c r="D103" s="21"/>
    </row>
    <row r="104" spans="3:4" x14ac:dyDescent="0.25">
      <c r="C104" s="21"/>
      <c r="D104" s="21"/>
    </row>
    <row r="105" spans="3:4" x14ac:dyDescent="0.25">
      <c r="C105" s="21"/>
      <c r="D105" s="21"/>
    </row>
    <row r="106" spans="3:4" x14ac:dyDescent="0.25">
      <c r="C106" s="21"/>
      <c r="D106" s="21"/>
    </row>
    <row r="107" spans="3:4" x14ac:dyDescent="0.25">
      <c r="C107" s="21"/>
      <c r="D107" s="21"/>
    </row>
    <row r="108" spans="3:4" x14ac:dyDescent="0.25">
      <c r="C108" s="21"/>
      <c r="D108" s="21"/>
    </row>
    <row r="109" spans="3:4" x14ac:dyDescent="0.25">
      <c r="C109" s="21"/>
      <c r="D109" s="21"/>
    </row>
    <row r="110" spans="3:4" x14ac:dyDescent="0.25">
      <c r="C110" s="21"/>
      <c r="D110" s="21"/>
    </row>
    <row r="111" spans="3:4" x14ac:dyDescent="0.25">
      <c r="C111" s="21"/>
      <c r="D111" s="21"/>
    </row>
    <row r="112" spans="3:4" x14ac:dyDescent="0.25">
      <c r="C112" s="21"/>
      <c r="D112" s="21"/>
    </row>
    <row r="113" spans="3:4" x14ac:dyDescent="0.25">
      <c r="C113" s="21"/>
      <c r="D113" s="21"/>
    </row>
    <row r="114" spans="3:4" x14ac:dyDescent="0.25">
      <c r="C114" s="21"/>
      <c r="D114" s="21"/>
    </row>
    <row r="115" spans="3:4" x14ac:dyDescent="0.25">
      <c r="C115" s="21"/>
      <c r="D115" s="21"/>
    </row>
    <row r="116" spans="3:4" x14ac:dyDescent="0.25">
      <c r="C116" s="21"/>
      <c r="D116" s="21"/>
    </row>
    <row r="117" spans="3:4" x14ac:dyDescent="0.25">
      <c r="C117" s="21"/>
      <c r="D117" s="21"/>
    </row>
    <row r="118" spans="3:4" x14ac:dyDescent="0.25">
      <c r="C118" s="21"/>
      <c r="D118" s="21"/>
    </row>
    <row r="119" spans="3:4" x14ac:dyDescent="0.25">
      <c r="C119" s="21"/>
      <c r="D119" s="21"/>
    </row>
    <row r="120" spans="3:4" x14ac:dyDescent="0.25">
      <c r="C120" s="21"/>
      <c r="D120" s="21"/>
    </row>
    <row r="121" spans="3:4" x14ac:dyDescent="0.25">
      <c r="C121" s="21"/>
      <c r="D121" s="21"/>
    </row>
    <row r="122" spans="3:4" x14ac:dyDescent="0.25">
      <c r="C122" s="21"/>
      <c r="D122" s="21"/>
    </row>
    <row r="123" spans="3:4" x14ac:dyDescent="0.25">
      <c r="C123" s="21"/>
      <c r="D123" s="21"/>
    </row>
    <row r="124" spans="3:4" x14ac:dyDescent="0.25">
      <c r="C124" s="21"/>
      <c r="D124" s="21"/>
    </row>
    <row r="125" spans="3:4" x14ac:dyDescent="0.25">
      <c r="C125" s="21"/>
      <c r="D125" s="21"/>
    </row>
    <row r="126" spans="3:4" x14ac:dyDescent="0.25">
      <c r="C126" s="21"/>
      <c r="D126" s="21"/>
    </row>
    <row r="127" spans="3:4" x14ac:dyDescent="0.25">
      <c r="C127" s="21"/>
      <c r="D127" s="21"/>
    </row>
    <row r="128" spans="3:4" x14ac:dyDescent="0.25">
      <c r="C128" s="21"/>
      <c r="D128" s="21"/>
    </row>
    <row r="129" spans="3:4" x14ac:dyDescent="0.25">
      <c r="C129" s="21"/>
      <c r="D129" s="21"/>
    </row>
    <row r="130" spans="3:4" x14ac:dyDescent="0.25">
      <c r="C130" s="21"/>
      <c r="D130" s="21"/>
    </row>
    <row r="131" spans="3:4" x14ac:dyDescent="0.25">
      <c r="C131" s="21"/>
      <c r="D131" s="21"/>
    </row>
    <row r="132" spans="3:4" x14ac:dyDescent="0.25">
      <c r="C132" s="21"/>
      <c r="D132" s="21"/>
    </row>
    <row r="133" spans="3:4" x14ac:dyDescent="0.25">
      <c r="C133" s="21"/>
      <c r="D133" s="21"/>
    </row>
    <row r="134" spans="3:4" x14ac:dyDescent="0.25">
      <c r="C134" s="21"/>
      <c r="D134" s="21"/>
    </row>
    <row r="135" spans="3:4" x14ac:dyDescent="0.25">
      <c r="C135" s="21"/>
      <c r="D135" s="21"/>
    </row>
    <row r="136" spans="3:4" x14ac:dyDescent="0.25">
      <c r="C136" s="21"/>
      <c r="D136" s="21"/>
    </row>
    <row r="137" spans="3:4" x14ac:dyDescent="0.25">
      <c r="C137" s="21"/>
      <c r="D137" s="21"/>
    </row>
    <row r="138" spans="3:4" x14ac:dyDescent="0.25">
      <c r="C138" s="21"/>
      <c r="D138" s="21"/>
    </row>
    <row r="139" spans="3:4" x14ac:dyDescent="0.25">
      <c r="C139" s="21"/>
      <c r="D139" s="21"/>
    </row>
    <row r="140" spans="3:4" x14ac:dyDescent="0.25">
      <c r="C140" s="21"/>
      <c r="D140" s="21"/>
    </row>
    <row r="141" spans="3:4" x14ac:dyDescent="0.25">
      <c r="C141" s="21"/>
      <c r="D141" s="21"/>
    </row>
    <row r="142" spans="3:4" x14ac:dyDescent="0.25">
      <c r="C142" s="21"/>
      <c r="D142" s="21"/>
    </row>
    <row r="143" spans="3:4" x14ac:dyDescent="0.25">
      <c r="C143" s="21"/>
      <c r="D143" s="21"/>
    </row>
    <row r="144" spans="3:4" x14ac:dyDescent="0.25">
      <c r="C144" s="21"/>
      <c r="D144" s="21"/>
    </row>
    <row r="145" spans="3:4" x14ac:dyDescent="0.25">
      <c r="C145" s="21"/>
      <c r="D145" s="21"/>
    </row>
    <row r="146" spans="3:4" x14ac:dyDescent="0.25">
      <c r="C146" s="21"/>
      <c r="D146" s="21"/>
    </row>
    <row r="147" spans="3:4" x14ac:dyDescent="0.25">
      <c r="C147" s="21"/>
      <c r="D147" s="21"/>
    </row>
    <row r="148" spans="3:4" x14ac:dyDescent="0.25">
      <c r="C148" s="21"/>
      <c r="D148" s="21"/>
    </row>
    <row r="149" spans="3:4" x14ac:dyDescent="0.25">
      <c r="C149" s="21"/>
      <c r="D149" s="21"/>
    </row>
    <row r="150" spans="3:4" x14ac:dyDescent="0.25">
      <c r="C150" s="21"/>
      <c r="D150" s="21"/>
    </row>
    <row r="151" spans="3:4" x14ac:dyDescent="0.25">
      <c r="C151" s="21"/>
      <c r="D151" s="21"/>
    </row>
    <row r="152" spans="3:4" x14ac:dyDescent="0.25">
      <c r="C152" s="21"/>
      <c r="D152" s="21"/>
    </row>
    <row r="153" spans="3:4" x14ac:dyDescent="0.25">
      <c r="C153" s="21"/>
      <c r="D153" s="21"/>
    </row>
    <row r="154" spans="3:4" x14ac:dyDescent="0.25">
      <c r="C154" s="21"/>
      <c r="D154" s="21"/>
    </row>
    <row r="155" spans="3:4" x14ac:dyDescent="0.25">
      <c r="C155" s="21"/>
      <c r="D155" s="21"/>
    </row>
    <row r="156" spans="3:4" x14ac:dyDescent="0.25">
      <c r="C156" s="21"/>
      <c r="D156" s="21"/>
    </row>
    <row r="157" spans="3:4" x14ac:dyDescent="0.25">
      <c r="C157" s="21"/>
      <c r="D157" s="21"/>
    </row>
    <row r="158" spans="3:4" x14ac:dyDescent="0.25">
      <c r="C158" s="21"/>
      <c r="D158" s="21"/>
    </row>
    <row r="159" spans="3:4" x14ac:dyDescent="0.25">
      <c r="C159" s="21"/>
      <c r="D159" s="21"/>
    </row>
    <row r="160" spans="3:4" x14ac:dyDescent="0.25">
      <c r="C160" s="21"/>
      <c r="D160" s="21"/>
    </row>
    <row r="161" spans="3:4" x14ac:dyDescent="0.25">
      <c r="C161" s="21"/>
      <c r="D161" s="21"/>
    </row>
    <row r="162" spans="3:4" x14ac:dyDescent="0.25">
      <c r="C162" s="21"/>
      <c r="D162" s="21"/>
    </row>
    <row r="163" spans="3:4" x14ac:dyDescent="0.25">
      <c r="C163" s="21"/>
      <c r="D163" s="21"/>
    </row>
    <row r="164" spans="3:4" x14ac:dyDescent="0.25">
      <c r="C164" s="21"/>
      <c r="D164" s="21"/>
    </row>
    <row r="165" spans="3:4" x14ac:dyDescent="0.25">
      <c r="C165" s="21"/>
      <c r="D165" s="21"/>
    </row>
    <row r="166" spans="3:4" x14ac:dyDescent="0.25">
      <c r="C166" s="21"/>
      <c r="D166" s="21"/>
    </row>
    <row r="167" spans="3:4" x14ac:dyDescent="0.25">
      <c r="C167" s="21"/>
      <c r="D167" s="21"/>
    </row>
    <row r="168" spans="3:4" x14ac:dyDescent="0.25">
      <c r="C168" s="21"/>
      <c r="D168" s="21"/>
    </row>
    <row r="169" spans="3:4" x14ac:dyDescent="0.25">
      <c r="C169" s="21"/>
      <c r="D169" s="21"/>
    </row>
    <row r="170" spans="3:4" x14ac:dyDescent="0.25">
      <c r="C170" s="21"/>
      <c r="D170" s="21"/>
    </row>
    <row r="171" spans="3:4" x14ac:dyDescent="0.25">
      <c r="C171" s="21"/>
      <c r="D171" s="21"/>
    </row>
    <row r="172" spans="3:4" x14ac:dyDescent="0.25">
      <c r="C172" s="21"/>
      <c r="D172" s="21"/>
    </row>
    <row r="173" spans="3:4" x14ac:dyDescent="0.25">
      <c r="C173" s="21"/>
      <c r="D173" s="21"/>
    </row>
    <row r="174" spans="3:4" x14ac:dyDescent="0.25">
      <c r="C174" s="21"/>
      <c r="D174" s="21"/>
    </row>
    <row r="175" spans="3:4" x14ac:dyDescent="0.25">
      <c r="C175" s="21"/>
      <c r="D175" s="21"/>
    </row>
    <row r="176" spans="3:4" x14ac:dyDescent="0.25">
      <c r="C176" s="21"/>
      <c r="D176" s="21"/>
    </row>
    <row r="177" spans="3:4" x14ac:dyDescent="0.25">
      <c r="C177" s="21"/>
      <c r="D177" s="21"/>
    </row>
    <row r="178" spans="3:4" x14ac:dyDescent="0.25">
      <c r="C178" s="21"/>
      <c r="D178" s="21"/>
    </row>
    <row r="179" spans="3:4" x14ac:dyDescent="0.25">
      <c r="C179" s="21"/>
      <c r="D179" s="21"/>
    </row>
    <row r="180" spans="3:4" x14ac:dyDescent="0.25">
      <c r="C180" s="21"/>
      <c r="D180" s="21"/>
    </row>
    <row r="181" spans="3:4" x14ac:dyDescent="0.25">
      <c r="C181" s="21"/>
      <c r="D181" s="21"/>
    </row>
    <row r="182" spans="3:4" x14ac:dyDescent="0.25">
      <c r="C182" s="21"/>
      <c r="D182" s="21"/>
    </row>
    <row r="183" spans="3:4" x14ac:dyDescent="0.25">
      <c r="C183" s="21"/>
      <c r="D183" s="21"/>
    </row>
    <row r="184" spans="3:4" x14ac:dyDescent="0.25">
      <c r="C184" s="21"/>
      <c r="D184" s="21"/>
    </row>
    <row r="185" spans="3:4" x14ac:dyDescent="0.25">
      <c r="C185" s="21"/>
      <c r="D185" s="21"/>
    </row>
    <row r="186" spans="3:4" x14ac:dyDescent="0.25">
      <c r="C186" s="21"/>
      <c r="D186" s="21"/>
    </row>
    <row r="187" spans="3:4" x14ac:dyDescent="0.25">
      <c r="C187" s="21"/>
      <c r="D187" s="21"/>
    </row>
    <row r="188" spans="3:4" x14ac:dyDescent="0.25">
      <c r="C188" s="21"/>
      <c r="D188" s="21"/>
    </row>
    <row r="189" spans="3:4" x14ac:dyDescent="0.25">
      <c r="C189" s="21"/>
      <c r="D189" s="21"/>
    </row>
    <row r="190" spans="3:4" x14ac:dyDescent="0.25">
      <c r="C190" s="21"/>
      <c r="D190" s="21"/>
    </row>
    <row r="191" spans="3:4" x14ac:dyDescent="0.25">
      <c r="C191" s="21"/>
      <c r="D191" s="21"/>
    </row>
    <row r="192" spans="3:4" x14ac:dyDescent="0.25">
      <c r="C192" s="21"/>
      <c r="D192" s="21"/>
    </row>
    <row r="193" spans="3:4" x14ac:dyDescent="0.25">
      <c r="C193" s="21"/>
      <c r="D193" s="21"/>
    </row>
    <row r="194" spans="3:4" x14ac:dyDescent="0.25">
      <c r="C194" s="21"/>
      <c r="D194" s="21"/>
    </row>
    <row r="195" spans="3:4" x14ac:dyDescent="0.25">
      <c r="C195" s="21"/>
      <c r="D195" s="21"/>
    </row>
    <row r="196" spans="3:4" x14ac:dyDescent="0.25">
      <c r="C196" s="21"/>
      <c r="D196" s="21"/>
    </row>
    <row r="197" spans="3:4" x14ac:dyDescent="0.25">
      <c r="C197" s="21"/>
      <c r="D197" s="21"/>
    </row>
    <row r="198" spans="3:4" x14ac:dyDescent="0.25">
      <c r="C198" s="21"/>
      <c r="D198" s="21"/>
    </row>
    <row r="199" spans="3:4" x14ac:dyDescent="0.25">
      <c r="C199" s="21"/>
      <c r="D199" s="21"/>
    </row>
    <row r="200" spans="3:4" x14ac:dyDescent="0.25">
      <c r="C200" s="21"/>
      <c r="D200" s="21"/>
    </row>
    <row r="201" spans="3:4" x14ac:dyDescent="0.25">
      <c r="C201" s="21"/>
      <c r="D201" s="21"/>
    </row>
    <row r="202" spans="3:4" x14ac:dyDescent="0.25">
      <c r="C202" s="21"/>
      <c r="D202" s="21"/>
    </row>
    <row r="203" spans="3:4" x14ac:dyDescent="0.25">
      <c r="C203" s="21"/>
      <c r="D203" s="21"/>
    </row>
    <row r="204" spans="3:4" x14ac:dyDescent="0.25">
      <c r="C204" s="21"/>
      <c r="D204" s="21"/>
    </row>
    <row r="205" spans="3:4" x14ac:dyDescent="0.25">
      <c r="C205" s="21"/>
      <c r="D205" s="21"/>
    </row>
    <row r="206" spans="3:4" x14ac:dyDescent="0.25">
      <c r="C206" s="21"/>
      <c r="D206" s="21"/>
    </row>
    <row r="207" spans="3:4" x14ac:dyDescent="0.25">
      <c r="C207" s="21"/>
      <c r="D207" s="21"/>
    </row>
    <row r="208" spans="3:4" x14ac:dyDescent="0.25">
      <c r="C208" s="21"/>
      <c r="D208" s="21"/>
    </row>
    <row r="209" spans="3:4" x14ac:dyDescent="0.25">
      <c r="C209" s="21"/>
      <c r="D209" s="21"/>
    </row>
    <row r="210" spans="3:4" x14ac:dyDescent="0.25">
      <c r="C210" s="21"/>
      <c r="D210" s="21"/>
    </row>
    <row r="211" spans="3:4" x14ac:dyDescent="0.25">
      <c r="C211" s="21"/>
      <c r="D211" s="21"/>
    </row>
    <row r="212" spans="3:4" x14ac:dyDescent="0.25">
      <c r="C212" s="21"/>
      <c r="D212" s="21"/>
    </row>
  </sheetData>
  <mergeCells count="2">
    <mergeCell ref="F1:H1"/>
    <mergeCell ref="F30:H30"/>
  </mergeCells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996"/>
  <sheetViews>
    <sheetView workbookViewId="0">
      <selection activeCell="B5" sqref="B5:E5"/>
    </sheetView>
  </sheetViews>
  <sheetFormatPr baseColWidth="10" defaultColWidth="12.59765625" defaultRowHeight="15" customHeight="1" x14ac:dyDescent="0.25"/>
  <cols>
    <col min="1" max="1" width="14.59765625" bestFit="1" customWidth="1"/>
    <col min="2" max="2" width="15.3984375" customWidth="1"/>
    <col min="3" max="3" width="8.8984375" customWidth="1"/>
    <col min="4" max="4" width="55.19921875" customWidth="1"/>
    <col min="5" max="5" width="29.59765625" customWidth="1"/>
    <col min="6" max="6" width="8.8984375" customWidth="1"/>
    <col min="7" max="7" width="8.8984375" hidden="1" customWidth="1"/>
    <col min="8" max="25" width="8.8984375" customWidth="1"/>
  </cols>
  <sheetData>
    <row r="1" spans="1:23" ht="14.25" customHeight="1" x14ac:dyDescent="0.3">
      <c r="A1" s="4" t="s">
        <v>0</v>
      </c>
      <c r="B1" s="6" t="s">
        <v>19</v>
      </c>
      <c r="D1" s="19" t="s">
        <v>2</v>
      </c>
      <c r="E1" s="5">
        <f>SUM('Mitglied 2'!$G:$G)</f>
        <v>0</v>
      </c>
    </row>
    <row r="2" spans="1:23" ht="14.25" customHeight="1" x14ac:dyDescent="0.3">
      <c r="A2" s="4" t="s">
        <v>6</v>
      </c>
      <c r="B2" s="6" t="s">
        <v>19</v>
      </c>
    </row>
    <row r="3" spans="1:23" ht="14.25" customHeight="1" x14ac:dyDescent="0.25"/>
    <row r="4" spans="1:23" ht="14.25" customHeight="1" x14ac:dyDescent="0.3">
      <c r="A4" s="4" t="s">
        <v>7</v>
      </c>
      <c r="B4" s="4" t="s">
        <v>8</v>
      </c>
      <c r="C4" s="4" t="s">
        <v>9</v>
      </c>
      <c r="D4" s="4" t="s">
        <v>10</v>
      </c>
      <c r="E4" s="4" t="s">
        <v>3</v>
      </c>
      <c r="F4" s="4" t="s">
        <v>11</v>
      </c>
      <c r="G4" s="4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25" customHeight="1" x14ac:dyDescent="0.3">
      <c r="A5" s="9"/>
      <c r="B5" s="10"/>
      <c r="C5" s="10"/>
      <c r="D5" s="6"/>
      <c r="E5" s="6"/>
      <c r="F5" s="10">
        <f>'Mitglied 2'!$C5-'Mitglied 2'!$B5</f>
        <v>0</v>
      </c>
      <c r="G5" s="20">
        <f>'Mitglied 2'!$F5*24</f>
        <v>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4.25" customHeight="1" x14ac:dyDescent="0.3">
      <c r="A6" s="9"/>
      <c r="B6" s="10"/>
      <c r="C6" s="10"/>
      <c r="D6" s="6"/>
      <c r="E6" s="6"/>
      <c r="F6" s="10">
        <f>'Mitglied 2'!$C6-'Mitglied 2'!$B6</f>
        <v>0</v>
      </c>
      <c r="G6" s="20">
        <f>'Mitglied 2'!$F6*24</f>
        <v>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4.25" customHeight="1" x14ac:dyDescent="0.3">
      <c r="A7" s="9"/>
      <c r="B7" s="10"/>
      <c r="C7" s="10"/>
      <c r="D7" s="6"/>
      <c r="E7" s="6"/>
      <c r="F7" s="10">
        <f>'Mitglied 2'!$C7-'Mitglied 2'!$B7</f>
        <v>0</v>
      </c>
      <c r="G7" s="20">
        <f>'Mitglied 2'!$F7*24</f>
        <v>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4.25" customHeight="1" x14ac:dyDescent="0.3">
      <c r="A8" s="9"/>
      <c r="B8" s="10"/>
      <c r="C8" s="10"/>
      <c r="D8" s="6"/>
      <c r="E8" s="6"/>
      <c r="F8" s="10">
        <f>'Mitglied 2'!$C8-'Mitglied 2'!$B8</f>
        <v>0</v>
      </c>
      <c r="G8" s="20">
        <f>'Mitglied 2'!$F8*24</f>
        <v>0</v>
      </c>
      <c r="Q8" s="6"/>
      <c r="R8" s="13"/>
      <c r="S8" s="14"/>
      <c r="T8" s="14"/>
      <c r="U8" s="8"/>
      <c r="V8" s="8"/>
      <c r="W8" s="6"/>
    </row>
    <row r="9" spans="1:23" ht="14.25" customHeight="1" x14ac:dyDescent="0.3">
      <c r="A9" s="9"/>
      <c r="B9" s="10"/>
      <c r="C9" s="10"/>
      <c r="D9" s="6"/>
      <c r="E9" s="6"/>
      <c r="F9" s="10">
        <f>'Mitglied 2'!$C9-'Mitglied 2'!$B9</f>
        <v>0</v>
      </c>
      <c r="G9" s="20">
        <f>'Mitglied 2'!$F9*24</f>
        <v>0</v>
      </c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4.25" customHeight="1" x14ac:dyDescent="0.3">
      <c r="A10" s="9"/>
      <c r="B10" s="10"/>
      <c r="C10" s="10"/>
      <c r="D10" s="6"/>
      <c r="E10" s="6"/>
      <c r="F10" s="10">
        <f>'Mitglied 2'!$C10-'Mitglied 2'!$B10</f>
        <v>0</v>
      </c>
      <c r="G10" s="20">
        <f>'Mitglied 2'!$F10*24</f>
        <v>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4.25" customHeight="1" x14ac:dyDescent="0.3">
      <c r="A11" s="9"/>
      <c r="B11" s="10"/>
      <c r="C11" s="10"/>
      <c r="D11" s="6"/>
      <c r="E11" s="6"/>
      <c r="F11" s="10">
        <f>'Mitglied 2'!$C11-'Mitglied 2'!$B11</f>
        <v>0</v>
      </c>
      <c r="G11" s="20">
        <f>'Mitglied 2'!$F11*24</f>
        <v>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4.25" customHeight="1" x14ac:dyDescent="0.3">
      <c r="A12" s="9"/>
      <c r="B12" s="10"/>
      <c r="C12" s="10"/>
      <c r="D12" s="6"/>
      <c r="E12" s="6"/>
      <c r="F12" s="10">
        <f>'Mitglied 2'!$C12-'Mitglied 2'!$B12</f>
        <v>0</v>
      </c>
      <c r="G12" s="20">
        <f>'Mitglied 2'!$F12*24</f>
        <v>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4.25" customHeight="1" x14ac:dyDescent="0.3">
      <c r="A13" s="9"/>
      <c r="B13" s="10"/>
      <c r="C13" s="10"/>
      <c r="D13" s="6"/>
      <c r="E13" s="6"/>
      <c r="F13" s="10">
        <f>'Mitglied 2'!$C13-'Mitglied 2'!$B13</f>
        <v>0</v>
      </c>
      <c r="G13" s="20">
        <f>'Mitglied 2'!$F13*24</f>
        <v>0</v>
      </c>
      <c r="H13" s="14"/>
      <c r="I13" s="14"/>
      <c r="J13" s="8"/>
      <c r="K13" s="8"/>
      <c r="L13" s="6"/>
      <c r="M13" s="15"/>
      <c r="N13" s="13"/>
      <c r="O13" s="14"/>
      <c r="P13" s="14"/>
      <c r="Q13" s="8"/>
      <c r="R13" s="8"/>
      <c r="S13" s="6"/>
      <c r="T13" s="15"/>
      <c r="U13" s="6"/>
      <c r="V13" s="6"/>
      <c r="W13" s="6"/>
    </row>
    <row r="14" spans="1:23" ht="14.25" customHeight="1" x14ac:dyDescent="0.3">
      <c r="A14" s="9"/>
      <c r="B14" s="10"/>
      <c r="C14" s="10"/>
      <c r="D14" s="6"/>
      <c r="E14" s="6"/>
      <c r="F14" s="10">
        <f>'Mitglied 2'!$C14-'Mitglied 2'!$B14</f>
        <v>0</v>
      </c>
      <c r="G14" s="20">
        <f>'Mitglied 2'!$F14*24</f>
        <v>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4.25" customHeight="1" x14ac:dyDescent="0.3">
      <c r="A15" s="9"/>
      <c r="B15" s="10"/>
      <c r="C15" s="10"/>
      <c r="D15" s="6"/>
      <c r="E15" s="6"/>
      <c r="F15" s="10">
        <f>'Mitglied 2'!$C15-'Mitglied 2'!$B15</f>
        <v>0</v>
      </c>
      <c r="G15" s="20">
        <f>'Mitglied 2'!$F15*24</f>
        <v>0</v>
      </c>
      <c r="H15" s="14"/>
      <c r="I15" s="14"/>
      <c r="J15" s="8"/>
      <c r="K15" s="8"/>
      <c r="L15" s="6"/>
      <c r="M15" s="15"/>
      <c r="N15" s="13"/>
      <c r="O15" s="14"/>
      <c r="P15" s="14"/>
      <c r="Q15" s="8"/>
      <c r="R15" s="8"/>
      <c r="S15" s="6"/>
      <c r="T15" s="15"/>
      <c r="U15" s="6"/>
      <c r="V15" s="6"/>
      <c r="W15" s="6"/>
    </row>
    <row r="16" spans="1:23" ht="14.25" customHeight="1" x14ac:dyDescent="0.3">
      <c r="A16" s="9"/>
      <c r="B16" s="10"/>
      <c r="C16" s="10"/>
      <c r="D16" s="6"/>
      <c r="E16" s="6"/>
      <c r="F16" s="10">
        <f>'Mitglied 2'!$C16-'Mitglied 2'!$B16</f>
        <v>0</v>
      </c>
      <c r="G16" s="20">
        <f>'Mitglied 2'!$F16*24</f>
        <v>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4.25" customHeight="1" x14ac:dyDescent="0.3">
      <c r="A17" s="9"/>
      <c r="B17" s="10"/>
      <c r="C17" s="10"/>
      <c r="D17" s="6"/>
      <c r="E17" s="6"/>
      <c r="F17" s="10">
        <f>'Mitglied 2'!$C17-'Mitglied 2'!$B17</f>
        <v>0</v>
      </c>
      <c r="G17" s="20">
        <f>'Mitglied 2'!$F17*24</f>
        <v>0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14.25" customHeight="1" x14ac:dyDescent="0.3">
      <c r="A18" s="9"/>
      <c r="B18" s="10"/>
      <c r="C18" s="10"/>
      <c r="D18" s="6"/>
      <c r="E18" s="6"/>
      <c r="F18" s="10">
        <f>'Mitglied 2'!$C18-'Mitglied 2'!$B18</f>
        <v>0</v>
      </c>
      <c r="G18" s="20">
        <f>'Mitglied 2'!$F18*24</f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4.25" customHeight="1" x14ac:dyDescent="0.3">
      <c r="A19" s="9"/>
      <c r="B19" s="10"/>
      <c r="C19" s="10"/>
      <c r="D19" s="6"/>
      <c r="E19" s="6"/>
      <c r="F19" s="10">
        <f>'Mitglied 2'!$C19-'Mitglied 2'!$B19</f>
        <v>0</v>
      </c>
      <c r="G19" s="20">
        <f>'Mitglied 2'!$F19*24</f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4.25" customHeight="1" x14ac:dyDescent="0.3">
      <c r="A20" s="9"/>
      <c r="B20" s="10"/>
      <c r="C20" s="10"/>
      <c r="D20" s="6"/>
      <c r="E20" s="6"/>
      <c r="F20" s="10">
        <f>'Mitglied 2'!$C20-'Mitglied 2'!$B20</f>
        <v>0</v>
      </c>
      <c r="G20" s="20">
        <f>'Mitglied 2'!$F20*24</f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4.25" customHeight="1" x14ac:dyDescent="0.3">
      <c r="A21" s="9"/>
      <c r="B21" s="10"/>
      <c r="C21" s="10"/>
      <c r="D21" s="6"/>
      <c r="E21" s="6"/>
      <c r="F21" s="10">
        <f>'Mitglied 2'!$C21-'Mitglied 2'!$B21</f>
        <v>0</v>
      </c>
      <c r="G21" s="20">
        <f>'Mitglied 2'!$F21*24</f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25" customHeight="1" x14ac:dyDescent="0.3">
      <c r="A22" s="9"/>
      <c r="B22" s="10"/>
      <c r="C22" s="10"/>
      <c r="D22" s="6"/>
      <c r="E22" s="6"/>
      <c r="F22" s="10">
        <f>'Mitglied 2'!$C22-'Mitglied 2'!$B22</f>
        <v>0</v>
      </c>
      <c r="G22" s="20">
        <f>'Mitglied 2'!$F22*24</f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25" customHeight="1" x14ac:dyDescent="0.3">
      <c r="A23" s="9"/>
      <c r="B23" s="10"/>
      <c r="C23" s="10"/>
      <c r="D23" s="6"/>
      <c r="E23" s="6"/>
      <c r="F23" s="10">
        <f>'Mitglied 2'!$C23-'Mitglied 2'!$B23</f>
        <v>0</v>
      </c>
      <c r="G23" s="20">
        <f>'Mitglied 2'!$F23*24</f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4.25" customHeight="1" x14ac:dyDescent="0.3">
      <c r="A24" s="9"/>
      <c r="B24" s="10"/>
      <c r="C24" s="10"/>
      <c r="D24" s="6"/>
      <c r="E24" s="6"/>
      <c r="F24" s="10">
        <f>'Mitglied 2'!$C24-'Mitglied 2'!$B24</f>
        <v>0</v>
      </c>
      <c r="G24" s="20">
        <f>'Mitglied 2'!$F24*24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25" customHeight="1" x14ac:dyDescent="0.3">
      <c r="A25" s="9"/>
      <c r="B25" s="10"/>
      <c r="C25" s="10"/>
      <c r="D25" s="6"/>
      <c r="E25" s="6"/>
      <c r="F25" s="10">
        <f>'Mitglied 2'!$C25-'Mitglied 2'!$B25</f>
        <v>0</v>
      </c>
      <c r="G25" s="20">
        <f>'Mitglied 2'!$F25*24</f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25" customHeight="1" x14ac:dyDescent="0.3">
      <c r="A26" s="16"/>
      <c r="B26" s="17"/>
      <c r="C26" s="17"/>
      <c r="D26" s="18"/>
      <c r="E26" s="6"/>
      <c r="F26" s="10">
        <f>'Mitglied 2'!$C26-'Mitglied 2'!$B26</f>
        <v>0</v>
      </c>
      <c r="G26" s="20">
        <f>'Mitglied 2'!$F26*24</f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25" customHeight="1" x14ac:dyDescent="0.3">
      <c r="A27" s="16"/>
      <c r="B27" s="17"/>
      <c r="C27" s="17"/>
      <c r="D27" s="18"/>
      <c r="E27" s="18"/>
      <c r="F27" s="10">
        <f>'Mitglied 2'!$C27-'Mitglied 2'!$B27</f>
        <v>0</v>
      </c>
      <c r="G27" s="20">
        <f>'Mitglied 2'!$F27*24</f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25" customHeight="1" x14ac:dyDescent="0.25"/>
    <row r="29" spans="1:23" ht="14.25" customHeight="1" x14ac:dyDescent="0.25"/>
    <row r="30" spans="1:23" ht="14.25" customHeight="1" x14ac:dyDescent="0.25"/>
    <row r="31" spans="1:23" ht="14.25" customHeight="1" x14ac:dyDescent="0.25"/>
    <row r="32" spans="1:2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</sheetData>
  <dataValidations count="2">
    <dataValidation type="list" allowBlank="1" showErrorMessage="1" sqref="E5:E27" xr:uid="{00000000-0002-0000-0200-000000000000}">
      <formula1>"Projektidee,Lernvertrag,Meilenstein 1,Meilenstein 2,Meilenstein 3,Reflektion,Endabgabe"</formula1>
    </dataValidation>
    <dataValidation type="list" allowBlank="1" showErrorMessage="1" sqref="Q8 W8 L13 S13 L15 S15" xr:uid="{00000000-0002-0000-0200-000001000000}">
      <formula1>"Projektidee,Lernvertrag,Meilenstein 1,Meilenstein 2,Meilenstein 3,Messeunterlagen"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996"/>
  <sheetViews>
    <sheetView workbookViewId="0">
      <selection activeCell="E1" sqref="E1"/>
    </sheetView>
  </sheetViews>
  <sheetFormatPr baseColWidth="10" defaultColWidth="12.59765625" defaultRowHeight="13.8" x14ac:dyDescent="0.25"/>
  <cols>
    <col min="1" max="1" width="14.59765625" bestFit="1" customWidth="1"/>
    <col min="2" max="2" width="15.3984375" customWidth="1"/>
    <col min="3" max="3" width="8.8984375" customWidth="1"/>
    <col min="4" max="4" width="55.19921875" customWidth="1"/>
    <col min="5" max="5" width="29.59765625" customWidth="1"/>
    <col min="6" max="6" width="8.8984375" customWidth="1"/>
    <col min="7" max="7" width="0.19921875" hidden="1" customWidth="1"/>
    <col min="8" max="25" width="8.8984375" customWidth="1"/>
  </cols>
  <sheetData>
    <row r="1" spans="1:23" ht="14.25" customHeight="1" x14ac:dyDescent="0.3">
      <c r="A1" s="4" t="s">
        <v>0</v>
      </c>
      <c r="B1" s="6" t="s">
        <v>19</v>
      </c>
      <c r="D1" s="19" t="s">
        <v>2</v>
      </c>
      <c r="E1" s="5">
        <f>SUM('Mitglied 3'!$G:$G)</f>
        <v>0</v>
      </c>
    </row>
    <row r="2" spans="1:23" ht="14.25" customHeight="1" x14ac:dyDescent="0.3">
      <c r="A2" s="4" t="s">
        <v>6</v>
      </c>
      <c r="B2" s="6" t="s">
        <v>19</v>
      </c>
    </row>
    <row r="3" spans="1:23" ht="14.25" customHeight="1" x14ac:dyDescent="0.25"/>
    <row r="4" spans="1:23" ht="14.25" customHeight="1" x14ac:dyDescent="0.3">
      <c r="A4" s="4" t="s">
        <v>7</v>
      </c>
      <c r="B4" s="4" t="s">
        <v>8</v>
      </c>
      <c r="C4" s="4" t="s">
        <v>9</v>
      </c>
      <c r="D4" s="4" t="s">
        <v>10</v>
      </c>
      <c r="E4" s="4" t="s">
        <v>3</v>
      </c>
      <c r="F4" s="4" t="s">
        <v>11</v>
      </c>
      <c r="G4" s="4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25" customHeight="1" x14ac:dyDescent="0.3">
      <c r="A5" s="9"/>
      <c r="B5" s="10"/>
      <c r="C5" s="10"/>
      <c r="D5" s="6"/>
      <c r="E5" s="6"/>
      <c r="F5" s="10">
        <f>'Mitglied 3'!$C5-'Mitglied 3'!$B5</f>
        <v>0</v>
      </c>
      <c r="G5" s="20">
        <f>'Mitglied 3'!$F5*24</f>
        <v>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4.25" customHeight="1" x14ac:dyDescent="0.3">
      <c r="A6" s="9"/>
      <c r="B6" s="10"/>
      <c r="C6" s="10"/>
      <c r="D6" s="6"/>
      <c r="E6" s="6"/>
      <c r="F6" s="10">
        <f>'Mitglied 3'!$C6-'Mitglied 3'!$B6</f>
        <v>0</v>
      </c>
      <c r="G6" s="20">
        <f>'Mitglied 3'!$F6*24</f>
        <v>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4.25" customHeight="1" x14ac:dyDescent="0.3">
      <c r="A7" s="9"/>
      <c r="B7" s="10"/>
      <c r="C7" s="10"/>
      <c r="D7" s="6"/>
      <c r="E7" s="6"/>
      <c r="F7" s="10">
        <f>'Mitglied 3'!$C7-'Mitglied 3'!$B7</f>
        <v>0</v>
      </c>
      <c r="G7" s="20">
        <f>'Mitglied 3'!$F7*24</f>
        <v>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4.25" customHeight="1" x14ac:dyDescent="0.3">
      <c r="A8" s="9"/>
      <c r="B8" s="10"/>
      <c r="C8" s="10"/>
      <c r="D8" s="6"/>
      <c r="E8" s="6"/>
      <c r="F8" s="10">
        <f>'Mitglied 3'!$C8-'Mitglied 3'!$B8</f>
        <v>0</v>
      </c>
      <c r="G8" s="20">
        <f>'Mitglied 3'!$F8*24</f>
        <v>0</v>
      </c>
      <c r="Q8" s="6"/>
      <c r="R8" s="13"/>
      <c r="S8" s="14"/>
      <c r="T8" s="14"/>
      <c r="U8" s="8"/>
      <c r="V8" s="8"/>
      <c r="W8" s="6"/>
    </row>
    <row r="9" spans="1:23" ht="14.25" customHeight="1" x14ac:dyDescent="0.3">
      <c r="A9" s="9"/>
      <c r="B9" s="10"/>
      <c r="C9" s="10"/>
      <c r="D9" s="6"/>
      <c r="E9" s="6"/>
      <c r="F9" s="10">
        <f>'Mitglied 3'!$C9-'Mitglied 3'!$B9</f>
        <v>0</v>
      </c>
      <c r="G9" s="20">
        <f>'Mitglied 3'!$F9*24</f>
        <v>0</v>
      </c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4.25" customHeight="1" x14ac:dyDescent="0.3">
      <c r="A10" s="9"/>
      <c r="B10" s="10"/>
      <c r="C10" s="10"/>
      <c r="D10" s="6"/>
      <c r="E10" s="6"/>
      <c r="F10" s="10">
        <f>'Mitglied 3'!$C10-'Mitglied 3'!$B10</f>
        <v>0</v>
      </c>
      <c r="G10" s="20">
        <f>'Mitglied 3'!$F10*24</f>
        <v>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4.25" customHeight="1" x14ac:dyDescent="0.3">
      <c r="A11" s="9"/>
      <c r="B11" s="10"/>
      <c r="C11" s="10"/>
      <c r="D11" s="6"/>
      <c r="E11" s="6"/>
      <c r="F11" s="10">
        <f>'Mitglied 3'!$C11-'Mitglied 3'!$B11</f>
        <v>0</v>
      </c>
      <c r="G11" s="20">
        <f>'Mitglied 3'!$F11*24</f>
        <v>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4.25" customHeight="1" x14ac:dyDescent="0.3">
      <c r="A12" s="9"/>
      <c r="B12" s="10"/>
      <c r="C12" s="10"/>
      <c r="D12" s="6"/>
      <c r="E12" s="6"/>
      <c r="F12" s="10">
        <f>'Mitglied 3'!$C12-'Mitglied 3'!$B12</f>
        <v>0</v>
      </c>
      <c r="G12" s="20">
        <f>'Mitglied 3'!$F12*24</f>
        <v>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4.25" customHeight="1" x14ac:dyDescent="0.3">
      <c r="A13" s="9"/>
      <c r="B13" s="10"/>
      <c r="C13" s="10"/>
      <c r="D13" s="6"/>
      <c r="E13" s="6"/>
      <c r="F13" s="10">
        <f>'Mitglied 3'!$C13-'Mitglied 3'!$B13</f>
        <v>0</v>
      </c>
      <c r="G13" s="20">
        <f>'Mitglied 3'!$F13*24</f>
        <v>0</v>
      </c>
      <c r="H13" s="14"/>
      <c r="I13" s="14"/>
      <c r="J13" s="8"/>
      <c r="K13" s="8"/>
      <c r="L13" s="6"/>
      <c r="M13" s="15"/>
      <c r="N13" s="13"/>
      <c r="O13" s="14"/>
      <c r="P13" s="14"/>
      <c r="Q13" s="8"/>
      <c r="R13" s="8"/>
      <c r="S13" s="6"/>
      <c r="T13" s="15"/>
      <c r="U13" s="6"/>
      <c r="V13" s="6"/>
      <c r="W13" s="6"/>
    </row>
    <row r="14" spans="1:23" ht="14.25" customHeight="1" x14ac:dyDescent="0.3">
      <c r="A14" s="9"/>
      <c r="B14" s="10"/>
      <c r="C14" s="10"/>
      <c r="D14" s="6"/>
      <c r="E14" s="6"/>
      <c r="F14" s="10">
        <f>'Mitglied 3'!$C14-'Mitglied 3'!$B14</f>
        <v>0</v>
      </c>
      <c r="G14" s="20">
        <f>'Mitglied 3'!$F14*24</f>
        <v>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4.25" customHeight="1" x14ac:dyDescent="0.3">
      <c r="A15" s="9"/>
      <c r="B15" s="10"/>
      <c r="C15" s="10"/>
      <c r="D15" s="6"/>
      <c r="E15" s="6"/>
      <c r="F15" s="10">
        <f>'Mitglied 3'!$C15-'Mitglied 3'!$B15</f>
        <v>0</v>
      </c>
      <c r="G15" s="20">
        <f>'Mitglied 3'!$F15*24</f>
        <v>0</v>
      </c>
      <c r="H15" s="14"/>
      <c r="I15" s="14"/>
      <c r="J15" s="8"/>
      <c r="K15" s="8"/>
      <c r="L15" s="6"/>
      <c r="M15" s="15"/>
      <c r="N15" s="13"/>
      <c r="O15" s="14"/>
      <c r="P15" s="14"/>
      <c r="Q15" s="8"/>
      <c r="R15" s="8"/>
      <c r="S15" s="6"/>
      <c r="T15" s="15"/>
      <c r="U15" s="6"/>
      <c r="V15" s="6"/>
      <c r="W15" s="6"/>
    </row>
    <row r="16" spans="1:23" ht="14.25" customHeight="1" x14ac:dyDescent="0.3">
      <c r="A16" s="9"/>
      <c r="B16" s="10"/>
      <c r="C16" s="10"/>
      <c r="D16" s="6"/>
      <c r="E16" s="6"/>
      <c r="F16" s="10">
        <f>'Mitglied 3'!$C16-'Mitglied 3'!$B16</f>
        <v>0</v>
      </c>
      <c r="G16" s="20">
        <f>'Mitglied 3'!$F16*24</f>
        <v>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4.25" customHeight="1" x14ac:dyDescent="0.3">
      <c r="A17" s="9"/>
      <c r="B17" s="10"/>
      <c r="C17" s="10"/>
      <c r="D17" s="6"/>
      <c r="E17" s="6"/>
      <c r="F17" s="10">
        <f>'Mitglied 3'!$C17-'Mitglied 3'!$B17</f>
        <v>0</v>
      </c>
      <c r="G17" s="20">
        <f>'Mitglied 3'!$F17*24</f>
        <v>0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14.25" customHeight="1" x14ac:dyDescent="0.3">
      <c r="A18" s="9"/>
      <c r="B18" s="10"/>
      <c r="C18" s="10"/>
      <c r="D18" s="6"/>
      <c r="E18" s="6"/>
      <c r="F18" s="10">
        <f>'Mitglied 3'!$C18-'Mitglied 3'!$B18</f>
        <v>0</v>
      </c>
      <c r="G18" s="20">
        <f>'Mitglied 3'!$F18*24</f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4.25" customHeight="1" x14ac:dyDescent="0.3">
      <c r="A19" s="9"/>
      <c r="B19" s="10"/>
      <c r="C19" s="10"/>
      <c r="D19" s="6"/>
      <c r="E19" s="6"/>
      <c r="F19" s="10">
        <f>'Mitglied 3'!$C19-'Mitglied 3'!$B19</f>
        <v>0</v>
      </c>
      <c r="G19" s="20">
        <f>'Mitglied 3'!$F19*24</f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4.25" customHeight="1" x14ac:dyDescent="0.3">
      <c r="A20" s="9"/>
      <c r="B20" s="10"/>
      <c r="C20" s="10"/>
      <c r="D20" s="6"/>
      <c r="E20" s="6"/>
      <c r="F20" s="10">
        <f>'Mitglied 3'!$C20-'Mitglied 3'!$B20</f>
        <v>0</v>
      </c>
      <c r="G20" s="20">
        <f>'Mitglied 3'!$F20*24</f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4.25" customHeight="1" x14ac:dyDescent="0.3">
      <c r="A21" s="9"/>
      <c r="B21" s="10"/>
      <c r="C21" s="10"/>
      <c r="D21" s="6"/>
      <c r="E21" s="6"/>
      <c r="F21" s="10">
        <f>'Mitglied 3'!$C21-'Mitglied 3'!$B21</f>
        <v>0</v>
      </c>
      <c r="G21" s="20">
        <f>'Mitglied 3'!$F21*24</f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25" customHeight="1" x14ac:dyDescent="0.3">
      <c r="A22" s="9"/>
      <c r="B22" s="10"/>
      <c r="C22" s="10"/>
      <c r="D22" s="6"/>
      <c r="E22" s="6"/>
      <c r="F22" s="10">
        <f>'Mitglied 3'!$C22-'Mitglied 3'!$B22</f>
        <v>0</v>
      </c>
      <c r="G22" s="20">
        <f>'Mitglied 3'!$F22*24</f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25" customHeight="1" x14ac:dyDescent="0.3">
      <c r="A23" s="9"/>
      <c r="B23" s="10"/>
      <c r="C23" s="10"/>
      <c r="D23" s="6"/>
      <c r="E23" s="6"/>
      <c r="F23" s="10">
        <f>'Mitglied 3'!$C23-'Mitglied 3'!$B23</f>
        <v>0</v>
      </c>
      <c r="G23" s="20">
        <f>'Mitglied 3'!$F23*24</f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4.25" customHeight="1" x14ac:dyDescent="0.3">
      <c r="A24" s="9"/>
      <c r="B24" s="10"/>
      <c r="C24" s="10"/>
      <c r="D24" s="6"/>
      <c r="E24" s="6"/>
      <c r="F24" s="10">
        <f>'Mitglied 3'!$C24-'Mitglied 3'!$B24</f>
        <v>0</v>
      </c>
      <c r="G24" s="20">
        <f>'Mitglied 3'!$F24*24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25" customHeight="1" x14ac:dyDescent="0.3">
      <c r="A25" s="9"/>
      <c r="B25" s="10"/>
      <c r="C25" s="10"/>
      <c r="D25" s="6"/>
      <c r="E25" s="6"/>
      <c r="F25" s="10">
        <f>'Mitglied 3'!$C25-'Mitglied 3'!$B25</f>
        <v>0</v>
      </c>
      <c r="G25" s="20">
        <f>'Mitglied 3'!$F25*24</f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25" customHeight="1" x14ac:dyDescent="0.3">
      <c r="A26" s="16"/>
      <c r="B26" s="17"/>
      <c r="C26" s="17"/>
      <c r="D26" s="18"/>
      <c r="E26" s="6"/>
      <c r="F26" s="10">
        <f>'Mitglied 3'!$C26-'Mitglied 3'!$B26</f>
        <v>0</v>
      </c>
      <c r="G26" s="20">
        <f>'Mitglied 3'!$F26*24</f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25" customHeight="1" x14ac:dyDescent="0.3">
      <c r="A27" s="16"/>
      <c r="B27" s="17"/>
      <c r="C27" s="17"/>
      <c r="D27" s="18"/>
      <c r="E27" s="18"/>
      <c r="F27" s="10">
        <f>'Mitglied 3'!$C27-'Mitglied 3'!$B27</f>
        <v>0</v>
      </c>
      <c r="G27" s="20">
        <f>'Mitglied 3'!$F27*24</f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25" customHeight="1" x14ac:dyDescent="0.25"/>
    <row r="29" spans="1:23" ht="14.25" customHeight="1" x14ac:dyDescent="0.25"/>
    <row r="30" spans="1:23" ht="14.25" customHeight="1" x14ac:dyDescent="0.25"/>
    <row r="31" spans="1:23" ht="14.25" customHeight="1" x14ac:dyDescent="0.25"/>
    <row r="32" spans="1:2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</sheetData>
  <dataValidations count="2">
    <dataValidation type="list" allowBlank="1" showErrorMessage="1" sqref="Q8 W8 L13 S13 L15 S15" xr:uid="{00000000-0002-0000-0300-000000000000}">
      <formula1>"Projektidee,Lernvertrag,Meilenstein 1,Meilenstein 2,Meilenstein 3,Messeunterlagen"</formula1>
    </dataValidation>
    <dataValidation type="list" allowBlank="1" showErrorMessage="1" sqref="E5:E27" xr:uid="{00000000-0002-0000-0300-000001000000}">
      <formula1>"Projektidee,Lernvertrag,Meilenstein 1,Meilenstein 2,Meilenstein 3,Reflektion,Endabgabe"</formula1>
    </dataValidation>
  </dataValidations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Übersicht</vt:lpstr>
      <vt:lpstr>Mitglied 1</vt:lpstr>
      <vt:lpstr>Tabelle1</vt:lpstr>
      <vt:lpstr>Mitglied 2</vt:lpstr>
      <vt:lpstr>Mitglied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</dc:creator>
  <cp:lastModifiedBy>Hannah Mörth</cp:lastModifiedBy>
  <dcterms:created xsi:type="dcterms:W3CDTF">2019-09-30T11:14:28Z</dcterms:created>
  <dcterms:modified xsi:type="dcterms:W3CDTF">2022-07-02T11:26:42Z</dcterms:modified>
</cp:coreProperties>
</file>