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340" yWindow="-420" windowWidth="27500" windowHeight="228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G67" i="1"/>
  <c r="BG4"/>
  <c r="BG3"/>
  <c r="BO122"/>
  <c r="BO4"/>
  <c r="BK98"/>
  <c r="BK4"/>
  <c r="BO3"/>
  <c r="BK3"/>
  <c r="BB42"/>
  <c r="BB4"/>
  <c r="BB3"/>
  <c r="AX41"/>
  <c r="AX4"/>
  <c r="AX3"/>
  <c r="AS48"/>
  <c r="AS4"/>
  <c r="AS3"/>
  <c r="AN18"/>
  <c r="AN4"/>
  <c r="AN3"/>
  <c r="AI27"/>
  <c r="AI4"/>
  <c r="AD25"/>
  <c r="AD4"/>
  <c r="AI3"/>
  <c r="AD3"/>
  <c r="X22"/>
  <c r="X4"/>
  <c r="X3"/>
  <c r="R4"/>
  <c r="R3"/>
  <c r="L19"/>
  <c r="L4"/>
  <c r="L3"/>
  <c r="G27"/>
  <c r="G4"/>
  <c r="G3"/>
  <c r="B15"/>
  <c r="B4"/>
  <c r="B3"/>
</calcChain>
</file>

<file path=xl/sharedStrings.xml><?xml version="1.0" encoding="utf-8"?>
<sst xmlns="http://schemas.openxmlformats.org/spreadsheetml/2006/main" count="691" uniqueCount="374">
  <si>
    <t>December 2009</t>
    <phoneticPr fontId="3" type="noConversion"/>
  </si>
  <si>
    <t>2009-12-01</t>
    <phoneticPr fontId="3" type="noConversion"/>
  </si>
  <si>
    <t>2009-12-02</t>
    <phoneticPr fontId="3" type="noConversion"/>
  </si>
  <si>
    <t>2009-12-03</t>
    <phoneticPr fontId="3" type="noConversion"/>
  </si>
  <si>
    <t>Återbetalning lån NärCon</t>
    <phoneticPr fontId="3" type="noConversion"/>
  </si>
  <si>
    <t>Återbetalning utlägg NärCon under UC09</t>
    <phoneticPr fontId="3" type="noConversion"/>
  </si>
  <si>
    <t>Biljetter NärCon tici.se</t>
    <phoneticPr fontId="3" type="noConversion"/>
  </si>
  <si>
    <t>Testbetalning biljett</t>
    <phoneticPr fontId="3" type="noConversion"/>
  </si>
  <si>
    <t>Augusti 2009</t>
    <phoneticPr fontId="3" type="noConversion"/>
  </si>
  <si>
    <t>2009-08-03</t>
    <phoneticPr fontId="3" type="noConversion"/>
  </si>
  <si>
    <t>2009-08-04</t>
    <phoneticPr fontId="3" type="noConversion"/>
  </si>
  <si>
    <t>2009-08-05</t>
    <phoneticPr fontId="3" type="noConversion"/>
  </si>
  <si>
    <t>UCX Porto testtröjor</t>
    <phoneticPr fontId="3" type="noConversion"/>
  </si>
  <si>
    <t>Inköp frimärken</t>
    <phoneticPr fontId="3" type="noConversion"/>
  </si>
  <si>
    <t>Mötesfika</t>
    <phoneticPr fontId="3" type="noConversion"/>
  </si>
  <si>
    <t>UCX Avgift tillståndsansökan</t>
    <phoneticPr fontId="3" type="noConversion"/>
  </si>
  <si>
    <t>Återbetalning 3bäddsrum</t>
    <phoneticPr fontId="3" type="noConversion"/>
  </si>
  <si>
    <t>2010-02-15</t>
    <phoneticPr fontId="3" type="noConversion"/>
  </si>
  <si>
    <t>2010-02-16</t>
    <phoneticPr fontId="3" type="noConversion"/>
  </si>
  <si>
    <t>Återbetalning hotellrum</t>
    <phoneticPr fontId="3" type="noConversion"/>
  </si>
  <si>
    <t>Inköp borrmaskin</t>
    <phoneticPr fontId="3" type="noConversion"/>
  </si>
  <si>
    <t>Fika securitymöte</t>
    <phoneticPr fontId="3" type="noConversion"/>
  </si>
  <si>
    <t>3g-nät december</t>
    <phoneticPr fontId="3" type="noConversion"/>
  </si>
  <si>
    <t>Januari 2010</t>
    <phoneticPr fontId="3" type="noConversion"/>
  </si>
  <si>
    <t>2010-01-04</t>
    <phoneticPr fontId="3" type="noConversion"/>
  </si>
  <si>
    <t>2010-01-05</t>
    <phoneticPr fontId="3" type="noConversion"/>
  </si>
  <si>
    <t>2010-01-07</t>
    <phoneticPr fontId="3" type="noConversion"/>
  </si>
  <si>
    <t>2010-01-08</t>
    <phoneticPr fontId="3" type="noConversion"/>
  </si>
  <si>
    <t>2010-01-11</t>
    <phoneticPr fontId="3" type="noConversion"/>
  </si>
  <si>
    <t>Teknikmagasinet</t>
    <phoneticPr fontId="3" type="noConversion"/>
  </si>
  <si>
    <t>7-eleven</t>
    <phoneticPr fontId="3" type="noConversion"/>
  </si>
  <si>
    <t>Webb - hosting</t>
    <phoneticPr fontId="3" type="noConversion"/>
  </si>
  <si>
    <t>UCX NN Artistförslag</t>
    <phoneticPr fontId="3" type="noConversion"/>
  </si>
  <si>
    <t>2010-01-12</t>
    <phoneticPr fontId="3" type="noConversion"/>
  </si>
  <si>
    <t>2010-01-13</t>
    <phoneticPr fontId="3" type="noConversion"/>
  </si>
  <si>
    <t>2010-01-14</t>
    <phoneticPr fontId="3" type="noConversion"/>
  </si>
  <si>
    <t>2010-01-15</t>
    <phoneticPr fontId="3" type="noConversion"/>
  </si>
  <si>
    <t>2010-01-18</t>
    <phoneticPr fontId="3" type="noConversion"/>
  </si>
  <si>
    <t>2010-01-19</t>
    <phoneticPr fontId="3" type="noConversion"/>
  </si>
  <si>
    <t>2010-01-20</t>
    <phoneticPr fontId="3" type="noConversion"/>
  </si>
  <si>
    <t>2010-01-21</t>
    <phoneticPr fontId="3" type="noConversion"/>
  </si>
  <si>
    <t>2010-01-22</t>
    <phoneticPr fontId="3" type="noConversion"/>
  </si>
  <si>
    <t>2010-01-25</t>
    <phoneticPr fontId="3" type="noConversion"/>
  </si>
  <si>
    <t>2010-01-26</t>
    <phoneticPr fontId="3" type="noConversion"/>
  </si>
  <si>
    <t>2010-01-27</t>
    <phoneticPr fontId="3" type="noConversion"/>
  </si>
  <si>
    <t>2010-01-28</t>
    <phoneticPr fontId="3" type="noConversion"/>
  </si>
  <si>
    <t>2010-01-29</t>
    <phoneticPr fontId="3" type="noConversion"/>
  </si>
  <si>
    <t>Bensin</t>
    <phoneticPr fontId="3" type="noConversion"/>
  </si>
  <si>
    <t>UCX Felbetalning biljett</t>
    <phoneticPr fontId="3" type="noConversion"/>
  </si>
  <si>
    <t>Bidrag BUN</t>
    <phoneticPr fontId="3" type="noConversion"/>
  </si>
  <si>
    <t>Februari 2010</t>
    <phoneticPr fontId="3" type="noConversion"/>
  </si>
  <si>
    <t>2010-02-01</t>
    <phoneticPr fontId="3" type="noConversion"/>
  </si>
  <si>
    <t>2010-02-02</t>
    <phoneticPr fontId="3" type="noConversion"/>
  </si>
  <si>
    <t>UCX MinxZone</t>
    <phoneticPr fontId="3" type="noConversion"/>
  </si>
  <si>
    <t>UCX Arkadmaskiner</t>
    <phoneticPr fontId="3" type="noConversion"/>
  </si>
  <si>
    <t>2010-02-03</t>
    <phoneticPr fontId="3" type="noConversion"/>
  </si>
  <si>
    <t>2010-02-04</t>
    <phoneticPr fontId="3" type="noConversion"/>
  </si>
  <si>
    <t>2010-02-05</t>
    <phoneticPr fontId="3" type="noConversion"/>
  </si>
  <si>
    <t>2010-02-08</t>
    <phoneticPr fontId="3" type="noConversion"/>
  </si>
  <si>
    <t>UCX Ordningsvakter</t>
    <phoneticPr fontId="3" type="noConversion"/>
  </si>
  <si>
    <t>UCX Inköp film</t>
    <phoneticPr fontId="3" type="noConversion"/>
  </si>
  <si>
    <t>2010-02-09</t>
    <phoneticPr fontId="3" type="noConversion"/>
  </si>
  <si>
    <t>2010-02-10</t>
    <phoneticPr fontId="3" type="noConversion"/>
  </si>
  <si>
    <t>UCX Biljetter</t>
    <phoneticPr fontId="3" type="noConversion"/>
  </si>
  <si>
    <t>2010-02-11</t>
    <phoneticPr fontId="3" type="noConversion"/>
  </si>
  <si>
    <t>2010-02-12</t>
    <phoneticPr fontId="3" type="noConversion"/>
  </si>
  <si>
    <t>2009-11-13</t>
    <phoneticPr fontId="3" type="noConversion"/>
  </si>
  <si>
    <t>2009-11-16</t>
    <phoneticPr fontId="3" type="noConversion"/>
  </si>
  <si>
    <t>Taxi</t>
    <phoneticPr fontId="3" type="noConversion"/>
  </si>
  <si>
    <t>2009-11-17</t>
    <phoneticPr fontId="3" type="noConversion"/>
  </si>
  <si>
    <t>2009-11-18</t>
    <phoneticPr fontId="3" type="noConversion"/>
  </si>
  <si>
    <t>2009-11-19</t>
    <phoneticPr fontId="3" type="noConversion"/>
  </si>
  <si>
    <t>2009-11-20</t>
    <phoneticPr fontId="3" type="noConversion"/>
  </si>
  <si>
    <t>2009-11-23</t>
    <phoneticPr fontId="3" type="noConversion"/>
  </si>
  <si>
    <t>2009-11-24</t>
    <phoneticPr fontId="3" type="noConversion"/>
  </si>
  <si>
    <t>2009-11-25</t>
    <phoneticPr fontId="3" type="noConversion"/>
  </si>
  <si>
    <t>2009-11-26</t>
    <phoneticPr fontId="3" type="noConversion"/>
  </si>
  <si>
    <t>Hyra förråd</t>
    <phoneticPr fontId="3" type="noConversion"/>
  </si>
  <si>
    <t>3g-nät november</t>
    <phoneticPr fontId="3" type="noConversion"/>
  </si>
  <si>
    <t>2009-11-27</t>
    <phoneticPr fontId="3" type="noConversion"/>
  </si>
  <si>
    <t>2009-11-30</t>
    <phoneticPr fontId="3" type="noConversion"/>
  </si>
  <si>
    <t>Resultat</t>
    <phoneticPr fontId="3" type="noConversion"/>
  </si>
  <si>
    <t>UC09 Hyra UKK</t>
    <phoneticPr fontId="3" type="noConversion"/>
  </si>
  <si>
    <t>Tågresor</t>
    <phoneticPr fontId="3" type="noConversion"/>
  </si>
  <si>
    <t>Parkering</t>
    <phoneticPr fontId="3" type="noConversion"/>
  </si>
  <si>
    <t>Årsmöte 2009 lokal</t>
    <phoneticPr fontId="3" type="noConversion"/>
  </si>
  <si>
    <t>Årsmöte 2009 fika</t>
    <phoneticPr fontId="3" type="noConversion"/>
  </si>
  <si>
    <t>2009-12-04</t>
    <phoneticPr fontId="3" type="noConversion"/>
  </si>
  <si>
    <t>2009-12-07</t>
    <phoneticPr fontId="3" type="noConversion"/>
  </si>
  <si>
    <t>2009-12-08</t>
    <phoneticPr fontId="3" type="noConversion"/>
  </si>
  <si>
    <t>2009-12-09</t>
    <phoneticPr fontId="3" type="noConversion"/>
  </si>
  <si>
    <t>2009-12-10</t>
    <phoneticPr fontId="3" type="noConversion"/>
  </si>
  <si>
    <t>UCX Arkadhyra</t>
    <phoneticPr fontId="3" type="noConversion"/>
  </si>
  <si>
    <t>Representation</t>
    <phoneticPr fontId="3" type="noConversion"/>
  </si>
  <si>
    <t>2010-12-11</t>
    <phoneticPr fontId="3" type="noConversion"/>
  </si>
  <si>
    <t>2010-12-14</t>
    <phoneticPr fontId="3" type="noConversion"/>
  </si>
  <si>
    <t>2010-12-15</t>
    <phoneticPr fontId="3" type="noConversion"/>
  </si>
  <si>
    <t>2009-12-18</t>
    <phoneticPr fontId="3" type="noConversion"/>
  </si>
  <si>
    <t>2009-12-17</t>
    <phoneticPr fontId="3" type="noConversion"/>
  </si>
  <si>
    <t>2009-12-16</t>
    <phoneticPr fontId="3" type="noConversion"/>
  </si>
  <si>
    <t>Reseersättning Jimmy Hansen</t>
    <phoneticPr fontId="3" type="noConversion"/>
  </si>
  <si>
    <t>2009-12-21</t>
    <phoneticPr fontId="3" type="noConversion"/>
  </si>
  <si>
    <t>2009-12-22</t>
    <phoneticPr fontId="3" type="noConversion"/>
  </si>
  <si>
    <t>2009-12-23</t>
    <phoneticPr fontId="3" type="noConversion"/>
  </si>
  <si>
    <t>2009-12-28</t>
    <phoneticPr fontId="3" type="noConversion"/>
  </si>
  <si>
    <t>2009-12-29</t>
    <phoneticPr fontId="3" type="noConversion"/>
  </si>
  <si>
    <t>2009-12-30</t>
    <phoneticPr fontId="3" type="noConversion"/>
  </si>
  <si>
    <t>2009-09-28</t>
    <phoneticPr fontId="3" type="noConversion"/>
  </si>
  <si>
    <t>2009-09-29</t>
    <phoneticPr fontId="3" type="noConversion"/>
  </si>
  <si>
    <t>2009-09-30</t>
    <phoneticPr fontId="3" type="noConversion"/>
  </si>
  <si>
    <t>2009-09-17</t>
    <phoneticPr fontId="3" type="noConversion"/>
  </si>
  <si>
    <t>Biljetter Fabolous</t>
    <phoneticPr fontId="3" type="noConversion"/>
  </si>
  <si>
    <t>NärCon lastbilshyra</t>
    <phoneticPr fontId="3" type="noConversion"/>
  </si>
  <si>
    <t>3g-nät juli</t>
    <phoneticPr fontId="3" type="noConversion"/>
  </si>
  <si>
    <t>3g-nät augusti</t>
    <phoneticPr fontId="3" type="noConversion"/>
  </si>
  <si>
    <t>Bensin</t>
    <phoneticPr fontId="3" type="noConversion"/>
  </si>
  <si>
    <t>HEP GRILL DYGNE???</t>
    <phoneticPr fontId="3" type="noConversion"/>
  </si>
  <si>
    <t>Parkering</t>
    <phoneticPr fontId="3" type="noConversion"/>
  </si>
  <si>
    <t>Oktober 2009</t>
    <phoneticPr fontId="3" type="noConversion"/>
  </si>
  <si>
    <t>2009-10-01</t>
    <phoneticPr fontId="3" type="noConversion"/>
  </si>
  <si>
    <t>2009-10-05</t>
    <phoneticPr fontId="3" type="noConversion"/>
  </si>
  <si>
    <t>2009-10-12</t>
    <phoneticPr fontId="3" type="noConversion"/>
  </si>
  <si>
    <t>2009-10-13</t>
    <phoneticPr fontId="3" type="noConversion"/>
  </si>
  <si>
    <t>2009-10-20</t>
    <phoneticPr fontId="3" type="noConversion"/>
  </si>
  <si>
    <t>2009-10-26</t>
    <phoneticPr fontId="3" type="noConversion"/>
  </si>
  <si>
    <t>2009-10-27</t>
    <phoneticPr fontId="3" type="noConversion"/>
  </si>
  <si>
    <t>2009-10-28</t>
    <phoneticPr fontId="3" type="noConversion"/>
  </si>
  <si>
    <t>Fika möte</t>
    <phoneticPr fontId="3" type="noConversion"/>
  </si>
  <si>
    <t>Pressbyrån???</t>
    <phoneticPr fontId="3" type="noConversion"/>
  </si>
  <si>
    <t>November 2009</t>
    <phoneticPr fontId="3" type="noConversion"/>
  </si>
  <si>
    <t>2009-11-02</t>
    <phoneticPr fontId="3" type="noConversion"/>
  </si>
  <si>
    <t>UCX Biljetter</t>
  </si>
  <si>
    <t>UCX Biljetter</t>
    <phoneticPr fontId="3" type="noConversion"/>
  </si>
  <si>
    <t>2009-11-03</t>
    <phoneticPr fontId="3" type="noConversion"/>
  </si>
  <si>
    <t>3g-nät oktober</t>
    <phoneticPr fontId="3" type="noConversion"/>
  </si>
  <si>
    <t>Hyra förråd okt</t>
    <phoneticPr fontId="3" type="noConversion"/>
  </si>
  <si>
    <t>2009-11-05</t>
    <phoneticPr fontId="3" type="noConversion"/>
  </si>
  <si>
    <t>2009-11-04</t>
    <phoneticPr fontId="3" type="noConversion"/>
  </si>
  <si>
    <t>2009-11-06</t>
    <phoneticPr fontId="3" type="noConversion"/>
  </si>
  <si>
    <t>2009-11-09</t>
    <phoneticPr fontId="3" type="noConversion"/>
  </si>
  <si>
    <t>2009-11-10</t>
    <phoneticPr fontId="3" type="noConversion"/>
  </si>
  <si>
    <t>2009-11-11</t>
    <phoneticPr fontId="3" type="noConversion"/>
  </si>
  <si>
    <t>2009-11-12</t>
    <phoneticPr fontId="3" type="noConversion"/>
  </si>
  <si>
    <t>J-popcon</t>
    <phoneticPr fontId="3" type="noConversion"/>
  </si>
  <si>
    <t>Taxi??</t>
    <phoneticPr fontId="3" type="noConversion"/>
  </si>
  <si>
    <t>Pressbyrån??</t>
    <phoneticPr fontId="3" type="noConversion"/>
  </si>
  <si>
    <t>Webb - Domän</t>
    <phoneticPr fontId="3" type="noConversion"/>
  </si>
  <si>
    <t>Clas ohlson</t>
    <phoneticPr fontId="3" type="noConversion"/>
  </si>
  <si>
    <t>Skafferiet???</t>
    <phoneticPr fontId="3" type="noConversion"/>
  </si>
  <si>
    <t>2009-07-10</t>
    <phoneticPr fontId="3" type="noConversion"/>
  </si>
  <si>
    <t>2009-07-28</t>
    <phoneticPr fontId="3" type="noConversion"/>
  </si>
  <si>
    <t>2009-07-13</t>
    <phoneticPr fontId="3" type="noConversion"/>
  </si>
  <si>
    <t>2009-07-15</t>
    <phoneticPr fontId="3" type="noConversion"/>
  </si>
  <si>
    <t>NärCon utlägg</t>
    <phoneticPr fontId="3" type="noConversion"/>
  </si>
  <si>
    <t>3g-nät juni</t>
    <phoneticPr fontId="3" type="noConversion"/>
  </si>
  <si>
    <t>Hyra förråd sept</t>
    <phoneticPr fontId="3" type="noConversion"/>
  </si>
  <si>
    <t>Hyra förråd aug</t>
    <phoneticPr fontId="3" type="noConversion"/>
  </si>
  <si>
    <t>Hyra förråd juli</t>
    <phoneticPr fontId="3" type="noConversion"/>
  </si>
  <si>
    <t>Inköp spel</t>
    <phoneticPr fontId="3" type="noConversion"/>
  </si>
  <si>
    <t>Mars 2010</t>
    <phoneticPr fontId="3" type="noConversion"/>
  </si>
  <si>
    <t>2010-03-01</t>
    <phoneticPr fontId="3" type="noConversion"/>
  </si>
  <si>
    <t>Kostnad konto</t>
  </si>
  <si>
    <t>UCX Biljetter</t>
    <phoneticPr fontId="3" type="noConversion"/>
  </si>
  <si>
    <t>2010-03-02</t>
    <phoneticPr fontId="3" type="noConversion"/>
  </si>
  <si>
    <t>UCX Biljetter</t>
    <phoneticPr fontId="3" type="noConversion"/>
  </si>
  <si>
    <t>2009-08-11</t>
    <phoneticPr fontId="3" type="noConversion"/>
  </si>
  <si>
    <t>2009-08-12</t>
    <phoneticPr fontId="3" type="noConversion"/>
  </si>
  <si>
    <t>2009-08-13</t>
    <phoneticPr fontId="3" type="noConversion"/>
  </si>
  <si>
    <t>2009-08-31</t>
    <phoneticPr fontId="3" type="noConversion"/>
  </si>
  <si>
    <t>2009-08-27</t>
    <phoneticPr fontId="3" type="noConversion"/>
  </si>
  <si>
    <t>2009-08-26</t>
    <phoneticPr fontId="3" type="noConversion"/>
  </si>
  <si>
    <t>2009-08-20</t>
    <phoneticPr fontId="3" type="noConversion"/>
  </si>
  <si>
    <t>2009-08-17</t>
    <phoneticPr fontId="3" type="noConversion"/>
  </si>
  <si>
    <t>??? Maxi innan närcon</t>
    <phoneticPr fontId="3" type="noConversion"/>
  </si>
  <si>
    <t>??? Biltema innan närcon</t>
    <phoneticPr fontId="3" type="noConversion"/>
  </si>
  <si>
    <t>Paynova</t>
    <phoneticPr fontId="3" type="noConversion"/>
  </si>
  <si>
    <t>Paynova</t>
    <phoneticPr fontId="3" type="noConversion"/>
  </si>
  <si>
    <t>Systembolaget???</t>
    <phoneticPr fontId="3" type="noConversion"/>
  </si>
  <si>
    <t>Max??</t>
    <phoneticPr fontId="3" type="noConversion"/>
  </si>
  <si>
    <t>Webb - domänkostnad</t>
    <phoneticPr fontId="3" type="noConversion"/>
  </si>
  <si>
    <t>City Lejon???</t>
    <phoneticPr fontId="3" type="noConversion"/>
  </si>
  <si>
    <t>Jalla???</t>
    <phoneticPr fontId="3" type="noConversion"/>
  </si>
  <si>
    <t>7-eleven ???</t>
    <phoneticPr fontId="3" type="noConversion"/>
  </si>
  <si>
    <t>Uttag kontanter</t>
    <phoneticPr fontId="3" type="noConversion"/>
  </si>
  <si>
    <t>September 2009</t>
    <phoneticPr fontId="3" type="noConversion"/>
  </si>
  <si>
    <t>2009-09-02</t>
    <phoneticPr fontId="3" type="noConversion"/>
  </si>
  <si>
    <t>2009-09-03</t>
    <phoneticPr fontId="3" type="noConversion"/>
  </si>
  <si>
    <t>2009-09-04</t>
    <phoneticPr fontId="3" type="noConversion"/>
  </si>
  <si>
    <t>2009-09-07</t>
    <phoneticPr fontId="3" type="noConversion"/>
  </si>
  <si>
    <t>2009-09-08</t>
    <phoneticPr fontId="3" type="noConversion"/>
  </si>
  <si>
    <t>2009-09-09</t>
    <phoneticPr fontId="3" type="noConversion"/>
  </si>
  <si>
    <t>2009-09-21</t>
    <phoneticPr fontId="3" type="noConversion"/>
  </si>
  <si>
    <t>Pressbyrån???</t>
    <phoneticPr fontId="3" type="noConversion"/>
  </si>
  <si>
    <t>Kontantuttag</t>
    <phoneticPr fontId="3" type="noConversion"/>
  </si>
  <si>
    <t>Statoil??</t>
    <phoneticPr fontId="3" type="noConversion"/>
  </si>
  <si>
    <t>Hyra förråd Ekeby</t>
    <phoneticPr fontId="3" type="noConversion"/>
  </si>
  <si>
    <t>UC09 Hyra Sovsalar</t>
    <phoneticPr fontId="3" type="noConversion"/>
  </si>
  <si>
    <t>Hyra förråd Fålhagen April</t>
    <phoneticPr fontId="3" type="noConversion"/>
  </si>
  <si>
    <t>Hyra förråd Fålhagen juni</t>
    <phoneticPr fontId="3" type="noConversion"/>
  </si>
  <si>
    <t>Hyra förråd Fålhagen Maj</t>
    <phoneticPr fontId="3" type="noConversion"/>
  </si>
  <si>
    <t>Webb - colocation</t>
    <phoneticPr fontId="3" type="noConversion"/>
  </si>
  <si>
    <t>3g-nät mars</t>
    <phoneticPr fontId="3" type="noConversion"/>
  </si>
  <si>
    <t>3g-nät april</t>
    <phoneticPr fontId="3" type="noConversion"/>
  </si>
  <si>
    <t>Maj 2009</t>
    <phoneticPr fontId="3" type="noConversion"/>
  </si>
  <si>
    <t>2009-05-06</t>
    <phoneticPr fontId="3" type="noConversion"/>
  </si>
  <si>
    <t>2009-05-11</t>
    <phoneticPr fontId="3" type="noConversion"/>
  </si>
  <si>
    <t>2009-05-18</t>
    <phoneticPr fontId="3" type="noConversion"/>
  </si>
  <si>
    <t>2009-05-19</t>
    <phoneticPr fontId="3" type="noConversion"/>
  </si>
  <si>
    <t>2009-05-20</t>
    <phoneticPr fontId="3" type="noConversion"/>
  </si>
  <si>
    <t>Kostnad konto</t>
    <phoneticPr fontId="3" type="noConversion"/>
  </si>
  <si>
    <t>UC09 hyra bil</t>
    <phoneticPr fontId="3" type="noConversion"/>
  </si>
  <si>
    <t>UC09 återbetalning biljett</t>
    <phoneticPr fontId="3" type="noConversion"/>
  </si>
  <si>
    <t>UC09 bensin</t>
    <phoneticPr fontId="3" type="noConversion"/>
  </si>
  <si>
    <t>Återbetalning felbetalning 20090420</t>
    <phoneticPr fontId="3" type="noConversion"/>
  </si>
  <si>
    <t>Felbetalning</t>
    <phoneticPr fontId="3" type="noConversion"/>
  </si>
  <si>
    <t>Parkering</t>
    <phoneticPr fontId="3" type="noConversion"/>
  </si>
  <si>
    <t>Gåva</t>
    <phoneticPr fontId="3" type="noConversion"/>
  </si>
  <si>
    <t>Juni 2009</t>
    <phoneticPr fontId="3" type="noConversion"/>
  </si>
  <si>
    <t>2009-06-01</t>
    <phoneticPr fontId="3" type="noConversion"/>
  </si>
  <si>
    <t>Juli 2009</t>
    <phoneticPr fontId="3" type="noConversion"/>
  </si>
  <si>
    <t>2009-07-01</t>
    <phoneticPr fontId="3" type="noConversion"/>
  </si>
  <si>
    <t>2009-07-02</t>
    <phoneticPr fontId="3" type="noConversion"/>
  </si>
  <si>
    <t>2009-07-03</t>
    <phoneticPr fontId="3" type="noConversion"/>
  </si>
  <si>
    <t>2009-07-08</t>
    <phoneticPr fontId="3" type="noConversion"/>
  </si>
  <si>
    <t>2009-07-09</t>
    <phoneticPr fontId="3" type="noConversion"/>
  </si>
  <si>
    <t>Ingående saldo</t>
    <phoneticPr fontId="3" type="noConversion"/>
  </si>
  <si>
    <t>Utgående saldo</t>
    <phoneticPr fontId="3" type="noConversion"/>
  </si>
  <si>
    <t>2009-03-18</t>
    <phoneticPr fontId="3" type="noConversion"/>
  </si>
  <si>
    <t>2009-03-23</t>
    <phoneticPr fontId="3" type="noConversion"/>
  </si>
  <si>
    <t>2009-03-26</t>
    <phoneticPr fontId="3" type="noConversion"/>
  </si>
  <si>
    <t>2009-03-27</t>
    <phoneticPr fontId="3" type="noConversion"/>
  </si>
  <si>
    <t>2009-03-24</t>
    <phoneticPr fontId="3" type="noConversion"/>
  </si>
  <si>
    <t>Kostnad konto</t>
    <phoneticPr fontId="3" type="noConversion"/>
  </si>
  <si>
    <t>2010-03-09</t>
    <phoneticPr fontId="3" type="noConversion"/>
  </si>
  <si>
    <t>2010-03-10</t>
    <phoneticPr fontId="3" type="noConversion"/>
  </si>
  <si>
    <t>UCX Streckkoder</t>
    <phoneticPr fontId="3" type="noConversion"/>
  </si>
  <si>
    <t>UCX Hyra UKK</t>
    <phoneticPr fontId="3" type="noConversion"/>
  </si>
  <si>
    <t>2010-03-11</t>
    <phoneticPr fontId="3" type="noConversion"/>
  </si>
  <si>
    <t>UCX Återbet hotellrum</t>
  </si>
  <si>
    <t>UCX Återbet hotellrum</t>
    <phoneticPr fontId="3" type="noConversion"/>
  </si>
  <si>
    <t>2010-03-12</t>
    <phoneticPr fontId="3" type="noConversion"/>
  </si>
  <si>
    <t>UCX Biljetter</t>
    <phoneticPr fontId="3" type="noConversion"/>
  </si>
  <si>
    <t>2010-03-15</t>
    <phoneticPr fontId="3" type="noConversion"/>
  </si>
  <si>
    <t>UCX webbhallen</t>
    <phoneticPr fontId="3" type="noConversion"/>
  </si>
  <si>
    <t>UCX Resor</t>
    <phoneticPr fontId="3" type="noConversion"/>
  </si>
  <si>
    <t>Webb - domän</t>
    <phoneticPr fontId="3" type="noConversion"/>
  </si>
  <si>
    <t>UCX kablage m.m</t>
    <phoneticPr fontId="3" type="noConversion"/>
  </si>
  <si>
    <t>UCX Sovsalsband</t>
    <phoneticPr fontId="3" type="noConversion"/>
  </si>
  <si>
    <t>UCX Inträdesband</t>
    <phoneticPr fontId="3" type="noConversion"/>
  </si>
  <si>
    <t>UCX Arrtröjor</t>
    <phoneticPr fontId="3" type="noConversion"/>
  </si>
  <si>
    <t>Kostnad konto</t>
    <phoneticPr fontId="3" type="noConversion"/>
  </si>
  <si>
    <t>2010-03-16</t>
    <phoneticPr fontId="3" type="noConversion"/>
  </si>
  <si>
    <t>UCX Försäljare Kawaii Design</t>
    <phoneticPr fontId="3" type="noConversion"/>
  </si>
  <si>
    <t>2010-03-17</t>
    <phoneticPr fontId="3" type="noConversion"/>
  </si>
  <si>
    <t>UCX Försäljare 388</t>
    <phoneticPr fontId="3" type="noConversion"/>
  </si>
  <si>
    <t>2010-03-18</t>
    <phoneticPr fontId="3" type="noConversion"/>
  </si>
  <si>
    <t>2010-03-22</t>
    <phoneticPr fontId="3" type="noConversion"/>
  </si>
  <si>
    <t>2010-03-23</t>
    <phoneticPr fontId="3" type="noConversion"/>
  </si>
  <si>
    <t>UCX Inköp tvspel</t>
    <phoneticPr fontId="3" type="noConversion"/>
  </si>
  <si>
    <t>Bensin</t>
    <phoneticPr fontId="3" type="noConversion"/>
  </si>
  <si>
    <t>UCX Representation</t>
    <phoneticPr fontId="3" type="noConversion"/>
  </si>
  <si>
    <t>UCX Karaoke</t>
    <phoneticPr fontId="3" type="noConversion"/>
  </si>
  <si>
    <t>UCX Personaltröjor</t>
    <phoneticPr fontId="3" type="noConversion"/>
  </si>
  <si>
    <t>UCX Besökartröjor</t>
    <phoneticPr fontId="3" type="noConversion"/>
  </si>
  <si>
    <t>Hyra förråd</t>
    <phoneticPr fontId="3" type="noConversion"/>
  </si>
  <si>
    <t>UCX Återbetalning hotellrum</t>
    <phoneticPr fontId="3" type="noConversion"/>
  </si>
  <si>
    <t>Årsmöte 2009 parkering</t>
    <phoneticPr fontId="3" type="noConversion"/>
  </si>
  <si>
    <t>Mars 2009</t>
    <phoneticPr fontId="3" type="noConversion"/>
  </si>
  <si>
    <t>Resultat</t>
    <phoneticPr fontId="3" type="noConversion"/>
  </si>
  <si>
    <t>April 2009</t>
    <phoneticPr fontId="3" type="noConversion"/>
  </si>
  <si>
    <t>2009-04-03</t>
    <phoneticPr fontId="3" type="noConversion"/>
  </si>
  <si>
    <t>2009-04-14</t>
    <phoneticPr fontId="3" type="noConversion"/>
  </si>
  <si>
    <t>2009-04-15</t>
    <phoneticPr fontId="3" type="noConversion"/>
  </si>
  <si>
    <t>2009-04-17</t>
    <phoneticPr fontId="3" type="noConversion"/>
  </si>
  <si>
    <t>2009-04-20</t>
    <phoneticPr fontId="3" type="noConversion"/>
  </si>
  <si>
    <t>2009-04-21</t>
    <phoneticPr fontId="3" type="noConversion"/>
  </si>
  <si>
    <t>2090-04-22</t>
    <phoneticPr fontId="3" type="noConversion"/>
  </si>
  <si>
    <t>2009-04-27</t>
    <phoneticPr fontId="3" type="noConversion"/>
  </si>
  <si>
    <t>Kostnad konto</t>
    <phoneticPr fontId="3" type="noConversion"/>
  </si>
  <si>
    <t>Kontantuttag</t>
    <phoneticPr fontId="3" type="noConversion"/>
  </si>
  <si>
    <t>Webb - domänkostnad</t>
    <phoneticPr fontId="3" type="noConversion"/>
  </si>
  <si>
    <t>Tågresor</t>
    <phoneticPr fontId="3" type="noConversion"/>
  </si>
  <si>
    <t>Representation</t>
    <phoneticPr fontId="3" type="noConversion"/>
  </si>
  <si>
    <t>UCX Biljetter</t>
    <phoneticPr fontId="3" type="noConversion"/>
  </si>
  <si>
    <t>UCX Försäljare UsagiWa</t>
    <phoneticPr fontId="3" type="noConversion"/>
  </si>
  <si>
    <t>2010-02-17</t>
    <phoneticPr fontId="3" type="noConversion"/>
  </si>
  <si>
    <t>2010-02-18</t>
    <phoneticPr fontId="3" type="noConversion"/>
  </si>
  <si>
    <t>UCX NewNippon del 2</t>
    <phoneticPr fontId="3" type="noConversion"/>
  </si>
  <si>
    <t>Fotoutställning Stadsbiblioteket</t>
    <phoneticPr fontId="3" type="noConversion"/>
  </si>
  <si>
    <t>2010-02-19</t>
    <phoneticPr fontId="3" type="noConversion"/>
  </si>
  <si>
    <t>Parkering</t>
    <phoneticPr fontId="3" type="noConversion"/>
  </si>
  <si>
    <t>Tågresor</t>
    <phoneticPr fontId="3" type="noConversion"/>
  </si>
  <si>
    <t>UCX Inköp film</t>
    <phoneticPr fontId="3" type="noConversion"/>
  </si>
  <si>
    <t>3g-nät</t>
    <phoneticPr fontId="3" type="noConversion"/>
  </si>
  <si>
    <t>2010-02-22</t>
    <phoneticPr fontId="3" type="noConversion"/>
  </si>
  <si>
    <t>Representation</t>
  </si>
  <si>
    <t>Representation</t>
    <phoneticPr fontId="3" type="noConversion"/>
  </si>
  <si>
    <t>Fika möte</t>
    <phoneticPr fontId="3" type="noConversion"/>
  </si>
  <si>
    <t>2010-02-23</t>
    <phoneticPr fontId="3" type="noConversion"/>
  </si>
  <si>
    <t>2010-02-24</t>
    <phoneticPr fontId="3" type="noConversion"/>
  </si>
  <si>
    <t>2010-02-25</t>
    <phoneticPr fontId="3" type="noConversion"/>
  </si>
  <si>
    <t>2010-02-26</t>
    <phoneticPr fontId="3" type="noConversion"/>
  </si>
  <si>
    <t>UCX Fotopapper</t>
    <phoneticPr fontId="3" type="noConversion"/>
  </si>
  <si>
    <t>UCX Faktura 384</t>
    <phoneticPr fontId="3" type="noConversion"/>
  </si>
  <si>
    <t>Webb - hosting renji.se</t>
    <phoneticPr fontId="3" type="noConversion"/>
  </si>
  <si>
    <t>Resultat</t>
    <phoneticPr fontId="3" type="noConversion"/>
  </si>
  <si>
    <t>2010-04-09</t>
    <phoneticPr fontId="3" type="noConversion"/>
  </si>
  <si>
    <t>2010-04-12</t>
    <phoneticPr fontId="3" type="noConversion"/>
  </si>
  <si>
    <t>UCX Biljetter</t>
    <phoneticPr fontId="3" type="noConversion"/>
  </si>
  <si>
    <t>Återbetalning webbhallen</t>
    <phoneticPr fontId="3" type="noConversion"/>
  </si>
  <si>
    <t>UCX Byggmaterial</t>
    <phoneticPr fontId="3" type="noConversion"/>
  </si>
  <si>
    <t>UCX Passerkortshållare</t>
    <phoneticPr fontId="3" type="noConversion"/>
  </si>
  <si>
    <t>UCX Hyra lastbil</t>
    <phoneticPr fontId="3" type="noConversion"/>
  </si>
  <si>
    <t>UCX Byggmaterial garderoben</t>
    <phoneticPr fontId="3" type="noConversion"/>
  </si>
  <si>
    <t>UCX SMS-laddning</t>
    <phoneticPr fontId="3" type="noConversion"/>
  </si>
  <si>
    <t>UCX Infomaterial</t>
    <phoneticPr fontId="3" type="noConversion"/>
  </si>
  <si>
    <t>UCX Torget vattenslang</t>
    <phoneticPr fontId="3" type="noConversion"/>
  </si>
  <si>
    <t>2010-04-13</t>
    <phoneticPr fontId="3" type="noConversion"/>
  </si>
  <si>
    <t>UCX Torget diesel</t>
    <phoneticPr fontId="3" type="noConversion"/>
  </si>
  <si>
    <t>2010-04-14</t>
    <phoneticPr fontId="3" type="noConversion"/>
  </si>
  <si>
    <t>UCX personalmat</t>
    <phoneticPr fontId="3" type="noConversion"/>
  </si>
  <si>
    <t>2010-04-23</t>
    <phoneticPr fontId="3" type="noConversion"/>
  </si>
  <si>
    <t>2010-04-19</t>
    <phoneticPr fontId="3" type="noConversion"/>
  </si>
  <si>
    <t>2010-04-16</t>
    <phoneticPr fontId="3" type="noConversion"/>
  </si>
  <si>
    <t xml:space="preserve">UCX Försäljare Kawaii design del2 </t>
    <phoneticPr fontId="3" type="noConversion"/>
  </si>
  <si>
    <t>Parkering</t>
    <phoneticPr fontId="3" type="noConversion"/>
  </si>
  <si>
    <t>Uttag kontanter</t>
    <phoneticPr fontId="3" type="noConversion"/>
  </si>
  <si>
    <t>UCX Tryck</t>
    <phoneticPr fontId="3" type="noConversion"/>
  </si>
  <si>
    <t>UCX Namnskyltar</t>
    <phoneticPr fontId="3" type="noConversion"/>
  </si>
  <si>
    <t>UCX Info-prylar</t>
    <phoneticPr fontId="3" type="noConversion"/>
  </si>
  <si>
    <t>2010-03-24</t>
    <phoneticPr fontId="3" type="noConversion"/>
  </si>
  <si>
    <t>UCX Tält del1</t>
    <phoneticPr fontId="3" type="noConversion"/>
  </si>
  <si>
    <t>2010-03-25</t>
    <phoneticPr fontId="3" type="noConversion"/>
  </si>
  <si>
    <t>2010-03-26</t>
    <phoneticPr fontId="3" type="noConversion"/>
  </si>
  <si>
    <t>2010-03-29</t>
    <phoneticPr fontId="3" type="noConversion"/>
  </si>
  <si>
    <t>Representation</t>
    <phoneticPr fontId="3" type="noConversion"/>
  </si>
  <si>
    <t>UCX Hotellrum</t>
    <phoneticPr fontId="3" type="noConversion"/>
  </si>
  <si>
    <t>2010-03-30</t>
    <phoneticPr fontId="3" type="noConversion"/>
  </si>
  <si>
    <t>UCX Försäljare Global Anime</t>
    <phoneticPr fontId="3" type="noConversion"/>
  </si>
  <si>
    <t>2010-03-31</t>
    <phoneticPr fontId="3" type="noConversion"/>
  </si>
  <si>
    <t>Tågresor</t>
    <phoneticPr fontId="3" type="noConversion"/>
  </si>
  <si>
    <t>Parkering</t>
    <phoneticPr fontId="3" type="noConversion"/>
  </si>
  <si>
    <t>Sverokbidrag</t>
    <phoneticPr fontId="3" type="noConversion"/>
  </si>
  <si>
    <t>Resor</t>
    <phoneticPr fontId="3" type="noConversion"/>
  </si>
  <si>
    <t>April 2010</t>
    <phoneticPr fontId="3" type="noConversion"/>
  </si>
  <si>
    <t>2010-04-01</t>
    <phoneticPr fontId="3" type="noConversion"/>
  </si>
  <si>
    <t>UCX Försäljare 390</t>
    <phoneticPr fontId="3" type="noConversion"/>
  </si>
  <si>
    <t>UCX Inköp fiber</t>
    <phoneticPr fontId="3" type="noConversion"/>
  </si>
  <si>
    <t>UCX Inköp kablage m.m</t>
    <phoneticPr fontId="3" type="noConversion"/>
  </si>
  <si>
    <t>2010-04-06</t>
    <phoneticPr fontId="3" type="noConversion"/>
  </si>
  <si>
    <t>UCX personalmat</t>
    <phoneticPr fontId="3" type="noConversion"/>
  </si>
  <si>
    <t>UCX Kablage m.m</t>
    <phoneticPr fontId="3" type="noConversion"/>
  </si>
  <si>
    <t>UCX Skrivartoner</t>
    <phoneticPr fontId="3" type="noConversion"/>
  </si>
  <si>
    <t>UCX Personalhårpetarorgasmatron!!</t>
    <phoneticPr fontId="3" type="noConversion"/>
  </si>
  <si>
    <t>UCX Inköp byggmaterial</t>
    <phoneticPr fontId="3" type="noConversion"/>
  </si>
  <si>
    <t>UCX Inköp personalfiltar</t>
    <phoneticPr fontId="3" type="noConversion"/>
  </si>
  <si>
    <t>Parkering</t>
    <phoneticPr fontId="3" type="noConversion"/>
  </si>
  <si>
    <t>UCX Sovsalsgrejer</t>
    <phoneticPr fontId="3" type="noConversion"/>
  </si>
  <si>
    <t>Representation</t>
    <phoneticPr fontId="3" type="noConversion"/>
  </si>
  <si>
    <t>2010-04-07</t>
    <phoneticPr fontId="3" type="noConversion"/>
  </si>
  <si>
    <t>Tågresor</t>
    <phoneticPr fontId="3" type="noConversion"/>
  </si>
  <si>
    <t>UCX Inköp sjukvårdsmaterail</t>
    <phoneticPr fontId="3" type="noConversion"/>
  </si>
  <si>
    <t>UCX Sovsalsgrejer</t>
    <phoneticPr fontId="3" type="noConversion"/>
  </si>
  <si>
    <t>UCX Stopmotion-minneskort</t>
    <phoneticPr fontId="3" type="noConversion"/>
  </si>
  <si>
    <t>UCX Tryck visitkort</t>
    <phoneticPr fontId="3" type="noConversion"/>
  </si>
  <si>
    <t>UCX Hyra teknik</t>
    <phoneticPr fontId="3" type="noConversion"/>
  </si>
  <si>
    <t>UCX Arrangörströjor</t>
    <phoneticPr fontId="3" type="noConversion"/>
  </si>
  <si>
    <t>2010-04-08</t>
    <phoneticPr fontId="3" type="noConversion"/>
  </si>
  <si>
    <t>2010-03-04</t>
    <phoneticPr fontId="3" type="noConversion"/>
  </si>
  <si>
    <t>2010-03-03</t>
    <phoneticPr fontId="3" type="noConversion"/>
  </si>
  <si>
    <t>2010-03-05</t>
    <phoneticPr fontId="3" type="noConversion"/>
  </si>
  <si>
    <t>2010-03-08</t>
    <phoneticPr fontId="3" type="noConversion"/>
  </si>
  <si>
    <t>UCX webbhallen</t>
    <phoneticPr fontId="3" type="noConversion"/>
  </si>
  <si>
    <t>UCX Försäljare AYA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</si>
</sst>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P122"/>
  <sheetViews>
    <sheetView tabSelected="1" view="pageLayout" topLeftCell="BH1" zoomScale="115" workbookViewId="0">
      <selection activeCell="BP9" sqref="BP9"/>
    </sheetView>
  </sheetViews>
  <sheetFormatPr baseColWidth="10" defaultRowHeight="13"/>
  <cols>
    <col min="1" max="1" width="13.5703125" bestFit="1" customWidth="1"/>
    <col min="2" max="2" width="10.28515625" style="2" bestFit="1" customWidth="1"/>
    <col min="3" max="3" width="18.7109375" bestFit="1" customWidth="1"/>
    <col min="6" max="6" width="13.5703125" bestFit="1" customWidth="1"/>
    <col min="8" max="8" width="17.42578125" bestFit="1" customWidth="1"/>
    <col min="11" max="11" width="13.5703125" bestFit="1" customWidth="1"/>
    <col min="17" max="17" width="13.5703125" bestFit="1" customWidth="1"/>
    <col min="23" max="23" width="13.5703125" bestFit="1" customWidth="1"/>
    <col min="29" max="29" width="13.5703125" bestFit="1" customWidth="1"/>
    <col min="31" max="31" width="19.28515625" bestFit="1" customWidth="1"/>
    <col min="34" max="34" width="14.42578125" bestFit="1" customWidth="1"/>
    <col min="35" max="35" width="12.85546875" customWidth="1"/>
    <col min="36" max="36" width="16.7109375" bestFit="1" customWidth="1"/>
    <col min="39" max="39" width="13.5703125" bestFit="1" customWidth="1"/>
    <col min="41" max="41" width="18.85546875" customWidth="1"/>
    <col min="44" max="44" width="14" bestFit="1" customWidth="1"/>
    <col min="45" max="45" width="11.85546875" bestFit="1" customWidth="1"/>
    <col min="46" max="46" width="19.7109375" customWidth="1"/>
    <col min="49" max="49" width="13.85546875" bestFit="1" customWidth="1"/>
    <col min="50" max="50" width="11.85546875" bestFit="1" customWidth="1"/>
    <col min="51" max="51" width="23" bestFit="1" customWidth="1"/>
    <col min="53" max="53" width="13.5703125" bestFit="1" customWidth="1"/>
    <col min="54" max="54" width="11.85546875" bestFit="1" customWidth="1"/>
    <col min="55" max="55" width="18.140625" bestFit="1" customWidth="1"/>
    <col min="56" max="56" width="10.85546875" bestFit="1" customWidth="1"/>
    <col min="58" max="58" width="13.5703125" bestFit="1" customWidth="1"/>
    <col min="59" max="59" width="11.85546875" bestFit="1" customWidth="1"/>
    <col min="60" max="60" width="21.85546875" bestFit="1" customWidth="1"/>
    <col min="61" max="61" width="18" customWidth="1"/>
    <col min="62" max="62" width="13.5703125" style="1" bestFit="1" customWidth="1"/>
    <col min="63" max="63" width="11.85546875" style="28" bestFit="1" customWidth="1"/>
    <col min="64" max="64" width="22.42578125" bestFit="1" customWidth="1"/>
    <col min="65" max="65" width="20" style="30" customWidth="1"/>
    <col min="66" max="66" width="13.5703125" style="1" bestFit="1" customWidth="1"/>
    <col min="67" max="67" width="11.85546875" style="29" bestFit="1" customWidth="1"/>
    <col min="68" max="68" width="27.28515625" bestFit="1" customWidth="1"/>
  </cols>
  <sheetData>
    <row r="1" spans="1:68">
      <c r="A1" s="3" t="s">
        <v>267</v>
      </c>
      <c r="B1" s="4"/>
      <c r="F1" s="5" t="s">
        <v>269</v>
      </c>
      <c r="G1" s="4"/>
      <c r="K1" s="5" t="s">
        <v>203</v>
      </c>
      <c r="L1" s="4"/>
      <c r="Q1" s="5" t="s">
        <v>217</v>
      </c>
      <c r="R1" s="4"/>
      <c r="W1" s="5" t="s">
        <v>219</v>
      </c>
      <c r="X1" s="4"/>
      <c r="AC1" s="5" t="s">
        <v>8</v>
      </c>
      <c r="AD1" s="4"/>
      <c r="AH1" s="5" t="s">
        <v>184</v>
      </c>
      <c r="AI1" s="4"/>
      <c r="AM1" s="5" t="s">
        <v>118</v>
      </c>
      <c r="AN1" s="4"/>
      <c r="AR1" s="5" t="s">
        <v>129</v>
      </c>
      <c r="AS1" s="4"/>
      <c r="AW1" s="5" t="s">
        <v>0</v>
      </c>
      <c r="AX1" s="4"/>
      <c r="BA1" s="5" t="s">
        <v>23</v>
      </c>
      <c r="BB1" s="4"/>
      <c r="BF1" s="5" t="s">
        <v>50</v>
      </c>
      <c r="BG1" s="4"/>
      <c r="BJ1" s="5" t="s">
        <v>159</v>
      </c>
      <c r="BK1" s="27"/>
      <c r="BN1" s="5" t="s">
        <v>344</v>
      </c>
      <c r="BO1" s="31"/>
    </row>
    <row r="2" spans="1:68">
      <c r="A2" s="3" t="s">
        <v>225</v>
      </c>
      <c r="B2" s="4">
        <v>76628.89</v>
      </c>
      <c r="F2" s="3" t="s">
        <v>225</v>
      </c>
      <c r="G2" s="4">
        <v>71747.61</v>
      </c>
      <c r="K2" s="3" t="s">
        <v>225</v>
      </c>
      <c r="L2" s="4">
        <v>48604.71</v>
      </c>
      <c r="Q2" s="3" t="s">
        <v>225</v>
      </c>
      <c r="R2" s="4">
        <v>33766.71</v>
      </c>
      <c r="W2" s="3" t="s">
        <v>225</v>
      </c>
      <c r="X2" s="4">
        <v>33710.21</v>
      </c>
      <c r="AC2" s="3" t="s">
        <v>225</v>
      </c>
      <c r="AD2" s="4">
        <v>12854.99</v>
      </c>
      <c r="AH2" s="3" t="s">
        <v>225</v>
      </c>
      <c r="AI2" s="4">
        <v>49950.62</v>
      </c>
      <c r="AM2" s="3" t="s">
        <v>225</v>
      </c>
      <c r="AN2" s="4">
        <v>39245.919999999998</v>
      </c>
      <c r="AR2" s="3" t="s">
        <v>225</v>
      </c>
      <c r="AS2" s="4">
        <v>38104.480000000003</v>
      </c>
      <c r="AW2" s="3" t="s">
        <v>225</v>
      </c>
      <c r="AX2" s="4">
        <v>464709.44</v>
      </c>
      <c r="BA2" s="3" t="s">
        <v>225</v>
      </c>
      <c r="BB2" s="4">
        <v>674569.74</v>
      </c>
      <c r="BF2" s="3" t="s">
        <v>225</v>
      </c>
      <c r="BG2" s="4">
        <v>1191543.1200000001</v>
      </c>
      <c r="BJ2" s="5" t="s">
        <v>225</v>
      </c>
      <c r="BK2" s="27">
        <v>1169314.54</v>
      </c>
      <c r="BN2" s="5" t="s">
        <v>225</v>
      </c>
      <c r="BO2" s="31">
        <v>667886.18999999994</v>
      </c>
    </row>
    <row r="3" spans="1:68">
      <c r="A3" s="3" t="s">
        <v>226</v>
      </c>
      <c r="B3" s="4">
        <f>B2+B4</f>
        <v>71747.61</v>
      </c>
      <c r="F3" s="3" t="s">
        <v>226</v>
      </c>
      <c r="G3" s="4">
        <f>G2+G4</f>
        <v>48604.71</v>
      </c>
      <c r="K3" s="3" t="s">
        <v>226</v>
      </c>
      <c r="L3" s="4">
        <f>L2+L4</f>
        <v>33766.71</v>
      </c>
      <c r="Q3" s="3" t="s">
        <v>226</v>
      </c>
      <c r="R3" s="4">
        <f>R2+R4</f>
        <v>33710.21</v>
      </c>
      <c r="W3" s="3" t="s">
        <v>226</v>
      </c>
      <c r="X3" s="4">
        <f>X2+X4</f>
        <v>12854.989999999998</v>
      </c>
      <c r="AC3" s="3" t="s">
        <v>226</v>
      </c>
      <c r="AD3" s="4">
        <f>AD2+AD4</f>
        <v>49950.619999999995</v>
      </c>
      <c r="AH3" s="3" t="s">
        <v>226</v>
      </c>
      <c r="AI3" s="4">
        <f>AI2+AI4</f>
        <v>39245.919999999998</v>
      </c>
      <c r="AM3" s="3" t="s">
        <v>226</v>
      </c>
      <c r="AN3" s="4">
        <f>AN2+AN4</f>
        <v>38104.479999999996</v>
      </c>
      <c r="AR3" s="3" t="s">
        <v>226</v>
      </c>
      <c r="AS3" s="4">
        <f>AS2+AS4</f>
        <v>464709.43999999994</v>
      </c>
      <c r="AW3" s="3" t="s">
        <v>226</v>
      </c>
      <c r="AX3" s="4">
        <f>AX2+AX4</f>
        <v>674569.74</v>
      </c>
      <c r="BA3" s="3" t="s">
        <v>226</v>
      </c>
      <c r="BB3" s="4">
        <f>BB2+BB4</f>
        <v>1191543.1200000001</v>
      </c>
      <c r="BF3" s="3" t="s">
        <v>226</v>
      </c>
      <c r="BG3" s="4">
        <f>BG2+BG4</f>
        <v>1169314.54</v>
      </c>
      <c r="BJ3" s="5" t="s">
        <v>226</v>
      </c>
      <c r="BK3" s="27">
        <f>BK2+BK4</f>
        <v>667886.19000000006</v>
      </c>
      <c r="BN3" s="5" t="s">
        <v>226</v>
      </c>
      <c r="BO3" s="31">
        <f>BO2+BO4</f>
        <v>362284.89999999973</v>
      </c>
    </row>
    <row r="4" spans="1:68">
      <c r="A4" s="3" t="s">
        <v>268</v>
      </c>
      <c r="B4" s="4">
        <f>B15</f>
        <v>-4881.28</v>
      </c>
      <c r="F4" s="3" t="s">
        <v>268</v>
      </c>
      <c r="G4" s="4">
        <f>G27</f>
        <v>-23142.9</v>
      </c>
      <c r="K4" s="3" t="s">
        <v>268</v>
      </c>
      <c r="L4" s="4">
        <f>L19</f>
        <v>-14838</v>
      </c>
      <c r="Q4" s="3" t="s">
        <v>268</v>
      </c>
      <c r="R4" s="4">
        <f>R9</f>
        <v>-56.5</v>
      </c>
      <c r="W4" s="3" t="s">
        <v>268</v>
      </c>
      <c r="X4" s="4">
        <f>X22</f>
        <v>-20855.22</v>
      </c>
      <c r="AC4" s="3" t="s">
        <v>268</v>
      </c>
      <c r="AD4" s="4">
        <f>AD25</f>
        <v>37095.629999999997</v>
      </c>
      <c r="AH4" s="3" t="s">
        <v>268</v>
      </c>
      <c r="AI4" s="4">
        <f>AI27</f>
        <v>-10704.7</v>
      </c>
      <c r="AM4" s="3" t="s">
        <v>268</v>
      </c>
      <c r="AN4" s="4">
        <f>AN18</f>
        <v>-1141.44</v>
      </c>
      <c r="AR4" s="3" t="s">
        <v>268</v>
      </c>
      <c r="AS4" s="4">
        <f>AS48</f>
        <v>426604.95999999996</v>
      </c>
      <c r="AW4" s="3" t="s">
        <v>81</v>
      </c>
      <c r="AX4" s="4">
        <f>AX41</f>
        <v>209860.3</v>
      </c>
      <c r="BA4" s="3" t="s">
        <v>81</v>
      </c>
      <c r="BB4" s="4">
        <f>BB42</f>
        <v>516973.38</v>
      </c>
      <c r="BF4" s="3" t="s">
        <v>81</v>
      </c>
      <c r="BG4" s="4">
        <f>BG67</f>
        <v>-22228.580000000016</v>
      </c>
      <c r="BJ4" s="5" t="s">
        <v>305</v>
      </c>
      <c r="BK4" s="27">
        <f>BK98</f>
        <v>-501428.35</v>
      </c>
      <c r="BN4" s="5" t="s">
        <v>305</v>
      </c>
      <c r="BO4" s="31">
        <f>BO122</f>
        <v>-305601.29000000021</v>
      </c>
    </row>
    <row r="5" spans="1:68">
      <c r="A5" s="1"/>
    </row>
    <row r="6" spans="1:68">
      <c r="A6" s="1"/>
      <c r="F6" s="1"/>
      <c r="W6" s="1"/>
      <c r="X6" s="9"/>
      <c r="BF6" s="1"/>
    </row>
    <row r="7" spans="1:68">
      <c r="A7" s="1" t="s">
        <v>227</v>
      </c>
      <c r="B7" s="2">
        <v>-66</v>
      </c>
      <c r="C7" t="s">
        <v>83</v>
      </c>
      <c r="F7" s="1" t="s">
        <v>270</v>
      </c>
      <c r="G7" s="6">
        <v>-58</v>
      </c>
      <c r="H7" t="s">
        <v>278</v>
      </c>
      <c r="K7" s="1" t="s">
        <v>204</v>
      </c>
      <c r="L7" s="7">
        <v>-59.5</v>
      </c>
      <c r="M7" t="s">
        <v>209</v>
      </c>
      <c r="Q7" s="1" t="s">
        <v>218</v>
      </c>
      <c r="R7" s="8">
        <v>-56.5</v>
      </c>
      <c r="S7" t="s">
        <v>278</v>
      </c>
      <c r="W7" s="1" t="s">
        <v>220</v>
      </c>
      <c r="X7" s="9">
        <v>-220</v>
      </c>
      <c r="Y7" t="s">
        <v>7</v>
      </c>
      <c r="AC7" s="1" t="s">
        <v>9</v>
      </c>
      <c r="AD7" s="10">
        <v>-283.10000000000002</v>
      </c>
      <c r="AE7" t="s">
        <v>173</v>
      </c>
      <c r="AH7" s="11" t="s">
        <v>185</v>
      </c>
      <c r="AI7" s="12">
        <v>16934.46</v>
      </c>
      <c r="AJ7" t="s">
        <v>176</v>
      </c>
      <c r="AM7" s="1" t="s">
        <v>119</v>
      </c>
      <c r="AN7" s="13">
        <v>-167</v>
      </c>
      <c r="AO7" t="s">
        <v>282</v>
      </c>
      <c r="AR7" s="1" t="s">
        <v>130</v>
      </c>
      <c r="AS7" s="14">
        <v>113080</v>
      </c>
      <c r="AT7" t="s">
        <v>132</v>
      </c>
      <c r="AW7" s="1" t="s">
        <v>1</v>
      </c>
      <c r="AX7" s="16">
        <v>21600</v>
      </c>
      <c r="AY7" t="s">
        <v>132</v>
      </c>
      <c r="BA7" s="1" t="s">
        <v>24</v>
      </c>
      <c r="BB7" s="20">
        <v>44955.65</v>
      </c>
      <c r="BC7" t="s">
        <v>131</v>
      </c>
      <c r="BF7" s="1" t="s">
        <v>51</v>
      </c>
      <c r="BG7" s="21">
        <v>52100</v>
      </c>
      <c r="BH7" t="s">
        <v>132</v>
      </c>
      <c r="BJ7" s="1" t="s">
        <v>160</v>
      </c>
      <c r="BK7" s="28">
        <v>33600</v>
      </c>
      <c r="BL7" t="s">
        <v>162</v>
      </c>
      <c r="BN7" s="1" t="s">
        <v>345</v>
      </c>
      <c r="BO7" s="29">
        <v>6000</v>
      </c>
      <c r="BP7" t="s">
        <v>346</v>
      </c>
    </row>
    <row r="8" spans="1:68">
      <c r="A8" s="1" t="s">
        <v>228</v>
      </c>
      <c r="B8" s="2">
        <v>-66</v>
      </c>
      <c r="C8" t="s">
        <v>83</v>
      </c>
      <c r="F8" s="1" t="s">
        <v>271</v>
      </c>
      <c r="G8" s="6">
        <v>-800</v>
      </c>
      <c r="H8" t="s">
        <v>279</v>
      </c>
      <c r="K8" s="1" t="s">
        <v>205</v>
      </c>
      <c r="L8" s="7">
        <v>-9244</v>
      </c>
      <c r="M8" t="s">
        <v>210</v>
      </c>
      <c r="Q8" s="1"/>
      <c r="R8" s="8"/>
      <c r="W8" s="1" t="s">
        <v>221</v>
      </c>
      <c r="X8" s="9">
        <v>43225.68</v>
      </c>
      <c r="Y8" t="s">
        <v>175</v>
      </c>
      <c r="AC8" s="1"/>
      <c r="AD8" s="10">
        <v>-183.8</v>
      </c>
      <c r="AE8" t="s">
        <v>174</v>
      </c>
      <c r="AH8" s="1" t="s">
        <v>186</v>
      </c>
      <c r="AI8" s="12">
        <v>-55</v>
      </c>
      <c r="AJ8" t="s">
        <v>209</v>
      </c>
      <c r="AM8" s="1" t="s">
        <v>120</v>
      </c>
      <c r="AN8" s="13">
        <v>-56.5</v>
      </c>
      <c r="AO8" t="s">
        <v>209</v>
      </c>
      <c r="AR8" s="1" t="s">
        <v>133</v>
      </c>
      <c r="AS8" s="14">
        <v>60730</v>
      </c>
      <c r="AT8" t="s">
        <v>132</v>
      </c>
      <c r="AW8" s="1" t="s">
        <v>2</v>
      </c>
      <c r="AX8" s="16">
        <v>6800</v>
      </c>
      <c r="AY8" t="s">
        <v>132</v>
      </c>
      <c r="BA8" s="1"/>
      <c r="BB8" s="18">
        <v>-210</v>
      </c>
      <c r="BC8" t="s">
        <v>29</v>
      </c>
      <c r="BF8" s="1"/>
      <c r="BG8" s="21">
        <v>-160000</v>
      </c>
      <c r="BH8" t="s">
        <v>53</v>
      </c>
      <c r="BK8" s="28">
        <v>-288</v>
      </c>
      <c r="BL8" t="s">
        <v>161</v>
      </c>
      <c r="BO8" s="29">
        <v>-66082</v>
      </c>
      <c r="BP8" t="s">
        <v>6</v>
      </c>
    </row>
    <row r="9" spans="1:68">
      <c r="A9" s="1"/>
      <c r="B9" s="2">
        <v>-22</v>
      </c>
      <c r="C9" t="s">
        <v>84</v>
      </c>
      <c r="F9" s="1"/>
      <c r="G9" s="6">
        <v>-139</v>
      </c>
      <c r="H9" t="s">
        <v>280</v>
      </c>
      <c r="K9" s="1"/>
      <c r="L9" s="7">
        <v>-1900</v>
      </c>
      <c r="M9" t="s">
        <v>211</v>
      </c>
      <c r="Q9" s="1"/>
      <c r="R9" s="8">
        <v>-56.5</v>
      </c>
      <c r="W9" s="1" t="s">
        <v>222</v>
      </c>
      <c r="X9" s="9">
        <v>-55</v>
      </c>
      <c r="Y9" t="s">
        <v>209</v>
      </c>
      <c r="AC9" s="1"/>
      <c r="AD9" s="10">
        <v>-49.9</v>
      </c>
      <c r="AE9" t="s">
        <v>174</v>
      </c>
      <c r="AH9" s="1" t="s">
        <v>187</v>
      </c>
      <c r="AI9" s="12">
        <v>-67</v>
      </c>
      <c r="AJ9" t="s">
        <v>83</v>
      </c>
      <c r="AM9" s="1" t="s">
        <v>121</v>
      </c>
      <c r="AN9" s="13">
        <v>-72</v>
      </c>
      <c r="AO9" t="s">
        <v>83</v>
      </c>
      <c r="AR9" s="1"/>
      <c r="AS9" s="14">
        <v>-962</v>
      </c>
      <c r="AT9" t="s">
        <v>135</v>
      </c>
      <c r="AW9" s="1" t="s">
        <v>3</v>
      </c>
      <c r="AX9" s="16">
        <v>13180</v>
      </c>
      <c r="AY9" t="s">
        <v>132</v>
      </c>
      <c r="BA9" s="1" t="s">
        <v>25</v>
      </c>
      <c r="BB9" s="18">
        <v>20980</v>
      </c>
      <c r="BC9" t="s">
        <v>131</v>
      </c>
      <c r="BD9" s="18"/>
      <c r="BF9" s="1"/>
      <c r="BG9" s="21">
        <v>-40000</v>
      </c>
      <c r="BH9" t="s">
        <v>54</v>
      </c>
      <c r="BK9" s="28">
        <v>-288</v>
      </c>
      <c r="BL9" t="s">
        <v>161</v>
      </c>
      <c r="BO9" s="29">
        <v>-50000</v>
      </c>
      <c r="BP9" t="s">
        <v>4</v>
      </c>
    </row>
    <row r="10" spans="1:68">
      <c r="A10" s="1" t="s">
        <v>231</v>
      </c>
      <c r="B10" s="2">
        <v>-4000</v>
      </c>
      <c r="C10" t="s">
        <v>85</v>
      </c>
      <c r="F10" s="1" t="s">
        <v>272</v>
      </c>
      <c r="G10" s="6">
        <v>-50</v>
      </c>
      <c r="H10" t="s">
        <v>281</v>
      </c>
      <c r="K10" s="1"/>
      <c r="L10" s="7">
        <v>-1605</v>
      </c>
      <c r="M10" t="s">
        <v>212</v>
      </c>
      <c r="Q10" s="1"/>
      <c r="R10" s="8"/>
      <c r="W10" s="1" t="s">
        <v>223</v>
      </c>
      <c r="X10" s="9">
        <v>-220</v>
      </c>
      <c r="Y10" t="s">
        <v>7</v>
      </c>
      <c r="AC10" s="1" t="s">
        <v>10</v>
      </c>
      <c r="AD10" s="10">
        <v>45100.33</v>
      </c>
      <c r="AE10" t="s">
        <v>176</v>
      </c>
      <c r="AH10" s="1"/>
      <c r="AI10" s="12">
        <v>-67</v>
      </c>
      <c r="AJ10" t="s">
        <v>83</v>
      </c>
      <c r="AM10" s="1" t="s">
        <v>122</v>
      </c>
      <c r="AN10" s="13">
        <v>-140</v>
      </c>
      <c r="AO10" t="s">
        <v>282</v>
      </c>
      <c r="AR10" s="1"/>
      <c r="AS10" s="14">
        <v>-215</v>
      </c>
      <c r="AT10" t="s">
        <v>134</v>
      </c>
      <c r="AW10" s="1"/>
      <c r="AX10" s="16">
        <v>-180</v>
      </c>
      <c r="AY10" t="s">
        <v>93</v>
      </c>
      <c r="BA10" s="1"/>
      <c r="BB10" s="18">
        <v>-185</v>
      </c>
      <c r="BC10" t="s">
        <v>84</v>
      </c>
      <c r="BD10" s="18"/>
      <c r="BF10" s="1"/>
      <c r="BG10" s="21">
        <v>-288</v>
      </c>
      <c r="BH10" t="s">
        <v>209</v>
      </c>
      <c r="BI10" s="22"/>
      <c r="BK10" s="28">
        <v>-107.08</v>
      </c>
      <c r="BL10" t="s">
        <v>297</v>
      </c>
      <c r="BO10" s="29">
        <v>-8215</v>
      </c>
      <c r="BP10" t="s">
        <v>5</v>
      </c>
    </row>
    <row r="11" spans="1:68">
      <c r="A11" s="1"/>
      <c r="B11" s="2">
        <v>-597.38</v>
      </c>
      <c r="C11" t="s">
        <v>86</v>
      </c>
      <c r="F11" s="1" t="s">
        <v>273</v>
      </c>
      <c r="G11" s="6">
        <v>-95</v>
      </c>
      <c r="H11" t="s">
        <v>282</v>
      </c>
      <c r="K11" s="1"/>
      <c r="L11" s="7">
        <v>-1500</v>
      </c>
      <c r="M11" t="s">
        <v>213</v>
      </c>
      <c r="Q11" s="1"/>
      <c r="W11" s="1" t="s">
        <v>224</v>
      </c>
      <c r="X11" s="9">
        <v>-279.89999999999998</v>
      </c>
      <c r="Y11" t="s">
        <v>158</v>
      </c>
      <c r="AC11" s="1" t="s">
        <v>11</v>
      </c>
      <c r="AD11" s="10">
        <v>-56.5</v>
      </c>
      <c r="AE11" t="s">
        <v>232</v>
      </c>
      <c r="AH11" s="1" t="s">
        <v>188</v>
      </c>
      <c r="AI11" s="12">
        <v>-200</v>
      </c>
      <c r="AJ11" t="s">
        <v>83</v>
      </c>
      <c r="AM11" s="1" t="s">
        <v>123</v>
      </c>
      <c r="AN11" s="13">
        <v>-135</v>
      </c>
      <c r="AO11" t="s">
        <v>282</v>
      </c>
      <c r="AR11" s="1" t="s">
        <v>137</v>
      </c>
      <c r="AS11" s="14">
        <v>41651.769999999997</v>
      </c>
      <c r="AT11" t="s">
        <v>132</v>
      </c>
      <c r="AW11" s="1" t="s">
        <v>87</v>
      </c>
      <c r="AX11" s="16">
        <v>4600</v>
      </c>
      <c r="AY11" t="s">
        <v>132</v>
      </c>
      <c r="BA11" s="1"/>
      <c r="BB11" s="18">
        <v>-60</v>
      </c>
      <c r="BC11" t="s">
        <v>30</v>
      </c>
      <c r="BF11" s="1" t="s">
        <v>52</v>
      </c>
      <c r="BG11" s="21">
        <v>23600</v>
      </c>
      <c r="BH11" t="s">
        <v>132</v>
      </c>
      <c r="BI11" s="21"/>
      <c r="BJ11" s="1" t="s">
        <v>163</v>
      </c>
      <c r="BK11" s="28">
        <v>19909.79</v>
      </c>
      <c r="BL11" t="s">
        <v>164</v>
      </c>
      <c r="BO11" s="29">
        <v>-5087</v>
      </c>
      <c r="BP11" t="s">
        <v>258</v>
      </c>
    </row>
    <row r="12" spans="1:68">
      <c r="A12" s="1" t="s">
        <v>229</v>
      </c>
      <c r="B12" s="2">
        <v>-100</v>
      </c>
      <c r="C12" t="s">
        <v>266</v>
      </c>
      <c r="F12" s="1" t="s">
        <v>274</v>
      </c>
      <c r="G12" s="6">
        <v>1500</v>
      </c>
      <c r="H12" t="s">
        <v>214</v>
      </c>
      <c r="K12" s="1"/>
      <c r="L12" s="7">
        <v>-362.5</v>
      </c>
      <c r="M12" t="s">
        <v>282</v>
      </c>
      <c r="Q12" s="1"/>
      <c r="W12" s="1" t="s">
        <v>149</v>
      </c>
      <c r="X12" s="9">
        <v>-806</v>
      </c>
      <c r="Y12" t="s">
        <v>157</v>
      </c>
      <c r="AC12" s="1" t="s">
        <v>165</v>
      </c>
      <c r="AD12" s="10">
        <v>-79.599999999999994</v>
      </c>
      <c r="AE12" t="s">
        <v>177</v>
      </c>
      <c r="AH12" s="1" t="s">
        <v>189</v>
      </c>
      <c r="AI12" s="12">
        <v>-15860</v>
      </c>
      <c r="AJ12" t="s">
        <v>111</v>
      </c>
      <c r="AM12" s="1" t="s">
        <v>124</v>
      </c>
      <c r="AN12" s="13">
        <v>-67</v>
      </c>
      <c r="AO12" t="s">
        <v>83</v>
      </c>
      <c r="AR12" s="1"/>
      <c r="AS12" s="14">
        <v>-130000</v>
      </c>
      <c r="AT12" t="s">
        <v>82</v>
      </c>
      <c r="AW12" s="1"/>
      <c r="AX12" s="16">
        <v>-56.5</v>
      </c>
      <c r="AY12" t="s">
        <v>209</v>
      </c>
      <c r="BA12" s="1" t="s">
        <v>26</v>
      </c>
      <c r="BB12" s="18">
        <v>20060</v>
      </c>
      <c r="BC12" t="s">
        <v>131</v>
      </c>
      <c r="BF12" s="1" t="s">
        <v>55</v>
      </c>
      <c r="BG12" s="21">
        <v>18310</v>
      </c>
      <c r="BH12" t="s">
        <v>132</v>
      </c>
      <c r="BI12" s="21"/>
      <c r="BJ12" s="1" t="s">
        <v>369</v>
      </c>
      <c r="BK12" s="28">
        <v>9350</v>
      </c>
      <c r="BL12" t="s">
        <v>164</v>
      </c>
      <c r="BO12" s="29">
        <v>-2000</v>
      </c>
      <c r="BP12" t="s">
        <v>347</v>
      </c>
    </row>
    <row r="13" spans="1:68">
      <c r="A13" s="1" t="s">
        <v>230</v>
      </c>
      <c r="B13" s="2">
        <v>-29.9</v>
      </c>
      <c r="C13" t="s">
        <v>266</v>
      </c>
      <c r="F13" s="1"/>
      <c r="G13" s="6">
        <v>-148</v>
      </c>
      <c r="H13" t="s">
        <v>282</v>
      </c>
      <c r="K13" s="1" t="s">
        <v>206</v>
      </c>
      <c r="L13" s="7">
        <v>-120</v>
      </c>
      <c r="M13" t="s">
        <v>215</v>
      </c>
      <c r="Q13" s="1"/>
      <c r="W13" s="1"/>
      <c r="X13" s="9">
        <v>-800</v>
      </c>
      <c r="Y13" t="s">
        <v>156</v>
      </c>
      <c r="AC13" s="1" t="s">
        <v>166</v>
      </c>
      <c r="AD13" s="10">
        <v>-127</v>
      </c>
      <c r="AE13" t="s">
        <v>178</v>
      </c>
      <c r="AH13" s="1"/>
      <c r="AI13" s="12">
        <v>-9138</v>
      </c>
      <c r="AJ13" t="s">
        <v>112</v>
      </c>
      <c r="AM13" s="1"/>
      <c r="AN13" s="13">
        <v>-67</v>
      </c>
      <c r="AO13" t="s">
        <v>83</v>
      </c>
      <c r="AR13" s="1"/>
      <c r="AS13" s="14">
        <v>-55</v>
      </c>
      <c r="AT13" t="s">
        <v>209</v>
      </c>
      <c r="AW13" s="1" t="s">
        <v>88</v>
      </c>
      <c r="AX13" s="16">
        <v>25320</v>
      </c>
      <c r="AY13" t="s">
        <v>132</v>
      </c>
      <c r="BA13" s="1"/>
      <c r="BB13" s="18">
        <v>-632</v>
      </c>
      <c r="BC13" t="s">
        <v>232</v>
      </c>
      <c r="BF13" s="1"/>
      <c r="BG13" s="21">
        <v>-56.5</v>
      </c>
      <c r="BH13" t="s">
        <v>209</v>
      </c>
      <c r="BI13" s="21"/>
      <c r="BJ13" s="1" t="s">
        <v>368</v>
      </c>
      <c r="BK13" s="28">
        <v>27650</v>
      </c>
      <c r="BL13" t="s">
        <v>164</v>
      </c>
      <c r="BO13" s="29">
        <v>-672</v>
      </c>
      <c r="BP13" t="s">
        <v>348</v>
      </c>
    </row>
    <row r="14" spans="1:68">
      <c r="A14" s="1"/>
      <c r="F14" s="1"/>
      <c r="G14" s="6">
        <v>-69</v>
      </c>
      <c r="H14" t="s">
        <v>83</v>
      </c>
      <c r="K14" s="1"/>
      <c r="L14" s="7">
        <v>-85</v>
      </c>
      <c r="M14" t="s">
        <v>84</v>
      </c>
      <c r="Q14" s="1"/>
      <c r="W14" s="1"/>
      <c r="X14" s="9">
        <v>-800</v>
      </c>
      <c r="Y14" t="s">
        <v>155</v>
      </c>
      <c r="AC14" s="1" t="s">
        <v>167</v>
      </c>
      <c r="AD14" s="10">
        <v>-220</v>
      </c>
      <c r="AE14" t="s">
        <v>7</v>
      </c>
      <c r="AH14" s="1"/>
      <c r="AI14" s="12">
        <v>-173</v>
      </c>
      <c r="AJ14" t="s">
        <v>113</v>
      </c>
      <c r="AM14" s="1" t="s">
        <v>125</v>
      </c>
      <c r="AN14" s="13">
        <v>-249</v>
      </c>
      <c r="AO14" t="s">
        <v>282</v>
      </c>
      <c r="AR14" s="1" t="s">
        <v>136</v>
      </c>
      <c r="AS14" s="14">
        <v>26310</v>
      </c>
      <c r="AT14" t="s">
        <v>132</v>
      </c>
      <c r="AW14" s="1"/>
      <c r="AX14" s="16">
        <v>-47</v>
      </c>
      <c r="AY14" t="s">
        <v>84</v>
      </c>
      <c r="BA14" s="1"/>
      <c r="BB14" s="18">
        <v>-752.04</v>
      </c>
      <c r="BC14" t="s">
        <v>31</v>
      </c>
      <c r="BD14" s="18"/>
      <c r="BF14" s="1"/>
      <c r="BG14" s="21">
        <v>-877.69</v>
      </c>
      <c r="BH14" t="s">
        <v>47</v>
      </c>
      <c r="BK14" s="28">
        <v>-397.7</v>
      </c>
      <c r="BL14" t="s">
        <v>250</v>
      </c>
      <c r="BO14" s="29">
        <v>-162</v>
      </c>
      <c r="BP14" t="s">
        <v>343</v>
      </c>
    </row>
    <row r="15" spans="1:68">
      <c r="A15" s="1"/>
      <c r="B15" s="2">
        <f>SUM(B7:B13)</f>
        <v>-4881.28</v>
      </c>
      <c r="F15" s="1" t="s">
        <v>275</v>
      </c>
      <c r="G15" s="6">
        <v>-59</v>
      </c>
      <c r="H15" t="s">
        <v>192</v>
      </c>
      <c r="K15" s="1"/>
      <c r="L15" s="7">
        <v>-32</v>
      </c>
      <c r="M15" t="s">
        <v>282</v>
      </c>
      <c r="Q15" s="1"/>
      <c r="W15" s="1"/>
      <c r="X15" s="9">
        <v>-123</v>
      </c>
      <c r="Y15" t="s">
        <v>154</v>
      </c>
      <c r="AC15" s="1"/>
      <c r="AD15" s="10">
        <v>-220</v>
      </c>
      <c r="AE15" t="s">
        <v>7</v>
      </c>
      <c r="AH15" s="1"/>
      <c r="AI15" s="12">
        <v>-123</v>
      </c>
      <c r="AJ15" t="s">
        <v>114</v>
      </c>
      <c r="AM15" s="1"/>
      <c r="AN15" s="13">
        <v>-146.94</v>
      </c>
      <c r="AO15" t="s">
        <v>127</v>
      </c>
      <c r="AR15" s="1" t="s">
        <v>138</v>
      </c>
      <c r="AS15" s="14">
        <v>21280</v>
      </c>
      <c r="AT15" t="s">
        <v>132</v>
      </c>
      <c r="AW15" s="1"/>
      <c r="AX15" s="16">
        <v>-33</v>
      </c>
      <c r="AY15" t="s">
        <v>282</v>
      </c>
      <c r="BA15" s="1" t="s">
        <v>27</v>
      </c>
      <c r="BB15" s="18">
        <v>12360</v>
      </c>
      <c r="BC15" t="s">
        <v>131</v>
      </c>
      <c r="BD15" s="18"/>
      <c r="BF15" s="1" t="s">
        <v>56</v>
      </c>
      <c r="BG15" s="21">
        <v>17480</v>
      </c>
      <c r="BH15" t="s">
        <v>132</v>
      </c>
      <c r="BI15" s="21"/>
      <c r="BK15" s="28">
        <v>-123</v>
      </c>
      <c r="BL15" t="s">
        <v>293</v>
      </c>
      <c r="BO15" s="29">
        <v>-67</v>
      </c>
      <c r="BP15" t="s">
        <v>291</v>
      </c>
    </row>
    <row r="16" spans="1:68">
      <c r="A16" s="1"/>
      <c r="F16" s="1" t="s">
        <v>276</v>
      </c>
      <c r="G16" s="6">
        <v>-200</v>
      </c>
      <c r="H16" t="s">
        <v>193</v>
      </c>
      <c r="K16" s="1" t="s">
        <v>207</v>
      </c>
      <c r="L16" s="7">
        <v>-80</v>
      </c>
      <c r="M16" t="s">
        <v>84</v>
      </c>
      <c r="Q16" s="1"/>
      <c r="W16" s="1" t="s">
        <v>151</v>
      </c>
      <c r="X16" s="9">
        <v>-59982</v>
      </c>
      <c r="Y16" t="s">
        <v>82</v>
      </c>
      <c r="AC16" s="1" t="s">
        <v>172</v>
      </c>
      <c r="AD16" s="10">
        <v>-99</v>
      </c>
      <c r="AE16" t="s">
        <v>179</v>
      </c>
      <c r="AH16" s="1"/>
      <c r="AI16" s="12">
        <v>-67</v>
      </c>
      <c r="AJ16" t="s">
        <v>83</v>
      </c>
      <c r="AM16" s="1" t="s">
        <v>126</v>
      </c>
      <c r="AN16" s="13">
        <v>-41</v>
      </c>
      <c r="AO16" t="s">
        <v>128</v>
      </c>
      <c r="AR16" s="1"/>
      <c r="AS16" s="14">
        <v>-400</v>
      </c>
      <c r="AT16" t="s">
        <v>183</v>
      </c>
      <c r="AW16" s="1" t="s">
        <v>89</v>
      </c>
      <c r="AX16" s="16">
        <v>15365</v>
      </c>
      <c r="AY16" t="s">
        <v>132</v>
      </c>
      <c r="BA16" s="1"/>
      <c r="BB16" s="18">
        <v>-20000</v>
      </c>
      <c r="BC16" t="s">
        <v>32</v>
      </c>
      <c r="BF16" s="1" t="s">
        <v>57</v>
      </c>
      <c r="BG16" s="21">
        <v>13280</v>
      </c>
      <c r="BH16" t="s">
        <v>131</v>
      </c>
      <c r="BI16" s="21"/>
      <c r="BJ16" s="1" t="s">
        <v>370</v>
      </c>
      <c r="BK16" s="28">
        <v>27230</v>
      </c>
      <c r="BL16" t="s">
        <v>164</v>
      </c>
      <c r="BN16" s="1" t="s">
        <v>349</v>
      </c>
      <c r="BO16" s="29">
        <v>3350</v>
      </c>
    </row>
    <row r="17" spans="1:68">
      <c r="A17" s="1"/>
      <c r="F17" s="1"/>
      <c r="G17" s="6">
        <v>-41.9</v>
      </c>
      <c r="H17" t="s">
        <v>194</v>
      </c>
      <c r="K17" s="1" t="s">
        <v>208</v>
      </c>
      <c r="L17" s="7">
        <v>150</v>
      </c>
      <c r="M17" t="s">
        <v>216</v>
      </c>
      <c r="Q17" s="1"/>
      <c r="W17" s="1"/>
      <c r="X17" s="9">
        <v>-75</v>
      </c>
      <c r="Y17" t="s">
        <v>282</v>
      </c>
      <c r="AC17" s="1" t="s">
        <v>171</v>
      </c>
      <c r="AD17" s="10">
        <v>-150</v>
      </c>
      <c r="AE17" t="s">
        <v>180</v>
      </c>
      <c r="AH17" s="1"/>
      <c r="AI17" s="12">
        <v>-67</v>
      </c>
      <c r="AJ17" t="s">
        <v>83</v>
      </c>
      <c r="AM17" s="1"/>
      <c r="AN17" s="13"/>
      <c r="AR17" s="1" t="s">
        <v>139</v>
      </c>
      <c r="AS17" s="14">
        <v>-6412.14</v>
      </c>
      <c r="AT17" t="s">
        <v>143</v>
      </c>
      <c r="AW17" s="1" t="s">
        <v>90</v>
      </c>
      <c r="AX17" s="16">
        <v>17030</v>
      </c>
      <c r="AY17" t="s">
        <v>132</v>
      </c>
      <c r="BA17" s="1" t="s">
        <v>28</v>
      </c>
      <c r="BB17" s="18">
        <v>31570</v>
      </c>
      <c r="BC17" t="s">
        <v>132</v>
      </c>
      <c r="BF17" s="1" t="s">
        <v>58</v>
      </c>
      <c r="BG17" s="21">
        <v>32010</v>
      </c>
      <c r="BH17" t="s">
        <v>131</v>
      </c>
      <c r="BI17" s="21"/>
      <c r="BJ17" s="1" t="s">
        <v>371</v>
      </c>
      <c r="BK17" s="28">
        <v>50390</v>
      </c>
      <c r="BL17" t="s">
        <v>164</v>
      </c>
      <c r="BO17" s="29">
        <v>-14000</v>
      </c>
    </row>
    <row r="18" spans="1:68">
      <c r="A18" s="1"/>
      <c r="F18" s="1" t="s">
        <v>277</v>
      </c>
      <c r="G18" s="6">
        <v>-11250</v>
      </c>
      <c r="H18" t="s">
        <v>195</v>
      </c>
      <c r="K18" s="1"/>
      <c r="L18" s="7"/>
      <c r="Q18" s="1"/>
      <c r="W18" s="1"/>
      <c r="X18" s="9">
        <v>-7</v>
      </c>
      <c r="Y18" t="s">
        <v>84</v>
      </c>
      <c r="AC18" s="1" t="s">
        <v>170</v>
      </c>
      <c r="AD18" s="10">
        <v>-220</v>
      </c>
      <c r="AE18" t="s">
        <v>7</v>
      </c>
      <c r="AH18" s="1" t="s">
        <v>190</v>
      </c>
      <c r="AI18" s="12">
        <v>-844.16</v>
      </c>
      <c r="AJ18" t="s">
        <v>115</v>
      </c>
      <c r="AM18" s="1"/>
      <c r="AN18" s="13">
        <f>SUM(AN7:AN16)</f>
        <v>-1141.44</v>
      </c>
      <c r="AR18" s="1"/>
      <c r="AS18" s="14">
        <v>-67</v>
      </c>
      <c r="AT18" t="s">
        <v>83</v>
      </c>
      <c r="AW18" s="1" t="s">
        <v>91</v>
      </c>
      <c r="AX18" s="16">
        <v>14020</v>
      </c>
      <c r="AY18" t="s">
        <v>132</v>
      </c>
      <c r="BA18" s="1" t="s">
        <v>33</v>
      </c>
      <c r="BB18" s="18">
        <v>19630</v>
      </c>
      <c r="BC18" t="s">
        <v>132</v>
      </c>
      <c r="BF18" s="1"/>
      <c r="BG18" s="21">
        <v>-181750</v>
      </c>
      <c r="BH18" t="s">
        <v>59</v>
      </c>
      <c r="BK18" s="28">
        <v>5000</v>
      </c>
      <c r="BL18" t="s">
        <v>373</v>
      </c>
      <c r="BM18" s="28"/>
      <c r="BO18" s="29">
        <v>-1382.25</v>
      </c>
      <c r="BP18" t="s">
        <v>350</v>
      </c>
    </row>
    <row r="19" spans="1:68">
      <c r="A19" s="1"/>
      <c r="F19" s="1"/>
      <c r="G19" s="6">
        <v>-8640</v>
      </c>
      <c r="H19" t="s">
        <v>196</v>
      </c>
      <c r="K19" s="1"/>
      <c r="L19" s="7">
        <f>SUM(L7:L17)</f>
        <v>-14838</v>
      </c>
      <c r="Q19" s="1"/>
      <c r="W19" s="1" t="s">
        <v>152</v>
      </c>
      <c r="X19" s="9">
        <v>-14</v>
      </c>
      <c r="Y19" t="s">
        <v>84</v>
      </c>
      <c r="AC19" s="1"/>
      <c r="AD19" s="10">
        <v>-116.3</v>
      </c>
      <c r="AE19" t="s">
        <v>194</v>
      </c>
      <c r="AH19" s="1"/>
      <c r="AI19" s="12">
        <v>-445</v>
      </c>
      <c r="AJ19" t="s">
        <v>282</v>
      </c>
      <c r="AM19" s="1"/>
      <c r="AN19" s="13"/>
      <c r="AR19" s="1"/>
      <c r="AS19" s="14">
        <v>47647.23</v>
      </c>
      <c r="AT19" t="s">
        <v>131</v>
      </c>
      <c r="AW19" s="1"/>
      <c r="AX19" s="16">
        <v>-40000</v>
      </c>
      <c r="AY19" t="s">
        <v>92</v>
      </c>
      <c r="BA19" s="1" t="s">
        <v>34</v>
      </c>
      <c r="BB19" s="18">
        <v>10630</v>
      </c>
      <c r="BC19" t="s">
        <v>132</v>
      </c>
      <c r="BF19" s="1"/>
      <c r="BG19" s="21">
        <v>-421.46</v>
      </c>
      <c r="BH19" t="s">
        <v>60</v>
      </c>
      <c r="BK19" s="28">
        <v>-1680</v>
      </c>
      <c r="BL19" t="s">
        <v>238</v>
      </c>
      <c r="BM19" s="28"/>
      <c r="BO19" s="29">
        <v>-1164.5999999999999</v>
      </c>
      <c r="BP19" t="s">
        <v>351</v>
      </c>
    </row>
    <row r="20" spans="1:68">
      <c r="A20" s="1"/>
      <c r="F20" s="1"/>
      <c r="G20" s="6">
        <v>-810</v>
      </c>
      <c r="H20" t="s">
        <v>197</v>
      </c>
      <c r="K20" s="1"/>
      <c r="L20" s="7"/>
      <c r="Q20" s="1"/>
      <c r="W20" s="1" t="s">
        <v>150</v>
      </c>
      <c r="X20" s="9">
        <v>-699</v>
      </c>
      <c r="Y20" t="s">
        <v>153</v>
      </c>
      <c r="AC20" s="1" t="s">
        <v>169</v>
      </c>
      <c r="AD20" s="10">
        <v>-134</v>
      </c>
      <c r="AE20" t="s">
        <v>181</v>
      </c>
      <c r="AH20" s="1" t="s">
        <v>110</v>
      </c>
      <c r="AI20" s="12">
        <v>-200</v>
      </c>
      <c r="AJ20" t="s">
        <v>183</v>
      </c>
      <c r="AM20" s="1"/>
      <c r="AN20" s="13"/>
      <c r="AR20" s="1" t="s">
        <v>140</v>
      </c>
      <c r="AS20" s="14">
        <v>23810</v>
      </c>
      <c r="AT20" t="s">
        <v>131</v>
      </c>
      <c r="AW20" s="1" t="s">
        <v>94</v>
      </c>
      <c r="AX20" s="16">
        <v>4600</v>
      </c>
      <c r="AY20" t="s">
        <v>132</v>
      </c>
      <c r="BA20" s="1" t="s">
        <v>35</v>
      </c>
      <c r="BB20" s="18">
        <v>17340</v>
      </c>
      <c r="BC20" t="s">
        <v>132</v>
      </c>
      <c r="BF20" s="1"/>
      <c r="BG20" s="21">
        <v>-224.8</v>
      </c>
      <c r="BH20" t="s">
        <v>60</v>
      </c>
      <c r="BK20" s="28">
        <v>-1280</v>
      </c>
      <c r="BL20" t="s">
        <v>238</v>
      </c>
      <c r="BO20" s="29">
        <v>-969.21</v>
      </c>
      <c r="BP20" t="s">
        <v>259</v>
      </c>
    </row>
    <row r="21" spans="1:68">
      <c r="A21" s="1"/>
      <c r="F21" s="1"/>
      <c r="G21" s="6">
        <v>-800</v>
      </c>
      <c r="H21" t="s">
        <v>199</v>
      </c>
      <c r="K21" s="1"/>
      <c r="L21" s="7"/>
      <c r="Q21" s="1"/>
      <c r="W21" s="1"/>
      <c r="X21" s="9"/>
      <c r="AC21" s="1"/>
      <c r="AD21" s="10">
        <v>-65.5</v>
      </c>
      <c r="AE21" t="s">
        <v>182</v>
      </c>
      <c r="AH21" s="1" t="s">
        <v>191</v>
      </c>
      <c r="AI21" s="12">
        <v>-72</v>
      </c>
      <c r="AJ21" t="s">
        <v>116</v>
      </c>
      <c r="AM21" s="1"/>
      <c r="AN21" s="13"/>
      <c r="AR21" s="1" t="s">
        <v>141</v>
      </c>
      <c r="AS21" s="14">
        <v>19900</v>
      </c>
      <c r="AT21" t="s">
        <v>131</v>
      </c>
      <c r="AW21" s="1" t="s">
        <v>95</v>
      </c>
      <c r="AX21" s="16">
        <v>8800</v>
      </c>
      <c r="AY21" t="s">
        <v>132</v>
      </c>
      <c r="AZ21" s="16"/>
      <c r="BA21" s="1" t="s">
        <v>36</v>
      </c>
      <c r="BB21" s="18">
        <v>25500</v>
      </c>
      <c r="BC21" t="s">
        <v>132</v>
      </c>
      <c r="BF21" s="1" t="s">
        <v>61</v>
      </c>
      <c r="BG21" s="21">
        <v>29340</v>
      </c>
      <c r="BH21" t="s">
        <v>131</v>
      </c>
      <c r="BK21" s="28">
        <v>-1040</v>
      </c>
      <c r="BL21" t="s">
        <v>238</v>
      </c>
      <c r="BO21" s="29">
        <v>-814.5</v>
      </c>
      <c r="BP21" t="s">
        <v>354</v>
      </c>
    </row>
    <row r="22" spans="1:68">
      <c r="A22" s="1"/>
      <c r="F22" s="1"/>
      <c r="G22" s="6">
        <v>-800</v>
      </c>
      <c r="H22" t="s">
        <v>198</v>
      </c>
      <c r="K22" s="1"/>
      <c r="L22" s="7"/>
      <c r="Q22" s="1"/>
      <c r="W22" s="1"/>
      <c r="X22" s="9">
        <f>SUM(X7:X20)</f>
        <v>-20855.22</v>
      </c>
      <c r="AC22" s="1" t="s">
        <v>168</v>
      </c>
      <c r="AD22" s="10">
        <v>-5000</v>
      </c>
      <c r="AE22" t="s">
        <v>183</v>
      </c>
      <c r="AI22" s="12">
        <v>-40</v>
      </c>
      <c r="AJ22" t="s">
        <v>116</v>
      </c>
      <c r="AM22" s="1"/>
      <c r="AN22" s="13"/>
      <c r="AR22" s="1"/>
      <c r="AS22" s="14">
        <v>-293</v>
      </c>
      <c r="AT22" t="s">
        <v>144</v>
      </c>
      <c r="AW22" s="1" t="s">
        <v>96</v>
      </c>
      <c r="AX22" s="16">
        <v>9700</v>
      </c>
      <c r="AY22" t="s">
        <v>132</v>
      </c>
      <c r="AZ22" s="16"/>
      <c r="BA22" s="1" t="s">
        <v>37</v>
      </c>
      <c r="BB22" s="18">
        <v>19370</v>
      </c>
      <c r="BC22" t="s">
        <v>132</v>
      </c>
      <c r="BF22" s="1"/>
      <c r="BG22" s="21">
        <v>-186.67</v>
      </c>
      <c r="BH22" t="s">
        <v>60</v>
      </c>
      <c r="BK22" s="28">
        <v>-1040</v>
      </c>
      <c r="BL22" t="s">
        <v>238</v>
      </c>
      <c r="BO22" s="29">
        <v>-100</v>
      </c>
      <c r="BP22" t="s">
        <v>296</v>
      </c>
    </row>
    <row r="23" spans="1:68">
      <c r="A23" s="1"/>
      <c r="F23" s="1"/>
      <c r="G23" s="6">
        <v>-437</v>
      </c>
      <c r="H23" t="s">
        <v>200</v>
      </c>
      <c r="K23" s="1"/>
      <c r="L23" s="7"/>
      <c r="Q23" s="1"/>
      <c r="W23" s="1"/>
      <c r="X23" s="9"/>
      <c r="AC23" s="1"/>
      <c r="AD23" s="10">
        <v>-1000</v>
      </c>
      <c r="AE23" t="s">
        <v>183</v>
      </c>
      <c r="AH23" s="1" t="s">
        <v>107</v>
      </c>
      <c r="AI23" s="12">
        <v>-67</v>
      </c>
      <c r="AJ23" t="s">
        <v>83</v>
      </c>
      <c r="AM23" s="1"/>
      <c r="AN23" s="13"/>
      <c r="AR23" s="1"/>
      <c r="AS23" s="14">
        <v>-120</v>
      </c>
      <c r="AT23" t="s">
        <v>145</v>
      </c>
      <c r="AX23" s="16">
        <v>-207.6</v>
      </c>
      <c r="AY23" t="s">
        <v>127</v>
      </c>
      <c r="BA23" s="1" t="s">
        <v>38</v>
      </c>
      <c r="BB23" s="18">
        <v>12000</v>
      </c>
      <c r="BC23" t="s">
        <v>132</v>
      </c>
      <c r="BF23" s="1" t="s">
        <v>62</v>
      </c>
      <c r="BG23" s="21">
        <v>23080</v>
      </c>
      <c r="BH23" t="s">
        <v>63</v>
      </c>
      <c r="BK23" s="28">
        <v>-640</v>
      </c>
      <c r="BL23" t="s">
        <v>238</v>
      </c>
      <c r="BO23" s="29">
        <v>-82</v>
      </c>
      <c r="BP23" t="s">
        <v>355</v>
      </c>
    </row>
    <row r="24" spans="1:68">
      <c r="A24" s="1"/>
      <c r="F24" s="1"/>
      <c r="G24" s="6">
        <v>-123</v>
      </c>
      <c r="H24" t="s">
        <v>201</v>
      </c>
      <c r="K24" s="1"/>
      <c r="L24" s="7"/>
      <c r="Q24" s="1"/>
      <c r="W24" s="1"/>
      <c r="X24" s="9"/>
      <c r="AC24" s="1"/>
      <c r="AD24" s="10"/>
      <c r="AH24" s="1" t="s">
        <v>108</v>
      </c>
      <c r="AI24" s="12">
        <v>-109</v>
      </c>
      <c r="AJ24" t="s">
        <v>282</v>
      </c>
      <c r="AM24" s="1"/>
      <c r="AN24" s="13"/>
      <c r="AR24" s="1"/>
      <c r="AS24" s="14">
        <v>-104.9</v>
      </c>
      <c r="AT24" t="s">
        <v>146</v>
      </c>
      <c r="AW24" s="1"/>
      <c r="AX24" s="16">
        <v>-111.6</v>
      </c>
      <c r="AY24" t="s">
        <v>127</v>
      </c>
      <c r="BA24" s="1" t="s">
        <v>39</v>
      </c>
      <c r="BB24" s="18">
        <v>22560</v>
      </c>
      <c r="BC24" t="s">
        <v>132</v>
      </c>
      <c r="BF24" s="1" t="s">
        <v>64</v>
      </c>
      <c r="BG24" s="21">
        <v>14154.3</v>
      </c>
      <c r="BH24" t="s">
        <v>63</v>
      </c>
      <c r="BI24" s="21"/>
      <c r="BK24" s="28">
        <v>-8143</v>
      </c>
      <c r="BL24" t="s">
        <v>372</v>
      </c>
      <c r="BO24" s="29">
        <v>-69.900000000000006</v>
      </c>
      <c r="BP24" t="s">
        <v>353</v>
      </c>
    </row>
    <row r="25" spans="1:68">
      <c r="A25" s="1"/>
      <c r="F25" s="1"/>
      <c r="G25" s="6">
        <v>-123</v>
      </c>
      <c r="H25" t="s">
        <v>202</v>
      </c>
      <c r="K25" s="1"/>
      <c r="L25" s="7"/>
      <c r="Q25" s="1"/>
      <c r="W25" s="1"/>
      <c r="X25" s="9"/>
      <c r="AC25" s="1"/>
      <c r="AD25" s="10">
        <f>SUM(AD7:AD23)</f>
        <v>37095.629999999997</v>
      </c>
      <c r="AH25" s="1" t="s">
        <v>109</v>
      </c>
      <c r="AI25" s="12">
        <v>-45</v>
      </c>
      <c r="AJ25" t="s">
        <v>117</v>
      </c>
      <c r="AM25" s="1"/>
      <c r="AN25" s="13"/>
      <c r="AR25" s="1" t="s">
        <v>142</v>
      </c>
      <c r="AS25" s="14">
        <v>10500</v>
      </c>
      <c r="AT25" t="s">
        <v>131</v>
      </c>
      <c r="AW25" s="1" t="s">
        <v>99</v>
      </c>
      <c r="AX25" s="16">
        <v>9160</v>
      </c>
      <c r="AY25" t="s">
        <v>131</v>
      </c>
      <c r="BA25" s="1" t="s">
        <v>40</v>
      </c>
      <c r="BB25" s="18">
        <v>25710</v>
      </c>
      <c r="BC25" t="s">
        <v>132</v>
      </c>
      <c r="BF25" s="1"/>
      <c r="BG25" s="21">
        <v>-1680</v>
      </c>
      <c r="BH25" t="s">
        <v>16</v>
      </c>
      <c r="BJ25" s="1" t="s">
        <v>233</v>
      </c>
      <c r="BK25" s="28">
        <v>21869.14</v>
      </c>
      <c r="BL25" t="s">
        <v>164</v>
      </c>
      <c r="BO25" s="29">
        <v>-2879</v>
      </c>
      <c r="BP25" t="s">
        <v>352</v>
      </c>
    </row>
    <row r="26" spans="1:68">
      <c r="A26" s="1"/>
      <c r="F26" s="1"/>
      <c r="G26" s="6"/>
      <c r="K26" s="1"/>
      <c r="L26" s="7"/>
      <c r="Q26" s="1"/>
      <c r="W26" s="1"/>
      <c r="X26" s="9"/>
      <c r="AC26" s="1"/>
      <c r="AD26" s="10"/>
      <c r="AH26" s="1"/>
      <c r="AI26" s="12"/>
      <c r="AM26" s="1"/>
      <c r="AN26" s="13"/>
      <c r="AR26" s="1"/>
      <c r="AS26" s="14">
        <v>-107</v>
      </c>
      <c r="AT26" t="s">
        <v>147</v>
      </c>
      <c r="AW26" s="1" t="s">
        <v>98</v>
      </c>
      <c r="AX26" s="16">
        <v>5900</v>
      </c>
      <c r="AY26" t="s">
        <v>131</v>
      </c>
      <c r="BA26" s="1" t="s">
        <v>41</v>
      </c>
      <c r="BB26" s="18">
        <v>29080</v>
      </c>
      <c r="BC26" t="s">
        <v>132</v>
      </c>
      <c r="BF26" s="1"/>
      <c r="BG26" s="21">
        <v>-1200</v>
      </c>
      <c r="BH26" t="s">
        <v>15</v>
      </c>
      <c r="BK26" s="28">
        <v>-13146</v>
      </c>
      <c r="BL26" t="s">
        <v>249</v>
      </c>
      <c r="BM26" s="28"/>
      <c r="BO26" s="29">
        <v>-1950</v>
      </c>
      <c r="BP26" t="s">
        <v>352</v>
      </c>
    </row>
    <row r="27" spans="1:68">
      <c r="A27" s="1"/>
      <c r="F27" s="1"/>
      <c r="G27" s="6">
        <f>SUM(G7:G25)</f>
        <v>-23142.9</v>
      </c>
      <c r="K27" s="1"/>
      <c r="L27" s="7"/>
      <c r="Q27" s="1"/>
      <c r="W27" s="1"/>
      <c r="X27" s="9"/>
      <c r="AC27" s="1"/>
      <c r="AD27" s="10"/>
      <c r="AH27" s="1"/>
      <c r="AI27" s="12">
        <f>SUM(AI7:AI25)</f>
        <v>-10704.7</v>
      </c>
      <c r="AM27" s="1"/>
      <c r="AN27" s="13"/>
      <c r="AR27" s="1"/>
      <c r="AS27" s="14">
        <v>-75</v>
      </c>
      <c r="AT27" t="s">
        <v>148</v>
      </c>
      <c r="AW27" s="1"/>
      <c r="AX27" s="16">
        <v>-800</v>
      </c>
      <c r="AY27" t="s">
        <v>77</v>
      </c>
      <c r="BA27" s="1" t="s">
        <v>42</v>
      </c>
      <c r="BB27" s="18">
        <v>35310</v>
      </c>
      <c r="BC27" t="s">
        <v>132</v>
      </c>
      <c r="BF27" s="1"/>
      <c r="BG27" s="21">
        <v>-428</v>
      </c>
      <c r="BH27" t="s">
        <v>14</v>
      </c>
      <c r="BK27" s="28">
        <v>-9887</v>
      </c>
      <c r="BL27" t="s">
        <v>248</v>
      </c>
      <c r="BM27" s="28"/>
      <c r="BO27" s="29">
        <v>-1058</v>
      </c>
      <c r="BP27" t="s">
        <v>351</v>
      </c>
    </row>
    <row r="28" spans="1:68">
      <c r="A28" s="1"/>
      <c r="F28" s="1"/>
      <c r="G28" s="6"/>
      <c r="K28" s="1"/>
      <c r="L28" s="7"/>
      <c r="Q28" s="1"/>
      <c r="W28" s="1"/>
      <c r="X28" s="9"/>
      <c r="AC28" s="1"/>
      <c r="AD28" s="10"/>
      <c r="AH28" s="1"/>
      <c r="AI28" s="12"/>
      <c r="AM28" s="1"/>
      <c r="AN28" s="13"/>
      <c r="AR28" s="1" t="s">
        <v>66</v>
      </c>
      <c r="AS28" s="14">
        <v>12100</v>
      </c>
      <c r="AT28" t="s">
        <v>132</v>
      </c>
      <c r="AW28" s="1"/>
      <c r="AX28" s="16">
        <v>-140</v>
      </c>
      <c r="AY28" t="s">
        <v>100</v>
      </c>
      <c r="BA28" s="1"/>
      <c r="BB28" s="18">
        <v>-152</v>
      </c>
      <c r="BC28" t="s">
        <v>282</v>
      </c>
      <c r="BF28" s="1" t="s">
        <v>65</v>
      </c>
      <c r="BG28" s="21">
        <v>16300</v>
      </c>
      <c r="BH28" t="s">
        <v>131</v>
      </c>
      <c r="BK28" s="28">
        <v>-5475</v>
      </c>
      <c r="BL28" t="s">
        <v>247</v>
      </c>
      <c r="BM28" s="28"/>
      <c r="BO28" s="29">
        <v>-299</v>
      </c>
      <c r="BP28" t="s">
        <v>357</v>
      </c>
    </row>
    <row r="29" spans="1:68">
      <c r="A29" s="1"/>
      <c r="F29" s="1"/>
      <c r="G29" s="6"/>
      <c r="K29" s="1"/>
      <c r="L29" s="7"/>
      <c r="Q29" s="1"/>
      <c r="W29" s="1"/>
      <c r="X29" s="9"/>
      <c r="AC29" s="1"/>
      <c r="AD29" s="10"/>
      <c r="AH29" s="1"/>
      <c r="AI29" s="12"/>
      <c r="AM29" s="1"/>
      <c r="AN29" s="13"/>
      <c r="AR29" s="1"/>
      <c r="AS29" s="14">
        <v>-178</v>
      </c>
      <c r="AT29" t="s">
        <v>282</v>
      </c>
      <c r="AW29" s="1" t="s">
        <v>97</v>
      </c>
      <c r="AX29" s="16">
        <v>5800</v>
      </c>
      <c r="AY29" t="s">
        <v>131</v>
      </c>
      <c r="BA29" s="1" t="s">
        <v>43</v>
      </c>
      <c r="BB29" s="18">
        <v>100000</v>
      </c>
      <c r="BC29" t="s">
        <v>49</v>
      </c>
      <c r="BF29" s="1"/>
      <c r="BG29" s="21">
        <v>-170</v>
      </c>
      <c r="BH29" t="s">
        <v>12</v>
      </c>
      <c r="BI29" s="21"/>
      <c r="BK29" s="28">
        <v>-4634</v>
      </c>
      <c r="BL29" t="s">
        <v>243</v>
      </c>
      <c r="BM29" s="28"/>
      <c r="BO29" s="29">
        <v>-298.10000000000002</v>
      </c>
      <c r="BP29" t="s">
        <v>357</v>
      </c>
    </row>
    <row r="30" spans="1:68">
      <c r="A30" s="1"/>
      <c r="F30" s="1"/>
      <c r="G30" s="6"/>
      <c r="K30" s="1"/>
      <c r="L30" s="7"/>
      <c r="Q30" s="1"/>
      <c r="W30" s="1"/>
      <c r="X30" s="9"/>
      <c r="AC30" s="1"/>
      <c r="AD30" s="10"/>
      <c r="AH30" s="1"/>
      <c r="AI30" s="12"/>
      <c r="AM30" s="1"/>
      <c r="AN30" s="13"/>
      <c r="AR30" s="1" t="s">
        <v>67</v>
      </c>
      <c r="AS30" s="14">
        <v>28380</v>
      </c>
      <c r="AT30" t="s">
        <v>132</v>
      </c>
      <c r="AV30" s="14"/>
      <c r="AW30" s="1" t="s">
        <v>101</v>
      </c>
      <c r="AX30" s="16">
        <v>15350</v>
      </c>
      <c r="AY30" t="s">
        <v>131</v>
      </c>
      <c r="BB30" s="18">
        <v>23660</v>
      </c>
      <c r="BC30" t="s">
        <v>132</v>
      </c>
      <c r="BF30" s="1"/>
      <c r="BG30" s="21">
        <v>-134.4</v>
      </c>
      <c r="BH30" t="s">
        <v>13</v>
      </c>
      <c r="BI30" s="21"/>
      <c r="BK30" s="28">
        <v>-3591.7</v>
      </c>
      <c r="BL30" t="s">
        <v>246</v>
      </c>
      <c r="BM30" s="28"/>
      <c r="BO30" s="29">
        <v>-218</v>
      </c>
      <c r="BP30" t="s">
        <v>358</v>
      </c>
    </row>
    <row r="31" spans="1:68">
      <c r="A31" s="1"/>
      <c r="F31" s="1"/>
      <c r="G31" s="6"/>
      <c r="K31" s="1"/>
      <c r="Q31" s="1"/>
      <c r="W31" s="1"/>
      <c r="X31" s="9"/>
      <c r="AC31" s="1"/>
      <c r="AD31" s="10"/>
      <c r="AH31" s="1"/>
      <c r="AI31" s="12"/>
      <c r="AM31" s="1"/>
      <c r="AN31" s="13"/>
      <c r="AR31" s="1"/>
      <c r="AS31" s="14">
        <v>-138</v>
      </c>
      <c r="AT31" t="s">
        <v>68</v>
      </c>
      <c r="AV31" s="14"/>
      <c r="AW31" s="1" t="s">
        <v>102</v>
      </c>
      <c r="AX31" s="16">
        <v>9000</v>
      </c>
      <c r="AY31" t="s">
        <v>131</v>
      </c>
      <c r="BA31" s="1"/>
      <c r="BB31" s="18">
        <v>-882.23</v>
      </c>
      <c r="BC31" t="s">
        <v>47</v>
      </c>
      <c r="BF31" s="1" t="s">
        <v>17</v>
      </c>
      <c r="BG31" s="21">
        <v>36820</v>
      </c>
      <c r="BH31" t="s">
        <v>132</v>
      </c>
      <c r="BI31" s="21"/>
      <c r="BJ31" s="1" t="s">
        <v>234</v>
      </c>
      <c r="BK31" s="28">
        <v>10950</v>
      </c>
      <c r="BL31" t="s">
        <v>164</v>
      </c>
      <c r="BM31" s="28"/>
      <c r="BO31" s="29">
        <v>-149</v>
      </c>
      <c r="BP31" t="s">
        <v>351</v>
      </c>
    </row>
    <row r="32" spans="1:68">
      <c r="A32" s="1"/>
      <c r="F32" s="1"/>
      <c r="G32" s="6"/>
      <c r="K32" s="1"/>
      <c r="Q32" s="1"/>
      <c r="W32" s="1"/>
      <c r="X32" s="9"/>
      <c r="AC32" s="1"/>
      <c r="AD32" s="10"/>
      <c r="AH32" s="1"/>
      <c r="AI32" s="12"/>
      <c r="AM32" s="1"/>
      <c r="AN32" s="13"/>
      <c r="AR32" s="1" t="s">
        <v>69</v>
      </c>
      <c r="AS32" s="14">
        <v>17810</v>
      </c>
      <c r="AT32" t="s">
        <v>132</v>
      </c>
      <c r="AW32" s="1" t="s">
        <v>103</v>
      </c>
      <c r="AX32" s="16">
        <v>7350</v>
      </c>
      <c r="AY32" t="s">
        <v>131</v>
      </c>
      <c r="BA32" s="1"/>
      <c r="BB32" s="18">
        <v>-54</v>
      </c>
      <c r="BC32" t="s">
        <v>84</v>
      </c>
      <c r="BF32" s="1" t="s">
        <v>18</v>
      </c>
      <c r="BG32" s="21">
        <v>16300</v>
      </c>
      <c r="BH32" t="s">
        <v>132</v>
      </c>
      <c r="BK32" s="28">
        <v>-618750</v>
      </c>
      <c r="BL32" t="s">
        <v>236</v>
      </c>
      <c r="BO32" s="29">
        <v>-20</v>
      </c>
      <c r="BP32" t="s">
        <v>290</v>
      </c>
    </row>
    <row r="33" spans="1:68">
      <c r="A33" s="1"/>
      <c r="F33" s="1"/>
      <c r="G33" s="6"/>
      <c r="K33" s="1"/>
      <c r="Q33" s="1"/>
      <c r="W33" s="1"/>
      <c r="X33" s="9"/>
      <c r="AC33" s="1"/>
      <c r="AD33" s="10"/>
      <c r="AH33" s="1"/>
      <c r="AI33" s="12"/>
      <c r="AM33" s="1"/>
      <c r="AN33" s="13"/>
      <c r="AR33" s="1" t="s">
        <v>70</v>
      </c>
      <c r="AS33" s="14">
        <v>9250</v>
      </c>
      <c r="AT33" t="s">
        <v>132</v>
      </c>
      <c r="AV33" s="14"/>
      <c r="AW33" s="1"/>
      <c r="AX33" s="16">
        <v>-811</v>
      </c>
      <c r="AY33" t="s">
        <v>77</v>
      </c>
      <c r="BA33" s="1"/>
      <c r="BB33" s="18">
        <v>-30</v>
      </c>
      <c r="BC33" t="s">
        <v>84</v>
      </c>
      <c r="BF33" s="1"/>
      <c r="BG33" s="21">
        <v>24613.08</v>
      </c>
      <c r="BH33" t="s">
        <v>284</v>
      </c>
      <c r="BK33" s="28">
        <v>-1218</v>
      </c>
      <c r="BL33" t="s">
        <v>235</v>
      </c>
      <c r="BO33" s="29">
        <v>-15</v>
      </c>
      <c r="BP33" t="s">
        <v>356</v>
      </c>
    </row>
    <row r="34" spans="1:68">
      <c r="A34" s="1"/>
      <c r="F34" s="1"/>
      <c r="G34" s="6"/>
      <c r="K34" s="1"/>
      <c r="Q34" s="1"/>
      <c r="W34" s="1"/>
      <c r="X34" s="9"/>
      <c r="AC34" s="1"/>
      <c r="AD34" s="10"/>
      <c r="AH34" s="1"/>
      <c r="AI34" s="12"/>
      <c r="AM34" s="1"/>
      <c r="AN34" s="13"/>
      <c r="AR34" s="1" t="s">
        <v>71</v>
      </c>
      <c r="AS34" s="14">
        <v>5050</v>
      </c>
      <c r="AT34" t="s">
        <v>132</v>
      </c>
      <c r="AV34" s="14"/>
      <c r="AW34" s="1"/>
      <c r="AX34" s="16">
        <v>-800</v>
      </c>
      <c r="AY34" t="s">
        <v>77</v>
      </c>
      <c r="BA34" s="1"/>
      <c r="BB34" s="18">
        <v>-20</v>
      </c>
      <c r="BC34" t="s">
        <v>84</v>
      </c>
      <c r="BF34" s="1"/>
      <c r="BG34" s="21">
        <v>-1680</v>
      </c>
      <c r="BH34" t="s">
        <v>19</v>
      </c>
      <c r="BI34" s="21"/>
      <c r="BJ34" s="1" t="s">
        <v>237</v>
      </c>
      <c r="BK34" s="28">
        <v>7600</v>
      </c>
      <c r="BL34" t="s">
        <v>164</v>
      </c>
      <c r="BN34" s="1" t="s">
        <v>359</v>
      </c>
      <c r="BO34" s="29">
        <v>-79750</v>
      </c>
      <c r="BP34" t="s">
        <v>365</v>
      </c>
    </row>
    <row r="35" spans="1:68">
      <c r="A35" s="1"/>
      <c r="F35" s="1"/>
      <c r="G35" s="6"/>
      <c r="K35" s="1"/>
      <c r="Q35" s="1"/>
      <c r="W35" s="1"/>
      <c r="X35" s="9"/>
      <c r="AC35" s="1"/>
      <c r="AD35" s="10"/>
      <c r="AH35" s="1"/>
      <c r="AI35" s="12"/>
      <c r="AM35" s="1"/>
      <c r="AN35" s="13"/>
      <c r="AR35" s="1" t="s">
        <v>72</v>
      </c>
      <c r="AS35" s="14">
        <v>13980</v>
      </c>
      <c r="AT35" t="s">
        <v>132</v>
      </c>
      <c r="AW35" s="1"/>
      <c r="AX35" s="16">
        <v>-800</v>
      </c>
      <c r="AY35" t="s">
        <v>77</v>
      </c>
      <c r="BA35" s="1" t="s">
        <v>44</v>
      </c>
      <c r="BB35" s="18">
        <v>31030</v>
      </c>
      <c r="BC35" t="s">
        <v>132</v>
      </c>
      <c r="BF35" s="1"/>
      <c r="BG35" s="21">
        <v>-686</v>
      </c>
      <c r="BH35" t="s">
        <v>20</v>
      </c>
      <c r="BI35" s="21"/>
      <c r="BK35" s="28">
        <v>-1680</v>
      </c>
      <c r="BL35" t="s">
        <v>239</v>
      </c>
      <c r="BO35" s="29">
        <v>-30665</v>
      </c>
      <c r="BP35" t="s">
        <v>263</v>
      </c>
    </row>
    <row r="36" spans="1:68">
      <c r="A36" s="1"/>
      <c r="F36" s="1"/>
      <c r="G36" s="6"/>
      <c r="K36" s="1"/>
      <c r="Q36" s="1"/>
      <c r="X36" s="9"/>
      <c r="AC36" s="1"/>
      <c r="AD36" s="10"/>
      <c r="AH36" s="1"/>
      <c r="AI36" s="12"/>
      <c r="AM36" s="1"/>
      <c r="AN36" s="13"/>
      <c r="AR36" s="1"/>
      <c r="AS36" s="14">
        <v>-280</v>
      </c>
      <c r="AT36" t="s">
        <v>84</v>
      </c>
      <c r="AW36" s="1"/>
      <c r="AX36" s="16">
        <v>-123</v>
      </c>
      <c r="AY36" t="s">
        <v>22</v>
      </c>
      <c r="BB36" s="18">
        <v>-750</v>
      </c>
      <c r="BC36" t="s">
        <v>48</v>
      </c>
      <c r="BF36" s="1"/>
      <c r="BG36" s="21">
        <v>-168</v>
      </c>
      <c r="BH36" t="s">
        <v>282</v>
      </c>
      <c r="BI36" s="21"/>
      <c r="BK36" s="28">
        <v>-1680</v>
      </c>
      <c r="BL36" t="s">
        <v>239</v>
      </c>
      <c r="BO36" s="29">
        <v>-1328</v>
      </c>
      <c r="BP36" t="s">
        <v>364</v>
      </c>
    </row>
    <row r="37" spans="1:68">
      <c r="A37" s="1"/>
      <c r="F37" s="1"/>
      <c r="G37" s="6"/>
      <c r="K37" s="1"/>
      <c r="Q37" s="1"/>
      <c r="AC37" s="1"/>
      <c r="AD37" s="10"/>
      <c r="AH37" s="1"/>
      <c r="AI37" s="12"/>
      <c r="AM37" s="1"/>
      <c r="AN37" s="13"/>
      <c r="AR37" s="1"/>
      <c r="AS37" s="14">
        <v>-179</v>
      </c>
      <c r="AT37" t="s">
        <v>84</v>
      </c>
      <c r="AW37" s="1" t="s">
        <v>104</v>
      </c>
      <c r="AX37" s="16">
        <v>37560</v>
      </c>
      <c r="AY37" t="s">
        <v>131</v>
      </c>
      <c r="BA37" s="1" t="s">
        <v>45</v>
      </c>
      <c r="BB37" s="18">
        <v>19800</v>
      </c>
      <c r="BC37" t="s">
        <v>132</v>
      </c>
      <c r="BF37" s="1"/>
      <c r="BG37" s="21">
        <v>-158</v>
      </c>
      <c r="BH37" t="s">
        <v>282</v>
      </c>
      <c r="BI37" s="21"/>
      <c r="BK37" s="28">
        <v>-1680</v>
      </c>
      <c r="BL37" t="s">
        <v>238</v>
      </c>
      <c r="BO37" s="29">
        <v>-729.6</v>
      </c>
      <c r="BP37" t="s">
        <v>250</v>
      </c>
    </row>
    <row r="38" spans="1:68">
      <c r="A38" s="1"/>
      <c r="K38" s="1"/>
      <c r="Q38" s="1"/>
      <c r="AC38" s="1"/>
      <c r="AD38" s="10"/>
      <c r="AH38" s="1"/>
      <c r="AI38" s="12"/>
      <c r="AM38" s="1"/>
      <c r="AN38" s="13"/>
      <c r="AR38" s="1" t="s">
        <v>73</v>
      </c>
      <c r="AS38" s="14">
        <v>16780</v>
      </c>
      <c r="AT38" t="s">
        <v>132</v>
      </c>
      <c r="AV38" s="14"/>
      <c r="AW38" s="1" t="s">
        <v>105</v>
      </c>
      <c r="AX38" s="16">
        <v>12755</v>
      </c>
      <c r="AY38" t="s">
        <v>131</v>
      </c>
      <c r="BA38" s="1" t="s">
        <v>46</v>
      </c>
      <c r="BB38" s="18">
        <v>19250</v>
      </c>
      <c r="BC38" t="s">
        <v>132</v>
      </c>
      <c r="BF38" s="1"/>
      <c r="BG38" s="21">
        <v>-100</v>
      </c>
      <c r="BH38" t="s">
        <v>21</v>
      </c>
      <c r="BI38" s="21"/>
      <c r="BK38" s="28">
        <v>-900</v>
      </c>
      <c r="BL38" t="s">
        <v>238</v>
      </c>
      <c r="BO38" s="29">
        <v>-2437</v>
      </c>
      <c r="BP38" t="s">
        <v>258</v>
      </c>
    </row>
    <row r="39" spans="1:68">
      <c r="A39" s="1"/>
      <c r="K39" s="1"/>
      <c r="Q39" s="1"/>
      <c r="AC39" s="1"/>
      <c r="AD39" s="10"/>
      <c r="AH39" s="1"/>
      <c r="AI39" s="12"/>
      <c r="AM39" s="1"/>
      <c r="AN39" s="13"/>
      <c r="AR39" s="1"/>
      <c r="AS39" s="14">
        <v>-800</v>
      </c>
      <c r="AT39" t="s">
        <v>77</v>
      </c>
      <c r="AV39" s="14"/>
      <c r="AW39" s="1" t="s">
        <v>106</v>
      </c>
      <c r="AX39" s="16">
        <v>10080</v>
      </c>
      <c r="AY39" t="s">
        <v>131</v>
      </c>
      <c r="BA39" s="1"/>
      <c r="BB39" s="18">
        <v>-75</v>
      </c>
      <c r="BC39" t="s">
        <v>84</v>
      </c>
      <c r="BF39" s="1"/>
      <c r="BG39" s="21">
        <v>-86</v>
      </c>
      <c r="BH39" t="s">
        <v>21</v>
      </c>
      <c r="BI39" s="21"/>
      <c r="BK39" s="28">
        <v>-257</v>
      </c>
      <c r="BL39" t="s">
        <v>245</v>
      </c>
      <c r="BO39" s="29">
        <v>-674</v>
      </c>
      <c r="BP39" t="s">
        <v>258</v>
      </c>
    </row>
    <row r="40" spans="1:68">
      <c r="A40" s="1"/>
      <c r="K40" s="1"/>
      <c r="Q40" s="1"/>
      <c r="AC40" s="1"/>
      <c r="AD40" s="10"/>
      <c r="AH40" s="1"/>
      <c r="AI40" s="12"/>
      <c r="AN40" s="13"/>
      <c r="AR40" s="1"/>
      <c r="AS40" s="14">
        <v>-175</v>
      </c>
      <c r="AT40" t="s">
        <v>146</v>
      </c>
      <c r="AW40" s="1"/>
      <c r="AX40" s="16"/>
      <c r="BA40" s="1"/>
      <c r="BB40" s="18">
        <v>-20</v>
      </c>
      <c r="BC40" t="s">
        <v>84</v>
      </c>
      <c r="BF40" s="1"/>
      <c r="BG40" s="21">
        <v>-66</v>
      </c>
      <c r="BH40" t="s">
        <v>21</v>
      </c>
      <c r="BI40" s="21"/>
      <c r="BK40" s="28">
        <v>-64</v>
      </c>
      <c r="BL40" t="s">
        <v>293</v>
      </c>
      <c r="BO40" s="29">
        <v>-537</v>
      </c>
      <c r="BP40" t="s">
        <v>258</v>
      </c>
    </row>
    <row r="41" spans="1:68">
      <c r="A41" s="1"/>
      <c r="AC41" s="1"/>
      <c r="AD41" s="10"/>
      <c r="AH41" s="1"/>
      <c r="AI41" s="12"/>
      <c r="AN41" s="13"/>
      <c r="AR41" s="1"/>
      <c r="AS41" s="14">
        <v>-123</v>
      </c>
      <c r="AT41" t="s">
        <v>78</v>
      </c>
      <c r="AV41" s="14"/>
      <c r="AW41" s="1"/>
      <c r="AX41" s="16">
        <f>SUM(AX7:AX39)</f>
        <v>209860.3</v>
      </c>
      <c r="BA41" s="1"/>
      <c r="BB41" s="18"/>
      <c r="BF41" s="1"/>
      <c r="BG41" s="21">
        <v>-49.8</v>
      </c>
      <c r="BH41" t="s">
        <v>21</v>
      </c>
      <c r="BI41" s="21"/>
      <c r="BJ41" s="1" t="s">
        <v>240</v>
      </c>
      <c r="BK41" s="28">
        <v>6850</v>
      </c>
      <c r="BL41" t="s">
        <v>241</v>
      </c>
      <c r="BO41" s="29">
        <v>-349</v>
      </c>
      <c r="BP41" t="s">
        <v>363</v>
      </c>
    </row>
    <row r="42" spans="1:68">
      <c r="A42" s="1"/>
      <c r="AC42" s="1"/>
      <c r="AD42" s="10"/>
      <c r="AH42" s="1"/>
      <c r="AI42" s="12"/>
      <c r="AN42" s="13"/>
      <c r="AR42" s="1" t="s">
        <v>74</v>
      </c>
      <c r="AS42" s="14">
        <v>10050</v>
      </c>
      <c r="AT42" t="s">
        <v>132</v>
      </c>
      <c r="AV42" s="14"/>
      <c r="AW42" s="1"/>
      <c r="AX42" s="16"/>
      <c r="AZ42" s="16"/>
      <c r="BA42" s="1"/>
      <c r="BB42" s="18">
        <f>SUM(BB7:BB40)</f>
        <v>516973.38</v>
      </c>
      <c r="BD42" s="18"/>
      <c r="BF42" s="1"/>
      <c r="BG42" s="21">
        <v>-25</v>
      </c>
      <c r="BH42" t="s">
        <v>84</v>
      </c>
      <c r="BI42" s="21"/>
      <c r="BJ42" s="1" t="s">
        <v>242</v>
      </c>
      <c r="BK42" s="28">
        <v>7600</v>
      </c>
      <c r="BL42" t="s">
        <v>164</v>
      </c>
      <c r="BO42" s="29">
        <v>-316</v>
      </c>
      <c r="BP42" t="s">
        <v>362</v>
      </c>
    </row>
    <row r="43" spans="1:68">
      <c r="A43" s="1"/>
      <c r="AC43" s="1"/>
      <c r="AD43" s="10"/>
      <c r="AH43" s="1"/>
      <c r="AI43" s="12"/>
      <c r="AN43" s="13"/>
      <c r="AR43" s="1" t="s">
        <v>75</v>
      </c>
      <c r="AS43" s="14">
        <v>18360</v>
      </c>
      <c r="AT43" t="s">
        <v>132</v>
      </c>
      <c r="AV43" s="14"/>
      <c r="AW43" s="1"/>
      <c r="AX43" s="16"/>
      <c r="AZ43" s="16"/>
      <c r="BA43" s="1"/>
      <c r="BB43" s="18"/>
      <c r="BD43" s="18"/>
      <c r="BF43" s="1" t="s">
        <v>285</v>
      </c>
      <c r="BG43" s="21">
        <v>8900</v>
      </c>
      <c r="BH43" t="s">
        <v>283</v>
      </c>
      <c r="BI43" s="21"/>
      <c r="BK43" s="28">
        <v>-3648</v>
      </c>
      <c r="BL43" t="s">
        <v>243</v>
      </c>
      <c r="BO43" s="29">
        <v>-285</v>
      </c>
      <c r="BP43" t="s">
        <v>296</v>
      </c>
    </row>
    <row r="44" spans="1:68">
      <c r="A44" s="1"/>
      <c r="AD44" s="10"/>
      <c r="AH44" s="1"/>
      <c r="AI44" s="12"/>
      <c r="AN44" s="13"/>
      <c r="AR44" s="1" t="s">
        <v>76</v>
      </c>
      <c r="AS44" s="14">
        <v>17340</v>
      </c>
      <c r="AT44" t="s">
        <v>132</v>
      </c>
      <c r="AW44" s="1"/>
      <c r="AX44" s="16"/>
      <c r="AZ44" s="16"/>
      <c r="BA44" s="1"/>
      <c r="BB44" s="18"/>
      <c r="BD44" s="18"/>
      <c r="BF44" s="1" t="s">
        <v>286</v>
      </c>
      <c r="BG44" s="21">
        <v>16530</v>
      </c>
      <c r="BH44" t="s">
        <v>283</v>
      </c>
      <c r="BI44" s="21"/>
      <c r="BK44" s="28">
        <v>-130</v>
      </c>
      <c r="BL44" t="s">
        <v>244</v>
      </c>
      <c r="BO44" s="29">
        <v>-224</v>
      </c>
      <c r="BP44" t="s">
        <v>361</v>
      </c>
    </row>
    <row r="45" spans="1:68">
      <c r="A45" s="1"/>
      <c r="AD45" s="10"/>
      <c r="AI45" s="12"/>
      <c r="AR45" s="1" t="s">
        <v>79</v>
      </c>
      <c r="AS45" s="14">
        <v>18550</v>
      </c>
      <c r="AT45" t="s">
        <v>132</v>
      </c>
      <c r="AV45" s="14"/>
      <c r="AW45" s="1"/>
      <c r="AX45" s="16"/>
      <c r="AZ45" s="16"/>
      <c r="BA45" s="1"/>
      <c r="BB45" s="18"/>
      <c r="BD45" s="18"/>
      <c r="BF45" s="1"/>
      <c r="BG45" s="21">
        <v>-40000</v>
      </c>
      <c r="BH45" t="s">
        <v>287</v>
      </c>
      <c r="BI45" s="21"/>
      <c r="BJ45" s="1" t="s">
        <v>251</v>
      </c>
      <c r="BK45" s="28">
        <v>3700</v>
      </c>
      <c r="BL45" t="s">
        <v>164</v>
      </c>
      <c r="BO45" s="29">
        <v>-134</v>
      </c>
      <c r="BP45" t="s">
        <v>360</v>
      </c>
    </row>
    <row r="46" spans="1:68">
      <c r="A46" s="1"/>
      <c r="AI46" s="12"/>
      <c r="AR46" s="1" t="s">
        <v>80</v>
      </c>
      <c r="AS46" s="14">
        <v>34730</v>
      </c>
      <c r="AT46" t="s">
        <v>132</v>
      </c>
      <c r="AW46" s="1"/>
      <c r="AX46" s="16"/>
      <c r="BA46" s="1"/>
      <c r="BB46" s="18"/>
      <c r="BD46" s="18"/>
      <c r="BF46" s="1"/>
      <c r="BG46" s="21">
        <v>-500</v>
      </c>
      <c r="BH46" t="s">
        <v>288</v>
      </c>
      <c r="BI46" s="21"/>
      <c r="BK46" s="28">
        <v>6000</v>
      </c>
      <c r="BL46" t="s">
        <v>252</v>
      </c>
      <c r="BO46" s="29">
        <v>-134</v>
      </c>
      <c r="BP46" t="s">
        <v>360</v>
      </c>
    </row>
    <row r="47" spans="1:68">
      <c r="A47" s="1"/>
      <c r="AI47" s="12"/>
      <c r="AR47" s="1"/>
      <c r="AS47" s="14"/>
      <c r="AW47" s="1"/>
      <c r="AX47" s="16"/>
      <c r="BA47" s="1"/>
      <c r="BB47" s="18"/>
      <c r="BF47" s="1" t="s">
        <v>289</v>
      </c>
      <c r="BG47" s="21">
        <v>7700</v>
      </c>
      <c r="BH47" t="s">
        <v>283</v>
      </c>
      <c r="BI47" s="24"/>
      <c r="BK47" s="28">
        <v>-1697</v>
      </c>
      <c r="BL47" t="s">
        <v>258</v>
      </c>
      <c r="BN47" s="1" t="s">
        <v>367</v>
      </c>
      <c r="BO47" s="29">
        <v>-1545</v>
      </c>
      <c r="BP47" t="s">
        <v>310</v>
      </c>
    </row>
    <row r="48" spans="1:68">
      <c r="AR48" s="1"/>
      <c r="AS48" s="14">
        <f>SUM(AS7:AS46)</f>
        <v>426604.95999999996</v>
      </c>
      <c r="AV48" s="15"/>
      <c r="AW48" s="1"/>
      <c r="AX48" s="16"/>
      <c r="AZ48" s="16"/>
      <c r="BB48" s="18"/>
      <c r="BD48" s="18"/>
      <c r="BF48" s="1"/>
      <c r="BG48" s="21">
        <v>-123</v>
      </c>
      <c r="BH48" t="s">
        <v>293</v>
      </c>
      <c r="BI48" s="23"/>
      <c r="BK48" s="28">
        <v>-505.85</v>
      </c>
      <c r="BL48" t="s">
        <v>259</v>
      </c>
      <c r="BO48" s="29">
        <v>-139.5</v>
      </c>
      <c r="BP48" t="s">
        <v>311</v>
      </c>
    </row>
    <row r="49" spans="44:68">
      <c r="AR49" s="1"/>
      <c r="AS49" s="14"/>
      <c r="AW49" s="1"/>
      <c r="AX49" s="16"/>
      <c r="AZ49" s="17"/>
      <c r="BB49" s="18"/>
      <c r="BD49" s="18"/>
      <c r="BF49" s="1"/>
      <c r="BG49" s="21">
        <v>-2985.57</v>
      </c>
      <c r="BH49" t="s">
        <v>292</v>
      </c>
      <c r="BK49" s="28">
        <v>-239</v>
      </c>
      <c r="BL49" t="s">
        <v>290</v>
      </c>
      <c r="BO49" s="29">
        <v>-134</v>
      </c>
      <c r="BP49" t="s">
        <v>291</v>
      </c>
    </row>
    <row r="50" spans="44:68">
      <c r="AW50" s="1"/>
      <c r="AX50" s="16"/>
      <c r="BB50" s="18"/>
      <c r="BF50" s="1"/>
      <c r="BG50" s="21">
        <v>-152</v>
      </c>
      <c r="BH50" t="s">
        <v>290</v>
      </c>
      <c r="BK50" s="28">
        <v>-122</v>
      </c>
      <c r="BL50" t="s">
        <v>260</v>
      </c>
      <c r="BO50" s="29">
        <v>-106</v>
      </c>
      <c r="BP50" t="s">
        <v>296</v>
      </c>
    </row>
    <row r="51" spans="44:68">
      <c r="AW51" s="1"/>
      <c r="BD51" s="19"/>
      <c r="BF51" s="1"/>
      <c r="BG51" s="21">
        <v>-67</v>
      </c>
      <c r="BH51" t="s">
        <v>291</v>
      </c>
      <c r="BJ51" s="1" t="s">
        <v>253</v>
      </c>
      <c r="BK51" s="28">
        <v>500</v>
      </c>
      <c r="BL51" t="s">
        <v>164</v>
      </c>
      <c r="BO51" s="29">
        <v>-20</v>
      </c>
      <c r="BP51" t="s">
        <v>290</v>
      </c>
    </row>
    <row r="52" spans="44:68">
      <c r="BF52" s="1" t="s">
        <v>294</v>
      </c>
      <c r="BG52" s="21">
        <v>20973.759999999998</v>
      </c>
      <c r="BH52" t="s">
        <v>131</v>
      </c>
      <c r="BK52" s="28">
        <v>7500</v>
      </c>
      <c r="BL52" t="s">
        <v>254</v>
      </c>
      <c r="BO52" s="29">
        <v>-15</v>
      </c>
      <c r="BP52" t="s">
        <v>290</v>
      </c>
    </row>
    <row r="53" spans="44:68">
      <c r="BF53" s="1"/>
      <c r="BG53" s="21">
        <v>-338</v>
      </c>
      <c r="BH53" t="s">
        <v>296</v>
      </c>
      <c r="BK53" s="28">
        <v>-18231</v>
      </c>
      <c r="BL53" t="s">
        <v>262</v>
      </c>
      <c r="BO53" s="29">
        <v>-12</v>
      </c>
      <c r="BP53" t="s">
        <v>290</v>
      </c>
    </row>
    <row r="54" spans="44:68">
      <c r="BF54" s="1"/>
      <c r="BG54" s="25">
        <v>-117.56</v>
      </c>
      <c r="BH54" t="s">
        <v>297</v>
      </c>
      <c r="BK54" s="28">
        <v>-4172.3</v>
      </c>
      <c r="BL54" t="s">
        <v>261</v>
      </c>
      <c r="BN54" s="1" t="s">
        <v>306</v>
      </c>
      <c r="BO54" s="29">
        <v>500</v>
      </c>
      <c r="BP54" t="s">
        <v>308</v>
      </c>
    </row>
    <row r="55" spans="44:68">
      <c r="BF55" s="1" t="s">
        <v>298</v>
      </c>
      <c r="BG55" s="21">
        <v>4100</v>
      </c>
      <c r="BH55" t="s">
        <v>131</v>
      </c>
      <c r="BI55" s="25"/>
      <c r="BK55" s="28">
        <v>-1014.75</v>
      </c>
      <c r="BL55" t="s">
        <v>259</v>
      </c>
      <c r="BO55" s="29">
        <v>2831</v>
      </c>
      <c r="BP55" t="s">
        <v>309</v>
      </c>
    </row>
    <row r="56" spans="44:68">
      <c r="BF56" s="1"/>
      <c r="BG56" s="25">
        <v>-194.3</v>
      </c>
      <c r="BH56" t="s">
        <v>297</v>
      </c>
      <c r="BI56" s="25"/>
      <c r="BJ56" s="1" t="s">
        <v>255</v>
      </c>
      <c r="BK56" s="28">
        <v>500</v>
      </c>
      <c r="BL56" t="s">
        <v>164</v>
      </c>
      <c r="BO56" s="29">
        <v>-8270</v>
      </c>
      <c r="BP56" t="s">
        <v>312</v>
      </c>
    </row>
    <row r="57" spans="44:68">
      <c r="BF57" s="1"/>
      <c r="BG57" s="25">
        <v>-192.97</v>
      </c>
      <c r="BH57" t="s">
        <v>297</v>
      </c>
      <c r="BK57" s="28">
        <v>-17445</v>
      </c>
      <c r="BL57" t="s">
        <v>366</v>
      </c>
      <c r="BO57" s="29">
        <v>-4058.5</v>
      </c>
      <c r="BP57" t="s">
        <v>313</v>
      </c>
    </row>
    <row r="58" spans="44:68">
      <c r="BG58" s="25">
        <v>-50</v>
      </c>
      <c r="BH58" t="s">
        <v>290</v>
      </c>
      <c r="BK58" s="28">
        <v>-5345</v>
      </c>
      <c r="BL58" t="s">
        <v>327</v>
      </c>
      <c r="BO58" s="29">
        <v>-900</v>
      </c>
      <c r="BP58" t="s">
        <v>326</v>
      </c>
    </row>
    <row r="59" spans="44:68">
      <c r="BF59" s="1" t="s">
        <v>299</v>
      </c>
      <c r="BG59" s="25">
        <v>12540</v>
      </c>
      <c r="BH59" t="s">
        <v>131</v>
      </c>
      <c r="BI59" s="25"/>
      <c r="BK59" s="28">
        <v>-1852.58</v>
      </c>
      <c r="BL59" t="s">
        <v>292</v>
      </c>
      <c r="BO59" s="29">
        <v>-900</v>
      </c>
      <c r="BP59" t="s">
        <v>326</v>
      </c>
    </row>
    <row r="60" spans="44:68">
      <c r="BF60" s="1" t="s">
        <v>300</v>
      </c>
      <c r="BG60" s="25">
        <v>8585</v>
      </c>
      <c r="BH60" t="s">
        <v>131</v>
      </c>
      <c r="BI60" s="25"/>
      <c r="BK60" s="28">
        <v>-1280</v>
      </c>
      <c r="BL60" t="s">
        <v>265</v>
      </c>
      <c r="BO60" s="29">
        <v>-839.68</v>
      </c>
      <c r="BP60" t="s">
        <v>259</v>
      </c>
    </row>
    <row r="61" spans="44:68">
      <c r="BF61" s="1"/>
      <c r="BG61" s="25">
        <v>-7200</v>
      </c>
      <c r="BH61" t="s">
        <v>304</v>
      </c>
      <c r="BI61" s="25"/>
      <c r="BK61" s="28">
        <v>-803</v>
      </c>
      <c r="BL61" t="s">
        <v>264</v>
      </c>
      <c r="BO61" s="29">
        <v>-427.5</v>
      </c>
      <c r="BP61" t="s">
        <v>351</v>
      </c>
    </row>
    <row r="62" spans="44:68">
      <c r="BF62" s="1"/>
      <c r="BG62" s="25">
        <v>-635</v>
      </c>
      <c r="BH62" t="s">
        <v>292</v>
      </c>
      <c r="BI62" s="25"/>
      <c r="BK62" s="28">
        <v>-800</v>
      </c>
      <c r="BL62" t="s">
        <v>264</v>
      </c>
      <c r="BO62" s="29">
        <v>-319.5</v>
      </c>
      <c r="BP62" t="s">
        <v>351</v>
      </c>
    </row>
    <row r="63" spans="44:68">
      <c r="BF63" s="1" t="s">
        <v>301</v>
      </c>
      <c r="BG63" s="25">
        <v>15640</v>
      </c>
      <c r="BH63" t="s">
        <v>131</v>
      </c>
      <c r="BK63" s="28">
        <v>-800</v>
      </c>
      <c r="BL63" t="s">
        <v>264</v>
      </c>
      <c r="BO63" s="29">
        <v>-260.05</v>
      </c>
      <c r="BP63" t="s">
        <v>314</v>
      </c>
    </row>
    <row r="64" spans="44:68">
      <c r="BF64" s="1"/>
      <c r="BG64" s="25">
        <v>11040</v>
      </c>
      <c r="BH64" t="s">
        <v>303</v>
      </c>
      <c r="BI64" s="25"/>
      <c r="BK64" s="28">
        <v>-11.9</v>
      </c>
      <c r="BL64" t="s">
        <v>297</v>
      </c>
      <c r="BO64" s="29">
        <v>-252</v>
      </c>
      <c r="BP64" t="s">
        <v>315</v>
      </c>
    </row>
    <row r="65" spans="58:68">
      <c r="BF65" s="1"/>
      <c r="BG65" s="25">
        <v>-2633</v>
      </c>
      <c r="BH65" t="s">
        <v>302</v>
      </c>
      <c r="BI65" s="26"/>
      <c r="BJ65" s="1" t="s">
        <v>256</v>
      </c>
      <c r="BL65" t="s">
        <v>164</v>
      </c>
      <c r="BO65" s="29">
        <v>-240</v>
      </c>
      <c r="BP65" t="s">
        <v>290</v>
      </c>
    </row>
    <row r="66" spans="58:68">
      <c r="BF66" s="1"/>
      <c r="BG66" s="25"/>
      <c r="BK66" s="28">
        <v>-500</v>
      </c>
      <c r="BL66" t="s">
        <v>326</v>
      </c>
      <c r="BO66" s="29">
        <v>-134</v>
      </c>
      <c r="BP66" t="s">
        <v>360</v>
      </c>
    </row>
    <row r="67" spans="58:68">
      <c r="BF67" s="1"/>
      <c r="BG67" s="25">
        <f>SUM(BG7:BG65)</f>
        <v>-22228.580000000016</v>
      </c>
      <c r="BK67" s="28">
        <v>-1781</v>
      </c>
      <c r="BL67" t="s">
        <v>328</v>
      </c>
      <c r="BO67" s="29">
        <v>-134</v>
      </c>
      <c r="BP67" t="s">
        <v>360</v>
      </c>
    </row>
    <row r="68" spans="58:68">
      <c r="BF68" s="1"/>
      <c r="BG68" s="25"/>
      <c r="BK68" s="28">
        <v>-173</v>
      </c>
      <c r="BL68" t="s">
        <v>293</v>
      </c>
      <c r="BO68" s="29">
        <v>-69</v>
      </c>
      <c r="BP68" t="s">
        <v>351</v>
      </c>
    </row>
    <row r="69" spans="58:68">
      <c r="BF69" s="1"/>
      <c r="BG69" s="25"/>
      <c r="BK69" s="28">
        <v>-149</v>
      </c>
      <c r="BL69" t="s">
        <v>329</v>
      </c>
      <c r="BO69" s="29">
        <v>-55</v>
      </c>
      <c r="BP69" t="s">
        <v>290</v>
      </c>
    </row>
    <row r="70" spans="58:68">
      <c r="BF70" s="1"/>
      <c r="BG70" s="25"/>
      <c r="BJ70" s="1" t="s">
        <v>257</v>
      </c>
      <c r="BK70" s="28">
        <v>700</v>
      </c>
      <c r="BL70" t="s">
        <v>164</v>
      </c>
      <c r="BN70" s="1" t="s">
        <v>307</v>
      </c>
      <c r="BO70" s="29">
        <v>-3758</v>
      </c>
      <c r="BP70" t="s">
        <v>313</v>
      </c>
    </row>
    <row r="71" spans="58:68">
      <c r="BF71" s="1"/>
      <c r="BG71" s="25"/>
      <c r="BK71" s="28">
        <v>-1018.44</v>
      </c>
      <c r="BL71" t="s">
        <v>259</v>
      </c>
      <c r="BO71" s="29">
        <v>-1391</v>
      </c>
      <c r="BP71" t="s">
        <v>351</v>
      </c>
    </row>
    <row r="72" spans="58:68">
      <c r="BF72" s="1"/>
      <c r="BG72" s="25"/>
      <c r="BK72" s="28">
        <v>-848</v>
      </c>
      <c r="BL72" t="s">
        <v>258</v>
      </c>
      <c r="BO72" s="29">
        <v>-899</v>
      </c>
      <c r="BP72" t="s">
        <v>313</v>
      </c>
    </row>
    <row r="73" spans="58:68">
      <c r="BF73" s="1"/>
      <c r="BG73" s="25"/>
      <c r="BJ73" s="1" t="s">
        <v>330</v>
      </c>
      <c r="BK73" s="28">
        <v>650</v>
      </c>
      <c r="BL73" t="s">
        <v>164</v>
      </c>
      <c r="BO73" s="29">
        <v>-298</v>
      </c>
      <c r="BP73" t="s">
        <v>351</v>
      </c>
    </row>
    <row r="74" spans="58:68">
      <c r="BF74" s="1"/>
      <c r="BG74" s="25"/>
      <c r="BK74" s="28">
        <v>-152888</v>
      </c>
      <c r="BL74" t="s">
        <v>331</v>
      </c>
      <c r="BO74" s="29">
        <v>-244</v>
      </c>
      <c r="BP74" t="s">
        <v>296</v>
      </c>
    </row>
    <row r="75" spans="58:68">
      <c r="BF75" s="1"/>
      <c r="BG75" s="25"/>
      <c r="BK75" s="28">
        <v>-909</v>
      </c>
      <c r="BL75" t="s">
        <v>258</v>
      </c>
      <c r="BO75" s="29">
        <v>-217.48</v>
      </c>
      <c r="BP75" t="s">
        <v>314</v>
      </c>
    </row>
    <row r="76" spans="58:68">
      <c r="BF76" s="1"/>
      <c r="BG76" s="25"/>
      <c r="BJ76" s="1" t="s">
        <v>332</v>
      </c>
      <c r="BK76" s="28">
        <v>1750</v>
      </c>
      <c r="BL76" t="s">
        <v>164</v>
      </c>
      <c r="BO76" s="29">
        <v>-199.6</v>
      </c>
      <c r="BP76" t="s">
        <v>316</v>
      </c>
    </row>
    <row r="77" spans="58:68">
      <c r="BF77" s="1"/>
      <c r="BG77" s="25"/>
      <c r="BK77" s="28">
        <v>-2080</v>
      </c>
      <c r="BO77" s="29">
        <v>-190</v>
      </c>
      <c r="BP77" t="s">
        <v>296</v>
      </c>
    </row>
    <row r="78" spans="58:68">
      <c r="BF78" s="1"/>
      <c r="BG78" s="25"/>
      <c r="BK78" s="28">
        <v>-389</v>
      </c>
      <c r="BO78" s="29">
        <v>-181</v>
      </c>
      <c r="BP78" t="s">
        <v>351</v>
      </c>
    </row>
    <row r="79" spans="58:68">
      <c r="BF79" s="1"/>
      <c r="BG79" s="25"/>
      <c r="BK79" s="28">
        <v>-24.9</v>
      </c>
      <c r="BL79" t="s">
        <v>297</v>
      </c>
      <c r="BO79" s="29">
        <v>-150</v>
      </c>
      <c r="BP79" t="s">
        <v>351</v>
      </c>
    </row>
    <row r="80" spans="58:68">
      <c r="BF80" s="1"/>
      <c r="BG80" s="25"/>
      <c r="BK80" s="28">
        <v>-20</v>
      </c>
      <c r="BL80" t="s">
        <v>290</v>
      </c>
      <c r="BO80" s="29">
        <v>-150</v>
      </c>
      <c r="BP80" t="s">
        <v>296</v>
      </c>
    </row>
    <row r="81" spans="58:68">
      <c r="BF81" s="1"/>
      <c r="BG81" s="25"/>
      <c r="BJ81" s="1" t="s">
        <v>333</v>
      </c>
      <c r="BK81" s="28">
        <v>500</v>
      </c>
      <c r="BL81" t="s">
        <v>164</v>
      </c>
      <c r="BO81" s="29">
        <v>-150</v>
      </c>
      <c r="BP81" t="s">
        <v>351</v>
      </c>
    </row>
    <row r="82" spans="58:68">
      <c r="BF82" s="1"/>
      <c r="BG82" s="25"/>
      <c r="BK82" s="28">
        <v>-1718.61</v>
      </c>
      <c r="BL82" t="s">
        <v>292</v>
      </c>
      <c r="BO82" s="29">
        <v>-149.5</v>
      </c>
      <c r="BP82" t="s">
        <v>351</v>
      </c>
    </row>
    <row r="83" spans="58:68">
      <c r="BF83" s="1"/>
      <c r="BG83" s="25"/>
      <c r="BK83" s="28">
        <v>-28</v>
      </c>
      <c r="BL83" t="s">
        <v>290</v>
      </c>
      <c r="BO83" s="29">
        <v>-136</v>
      </c>
      <c r="BP83" t="s">
        <v>296</v>
      </c>
    </row>
    <row r="84" spans="58:68">
      <c r="BF84" s="1"/>
      <c r="BG84" s="25"/>
      <c r="BJ84" s="1" t="s">
        <v>334</v>
      </c>
      <c r="BK84" s="28">
        <v>2150</v>
      </c>
      <c r="BL84" t="s">
        <v>164</v>
      </c>
      <c r="BO84" s="29">
        <v>-134</v>
      </c>
      <c r="BP84" t="s">
        <v>291</v>
      </c>
    </row>
    <row r="85" spans="58:68">
      <c r="BF85" s="1"/>
      <c r="BG85" s="25"/>
      <c r="BK85" s="28">
        <v>-180560</v>
      </c>
      <c r="BL85" t="s">
        <v>336</v>
      </c>
      <c r="BO85" s="29">
        <v>-100</v>
      </c>
      <c r="BP85" t="s">
        <v>295</v>
      </c>
    </row>
    <row r="86" spans="58:68">
      <c r="BF86" s="1"/>
      <c r="BG86" s="25"/>
      <c r="BK86" s="28">
        <v>-80</v>
      </c>
      <c r="BL86" t="s">
        <v>335</v>
      </c>
      <c r="BO86" s="29">
        <v>-75</v>
      </c>
      <c r="BP86" t="s">
        <v>295</v>
      </c>
    </row>
    <row r="87" spans="58:68">
      <c r="BF87" s="1"/>
      <c r="BG87" s="25"/>
      <c r="BJ87" s="1" t="s">
        <v>337</v>
      </c>
      <c r="BK87" s="28">
        <v>500</v>
      </c>
      <c r="BL87" t="s">
        <v>283</v>
      </c>
      <c r="BO87" s="29">
        <v>-75</v>
      </c>
      <c r="BP87" t="s">
        <v>295</v>
      </c>
    </row>
    <row r="88" spans="58:68">
      <c r="BF88" s="1"/>
      <c r="BG88" s="25"/>
      <c r="BK88" s="28">
        <v>11618.64</v>
      </c>
      <c r="BL88" t="s">
        <v>338</v>
      </c>
      <c r="BO88" s="29">
        <v>-71</v>
      </c>
      <c r="BP88" t="s">
        <v>290</v>
      </c>
    </row>
    <row r="89" spans="58:68">
      <c r="BF89" s="1"/>
      <c r="BG89" s="25"/>
      <c r="BK89" s="28">
        <v>-271</v>
      </c>
      <c r="BL89" t="s">
        <v>343</v>
      </c>
      <c r="BO89" s="29">
        <v>-60</v>
      </c>
      <c r="BP89" t="s">
        <v>290</v>
      </c>
    </row>
    <row r="90" spans="58:68">
      <c r="BF90" s="1"/>
      <c r="BG90" s="25"/>
      <c r="BK90" s="28">
        <v>-159.11000000000001</v>
      </c>
      <c r="BL90" t="s">
        <v>297</v>
      </c>
      <c r="BO90" s="29">
        <v>-50</v>
      </c>
      <c r="BP90" t="s">
        <v>295</v>
      </c>
    </row>
    <row r="91" spans="58:68">
      <c r="BF91" s="1"/>
      <c r="BG91" s="25"/>
      <c r="BK91" s="28">
        <v>-73</v>
      </c>
      <c r="BL91" t="s">
        <v>329</v>
      </c>
      <c r="BO91" s="29">
        <v>-15</v>
      </c>
      <c r="BP91" t="s">
        <v>295</v>
      </c>
    </row>
    <row r="92" spans="58:68">
      <c r="BF92" s="1"/>
      <c r="BG92" s="25"/>
      <c r="BK92" s="28">
        <v>-67</v>
      </c>
      <c r="BL92" t="s">
        <v>340</v>
      </c>
      <c r="BN92" s="1" t="s">
        <v>317</v>
      </c>
      <c r="BO92" s="29">
        <v>-1250.78</v>
      </c>
      <c r="BP92" t="s">
        <v>320</v>
      </c>
    </row>
    <row r="93" spans="58:68">
      <c r="BF93" s="1"/>
      <c r="BG93" s="25"/>
      <c r="BK93" s="28">
        <v>-67</v>
      </c>
      <c r="BL93" t="s">
        <v>340</v>
      </c>
      <c r="BO93" s="29">
        <v>-170</v>
      </c>
      <c r="BP93" t="s">
        <v>320</v>
      </c>
    </row>
    <row r="94" spans="58:68">
      <c r="BF94" s="1"/>
      <c r="BG94" s="25"/>
      <c r="BJ94" s="1" t="s">
        <v>339</v>
      </c>
      <c r="BK94" s="28">
        <v>313320</v>
      </c>
      <c r="BL94" t="s">
        <v>342</v>
      </c>
      <c r="BO94" s="29">
        <v>-75</v>
      </c>
      <c r="BP94" t="s">
        <v>320</v>
      </c>
    </row>
    <row r="95" spans="58:68">
      <c r="BF95" s="1"/>
      <c r="BG95" s="25"/>
      <c r="BK95" s="28">
        <v>1150</v>
      </c>
      <c r="BL95" t="s">
        <v>164</v>
      </c>
      <c r="BO95" s="29">
        <v>-60.9</v>
      </c>
      <c r="BP95" t="s">
        <v>320</v>
      </c>
    </row>
    <row r="96" spans="58:68">
      <c r="BF96" s="1"/>
      <c r="BG96" s="25"/>
      <c r="BK96" s="28">
        <v>-75</v>
      </c>
      <c r="BL96" t="s">
        <v>341</v>
      </c>
      <c r="BO96" s="29">
        <v>-29</v>
      </c>
      <c r="BP96" t="s">
        <v>320</v>
      </c>
    </row>
    <row r="97" spans="58:68">
      <c r="BF97" s="1"/>
      <c r="BG97" s="25"/>
      <c r="BN97" s="1" t="s">
        <v>319</v>
      </c>
      <c r="BO97" s="29">
        <v>-2003.56</v>
      </c>
      <c r="BP97" t="s">
        <v>318</v>
      </c>
    </row>
    <row r="98" spans="58:68">
      <c r="BF98" s="1"/>
      <c r="BG98" s="25"/>
      <c r="BK98" s="28">
        <f>SUM(BK7:BK96)</f>
        <v>-501428.35</v>
      </c>
      <c r="BO98" s="29">
        <v>-1774.9</v>
      </c>
      <c r="BP98" t="s">
        <v>318</v>
      </c>
    </row>
    <row r="99" spans="58:68">
      <c r="BG99" s="25"/>
      <c r="BO99" s="29">
        <v>-1195.71</v>
      </c>
      <c r="BP99" t="s">
        <v>318</v>
      </c>
    </row>
    <row r="100" spans="58:68">
      <c r="BG100" s="25"/>
      <c r="BO100" s="29">
        <v>-1195.71</v>
      </c>
      <c r="BP100" t="s">
        <v>318</v>
      </c>
    </row>
    <row r="101" spans="58:68">
      <c r="BG101" s="25"/>
      <c r="BO101" s="29">
        <v>-1195.71</v>
      </c>
      <c r="BP101" t="s">
        <v>318</v>
      </c>
    </row>
    <row r="102" spans="58:68">
      <c r="BG102" s="25"/>
      <c r="BO102" s="29">
        <v>-1195.58</v>
      </c>
      <c r="BP102" t="s">
        <v>318</v>
      </c>
    </row>
    <row r="103" spans="58:68">
      <c r="BG103" s="25"/>
      <c r="BO103" s="29">
        <v>-1195.58</v>
      </c>
      <c r="BP103" t="s">
        <v>318</v>
      </c>
    </row>
    <row r="104" spans="58:68">
      <c r="BO104" s="29">
        <v>-1195.58</v>
      </c>
      <c r="BP104" t="s">
        <v>318</v>
      </c>
    </row>
    <row r="105" spans="58:68">
      <c r="BO105" s="29">
        <v>-1195.58</v>
      </c>
      <c r="BP105" t="s">
        <v>318</v>
      </c>
    </row>
    <row r="106" spans="58:68">
      <c r="BO106" s="29">
        <v>-1195.58</v>
      </c>
      <c r="BP106" t="s">
        <v>318</v>
      </c>
    </row>
    <row r="107" spans="58:68">
      <c r="BO107" s="29">
        <v>-1195.21</v>
      </c>
      <c r="BP107" t="s">
        <v>318</v>
      </c>
    </row>
    <row r="108" spans="58:68">
      <c r="BO108" s="29">
        <v>-1195.08</v>
      </c>
      <c r="BP108" t="s">
        <v>318</v>
      </c>
    </row>
    <row r="109" spans="58:68">
      <c r="BO109" s="29">
        <v>-1195.08</v>
      </c>
      <c r="BP109" t="s">
        <v>318</v>
      </c>
    </row>
    <row r="110" spans="58:68">
      <c r="BO110" s="29">
        <v>-555</v>
      </c>
      <c r="BP110" t="s">
        <v>318</v>
      </c>
    </row>
    <row r="111" spans="58:68">
      <c r="BO111" s="29">
        <v>-459.17</v>
      </c>
      <c r="BP111" t="s">
        <v>318</v>
      </c>
    </row>
    <row r="112" spans="58:68">
      <c r="BO112" s="29">
        <v>-155.29</v>
      </c>
      <c r="BP112" t="s">
        <v>320</v>
      </c>
    </row>
    <row r="113" spans="66:68">
      <c r="BO113" s="29">
        <v>-154</v>
      </c>
      <c r="BP113" t="s">
        <v>320</v>
      </c>
    </row>
    <row r="114" spans="66:68">
      <c r="BO114" s="29">
        <v>-104.9</v>
      </c>
      <c r="BP114" t="s">
        <v>320</v>
      </c>
    </row>
    <row r="115" spans="66:68">
      <c r="BO115" s="29">
        <v>-100</v>
      </c>
      <c r="BP115" t="s">
        <v>320</v>
      </c>
    </row>
    <row r="116" spans="66:68">
      <c r="BN116" s="1" t="s">
        <v>323</v>
      </c>
      <c r="BO116" s="29">
        <v>6000</v>
      </c>
      <c r="BP116" t="s">
        <v>324</v>
      </c>
    </row>
    <row r="117" spans="66:68">
      <c r="BN117" s="1" t="s">
        <v>322</v>
      </c>
      <c r="BO117" s="29">
        <v>-1036.92</v>
      </c>
      <c r="BP117" t="s">
        <v>318</v>
      </c>
    </row>
    <row r="118" spans="66:68">
      <c r="BO118" s="29">
        <v>-85</v>
      </c>
      <c r="BP118" t="s">
        <v>325</v>
      </c>
    </row>
    <row r="119" spans="66:68">
      <c r="BO119" s="29">
        <v>-80</v>
      </c>
      <c r="BP119" t="s">
        <v>290</v>
      </c>
    </row>
    <row r="120" spans="66:68">
      <c r="BN120" s="1" t="s">
        <v>321</v>
      </c>
      <c r="BO120" s="29">
        <v>-197</v>
      </c>
      <c r="BP120" t="s">
        <v>290</v>
      </c>
    </row>
    <row r="122" spans="66:68">
      <c r="BO122" s="29">
        <f>SUM(BO7:BO121)</f>
        <v>-305601.29000000021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Mauno Pettersson</dc:creator>
  <cp:lastModifiedBy>Daniel Mauno Pettersson</cp:lastModifiedBy>
  <cp:lastPrinted>2010-04-25T07:23:03Z</cp:lastPrinted>
  <dcterms:created xsi:type="dcterms:W3CDTF">2010-04-20T09:22:33Z</dcterms:created>
  <dcterms:modified xsi:type="dcterms:W3CDTF">2010-04-25T08:26:40Z</dcterms:modified>
</cp:coreProperties>
</file>