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WEBSHARE\WuZhiHua_Web\WuZhiHua_Web\物性检查追加_20211117\"/>
    </mc:Choice>
  </mc:AlternateContent>
  <bookViews>
    <workbookView xWindow="0" yWindow="0" windowWidth="28800" windowHeight="13035" firstSheet="1" activeTab="2"/>
  </bookViews>
  <sheets>
    <sheet name="Sheet1" sheetId="1" r:id="rId1"/>
    <sheet name="Web检查画面" sheetId="2" r:id="rId2"/>
    <sheet name="月报&amp;日报（紙芝居）" sheetId="3" r:id="rId3"/>
    <sheet name="检查日报" sheetId="4" r:id="rId4"/>
    <sheet name="第一製造部（类Ⅰ）" sheetId="5" r:id="rId5"/>
    <sheet name="第二製造部（类Ⅰ） " sheetId="6" r:id="rId6"/>
    <sheet name="第三製造部（类Ⅰ）" sheetId="7" r:id="rId7"/>
    <sheet name="国内贩卖製造部（类Ⅰ）" sheetId="8" r:id="rId8"/>
  </sheets>
  <externalReferences>
    <externalReference r:id="rId9"/>
  </externalReferences>
  <definedNames>
    <definedName name="_xlnm.Print_Area" localSheetId="7">'国内贩卖製造部（类Ⅰ）'!$B$1:$E$63</definedName>
    <definedName name="_xlnm.Print_Area" localSheetId="4">'第一製造部（类Ⅰ）'!$A$1:$V$61</definedName>
    <definedName name="_xlnm.Print_Area" localSheetId="6">'第三製造部（类Ⅰ）'!$B$1:$C$45</definedName>
    <definedName name="_xlnm.Print_Area" localSheetId="5">'第二製造部（类Ⅰ） '!$B$1:$L$63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8" l="1"/>
  <c r="C58" i="8"/>
  <c r="C59" i="8" s="1"/>
  <c r="E57" i="8"/>
  <c r="E59" i="8" s="1"/>
  <c r="C57" i="8"/>
  <c r="E50" i="8"/>
  <c r="E51" i="8" s="1"/>
  <c r="C50" i="8"/>
  <c r="E49" i="8"/>
  <c r="C49" i="8"/>
  <c r="C51" i="8" s="1"/>
  <c r="C37" i="8"/>
  <c r="C35" i="8"/>
  <c r="E35" i="8" s="1"/>
  <c r="C25" i="8"/>
  <c r="C23" i="8"/>
  <c r="D21" i="8"/>
  <c r="D35" i="8" s="1"/>
  <c r="D36" i="8" s="1"/>
  <c r="C11" i="8"/>
  <c r="D9" i="8"/>
  <c r="C9" i="8"/>
  <c r="E8" i="8"/>
  <c r="E11" i="8" s="1"/>
  <c r="E7" i="8"/>
  <c r="C35" i="7"/>
  <c r="C36" i="7" s="1"/>
  <c r="C37" i="7" s="1"/>
  <c r="C21" i="7"/>
  <c r="C23" i="7" s="1"/>
  <c r="C9" i="7"/>
  <c r="I59" i="6"/>
  <c r="G59" i="6"/>
  <c r="E58" i="6"/>
  <c r="E59" i="6" s="1"/>
  <c r="D58" i="6"/>
  <c r="D59" i="6" s="1"/>
  <c r="C58" i="6"/>
  <c r="L58" i="6" s="1"/>
  <c r="L59" i="6" s="1"/>
  <c r="G57" i="6"/>
  <c r="F57" i="6"/>
  <c r="F59" i="6" s="1"/>
  <c r="E57" i="6"/>
  <c r="D57" i="6"/>
  <c r="C57" i="6"/>
  <c r="L57" i="6" s="1"/>
  <c r="F50" i="6"/>
  <c r="F51" i="6" s="1"/>
  <c r="E50" i="6"/>
  <c r="E51" i="6" s="1"/>
  <c r="G49" i="6"/>
  <c r="G50" i="6" s="1"/>
  <c r="G51" i="6" s="1"/>
  <c r="F49" i="6"/>
  <c r="E49" i="6"/>
  <c r="D49" i="6"/>
  <c r="D50" i="6" s="1"/>
  <c r="D51" i="6" s="1"/>
  <c r="C49" i="6"/>
  <c r="C50" i="6" s="1"/>
  <c r="G39" i="6"/>
  <c r="L38" i="6"/>
  <c r="L39" i="6" s="1"/>
  <c r="I37" i="6"/>
  <c r="G37" i="6"/>
  <c r="F37" i="6"/>
  <c r="E37" i="6"/>
  <c r="D37" i="6"/>
  <c r="C37" i="6"/>
  <c r="L36" i="6"/>
  <c r="L35" i="6"/>
  <c r="L37" i="6" s="1"/>
  <c r="G25" i="6"/>
  <c r="L24" i="6"/>
  <c r="I23" i="6"/>
  <c r="H23" i="6"/>
  <c r="G23" i="6"/>
  <c r="F23" i="6"/>
  <c r="E23" i="6"/>
  <c r="D23" i="6"/>
  <c r="K22" i="6"/>
  <c r="K23" i="6" s="1"/>
  <c r="J22" i="6"/>
  <c r="J23" i="6" s="1"/>
  <c r="K21" i="6"/>
  <c r="J21" i="6"/>
  <c r="L21" i="6" s="1"/>
  <c r="C21" i="6"/>
  <c r="C22" i="6" s="1"/>
  <c r="G11" i="6"/>
  <c r="L10" i="6"/>
  <c r="L11" i="6" s="1"/>
  <c r="K9" i="6"/>
  <c r="J9" i="6"/>
  <c r="I9" i="6"/>
  <c r="H9" i="6"/>
  <c r="G9" i="6"/>
  <c r="F9" i="6"/>
  <c r="E9" i="6"/>
  <c r="D9" i="6"/>
  <c r="C9" i="6"/>
  <c r="L8" i="6"/>
  <c r="L9" i="6" s="1"/>
  <c r="L7" i="6"/>
  <c r="O57" i="5"/>
  <c r="K57" i="5"/>
  <c r="G57" i="5"/>
  <c r="C57" i="5"/>
  <c r="U56" i="5"/>
  <c r="T56" i="5"/>
  <c r="T57" i="5" s="1"/>
  <c r="R56" i="5"/>
  <c r="R57" i="5" s="1"/>
  <c r="Q56" i="5"/>
  <c r="P56" i="5"/>
  <c r="P57" i="5" s="1"/>
  <c r="O56" i="5"/>
  <c r="N56" i="5"/>
  <c r="N57" i="5" s="1"/>
  <c r="M56" i="5"/>
  <c r="L56" i="5"/>
  <c r="L57" i="5" s="1"/>
  <c r="K56" i="5"/>
  <c r="J56" i="5"/>
  <c r="J57" i="5" s="1"/>
  <c r="I56" i="5"/>
  <c r="H56" i="5"/>
  <c r="H57" i="5" s="1"/>
  <c r="G56" i="5"/>
  <c r="F56" i="5"/>
  <c r="F57" i="5" s="1"/>
  <c r="E56" i="5"/>
  <c r="D56" i="5"/>
  <c r="D57" i="5" s="1"/>
  <c r="C56" i="5"/>
  <c r="B56" i="5"/>
  <c r="B57" i="5" s="1"/>
  <c r="U55" i="5"/>
  <c r="U57" i="5" s="1"/>
  <c r="T55" i="5"/>
  <c r="S55" i="5"/>
  <c r="S56" i="5" s="1"/>
  <c r="S57" i="5" s="1"/>
  <c r="R55" i="5"/>
  <c r="Q55" i="5"/>
  <c r="Q57" i="5" s="1"/>
  <c r="P55" i="5"/>
  <c r="O55" i="5"/>
  <c r="N55" i="5"/>
  <c r="M55" i="5"/>
  <c r="M57" i="5" s="1"/>
  <c r="L55" i="5"/>
  <c r="K55" i="5"/>
  <c r="J55" i="5"/>
  <c r="I55" i="5"/>
  <c r="I57" i="5" s="1"/>
  <c r="H55" i="5"/>
  <c r="G55" i="5"/>
  <c r="F55" i="5"/>
  <c r="E55" i="5"/>
  <c r="E57" i="5" s="1"/>
  <c r="D55" i="5"/>
  <c r="C55" i="5"/>
  <c r="B55" i="5"/>
  <c r="V55" i="5" s="1"/>
  <c r="T48" i="5"/>
  <c r="T49" i="5" s="1"/>
  <c r="R48" i="5"/>
  <c r="R49" i="5" s="1"/>
  <c r="Q48" i="5"/>
  <c r="Q49" i="5" s="1"/>
  <c r="P48" i="5"/>
  <c r="P49" i="5" s="1"/>
  <c r="O48" i="5"/>
  <c r="O49" i="5" s="1"/>
  <c r="N48" i="5"/>
  <c r="N49" i="5" s="1"/>
  <c r="M48" i="5"/>
  <c r="M49" i="5" s="1"/>
  <c r="L48" i="5"/>
  <c r="L49" i="5" s="1"/>
  <c r="K48" i="5"/>
  <c r="K49" i="5" s="1"/>
  <c r="J48" i="5"/>
  <c r="J49" i="5" s="1"/>
  <c r="I48" i="5"/>
  <c r="I49" i="5" s="1"/>
  <c r="H48" i="5"/>
  <c r="H49" i="5" s="1"/>
  <c r="G48" i="5"/>
  <c r="G49" i="5" s="1"/>
  <c r="F48" i="5"/>
  <c r="F49" i="5" s="1"/>
  <c r="E48" i="5"/>
  <c r="E49" i="5" s="1"/>
  <c r="D48" i="5"/>
  <c r="D49" i="5" s="1"/>
  <c r="C48" i="5"/>
  <c r="C49" i="5" s="1"/>
  <c r="B48" i="5"/>
  <c r="B49" i="5" s="1"/>
  <c r="T47" i="5"/>
  <c r="S47" i="5"/>
  <c r="S48" i="5" s="1"/>
  <c r="S49" i="5" s="1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V47" i="5" s="1"/>
  <c r="D47" i="5"/>
  <c r="C47" i="5"/>
  <c r="B47" i="5"/>
  <c r="S39" i="5"/>
  <c r="U37" i="5"/>
  <c r="S37" i="5"/>
  <c r="E37" i="5"/>
  <c r="V36" i="5"/>
  <c r="U35" i="5"/>
  <c r="S35" i="5"/>
  <c r="R35" i="5"/>
  <c r="P35" i="5"/>
  <c r="L35" i="5"/>
  <c r="J35" i="5"/>
  <c r="H35" i="5"/>
  <c r="E35" i="5"/>
  <c r="C35" i="5"/>
  <c r="N34" i="5"/>
  <c r="N35" i="5" s="1"/>
  <c r="T33" i="5"/>
  <c r="T34" i="5" s="1"/>
  <c r="T35" i="5" s="1"/>
  <c r="R33" i="5"/>
  <c r="R37" i="5" s="1"/>
  <c r="Q33" i="5"/>
  <c r="Q34" i="5" s="1"/>
  <c r="Q35" i="5" s="1"/>
  <c r="P33" i="5"/>
  <c r="O33" i="5"/>
  <c r="O35" i="5" s="1"/>
  <c r="N33" i="5"/>
  <c r="L33" i="5"/>
  <c r="K33" i="5"/>
  <c r="K34" i="5" s="1"/>
  <c r="K35" i="5" s="1"/>
  <c r="I33" i="5"/>
  <c r="I35" i="5" s="1"/>
  <c r="G33" i="5"/>
  <c r="G34" i="5" s="1"/>
  <c r="G35" i="5" s="1"/>
  <c r="D33" i="5"/>
  <c r="D34" i="5" s="1"/>
  <c r="D35" i="5" s="1"/>
  <c r="C33" i="5"/>
  <c r="B33" i="5"/>
  <c r="B34" i="5" s="1"/>
  <c r="U21" i="5"/>
  <c r="Q21" i="5"/>
  <c r="P21" i="5"/>
  <c r="O21" i="5"/>
  <c r="N21" i="5"/>
  <c r="J21" i="5"/>
  <c r="I21" i="5"/>
  <c r="H21" i="5"/>
  <c r="E21" i="5"/>
  <c r="R20" i="5"/>
  <c r="R21" i="5" s="1"/>
  <c r="T19" i="5"/>
  <c r="T20" i="5" s="1"/>
  <c r="T21" i="5" s="1"/>
  <c r="S19" i="5"/>
  <c r="S21" i="5" s="1"/>
  <c r="R19" i="5"/>
  <c r="M19" i="5"/>
  <c r="M33" i="5" s="1"/>
  <c r="M34" i="5" s="1"/>
  <c r="M35" i="5" s="1"/>
  <c r="L19" i="5"/>
  <c r="L21" i="5" s="1"/>
  <c r="K19" i="5"/>
  <c r="K20" i="5" s="1"/>
  <c r="K21" i="5" s="1"/>
  <c r="G19" i="5"/>
  <c r="G20" i="5" s="1"/>
  <c r="G21" i="5" s="1"/>
  <c r="F19" i="5"/>
  <c r="F20" i="5" s="1"/>
  <c r="F21" i="5" s="1"/>
  <c r="D19" i="5"/>
  <c r="D20" i="5" s="1"/>
  <c r="D21" i="5" s="1"/>
  <c r="C19" i="5"/>
  <c r="C20" i="5" s="1"/>
  <c r="C21" i="5" s="1"/>
  <c r="B19" i="5"/>
  <c r="B20" i="5" s="1"/>
  <c r="S11" i="5"/>
  <c r="U9" i="5"/>
  <c r="S9" i="5"/>
  <c r="R9" i="5"/>
  <c r="E9" i="5"/>
  <c r="V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V6" i="5"/>
  <c r="V5" i="5"/>
  <c r="V11" i="5" s="1"/>
  <c r="B21" i="5" l="1"/>
  <c r="B35" i="5"/>
  <c r="L50" i="6"/>
  <c r="C51" i="6"/>
  <c r="C23" i="6"/>
  <c r="L22" i="6"/>
  <c r="L23" i="6" s="1"/>
  <c r="D37" i="8"/>
  <c r="E36" i="8"/>
  <c r="E37" i="8" s="1"/>
  <c r="V9" i="5"/>
  <c r="V48" i="5"/>
  <c r="V49" i="5" s="1"/>
  <c r="C59" i="6"/>
  <c r="M20" i="5"/>
  <c r="M21" i="5" s="1"/>
  <c r="F33" i="5"/>
  <c r="F34" i="5" s="1"/>
  <c r="F35" i="5" s="1"/>
  <c r="L49" i="6"/>
  <c r="E9" i="8"/>
  <c r="E21" i="8"/>
  <c r="V7" i="5"/>
  <c r="V19" i="5"/>
  <c r="V56" i="5"/>
  <c r="V57" i="5" s="1"/>
  <c r="D22" i="8"/>
  <c r="E22" i="8" l="1"/>
  <c r="D23" i="8"/>
  <c r="V34" i="5"/>
  <c r="L51" i="6"/>
  <c r="V33" i="5"/>
  <c r="L25" i="6"/>
  <c r="V20" i="5"/>
  <c r="V21" i="5" s="1"/>
  <c r="V39" i="5" l="1"/>
  <c r="V37" i="5"/>
  <c r="V35" i="5"/>
  <c r="E23" i="8"/>
  <c r="E25" i="8"/>
</calcChain>
</file>

<file path=xl/sharedStrings.xml><?xml version="1.0" encoding="utf-8"?>
<sst xmlns="http://schemas.openxmlformats.org/spreadsheetml/2006/main" count="486" uniqueCount="127">
  <si>
    <t>型番入力</t>
    <phoneticPr fontId="2"/>
  </si>
  <si>
    <t>背景</t>
    <phoneticPr fontId="2"/>
  </si>
  <si>
    <t>检查月报，检查日报 出力机能追加</t>
    <phoneticPr fontId="2"/>
  </si>
  <si>
    <t>型番选择后</t>
    <phoneticPr fontId="2"/>
  </si>
  <si>
    <t>变更点（元检查画面PAD）</t>
    <phoneticPr fontId="2"/>
  </si>
  <si>
    <t>部署别生产型番一览表</t>
    <phoneticPr fontId="2"/>
  </si>
  <si>
    <t>部属</t>
  </si>
  <si>
    <t>线名</t>
    <phoneticPr fontId="12"/>
  </si>
  <si>
    <t>型番</t>
  </si>
  <si>
    <t>第一製造部</t>
  </si>
  <si>
    <t>1号机</t>
  </si>
  <si>
    <t>2号机</t>
  </si>
  <si>
    <t>…</t>
    <phoneticPr fontId="2"/>
  </si>
  <si>
    <t>国内贩卖製造部</t>
    <phoneticPr fontId="12"/>
  </si>
  <si>
    <r>
      <t>立体</t>
    </r>
    <r>
      <rPr>
        <sz val="12"/>
        <color theme="1"/>
        <rFont val="FangSong"/>
        <family val="3"/>
        <charset val="134"/>
      </rPr>
      <t>镜</t>
    </r>
    <r>
      <rPr>
        <sz val="12"/>
        <color theme="1"/>
        <rFont val="MS UI Gothic"/>
        <family val="3"/>
        <charset val="128"/>
      </rPr>
      <t>板</t>
    </r>
  </si>
  <si>
    <t>9mm</t>
    <phoneticPr fontId="12"/>
  </si>
  <si>
    <t>18mm</t>
    <phoneticPr fontId="12"/>
  </si>
  <si>
    <t>24mm</t>
    <phoneticPr fontId="12"/>
  </si>
  <si>
    <t>25.4mm</t>
    <phoneticPr fontId="12"/>
  </si>
  <si>
    <t>32.6mm</t>
    <phoneticPr fontId="12"/>
  </si>
  <si>
    <t>36mm</t>
    <phoneticPr fontId="12"/>
  </si>
  <si>
    <t>部属CD</t>
    <phoneticPr fontId="2"/>
  </si>
  <si>
    <t>001</t>
    <phoneticPr fontId="2"/>
  </si>
  <si>
    <t>004</t>
  </si>
  <si>
    <t>年月</t>
    <phoneticPr fontId="2"/>
  </si>
  <si>
    <t>物性検査 日報</t>
    <phoneticPr fontId="2"/>
  </si>
  <si>
    <t>开始日</t>
    <phoneticPr fontId="2"/>
  </si>
  <si>
    <t>终了日</t>
    <phoneticPr fontId="2"/>
  </si>
  <si>
    <t>报表出力</t>
    <phoneticPr fontId="2"/>
  </si>
  <si>
    <t>物性每日檢查結果：</t>
    <phoneticPr fontId="12"/>
  </si>
  <si>
    <r>
      <t>请显</t>
    </r>
    <r>
      <rPr>
        <sz val="11"/>
        <color theme="1"/>
        <rFont val="ＭＳ Ｐゴシック"/>
        <family val="3"/>
        <charset val="128"/>
        <scheme val="minor"/>
      </rPr>
      <t>示数</t>
    </r>
    <r>
      <rPr>
        <sz val="11"/>
        <color theme="1"/>
        <rFont val="ＭＳ Ｐゴシック"/>
        <family val="3"/>
        <charset val="134"/>
        <scheme val="minor"/>
      </rPr>
      <t>值（没有小数点位数）</t>
    </r>
    <phoneticPr fontId="12"/>
  </si>
  <si>
    <t>自己录入</t>
    <phoneticPr fontId="12"/>
  </si>
  <si>
    <t>检查日</t>
    <phoneticPr fontId="12"/>
  </si>
  <si>
    <t>部署</t>
    <phoneticPr fontId="12"/>
  </si>
  <si>
    <t>直别</t>
    <phoneticPr fontId="12"/>
  </si>
  <si>
    <r>
      <t>检</t>
    </r>
    <r>
      <rPr>
        <sz val="11"/>
        <color theme="1"/>
        <rFont val="ＭＳ Ｐゴシック"/>
        <family val="3"/>
        <charset val="134"/>
        <scheme val="minor"/>
      </rPr>
      <t>查</t>
    </r>
    <r>
      <rPr>
        <sz val="11"/>
        <color theme="1"/>
        <rFont val="ＭＳ Ｐゴシック"/>
        <family val="3"/>
        <charset val="128"/>
        <scheme val="minor"/>
      </rPr>
      <t>本数</t>
    </r>
    <phoneticPr fontId="12"/>
  </si>
  <si>
    <r>
      <t>1检</t>
    </r>
    <r>
      <rPr>
        <sz val="11"/>
        <color theme="1"/>
        <rFont val="ＭＳ Ｐゴシック"/>
        <family val="3"/>
        <charset val="128"/>
        <scheme val="minor"/>
      </rPr>
      <t>不合格本数</t>
    </r>
    <phoneticPr fontId="12"/>
  </si>
  <si>
    <r>
      <t>1检</t>
    </r>
    <r>
      <rPr>
        <sz val="11"/>
        <color theme="1"/>
        <rFont val="ＭＳ Ｐゴシック"/>
        <family val="3"/>
        <charset val="128"/>
        <scheme val="minor"/>
      </rPr>
      <t>ピーリング不合格本数</t>
    </r>
    <phoneticPr fontId="12"/>
  </si>
  <si>
    <r>
      <t>1检平面引张不合格本数</t>
    </r>
    <r>
      <rPr>
        <sz val="11"/>
        <color theme="1"/>
        <rFont val="ＭＳ Ｐゴシック"/>
        <family val="3"/>
        <charset val="128"/>
        <scheme val="minor"/>
      </rPr>
      <t/>
    </r>
    <phoneticPr fontId="12"/>
  </si>
  <si>
    <r>
      <t>1检</t>
    </r>
    <r>
      <rPr>
        <sz val="11"/>
        <color theme="1"/>
        <rFont val="ＭＳ Ｐゴシック"/>
        <family val="3"/>
        <charset val="128"/>
        <scheme val="minor"/>
      </rPr>
      <t>クリープ不合格本数</t>
    </r>
    <phoneticPr fontId="12"/>
  </si>
  <si>
    <r>
      <t>1检</t>
    </r>
    <r>
      <rPr>
        <sz val="11"/>
        <color theme="1"/>
        <rFont val="ＭＳ Ｐゴシック"/>
        <family val="3"/>
        <charset val="128"/>
        <scheme val="minor"/>
      </rPr>
      <t>寸法不合格本数</t>
    </r>
    <phoneticPr fontId="12"/>
  </si>
  <si>
    <r>
      <t>1检</t>
    </r>
    <r>
      <rPr>
        <sz val="11"/>
        <color theme="1"/>
        <rFont val="ＭＳ Ｐゴシック"/>
        <family val="3"/>
        <charset val="128"/>
        <scheme val="minor"/>
      </rPr>
      <t>材破不合格本数</t>
    </r>
    <phoneticPr fontId="12"/>
  </si>
  <si>
    <r>
      <t>2检</t>
    </r>
    <r>
      <rPr>
        <sz val="11"/>
        <color theme="1"/>
        <rFont val="ＭＳ Ｐゴシック"/>
        <family val="3"/>
        <charset val="128"/>
        <scheme val="minor"/>
      </rPr>
      <t>不合格本数</t>
    </r>
    <phoneticPr fontId="12"/>
  </si>
  <si>
    <r>
      <t>2检</t>
    </r>
    <r>
      <rPr>
        <sz val="11"/>
        <color theme="1"/>
        <rFont val="ＭＳ Ｐゴシック"/>
        <family val="3"/>
        <charset val="128"/>
        <scheme val="minor"/>
      </rPr>
      <t>ピーリング不合格本数</t>
    </r>
    <phoneticPr fontId="12"/>
  </si>
  <si>
    <r>
      <t>2检平面引张不合格本数</t>
    </r>
    <r>
      <rPr>
        <sz val="11"/>
        <color theme="1"/>
        <rFont val="ＭＳ Ｐゴシック"/>
        <family val="3"/>
        <charset val="128"/>
        <scheme val="minor"/>
      </rPr>
      <t/>
    </r>
    <phoneticPr fontId="12"/>
  </si>
  <si>
    <r>
      <t>2检</t>
    </r>
    <r>
      <rPr>
        <sz val="11"/>
        <color theme="1"/>
        <rFont val="ＭＳ Ｐゴシック"/>
        <family val="3"/>
        <charset val="128"/>
        <scheme val="minor"/>
      </rPr>
      <t>クリープ不合格本数</t>
    </r>
    <phoneticPr fontId="12"/>
  </si>
  <si>
    <r>
      <t>3检</t>
    </r>
    <r>
      <rPr>
        <sz val="11"/>
        <color theme="1"/>
        <rFont val="ＭＳ Ｐゴシック"/>
        <family val="3"/>
        <charset val="128"/>
        <scheme val="minor"/>
      </rPr>
      <t>不合格本数</t>
    </r>
    <phoneticPr fontId="12"/>
  </si>
  <si>
    <r>
      <t>3</t>
    </r>
    <r>
      <rPr>
        <sz val="11"/>
        <color theme="1"/>
        <rFont val="ＭＳ Ｐゴシック"/>
        <family val="3"/>
        <charset val="134"/>
        <scheme val="minor"/>
      </rPr>
      <t>检</t>
    </r>
    <r>
      <rPr>
        <sz val="11"/>
        <color theme="1"/>
        <rFont val="ＭＳ Ｐゴシック"/>
        <family val="3"/>
        <charset val="128"/>
        <scheme val="minor"/>
      </rPr>
      <t>ピーリング不合格本数</t>
    </r>
    <phoneticPr fontId="12"/>
  </si>
  <si>
    <r>
      <t>3检平面引张不合格本数</t>
    </r>
    <r>
      <rPr>
        <sz val="11"/>
        <color theme="1"/>
        <rFont val="ＭＳ Ｐゴシック"/>
        <family val="3"/>
        <charset val="128"/>
        <scheme val="minor"/>
      </rPr>
      <t/>
    </r>
    <phoneticPr fontId="12"/>
  </si>
  <si>
    <r>
      <t>3检</t>
    </r>
    <r>
      <rPr>
        <sz val="11"/>
        <color theme="1"/>
        <rFont val="ＭＳ Ｐゴシック"/>
        <family val="3"/>
        <charset val="128"/>
        <scheme val="minor"/>
      </rPr>
      <t>クリープ不合格本数</t>
    </r>
    <phoneticPr fontId="12"/>
  </si>
  <si>
    <r>
      <t>入力传</t>
    </r>
    <r>
      <rPr>
        <sz val="11"/>
        <color theme="1"/>
        <rFont val="ＭＳ Ｐゴシック"/>
        <family val="3"/>
        <charset val="128"/>
        <scheme val="minor"/>
      </rPr>
      <t>票未</t>
    </r>
    <r>
      <rPr>
        <sz val="11"/>
        <color theme="1"/>
        <rFont val="ＭＳ Ｐゴシック"/>
        <family val="3"/>
        <charset val="134"/>
        <scheme val="minor"/>
      </rPr>
      <t>贴</t>
    </r>
    <r>
      <rPr>
        <sz val="11"/>
        <color theme="1"/>
        <rFont val="ＭＳ Ｐゴシック"/>
        <family val="3"/>
        <charset val="128"/>
        <scheme val="minor"/>
      </rPr>
      <t>付</t>
    </r>
    <phoneticPr fontId="12"/>
  </si>
  <si>
    <t>型番提前使用状况</t>
    <phoneticPr fontId="12"/>
  </si>
  <si>
    <t>备考</t>
    <phoneticPr fontId="12"/>
  </si>
  <si>
    <t>例</t>
    <phoneticPr fontId="12"/>
  </si>
  <si>
    <t>第一製造部</t>
    <phoneticPr fontId="12"/>
  </si>
  <si>
    <t>第二製造部</t>
    <phoneticPr fontId="12"/>
  </si>
  <si>
    <t>第三製造部</t>
    <phoneticPr fontId="12"/>
  </si>
  <si>
    <r>
      <t>国内</t>
    </r>
    <r>
      <rPr>
        <sz val="11"/>
        <color theme="1"/>
        <rFont val="ＭＳ Ｐゴシック"/>
        <family val="3"/>
        <charset val="134"/>
        <scheme val="minor"/>
      </rPr>
      <t>贩卖製造部</t>
    </r>
    <phoneticPr fontId="12"/>
  </si>
  <si>
    <t>号機別物性検査月報（21年9月）</t>
    <phoneticPr fontId="24"/>
  </si>
  <si>
    <t xml:space="preserve"> </t>
  </si>
  <si>
    <t>第一製造部</t>
    <phoneticPr fontId="24"/>
  </si>
  <si>
    <t>整体试验检查合格率、废弃率</t>
  </si>
  <si>
    <t>检查区分</t>
  </si>
  <si>
    <t>1号機</t>
  </si>
  <si>
    <t>2号機</t>
  </si>
  <si>
    <t>3号機</t>
  </si>
  <si>
    <t>4号機</t>
  </si>
  <si>
    <t>6号機</t>
  </si>
  <si>
    <t>7号機</t>
  </si>
  <si>
    <t>8号機</t>
  </si>
  <si>
    <t>9号機</t>
  </si>
  <si>
    <t>10号機</t>
  </si>
  <si>
    <t>11号機</t>
  </si>
  <si>
    <t>12号機</t>
  </si>
  <si>
    <t>13号機</t>
  </si>
  <si>
    <t>14号機</t>
  </si>
  <si>
    <t>15号機</t>
  </si>
  <si>
    <t>16号機</t>
  </si>
  <si>
    <t>17号機</t>
  </si>
  <si>
    <t>18号機</t>
  </si>
  <si>
    <t>19号機</t>
  </si>
  <si>
    <t>23号機</t>
  </si>
  <si>
    <t>アルミ</t>
  </si>
  <si>
    <t>合计</t>
  </si>
  <si>
    <t>检查型番数</t>
  </si>
  <si>
    <t>一检合格</t>
  </si>
  <si>
    <t>一检合格率</t>
  </si>
  <si>
    <t>二检合格</t>
  </si>
  <si>
    <t>二检合格率</t>
  </si>
  <si>
    <t>三检合格</t>
  </si>
  <si>
    <t>三检合格率</t>
  </si>
  <si>
    <t>再活型番数</t>
  </si>
  <si>
    <t>再活后合格率</t>
  </si>
  <si>
    <t>废弃型番数</t>
  </si>
  <si>
    <t>废弃率</t>
  </si>
  <si>
    <t>ピーリング（平面引张）试验检查合格率、废弃率</t>
    <phoneticPr fontId="24"/>
  </si>
  <si>
    <t>アルミ</t>
    <phoneticPr fontId="24"/>
  </si>
  <si>
    <t xml:space="preserve">   </t>
  </si>
  <si>
    <t>クリープ试验检查合格率、废弃率</t>
    <phoneticPr fontId="24"/>
  </si>
  <si>
    <t>寸法检查合格率、废弃率</t>
  </si>
  <si>
    <t>合格型番数</t>
  </si>
  <si>
    <t>合格率</t>
  </si>
  <si>
    <t>材破检查合格率、废弃率</t>
  </si>
  <si>
    <t>号機別物性検査月報（21年9月）</t>
  </si>
  <si>
    <t>第二製造部</t>
  </si>
  <si>
    <t>21号機</t>
  </si>
  <si>
    <t>框A</t>
  </si>
  <si>
    <t>框C</t>
  </si>
  <si>
    <t>复合壁橱A</t>
  </si>
  <si>
    <t>复合壁橱B</t>
  </si>
  <si>
    <t>面材451</t>
  </si>
  <si>
    <t>面材452</t>
  </si>
  <si>
    <t>面材461</t>
  </si>
  <si>
    <t>纸网内作</t>
  </si>
  <si>
    <t>ピーリング（平面引张）试验检查合格率、废弃率</t>
  </si>
  <si>
    <t>クリープ试验检查合格率、废弃率</t>
  </si>
  <si>
    <t>第三製造部</t>
  </si>
  <si>
    <t>户当贴膜</t>
    <phoneticPr fontId="24"/>
  </si>
  <si>
    <t>ピーリング试验检查合格率、废弃率</t>
  </si>
  <si>
    <t>户当贴膜</t>
  </si>
  <si>
    <t>螺钉螺母试验检查合格率、废弃率</t>
  </si>
  <si>
    <t>国内贩卖製造部</t>
    <phoneticPr fontId="24"/>
  </si>
  <si>
    <t>5号機</t>
  </si>
  <si>
    <t>立体镜板</t>
    <phoneticPr fontId="24"/>
  </si>
  <si>
    <t>立体镜板</t>
  </si>
  <si>
    <t>号機別物性検査月報（类Ⅰ）</t>
    <phoneticPr fontId="2"/>
  </si>
  <si>
    <t>物性検査 月報（类Ⅱ）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</si>
</sst>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_);[Red]\(0\)"/>
    <numFmt numFmtId="178" formatCode="yyyy/m"/>
    <numFmt numFmtId="179" formatCode="yyyy/mm/dd"/>
    <numFmt numFmtId="180" formatCode="0_ "/>
    <numFmt numFmtId="181" formatCode="0.000_ "/>
    <numFmt numFmtId="182" formatCode="0.0%"/>
    <numFmt numFmtId="183" formatCode="0.0"/>
    <numFmt numFmtId="184" formatCode="0.0_ "/>
  </numFmts>
  <fonts count="43">
    <font>
      <sz val="11"/>
      <color theme="1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34"/>
      <scheme val="minor"/>
    </font>
    <font>
      <sz val="11"/>
      <color theme="1"/>
      <name val="Meiryo UI"/>
      <family val="3"/>
      <charset val="128"/>
    </font>
    <font>
      <sz val="11"/>
      <name val="ＭＳ Ｐゴシック"/>
      <family val="3"/>
      <charset val="134"/>
    </font>
    <font>
      <b/>
      <sz val="11"/>
      <color theme="1"/>
      <name val="KaiTi"/>
      <family val="3"/>
      <charset val="134"/>
    </font>
    <font>
      <b/>
      <sz val="12"/>
      <color theme="1" tint="0.14999847407452621"/>
      <name val="FZYaoTi"/>
      <charset val="134"/>
    </font>
    <font>
      <b/>
      <sz val="12"/>
      <color theme="1"/>
      <name val="FZYaoTi"/>
      <charset val="134"/>
    </font>
    <font>
      <b/>
      <sz val="16"/>
      <color rgb="FF0000FF"/>
      <name val="FZYaoTi"/>
      <charset val="134"/>
    </font>
    <font>
      <sz val="12"/>
      <color theme="1"/>
      <name val="MS UI Gothic"/>
      <family val="3"/>
      <charset val="128"/>
    </font>
    <font>
      <sz val="12"/>
      <color theme="1"/>
      <name val="FangSong"/>
      <family val="3"/>
      <charset val="134"/>
    </font>
    <font>
      <sz val="6"/>
      <name val="ＭＳ Ｐゴシック"/>
      <family val="3"/>
      <charset val="128"/>
      <scheme val="minor"/>
    </font>
    <font>
      <sz val="12"/>
      <color theme="1"/>
      <name val="FZYaoTi"/>
      <charset val="134"/>
    </font>
    <font>
      <sz val="12"/>
      <name val="FZYaoTi"/>
      <charset val="134"/>
    </font>
    <font>
      <sz val="16"/>
      <color rgb="FF0000FF"/>
      <name val="Microsoft YaHei UI"/>
      <family val="2"/>
      <charset val="134"/>
    </font>
    <font>
      <sz val="16"/>
      <color theme="1"/>
      <name val="Microsoft YaHei UI"/>
      <family val="2"/>
      <charset val="134"/>
    </font>
    <font>
      <b/>
      <sz val="16"/>
      <color rgb="FF0000FF"/>
      <name val="Microsoft YaHei UI"/>
      <family val="2"/>
      <charset val="134"/>
    </font>
    <font>
      <b/>
      <sz val="16"/>
      <color theme="1" tint="0.249977111117893"/>
      <name val="Microsoft YaHei UI"/>
      <family val="2"/>
      <charset val="134"/>
    </font>
    <font>
      <b/>
      <sz val="20"/>
      <color theme="1" tint="0.249977111117893"/>
      <name val="Microsoft YaHei UI"/>
      <family val="2"/>
      <charset val="134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宋体"/>
    </font>
    <font>
      <b/>
      <sz val="16"/>
      <color theme="1"/>
      <name val="宋体"/>
    </font>
    <font>
      <sz val="22"/>
      <name val="黑体"/>
      <family val="3"/>
      <charset val="134"/>
    </font>
    <font>
      <sz val="6"/>
      <name val="ＭＳ Ｐゴシック"/>
      <family val="3"/>
      <charset val="128"/>
    </font>
    <font>
      <sz val="11"/>
      <name val="黑体"/>
      <family val="3"/>
      <charset val="134"/>
    </font>
    <font>
      <sz val="20"/>
      <name val="黑体"/>
      <family val="3"/>
      <charset val="134"/>
    </font>
    <font>
      <sz val="18"/>
      <name val="黑体"/>
      <family val="3"/>
      <charset val="134"/>
    </font>
    <font>
      <sz val="16"/>
      <name val="黑体"/>
      <family val="3"/>
      <charset val="134"/>
    </font>
    <font>
      <sz val="10"/>
      <name val="黑体"/>
      <family val="3"/>
      <charset val="134"/>
    </font>
    <font>
      <sz val="8"/>
      <name val="黑体"/>
      <family val="3"/>
      <charset val="134"/>
    </font>
    <font>
      <sz val="9"/>
      <name val="黑体"/>
      <family val="3"/>
      <charset val="134"/>
    </font>
    <font>
      <sz val="12"/>
      <name val="宋体"/>
    </font>
    <font>
      <sz val="12"/>
      <name val="黑体"/>
      <family val="3"/>
      <charset val="134"/>
    </font>
    <font>
      <sz val="12"/>
      <name val="MS UI Gothic"/>
      <family val="3"/>
      <charset val="134"/>
    </font>
    <font>
      <sz val="14"/>
      <name val="黑体"/>
      <family val="3"/>
      <charset val="134"/>
    </font>
    <font>
      <sz val="11.5"/>
      <name val="黑体"/>
      <family val="3"/>
      <charset val="134"/>
    </font>
    <font>
      <sz val="11.5"/>
      <color indexed="12"/>
      <name val="黑体"/>
      <family val="3"/>
      <charset val="134"/>
    </font>
    <font>
      <sz val="11"/>
      <color indexed="12"/>
      <name val="黑体"/>
      <family val="3"/>
      <charset val="134"/>
    </font>
    <font>
      <sz val="11.5"/>
      <color rgb="FF0000FF"/>
      <name val="黑体"/>
      <family val="3"/>
      <charset val="134"/>
    </font>
    <font>
      <sz val="14"/>
      <color indexed="12"/>
      <name val="黑体"/>
      <family val="3"/>
      <charset val="134"/>
    </font>
    <font>
      <sz val="14"/>
      <color rgb="FF0000FF"/>
      <name val="黑体"/>
      <family val="3"/>
      <charset val="134"/>
    </font>
    <font>
      <b/>
      <sz val="16"/>
      <color rgb="FFC00000"/>
      <name val="Microsoft YaHei UI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20" fillId="0" borderId="0"/>
    <xf numFmtId="0" fontId="5" fillId="0" borderId="0"/>
    <xf numFmtId="9" fontId="32" fillId="0" borderId="0" applyFont="0" applyFill="0" applyBorder="0" applyAlignment="0" applyProtection="0"/>
  </cellStyleXfs>
  <cellXfs count="201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2" xfId="0" applyFont="1" applyBorder="1">
      <alignment vertical="center"/>
    </xf>
    <xf numFmtId="0" fontId="6" fillId="3" borderId="6" xfId="0" applyFont="1" applyFill="1" applyBorder="1">
      <alignment vertical="center"/>
    </xf>
    <xf numFmtId="0" fontId="6" fillId="3" borderId="7" xfId="0" applyFont="1" applyFill="1" applyBorder="1">
      <alignment vertical="center"/>
    </xf>
    <xf numFmtId="0" fontId="6" fillId="3" borderId="0" xfId="0" applyFont="1" applyFill="1" applyBorder="1">
      <alignment vertical="center"/>
    </xf>
    <xf numFmtId="0" fontId="6" fillId="3" borderId="9" xfId="0" applyFont="1" applyFill="1" applyBorder="1">
      <alignment vertical="center"/>
    </xf>
    <xf numFmtId="0" fontId="6" fillId="3" borderId="11" xfId="0" applyFont="1" applyFill="1" applyBorder="1">
      <alignment vertical="center"/>
    </xf>
    <xf numFmtId="0" fontId="6" fillId="3" borderId="12" xfId="0" applyFont="1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7" fillId="3" borderId="10" xfId="0" applyFont="1" applyFill="1" applyBorder="1">
      <alignment vertical="center"/>
    </xf>
    <xf numFmtId="0" fontId="8" fillId="3" borderId="11" xfId="0" applyFont="1" applyFill="1" applyBorder="1">
      <alignment vertical="center"/>
    </xf>
    <xf numFmtId="0" fontId="7" fillId="0" borderId="5" xfId="0" applyFont="1" applyBorder="1">
      <alignment vertical="center"/>
    </xf>
    <xf numFmtId="0" fontId="8" fillId="0" borderId="6" xfId="0" applyFont="1" applyBorder="1">
      <alignment vertical="center"/>
    </xf>
    <xf numFmtId="0" fontId="7" fillId="0" borderId="8" xfId="0" applyFont="1" applyBorder="1">
      <alignment vertical="center"/>
    </xf>
    <xf numFmtId="0" fontId="8" fillId="0" borderId="0" xfId="0" applyFont="1" applyBorder="1">
      <alignment vertical="center"/>
    </xf>
    <xf numFmtId="0" fontId="7" fillId="0" borderId="10" xfId="0" applyFont="1" applyBorder="1">
      <alignment vertical="center"/>
    </xf>
    <xf numFmtId="0" fontId="8" fillId="0" borderId="11" xfId="0" applyFont="1" applyBorder="1">
      <alignment vertical="center"/>
    </xf>
    <xf numFmtId="0" fontId="9" fillId="3" borderId="5" xfId="0" applyFont="1" applyFill="1" applyBorder="1">
      <alignment vertical="center"/>
    </xf>
    <xf numFmtId="0" fontId="9" fillId="3" borderId="6" xfId="0" applyFont="1" applyFill="1" applyBorder="1">
      <alignment vertical="center"/>
    </xf>
    <xf numFmtId="0" fontId="9" fillId="3" borderId="8" xfId="0" applyFont="1" applyFill="1" applyBorder="1">
      <alignment vertical="center"/>
    </xf>
    <xf numFmtId="0" fontId="9" fillId="3" borderId="0" xfId="0" applyFont="1" applyFill="1" applyBorder="1">
      <alignment vertical="center"/>
    </xf>
    <xf numFmtId="0" fontId="9" fillId="0" borderId="5" xfId="0" applyFont="1" applyBorder="1">
      <alignment vertical="center"/>
    </xf>
    <xf numFmtId="0" fontId="9" fillId="0" borderId="0" xfId="0" applyFont="1" applyBorder="1">
      <alignment vertical="center"/>
    </xf>
    <xf numFmtId="0" fontId="13" fillId="6" borderId="2" xfId="0" applyFont="1" applyFill="1" applyBorder="1" applyAlignment="1">
      <alignment horizontal="center" vertical="center"/>
    </xf>
    <xf numFmtId="176" fontId="13" fillId="6" borderId="2" xfId="0" applyNumberFormat="1" applyFont="1" applyFill="1" applyBorder="1" applyAlignment="1">
      <alignment horizontal="center" vertical="center"/>
    </xf>
    <xf numFmtId="0" fontId="13" fillId="0" borderId="2" xfId="0" applyFont="1" applyFill="1" applyBorder="1" applyAlignment="1"/>
    <xf numFmtId="0" fontId="13" fillId="0" borderId="2" xfId="0" applyFont="1" applyFill="1" applyBorder="1" applyAlignment="1">
      <alignment horizontal="left"/>
    </xf>
    <xf numFmtId="176" fontId="13" fillId="0" borderId="2" xfId="0" applyNumberFormat="1" applyFont="1" applyFill="1" applyBorder="1" applyAlignment="1">
      <alignment horizontal="left" vertical="center"/>
    </xf>
    <xf numFmtId="176" fontId="14" fillId="7" borderId="13" xfId="0" applyNumberFormat="1" applyFont="1" applyFill="1" applyBorder="1" applyAlignment="1">
      <alignment horizontal="left" vertical="center"/>
    </xf>
    <xf numFmtId="176" fontId="14" fillId="7" borderId="2" xfId="0" applyNumberFormat="1" applyFont="1" applyFill="1" applyBorder="1" applyAlignment="1">
      <alignment horizontal="left" vertical="center"/>
    </xf>
    <xf numFmtId="0" fontId="4" fillId="0" borderId="2" xfId="0" quotePrefix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6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6" fillId="0" borderId="5" xfId="0" applyFont="1" applyBorder="1">
      <alignment vertical="center"/>
    </xf>
    <xf numFmtId="0" fontId="16" fillId="0" borderId="6" xfId="0" applyFont="1" applyBorder="1">
      <alignment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>
      <alignment vertical="center"/>
    </xf>
    <xf numFmtId="0" fontId="16" fillId="0" borderId="8" xfId="0" applyFont="1" applyBorder="1">
      <alignment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>
      <alignment vertical="center"/>
    </xf>
    <xf numFmtId="0" fontId="16" fillId="0" borderId="9" xfId="0" applyFont="1" applyBorder="1">
      <alignment vertical="center"/>
    </xf>
    <xf numFmtId="0" fontId="16" fillId="0" borderId="10" xfId="0" applyFont="1" applyBorder="1">
      <alignment vertical="center"/>
    </xf>
    <xf numFmtId="0" fontId="16" fillId="0" borderId="11" xfId="0" applyFont="1" applyBorder="1">
      <alignment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>
      <alignment vertical="center"/>
    </xf>
    <xf numFmtId="0" fontId="17" fillId="2" borderId="14" xfId="1" applyFont="1" applyBorder="1" applyAlignment="1">
      <alignment horizontal="center" vertical="center"/>
    </xf>
    <xf numFmtId="179" fontId="15" fillId="7" borderId="2" xfId="0" applyNumberFormat="1" applyFont="1" applyFill="1" applyBorder="1">
      <alignment vertical="center"/>
    </xf>
    <xf numFmtId="178" fontId="15" fillId="7" borderId="2" xfId="0" applyNumberFormat="1" applyFont="1" applyFill="1" applyBorder="1">
      <alignment vertical="center"/>
    </xf>
    <xf numFmtId="0" fontId="18" fillId="2" borderId="14" xfId="1" applyFont="1" applyBorder="1" applyAlignment="1">
      <alignment horizontal="center" vertical="center"/>
    </xf>
    <xf numFmtId="0" fontId="19" fillId="0" borderId="0" xfId="0" applyFont="1" applyBorder="1">
      <alignment vertical="center"/>
    </xf>
    <xf numFmtId="0" fontId="21" fillId="0" borderId="0" xfId="2" applyFont="1" applyAlignment="1">
      <alignment horizontal="center" vertical="center"/>
    </xf>
    <xf numFmtId="0" fontId="22" fillId="0" borderId="0" xfId="2" applyFont="1" applyAlignment="1">
      <alignment horizontal="left" vertical="center"/>
    </xf>
    <xf numFmtId="0" fontId="20" fillId="0" borderId="0" xfId="2"/>
    <xf numFmtId="0" fontId="3" fillId="8" borderId="4" xfId="2" applyFont="1" applyFill="1" applyBorder="1" applyAlignment="1">
      <alignment horizontal="left"/>
    </xf>
    <xf numFmtId="0" fontId="20" fillId="8" borderId="4" xfId="2" applyFill="1" applyBorder="1" applyAlignment="1">
      <alignment horizontal="left"/>
    </xf>
    <xf numFmtId="0" fontId="20" fillId="9" borderId="4" xfId="2" applyFont="1" applyFill="1" applyBorder="1" applyAlignment="1">
      <alignment horizontal="center"/>
    </xf>
    <xf numFmtId="0" fontId="20" fillId="9" borderId="4" xfId="2" applyFill="1" applyBorder="1" applyAlignment="1">
      <alignment horizontal="center"/>
    </xf>
    <xf numFmtId="0" fontId="20" fillId="0" borderId="0" xfId="2" applyAlignment="1">
      <alignment horizontal="center" vertical="center"/>
    </xf>
    <xf numFmtId="14" fontId="21" fillId="0" borderId="2" xfId="2" applyNumberFormat="1" applyFont="1" applyBorder="1" applyAlignment="1">
      <alignment horizontal="center" vertical="center"/>
    </xf>
    <xf numFmtId="0" fontId="20" fillId="0" borderId="2" xfId="2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/>
    </xf>
    <xf numFmtId="0" fontId="3" fillId="7" borderId="2" xfId="2" applyFont="1" applyFill="1" applyBorder="1" applyAlignment="1">
      <alignment horizontal="center" vertical="center"/>
    </xf>
    <xf numFmtId="0" fontId="3" fillId="10" borderId="2" xfId="2" applyFont="1" applyFill="1" applyBorder="1" applyAlignment="1">
      <alignment horizontal="center" vertical="center"/>
    </xf>
    <xf numFmtId="0" fontId="3" fillId="5" borderId="2" xfId="2" applyFont="1" applyFill="1" applyBorder="1" applyAlignment="1">
      <alignment horizontal="center" vertical="center"/>
    </xf>
    <xf numFmtId="0" fontId="3" fillId="0" borderId="2" xfId="2" applyFont="1" applyFill="1" applyBorder="1" applyAlignment="1">
      <alignment horizontal="center" vertical="center"/>
    </xf>
    <xf numFmtId="0" fontId="20" fillId="4" borderId="0" xfId="2" applyFont="1" applyFill="1"/>
    <xf numFmtId="56" fontId="20" fillId="4" borderId="2" xfId="2" applyNumberFormat="1" applyFill="1" applyBorder="1"/>
    <xf numFmtId="0" fontId="20" fillId="4" borderId="2" xfId="2" applyFont="1" applyFill="1" applyBorder="1"/>
    <xf numFmtId="0" fontId="20" fillId="4" borderId="2" xfId="2" applyFill="1" applyBorder="1"/>
    <xf numFmtId="0" fontId="20" fillId="0" borderId="2" xfId="2" applyBorder="1"/>
    <xf numFmtId="180" fontId="20" fillId="0" borderId="2" xfId="2" applyNumberFormat="1" applyBorder="1"/>
    <xf numFmtId="0" fontId="23" fillId="0" borderId="0" xfId="3" applyFont="1" applyFill="1" applyAlignment="1">
      <alignment horizontal="left" vertical="center"/>
    </xf>
    <xf numFmtId="0" fontId="23" fillId="0" borderId="0" xfId="3" applyFont="1" applyFill="1" applyAlignment="1">
      <alignment horizontal="center"/>
    </xf>
    <xf numFmtId="0" fontId="25" fillId="0" borderId="0" xfId="3" applyFont="1" applyFill="1" applyAlignment="1">
      <alignment horizontal="center"/>
    </xf>
    <xf numFmtId="0" fontId="26" fillId="0" borderId="0" xfId="3" applyFont="1" applyFill="1" applyAlignment="1">
      <alignment horizontal="center"/>
    </xf>
    <xf numFmtId="0" fontId="25" fillId="11" borderId="0" xfId="3" applyFont="1" applyFill="1" applyAlignment="1">
      <alignment horizontal="center"/>
    </xf>
    <xf numFmtId="0" fontId="25" fillId="0" borderId="0" xfId="3" applyFont="1" applyFill="1"/>
    <xf numFmtId="0" fontId="27" fillId="0" borderId="4" xfId="3" applyFont="1" applyFill="1" applyBorder="1" applyAlignment="1">
      <alignment vertical="center"/>
    </xf>
    <xf numFmtId="0" fontId="27" fillId="0" borderId="0" xfId="3" applyFont="1" applyFill="1" applyBorder="1" applyAlignment="1">
      <alignment horizontal="left" vertical="center"/>
    </xf>
    <xf numFmtId="0" fontId="28" fillId="0" borderId="0" xfId="3" applyFont="1" applyFill="1" applyAlignment="1">
      <alignment horizontal="center" vertical="center"/>
    </xf>
    <xf numFmtId="180" fontId="29" fillId="0" borderId="0" xfId="3" applyNumberFormat="1" applyFont="1" applyFill="1" applyAlignment="1">
      <alignment horizontal="center" vertical="center"/>
    </xf>
    <xf numFmtId="181" fontId="30" fillId="0" borderId="0" xfId="3" applyNumberFormat="1" applyFont="1" applyFill="1" applyAlignment="1">
      <alignment horizontal="center" vertical="center"/>
    </xf>
    <xf numFmtId="0" fontId="30" fillId="0" borderId="0" xfId="3" applyFont="1" applyFill="1" applyAlignment="1">
      <alignment horizontal="center" vertical="center"/>
    </xf>
    <xf numFmtId="0" fontId="28" fillId="11" borderId="0" xfId="3" applyFont="1" applyFill="1" applyAlignment="1">
      <alignment horizontal="center" vertical="center"/>
    </xf>
    <xf numFmtId="0" fontId="28" fillId="12" borderId="15" xfId="3" applyFont="1" applyFill="1" applyBorder="1" applyAlignment="1">
      <alignment horizontal="left" vertical="center"/>
    </xf>
    <xf numFmtId="0" fontId="28" fillId="12" borderId="16" xfId="3" applyFont="1" applyFill="1" applyBorder="1" applyAlignment="1">
      <alignment horizontal="center" vertical="center"/>
    </xf>
    <xf numFmtId="0" fontId="28" fillId="12" borderId="17" xfId="3" applyFont="1" applyFill="1" applyBorder="1" applyAlignment="1">
      <alignment horizontal="center" vertical="center"/>
    </xf>
    <xf numFmtId="0" fontId="28" fillId="0" borderId="4" xfId="3" applyFont="1" applyFill="1" applyBorder="1" applyAlignment="1">
      <alignment horizontal="center" vertical="center"/>
    </xf>
    <xf numFmtId="10" fontId="31" fillId="0" borderId="4" xfId="3" applyNumberFormat="1" applyFont="1" applyFill="1" applyBorder="1" applyAlignment="1">
      <alignment horizontal="center" vertical="center"/>
    </xf>
    <xf numFmtId="9" fontId="28" fillId="0" borderId="4" xfId="4" applyFont="1" applyFill="1" applyBorder="1" applyAlignment="1">
      <alignment horizontal="center" vertical="center"/>
    </xf>
    <xf numFmtId="0" fontId="28" fillId="11" borderId="4" xfId="3" applyFont="1" applyFill="1" applyBorder="1" applyAlignment="1">
      <alignment horizontal="center" vertical="center"/>
    </xf>
    <xf numFmtId="0" fontId="33" fillId="0" borderId="13" xfId="3" applyFont="1" applyFill="1" applyBorder="1" applyAlignment="1">
      <alignment horizontal="left" vertical="center" shrinkToFit="1"/>
    </xf>
    <xf numFmtId="0" fontId="33" fillId="0" borderId="13" xfId="3" applyFont="1" applyFill="1" applyBorder="1" applyAlignment="1">
      <alignment horizontal="center" vertical="center"/>
    </xf>
    <xf numFmtId="0" fontId="33" fillId="0" borderId="2" xfId="3" applyFont="1" applyFill="1" applyBorder="1" applyAlignment="1">
      <alignment horizontal="center" vertical="center"/>
    </xf>
    <xf numFmtId="0" fontId="33" fillId="11" borderId="2" xfId="3" applyFont="1" applyFill="1" applyBorder="1" applyAlignment="1">
      <alignment horizontal="center" vertical="center"/>
    </xf>
    <xf numFmtId="0" fontId="34" fillId="11" borderId="2" xfId="3" applyFont="1" applyFill="1" applyBorder="1" applyAlignment="1">
      <alignment horizontal="center" vertical="center"/>
    </xf>
    <xf numFmtId="0" fontId="35" fillId="0" borderId="2" xfId="3" applyFont="1" applyFill="1" applyBorder="1" applyAlignment="1">
      <alignment horizontal="center" vertical="center"/>
    </xf>
    <xf numFmtId="0" fontId="25" fillId="0" borderId="0" xfId="3" applyFont="1" applyFill="1" applyBorder="1"/>
    <xf numFmtId="0" fontId="33" fillId="0" borderId="2" xfId="3" applyFont="1" applyFill="1" applyBorder="1" applyAlignment="1">
      <alignment horizontal="left" vertical="center"/>
    </xf>
    <xf numFmtId="0" fontId="36" fillId="0" borderId="2" xfId="3" applyFont="1" applyFill="1" applyBorder="1" applyAlignment="1">
      <alignment horizontal="center" vertical="center"/>
    </xf>
    <xf numFmtId="0" fontId="36" fillId="11" borderId="2" xfId="3" applyFont="1" applyFill="1" applyBorder="1" applyAlignment="1">
      <alignment horizontal="center" vertical="center"/>
    </xf>
    <xf numFmtId="0" fontId="37" fillId="0" borderId="2" xfId="3" applyFont="1" applyFill="1" applyBorder="1" applyAlignment="1">
      <alignment horizontal="center" vertical="center"/>
    </xf>
    <xf numFmtId="0" fontId="36" fillId="0" borderId="0" xfId="3" applyFont="1" applyFill="1" applyBorder="1" applyAlignment="1">
      <alignment horizontal="center" vertical="center"/>
    </xf>
    <xf numFmtId="0" fontId="38" fillId="0" borderId="0" xfId="3" applyFont="1" applyFill="1"/>
    <xf numFmtId="0" fontId="36" fillId="0" borderId="0" xfId="3" applyFont="1" applyFill="1" applyAlignment="1">
      <alignment vertical="center"/>
    </xf>
    <xf numFmtId="182" fontId="33" fillId="0" borderId="2" xfId="3" applyNumberFormat="1" applyFont="1" applyFill="1" applyBorder="1" applyAlignment="1">
      <alignment horizontal="left" vertical="center"/>
    </xf>
    <xf numFmtId="182" fontId="36" fillId="0" borderId="2" xfId="3" applyNumberFormat="1" applyFont="1" applyFill="1" applyBorder="1" applyAlignment="1">
      <alignment horizontal="center" vertical="center"/>
    </xf>
    <xf numFmtId="182" fontId="36" fillId="11" borderId="2" xfId="3" applyNumberFormat="1" applyFont="1" applyFill="1" applyBorder="1" applyAlignment="1">
      <alignment horizontal="center" vertical="center"/>
    </xf>
    <xf numFmtId="182" fontId="37" fillId="0" borderId="2" xfId="3" applyNumberFormat="1" applyFont="1" applyFill="1" applyBorder="1" applyAlignment="1">
      <alignment horizontal="center" vertical="center"/>
    </xf>
    <xf numFmtId="182" fontId="36" fillId="0" borderId="0" xfId="3" applyNumberFormat="1" applyFont="1" applyFill="1" applyBorder="1" applyAlignment="1">
      <alignment vertical="center"/>
    </xf>
    <xf numFmtId="182" fontId="36" fillId="0" borderId="0" xfId="3" applyNumberFormat="1" applyFont="1" applyFill="1" applyBorder="1" applyAlignment="1">
      <alignment horizontal="center" vertical="center"/>
    </xf>
    <xf numFmtId="182" fontId="36" fillId="0" borderId="0" xfId="3" applyNumberFormat="1" applyFont="1" applyFill="1" applyAlignment="1">
      <alignment vertical="center"/>
    </xf>
    <xf numFmtId="0" fontId="36" fillId="13" borderId="2" xfId="3" applyFont="1" applyFill="1" applyBorder="1" applyAlignment="1">
      <alignment horizontal="center" vertical="center"/>
    </xf>
    <xf numFmtId="0" fontId="39" fillId="0" borderId="2" xfId="3" applyFont="1" applyFill="1" applyBorder="1" applyAlignment="1">
      <alignment horizontal="center" vertical="center"/>
    </xf>
    <xf numFmtId="0" fontId="36" fillId="0" borderId="0" xfId="3" applyFont="1" applyFill="1" applyBorder="1" applyAlignment="1">
      <alignment vertical="center"/>
    </xf>
    <xf numFmtId="182" fontId="36" fillId="13" borderId="2" xfId="3" applyNumberFormat="1" applyFont="1" applyFill="1" applyBorder="1" applyAlignment="1">
      <alignment horizontal="center" vertical="center"/>
    </xf>
    <xf numFmtId="182" fontId="39" fillId="11" borderId="2" xfId="3" applyNumberFormat="1" applyFont="1" applyFill="1" applyBorder="1" applyAlignment="1">
      <alignment horizontal="center" vertical="center"/>
    </xf>
    <xf numFmtId="1" fontId="39" fillId="11" borderId="2" xfId="3" applyNumberFormat="1" applyFont="1" applyFill="1" applyBorder="1" applyAlignment="1">
      <alignment horizontal="center" vertical="center"/>
    </xf>
    <xf numFmtId="0" fontId="33" fillId="7" borderId="13" xfId="3" applyFont="1" applyFill="1" applyBorder="1" applyAlignment="1">
      <alignment horizontal="left" vertical="center"/>
    </xf>
    <xf numFmtId="0" fontId="36" fillId="7" borderId="13" xfId="3" applyFont="1" applyFill="1" applyBorder="1" applyAlignment="1">
      <alignment horizontal="center" vertical="center"/>
    </xf>
    <xf numFmtId="0" fontId="36" fillId="7" borderId="2" xfId="3" applyFont="1" applyFill="1" applyBorder="1" applyAlignment="1">
      <alignment horizontal="center" vertical="center"/>
    </xf>
    <xf numFmtId="182" fontId="36" fillId="7" borderId="13" xfId="3" applyNumberFormat="1" applyFont="1" applyFill="1" applyBorder="1" applyAlignment="1">
      <alignment horizontal="center" vertical="center"/>
    </xf>
    <xf numFmtId="0" fontId="39" fillId="7" borderId="2" xfId="3" applyFont="1" applyFill="1" applyBorder="1" applyAlignment="1">
      <alignment horizontal="center" vertical="center"/>
    </xf>
    <xf numFmtId="183" fontId="25" fillId="0" borderId="0" xfId="3" applyNumberFormat="1" applyFont="1" applyFill="1"/>
    <xf numFmtId="182" fontId="33" fillId="7" borderId="2" xfId="3" applyNumberFormat="1" applyFont="1" applyFill="1" applyBorder="1" applyAlignment="1">
      <alignment horizontal="left" vertical="center"/>
    </xf>
    <xf numFmtId="182" fontId="36" fillId="7" borderId="2" xfId="3" applyNumberFormat="1" applyFont="1" applyFill="1" applyBorder="1" applyAlignment="1">
      <alignment horizontal="center" vertical="center"/>
    </xf>
    <xf numFmtId="182" fontId="39" fillId="7" borderId="2" xfId="3" applyNumberFormat="1" applyFont="1" applyFill="1" applyBorder="1" applyAlignment="1">
      <alignment horizontal="center" vertical="center"/>
    </xf>
    <xf numFmtId="0" fontId="33" fillId="7" borderId="2" xfId="3" applyFont="1" applyFill="1" applyBorder="1" applyAlignment="1">
      <alignment horizontal="left" vertical="center"/>
    </xf>
    <xf numFmtId="1" fontId="39" fillId="7" borderId="2" xfId="3" applyNumberFormat="1" applyFont="1" applyFill="1" applyBorder="1" applyAlignment="1">
      <alignment horizontal="center" vertical="center"/>
    </xf>
    <xf numFmtId="184" fontId="36" fillId="7" borderId="2" xfId="3" applyNumberFormat="1" applyFont="1" applyFill="1" applyBorder="1" applyAlignment="1">
      <alignment horizontal="center" vertical="center"/>
    </xf>
    <xf numFmtId="9" fontId="29" fillId="0" borderId="0" xfId="3" applyNumberFormat="1" applyFont="1" applyFill="1" applyBorder="1" applyAlignment="1">
      <alignment horizontal="center" vertical="center"/>
    </xf>
    <xf numFmtId="0" fontId="28" fillId="14" borderId="17" xfId="3" applyFont="1" applyFill="1" applyBorder="1" applyAlignment="1">
      <alignment horizontal="center" vertical="center"/>
    </xf>
    <xf numFmtId="0" fontId="28" fillId="0" borderId="0" xfId="3" applyFont="1" applyFill="1" applyBorder="1" applyAlignment="1">
      <alignment horizontal="center" vertical="center"/>
    </xf>
    <xf numFmtId="0" fontId="33" fillId="0" borderId="2" xfId="3" applyFont="1" applyFill="1" applyBorder="1" applyAlignment="1">
      <alignment horizontal="left" vertical="center" shrinkToFit="1"/>
    </xf>
    <xf numFmtId="0" fontId="39" fillId="13" borderId="2" xfId="3" applyFont="1" applyFill="1" applyBorder="1" applyAlignment="1">
      <alignment horizontal="center" vertical="center"/>
    </xf>
    <xf numFmtId="182" fontId="39" fillId="13" borderId="2" xfId="3" applyNumberFormat="1" applyFont="1" applyFill="1" applyBorder="1" applyAlignment="1">
      <alignment horizontal="center" vertical="center"/>
    </xf>
    <xf numFmtId="0" fontId="33" fillId="0" borderId="13" xfId="3" applyFont="1" applyFill="1" applyBorder="1" applyAlignment="1">
      <alignment horizontal="left" vertical="center"/>
    </xf>
    <xf numFmtId="0" fontId="29" fillId="0" borderId="0" xfId="3" applyFont="1" applyFill="1"/>
    <xf numFmtId="0" fontId="25" fillId="0" borderId="0" xfId="3" applyFont="1" applyFill="1" applyAlignment="1">
      <alignment horizontal="left"/>
    </xf>
    <xf numFmtId="0" fontId="33" fillId="0" borderId="0" xfId="3" applyFont="1" applyFill="1" applyAlignment="1">
      <alignment horizontal="center"/>
    </xf>
    <xf numFmtId="0" fontId="29" fillId="0" borderId="0" xfId="3" applyFont="1" applyFill="1" applyAlignment="1">
      <alignment horizontal="center"/>
    </xf>
    <xf numFmtId="0" fontId="29" fillId="11" borderId="0" xfId="3" applyFont="1" applyFill="1" applyAlignment="1">
      <alignment horizontal="center"/>
    </xf>
    <xf numFmtId="0" fontId="39" fillId="11" borderId="2" xfId="3" applyFont="1" applyFill="1" applyBorder="1" applyAlignment="1">
      <alignment horizontal="center" vertical="center"/>
    </xf>
    <xf numFmtId="182" fontId="37" fillId="7" borderId="2" xfId="3" applyNumberFormat="1" applyFont="1" applyFill="1" applyBorder="1" applyAlignment="1">
      <alignment horizontal="center" vertical="center"/>
    </xf>
    <xf numFmtId="180" fontId="37" fillId="13" borderId="2" xfId="3" applyNumberFormat="1" applyFont="1" applyFill="1" applyBorder="1" applyAlignment="1">
      <alignment horizontal="center" vertical="center"/>
    </xf>
    <xf numFmtId="182" fontId="37" fillId="13" borderId="2" xfId="3" applyNumberFormat="1" applyFont="1" applyFill="1" applyBorder="1" applyAlignment="1">
      <alignment horizontal="center" vertical="center"/>
    </xf>
    <xf numFmtId="182" fontId="25" fillId="0" borderId="0" xfId="3" applyNumberFormat="1" applyFont="1" applyFill="1"/>
    <xf numFmtId="0" fontId="35" fillId="0" borderId="0" xfId="3" applyFont="1" applyFill="1" applyAlignment="1">
      <alignment horizontal="center"/>
    </xf>
    <xf numFmtId="14" fontId="28" fillId="0" borderId="0" xfId="3" applyNumberFormat="1" applyFont="1" applyFill="1" applyBorder="1" applyAlignment="1">
      <alignment horizontal="center" vertical="center"/>
    </xf>
    <xf numFmtId="0" fontId="35" fillId="0" borderId="0" xfId="3" applyFont="1" applyFill="1" applyBorder="1" applyAlignment="1">
      <alignment horizontal="center" vertical="center"/>
    </xf>
    <xf numFmtId="0" fontId="26" fillId="0" borderId="0" xfId="3" applyFont="1" applyFill="1" applyBorder="1" applyAlignment="1">
      <alignment horizontal="left" vertical="center"/>
    </xf>
    <xf numFmtId="0" fontId="35" fillId="0" borderId="4" xfId="3" applyFont="1" applyFill="1" applyBorder="1" applyAlignment="1">
      <alignment horizontal="center" vertical="center"/>
    </xf>
    <xf numFmtId="0" fontId="40" fillId="0" borderId="2" xfId="3" applyFont="1" applyFill="1" applyBorder="1" applyAlignment="1">
      <alignment horizontal="center" vertical="center"/>
    </xf>
    <xf numFmtId="0" fontId="40" fillId="0" borderId="13" xfId="3" applyFont="1" applyFill="1" applyBorder="1" applyAlignment="1">
      <alignment horizontal="center" vertical="center"/>
    </xf>
    <xf numFmtId="0" fontId="33" fillId="0" borderId="0" xfId="3" applyFont="1" applyFill="1" applyAlignment="1">
      <alignment horizontal="right" vertical="center"/>
    </xf>
    <xf numFmtId="182" fontId="35" fillId="0" borderId="2" xfId="3" applyNumberFormat="1" applyFont="1" applyFill="1" applyBorder="1" applyAlignment="1">
      <alignment horizontal="center" vertical="center"/>
    </xf>
    <xf numFmtId="182" fontId="40" fillId="0" borderId="2" xfId="3" applyNumberFormat="1" applyFont="1" applyFill="1" applyBorder="1" applyAlignment="1">
      <alignment horizontal="center" vertical="center"/>
    </xf>
    <xf numFmtId="0" fontId="35" fillId="13" borderId="13" xfId="3" applyFont="1" applyFill="1" applyBorder="1" applyAlignment="1">
      <alignment horizontal="center" vertical="center"/>
    </xf>
    <xf numFmtId="0" fontId="35" fillId="11" borderId="2" xfId="3" applyFont="1" applyFill="1" applyBorder="1" applyAlignment="1">
      <alignment horizontal="center" vertical="center"/>
    </xf>
    <xf numFmtId="0" fontId="35" fillId="15" borderId="13" xfId="3" applyFont="1" applyFill="1" applyBorder="1" applyAlignment="1">
      <alignment horizontal="center" vertical="center"/>
    </xf>
    <xf numFmtId="0" fontId="41" fillId="0" borderId="2" xfId="3" applyFont="1" applyFill="1" applyBorder="1" applyAlignment="1">
      <alignment horizontal="center" vertical="center"/>
    </xf>
    <xf numFmtId="182" fontId="35" fillId="13" borderId="2" xfId="3" applyNumberFormat="1" applyFont="1" applyFill="1" applyBorder="1" applyAlignment="1">
      <alignment horizontal="center" vertical="center"/>
    </xf>
    <xf numFmtId="182" fontId="35" fillId="11" borderId="2" xfId="3" applyNumberFormat="1" applyFont="1" applyFill="1" applyBorder="1" applyAlignment="1">
      <alignment horizontal="center" vertical="center"/>
    </xf>
    <xf numFmtId="182" fontId="35" fillId="15" borderId="2" xfId="3" applyNumberFormat="1" applyFont="1" applyFill="1" applyBorder="1" applyAlignment="1">
      <alignment horizontal="center" vertical="center"/>
    </xf>
    <xf numFmtId="182" fontId="41" fillId="11" borderId="2" xfId="3" applyNumberFormat="1" applyFont="1" applyFill="1" applyBorder="1" applyAlignment="1">
      <alignment horizontal="center" vertical="center"/>
    </xf>
    <xf numFmtId="0" fontId="35" fillId="13" borderId="2" xfId="3" applyFont="1" applyFill="1" applyBorder="1" applyAlignment="1">
      <alignment horizontal="center" vertical="center"/>
    </xf>
    <xf numFmtId="182" fontId="35" fillId="15" borderId="2" xfId="4" applyNumberFormat="1" applyFont="1" applyFill="1" applyBorder="1" applyAlignment="1">
      <alignment horizontal="center" vertical="center"/>
    </xf>
    <xf numFmtId="182" fontId="41" fillId="13" borderId="2" xfId="3" applyNumberFormat="1" applyFont="1" applyFill="1" applyBorder="1" applyAlignment="1">
      <alignment horizontal="center" vertical="center"/>
    </xf>
    <xf numFmtId="0" fontId="41" fillId="13" borderId="13" xfId="3" applyFont="1" applyFill="1" applyBorder="1" applyAlignment="1">
      <alignment horizontal="center" vertical="center"/>
    </xf>
    <xf numFmtId="182" fontId="33" fillId="15" borderId="18" xfId="3" applyNumberFormat="1" applyFont="1" applyFill="1" applyBorder="1" applyAlignment="1">
      <alignment horizontal="center" vertical="center"/>
    </xf>
    <xf numFmtId="0" fontId="33" fillId="15" borderId="2" xfId="3" applyFont="1" applyFill="1" applyBorder="1" applyAlignment="1">
      <alignment horizontal="center" vertical="center"/>
    </xf>
    <xf numFmtId="0" fontId="35" fillId="15" borderId="19" xfId="3" applyFont="1" applyFill="1" applyBorder="1" applyAlignment="1">
      <alignment horizontal="center" vertical="center"/>
    </xf>
    <xf numFmtId="0" fontId="33" fillId="15" borderId="19" xfId="3" applyFont="1" applyFill="1" applyBorder="1" applyAlignment="1">
      <alignment horizontal="center" vertical="center"/>
    </xf>
    <xf numFmtId="0" fontId="40" fillId="13" borderId="13" xfId="3" applyFont="1" applyFill="1" applyBorder="1" applyAlignment="1">
      <alignment horizontal="center" vertical="center"/>
    </xf>
    <xf numFmtId="182" fontId="33" fillId="15" borderId="2" xfId="3" applyNumberFormat="1" applyFont="1" applyFill="1" applyBorder="1" applyAlignment="1">
      <alignment horizontal="center" vertical="center"/>
    </xf>
    <xf numFmtId="182" fontId="40" fillId="15" borderId="2" xfId="3" applyNumberFormat="1" applyFont="1" applyFill="1" applyBorder="1" applyAlignment="1">
      <alignment horizontal="center" vertical="center"/>
    </xf>
    <xf numFmtId="0" fontId="35" fillId="15" borderId="2" xfId="3" applyFont="1" applyFill="1" applyBorder="1" applyAlignment="1">
      <alignment horizontal="center" vertical="center"/>
    </xf>
    <xf numFmtId="0" fontId="33" fillId="15" borderId="13" xfId="3" applyFont="1" applyFill="1" applyBorder="1" applyAlignment="1">
      <alignment horizontal="center" vertical="center"/>
    </xf>
    <xf numFmtId="182" fontId="40" fillId="13" borderId="2" xfId="3" applyNumberFormat="1" applyFont="1" applyFill="1" applyBorder="1" applyAlignment="1">
      <alignment horizontal="center" vertical="center"/>
    </xf>
    <xf numFmtId="0" fontId="33" fillId="13" borderId="13" xfId="3" applyFont="1" applyFill="1" applyBorder="1" applyAlignment="1">
      <alignment horizontal="center" vertical="center"/>
    </xf>
    <xf numFmtId="182" fontId="35" fillId="15" borderId="18" xfId="3" applyNumberFormat="1" applyFont="1" applyFill="1" applyBorder="1" applyAlignment="1">
      <alignment horizontal="center" vertical="center"/>
    </xf>
    <xf numFmtId="0" fontId="26" fillId="0" borderId="0" xfId="3" applyFont="1" applyFill="1" applyAlignment="1">
      <alignment horizontal="left" vertical="center"/>
    </xf>
    <xf numFmtId="0" fontId="26" fillId="0" borderId="0" xfId="3" applyFont="1" applyFill="1" applyBorder="1" applyAlignment="1">
      <alignment horizontal="center" vertical="center"/>
    </xf>
    <xf numFmtId="0" fontId="26" fillId="0" borderId="0" xfId="3" applyFont="1" applyFill="1"/>
    <xf numFmtId="0" fontId="28" fillId="14" borderId="15" xfId="3" applyFont="1" applyFill="1" applyBorder="1" applyAlignment="1">
      <alignment horizontal="left" vertical="center"/>
    </xf>
    <xf numFmtId="0" fontId="28" fillId="0" borderId="3" xfId="3" applyFont="1" applyFill="1" applyBorder="1" applyAlignment="1">
      <alignment horizontal="center" vertical="center"/>
    </xf>
    <xf numFmtId="0" fontId="40" fillId="11" borderId="2" xfId="3" applyFont="1" applyFill="1" applyBorder="1" applyAlignment="1">
      <alignment horizontal="center" vertical="center"/>
    </xf>
    <xf numFmtId="0" fontId="33" fillId="15" borderId="18" xfId="3" applyFont="1" applyFill="1" applyBorder="1" applyAlignment="1">
      <alignment horizontal="center" vertical="center"/>
    </xf>
    <xf numFmtId="0" fontId="41" fillId="13" borderId="2" xfId="3" applyFont="1" applyFill="1" applyBorder="1" applyAlignment="1">
      <alignment horizontal="center" vertical="center"/>
    </xf>
    <xf numFmtId="0" fontId="36" fillId="13" borderId="13" xfId="3" applyFont="1" applyFill="1" applyBorder="1" applyAlignment="1">
      <alignment horizontal="center" vertical="center"/>
    </xf>
    <xf numFmtId="0" fontId="28" fillId="14" borderId="16" xfId="3" applyFont="1" applyFill="1" applyBorder="1" applyAlignment="1">
      <alignment horizontal="center" vertical="center"/>
    </xf>
    <xf numFmtId="0" fontId="35" fillId="0" borderId="13" xfId="3" applyFont="1" applyFill="1" applyBorder="1" applyAlignment="1">
      <alignment horizontal="center" vertical="center"/>
    </xf>
    <xf numFmtId="0" fontId="42" fillId="0" borderId="0" xfId="0" applyFont="1" applyBorder="1">
      <alignment vertical="center"/>
    </xf>
  </cellXfs>
  <cellStyles count="5">
    <cellStyle name="パーセント 2" xfId="4"/>
    <cellStyle name="常规_11年04月度号機別データ" xfId="3"/>
    <cellStyle name="入力" xfId="1" builtinId="20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26816;&#26597;&#26085;&#25253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28</xdr:col>
      <xdr:colOff>454914</xdr:colOff>
      <xdr:row>59</xdr:row>
      <xdr:rowOff>132112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342900"/>
          <a:ext cx="18285714" cy="99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9</xdr:row>
      <xdr:rowOff>0</xdr:rowOff>
    </xdr:from>
    <xdr:to>
      <xdr:col>20</xdr:col>
      <xdr:colOff>627114</xdr:colOff>
      <xdr:row>24</xdr:row>
      <xdr:rowOff>171054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685800"/>
          <a:ext cx="12285714" cy="3171429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13</xdr:row>
      <xdr:rowOff>180975</xdr:rowOff>
    </xdr:from>
    <xdr:to>
      <xdr:col>7</xdr:col>
      <xdr:colOff>457200</xdr:colOff>
      <xdr:row>15</xdr:row>
      <xdr:rowOff>133350</xdr:rowOff>
    </xdr:to>
    <xdr:sp macro="" textlink="">
      <xdr:nvSpPr>
        <xdr:cNvPr id="3" name="正方形/長方形 2"/>
        <xdr:cNvSpPr/>
      </xdr:nvSpPr>
      <xdr:spPr>
        <a:xfrm>
          <a:off x="2066925" y="1781175"/>
          <a:ext cx="2505075" cy="3524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638175</xdr:colOff>
      <xdr:row>21</xdr:row>
      <xdr:rowOff>19050</xdr:rowOff>
    </xdr:from>
    <xdr:to>
      <xdr:col>11</xdr:col>
      <xdr:colOff>85725</xdr:colOff>
      <xdr:row>27</xdr:row>
      <xdr:rowOff>19050</xdr:rowOff>
    </xdr:to>
    <xdr:sp macro="" textlink="">
      <xdr:nvSpPr>
        <xdr:cNvPr id="4" name="四角形吹き出し 3"/>
        <xdr:cNvSpPr/>
      </xdr:nvSpPr>
      <xdr:spPr>
        <a:xfrm>
          <a:off x="3381375" y="2762250"/>
          <a:ext cx="3562350" cy="1028700"/>
        </a:xfrm>
        <a:prstGeom prst="wedgeRectCallout">
          <a:avLst>
            <a:gd name="adj1" fmla="val -21673"/>
            <a:gd name="adj2" fmla="val -126862"/>
          </a:avLst>
        </a:prstGeom>
        <a:solidFill>
          <a:srgbClr val="FFFF0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200">
              <a:solidFill>
                <a:srgbClr val="0000FF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输入型番</a:t>
          </a:r>
          <a:r>
            <a:rPr kumimoji="1" lang="en-US" altLang="zh-CN" sz="1200">
              <a:solidFill>
                <a:srgbClr val="0000FF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(</a:t>
          </a:r>
          <a:r>
            <a:rPr kumimoji="1" lang="zh-CN" altLang="en-US" sz="1200">
              <a:solidFill>
                <a:srgbClr val="0000FF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模糊匹配</a:t>
          </a:r>
          <a:r>
            <a:rPr kumimoji="1" lang="en-US" altLang="zh-CN" sz="1200">
              <a:solidFill>
                <a:srgbClr val="0000FF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)</a:t>
          </a:r>
          <a:r>
            <a:rPr kumimoji="1" lang="zh-CN" altLang="en-US" sz="1200">
              <a:solidFill>
                <a:srgbClr val="0000FF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，能够匹配到的</a:t>
          </a:r>
          <a:r>
            <a:rPr kumimoji="1" lang="zh-CN" altLang="en-US" sz="1200" baseline="0">
              <a:solidFill>
                <a:srgbClr val="0000FF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 部门与生产线装载到画面</a:t>
          </a:r>
          <a:endParaRPr kumimoji="1" lang="en-US" altLang="zh-CN" sz="1200" baseline="0">
            <a:solidFill>
              <a:srgbClr val="0000FF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r>
            <a:rPr kumimoji="1" lang="zh-CN" altLang="en-US" sz="1200" baseline="0">
              <a:solidFill>
                <a:srgbClr val="0000FF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*可输入模块</a:t>
          </a:r>
          <a:endParaRPr kumimoji="1" lang="ja-JP" altLang="en-US" sz="1200">
            <a:solidFill>
              <a:srgbClr val="0000FF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 editAs="oneCell">
    <xdr:from>
      <xdr:col>2</xdr:col>
      <xdr:colOff>638175</xdr:colOff>
      <xdr:row>30</xdr:row>
      <xdr:rowOff>0</xdr:rowOff>
    </xdr:from>
    <xdr:to>
      <xdr:col>20</xdr:col>
      <xdr:colOff>531870</xdr:colOff>
      <xdr:row>46</xdr:row>
      <xdr:rowOff>47218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3975" y="4286250"/>
          <a:ext cx="12238095" cy="3247619"/>
        </a:xfrm>
        <a:prstGeom prst="rect">
          <a:avLst/>
        </a:prstGeom>
      </xdr:spPr>
    </xdr:pic>
    <xdr:clientData/>
  </xdr:twoCellAnchor>
  <xdr:twoCellAnchor>
    <xdr:from>
      <xdr:col>9</xdr:col>
      <xdr:colOff>38100</xdr:colOff>
      <xdr:row>33</xdr:row>
      <xdr:rowOff>28575</xdr:rowOff>
    </xdr:from>
    <xdr:to>
      <xdr:col>10</xdr:col>
      <xdr:colOff>457200</xdr:colOff>
      <xdr:row>38</xdr:row>
      <xdr:rowOff>168088</xdr:rowOff>
    </xdr:to>
    <xdr:sp macro="" textlink="">
      <xdr:nvSpPr>
        <xdr:cNvPr id="6" name="正方形/長方形 5"/>
        <xdr:cNvSpPr/>
      </xdr:nvSpPr>
      <xdr:spPr>
        <a:xfrm>
          <a:off x="5394512" y="7009840"/>
          <a:ext cx="1102659" cy="1148042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95250</xdr:colOff>
      <xdr:row>33</xdr:row>
      <xdr:rowOff>9525</xdr:rowOff>
    </xdr:from>
    <xdr:to>
      <xdr:col>16</xdr:col>
      <xdr:colOff>228599</xdr:colOff>
      <xdr:row>38</xdr:row>
      <xdr:rowOff>156882</xdr:rowOff>
    </xdr:to>
    <xdr:sp macro="" textlink="">
      <xdr:nvSpPr>
        <xdr:cNvPr id="7" name="正方形/長方形 6"/>
        <xdr:cNvSpPr/>
      </xdr:nvSpPr>
      <xdr:spPr>
        <a:xfrm>
          <a:off x="7502338" y="6990790"/>
          <a:ext cx="2867585" cy="115588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676275</xdr:colOff>
      <xdr:row>39</xdr:row>
      <xdr:rowOff>180975</xdr:rowOff>
    </xdr:from>
    <xdr:to>
      <xdr:col>11</xdr:col>
      <xdr:colOff>257175</xdr:colOff>
      <xdr:row>42</xdr:row>
      <xdr:rowOff>95250</xdr:rowOff>
    </xdr:to>
    <xdr:sp macro="" textlink="">
      <xdr:nvSpPr>
        <xdr:cNvPr id="8" name="四角形吹き出し 7"/>
        <xdr:cNvSpPr/>
      </xdr:nvSpPr>
      <xdr:spPr>
        <a:xfrm>
          <a:off x="5476875" y="6981825"/>
          <a:ext cx="1638300" cy="514350"/>
        </a:xfrm>
        <a:prstGeom prst="wedgeRectCallout">
          <a:avLst>
            <a:gd name="adj1" fmla="val -21673"/>
            <a:gd name="adj2" fmla="val -126862"/>
          </a:avLst>
        </a:prstGeom>
        <a:solidFill>
          <a:srgbClr val="FFFF0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200">
              <a:solidFill>
                <a:srgbClr val="0000FF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默认选择第一个</a:t>
          </a:r>
          <a:endParaRPr kumimoji="1" lang="ja-JP" altLang="en-US" sz="1200">
            <a:solidFill>
              <a:srgbClr val="0000FF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12</xdr:col>
      <xdr:colOff>466725</xdr:colOff>
      <xdr:row>39</xdr:row>
      <xdr:rowOff>161925</xdr:rowOff>
    </xdr:from>
    <xdr:to>
      <xdr:col>15</xdr:col>
      <xdr:colOff>47625</xdr:colOff>
      <xdr:row>42</xdr:row>
      <xdr:rowOff>47625</xdr:rowOff>
    </xdr:to>
    <xdr:sp macro="" textlink="">
      <xdr:nvSpPr>
        <xdr:cNvPr id="9" name="四角形吹き出し 8"/>
        <xdr:cNvSpPr/>
      </xdr:nvSpPr>
      <xdr:spPr>
        <a:xfrm>
          <a:off x="8010525" y="6962775"/>
          <a:ext cx="1638300" cy="485775"/>
        </a:xfrm>
        <a:prstGeom prst="wedgeRectCallout">
          <a:avLst>
            <a:gd name="adj1" fmla="val -21673"/>
            <a:gd name="adj2" fmla="val -126862"/>
          </a:avLst>
        </a:prstGeom>
        <a:solidFill>
          <a:srgbClr val="FFFF0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200">
              <a:solidFill>
                <a:srgbClr val="0000FF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默认选择第一个</a:t>
          </a:r>
          <a:endParaRPr kumimoji="1" lang="ja-JP" altLang="en-US" sz="1200">
            <a:solidFill>
              <a:srgbClr val="0000FF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</xdr:col>
      <xdr:colOff>571500</xdr:colOff>
      <xdr:row>12</xdr:row>
      <xdr:rowOff>28575</xdr:rowOff>
    </xdr:from>
    <xdr:to>
      <xdr:col>20</xdr:col>
      <xdr:colOff>647700</xdr:colOff>
      <xdr:row>17</xdr:row>
      <xdr:rowOff>104775</xdr:rowOff>
    </xdr:to>
    <xdr:sp macro="" textlink="">
      <xdr:nvSpPr>
        <xdr:cNvPr id="10" name="正方形/長方形 9"/>
        <xdr:cNvSpPr/>
      </xdr:nvSpPr>
      <xdr:spPr>
        <a:xfrm>
          <a:off x="1257300" y="1428750"/>
          <a:ext cx="12420600" cy="1076325"/>
        </a:xfrm>
        <a:prstGeom prst="rect">
          <a:avLst/>
        </a:prstGeom>
        <a:noFill/>
        <a:ln w="28575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66675</xdr:colOff>
      <xdr:row>20</xdr:row>
      <xdr:rowOff>76199</xdr:rowOff>
    </xdr:from>
    <xdr:to>
      <xdr:col>18</xdr:col>
      <xdr:colOff>257175</xdr:colOff>
      <xdr:row>26</xdr:row>
      <xdr:rowOff>142874</xdr:rowOff>
    </xdr:to>
    <xdr:sp macro="" textlink="">
      <xdr:nvSpPr>
        <xdr:cNvPr id="11" name="四角形吹き出し 10"/>
        <xdr:cNvSpPr/>
      </xdr:nvSpPr>
      <xdr:spPr>
        <a:xfrm>
          <a:off x="9667875" y="2647949"/>
          <a:ext cx="2247900" cy="1095375"/>
        </a:xfrm>
        <a:prstGeom prst="wedgeRectCallout">
          <a:avLst>
            <a:gd name="adj1" fmla="val -40657"/>
            <a:gd name="adj2" fmla="val -90692"/>
          </a:avLst>
        </a:prstGeom>
        <a:solidFill>
          <a:srgbClr val="FFFF00"/>
        </a:solidFill>
        <a:ln w="28575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200">
              <a:solidFill>
                <a:srgbClr val="0000FF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本回需要在原来检查画面上为每次检查，追加</a:t>
          </a:r>
          <a:r>
            <a:rPr kumimoji="1" lang="zh-CN" altLang="en-US" sz="1200" baseline="0">
              <a:solidFill>
                <a:srgbClr val="0000FF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 型番，部门，生产线 信息</a:t>
          </a:r>
          <a:endParaRPr kumimoji="1" lang="ja-JP" altLang="en-US" sz="1200">
            <a:solidFill>
              <a:srgbClr val="0000FF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95250</xdr:colOff>
      <xdr:row>39</xdr:row>
      <xdr:rowOff>40821</xdr:rowOff>
    </xdr:from>
    <xdr:to>
      <xdr:col>12</xdr:col>
      <xdr:colOff>108858</xdr:colOff>
      <xdr:row>51</xdr:row>
      <xdr:rowOff>108858</xdr:rowOff>
    </xdr:to>
    <xdr:cxnSp macro="">
      <xdr:nvCxnSpPr>
        <xdr:cNvPr id="13" name="直線矢印コネクタ 12"/>
        <xdr:cNvCxnSpPr/>
      </xdr:nvCxnSpPr>
      <xdr:spPr>
        <a:xfrm flipV="1">
          <a:off x="4748893" y="8300357"/>
          <a:ext cx="2735036" cy="2558144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299358</xdr:colOff>
      <xdr:row>37</xdr:row>
      <xdr:rowOff>54429</xdr:rowOff>
    </xdr:from>
    <xdr:to>
      <xdr:col>5</xdr:col>
      <xdr:colOff>315686</xdr:colOff>
      <xdr:row>51</xdr:row>
      <xdr:rowOff>179615</xdr:rowOff>
    </xdr:to>
    <xdr:cxnSp macro="">
      <xdr:nvCxnSpPr>
        <xdr:cNvPr id="14" name="直線矢印コネクタ 13"/>
        <xdr:cNvCxnSpPr/>
      </xdr:nvCxnSpPr>
      <xdr:spPr>
        <a:xfrm flipH="1" flipV="1">
          <a:off x="2911929" y="7905750"/>
          <a:ext cx="16328" cy="3023508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440871</xdr:colOff>
      <xdr:row>38</xdr:row>
      <xdr:rowOff>176892</xdr:rowOff>
    </xdr:from>
    <xdr:to>
      <xdr:col>9</xdr:col>
      <xdr:colOff>27214</xdr:colOff>
      <xdr:row>51</xdr:row>
      <xdr:rowOff>182337</xdr:rowOff>
    </xdr:to>
    <xdr:cxnSp macro="">
      <xdr:nvCxnSpPr>
        <xdr:cNvPr id="17" name="直線矢印コネクタ 16"/>
        <xdr:cNvCxnSpPr/>
      </xdr:nvCxnSpPr>
      <xdr:spPr>
        <a:xfrm flipV="1">
          <a:off x="3733800" y="8232321"/>
          <a:ext cx="1627414" cy="2699659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1276350</xdr:colOff>
      <xdr:row>12</xdr:row>
      <xdr:rowOff>9525</xdr:rowOff>
    </xdr:from>
    <xdr:to>
      <xdr:col>7</xdr:col>
      <xdr:colOff>971550</xdr:colOff>
      <xdr:row>15</xdr:row>
      <xdr:rowOff>161925</xdr:rowOff>
    </xdr:to>
    <xdr:sp macro="" textlink="">
      <xdr:nvSpPr>
        <xdr:cNvPr id="2" name="雲形吹き出し 1"/>
        <xdr:cNvSpPr/>
      </xdr:nvSpPr>
      <xdr:spPr>
        <a:xfrm>
          <a:off x="3448050" y="3105150"/>
          <a:ext cx="2447925" cy="933450"/>
        </a:xfrm>
        <a:prstGeom prst="cloudCallout">
          <a:avLst>
            <a:gd name="adj1" fmla="val 51306"/>
            <a:gd name="adj2" fmla="val -76072"/>
          </a:avLst>
        </a:prstGeom>
        <a:solidFill>
          <a:srgbClr val="FFFF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不输入，默认当日</a:t>
          </a:r>
          <a:endParaRPr kumimoji="1" lang="ja-JP" alt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</xdr:col>
      <xdr:colOff>133350</xdr:colOff>
      <xdr:row>12</xdr:row>
      <xdr:rowOff>19050</xdr:rowOff>
    </xdr:from>
    <xdr:to>
      <xdr:col>4</xdr:col>
      <xdr:colOff>742950</xdr:colOff>
      <xdr:row>15</xdr:row>
      <xdr:rowOff>171450</xdr:rowOff>
    </xdr:to>
    <xdr:sp macro="" textlink="">
      <xdr:nvSpPr>
        <xdr:cNvPr id="3" name="雲形吹き出し 2"/>
        <xdr:cNvSpPr/>
      </xdr:nvSpPr>
      <xdr:spPr>
        <a:xfrm>
          <a:off x="466725" y="3114675"/>
          <a:ext cx="2447925" cy="933450"/>
        </a:xfrm>
        <a:prstGeom prst="cloudCallout">
          <a:avLst>
            <a:gd name="adj1" fmla="val 51306"/>
            <a:gd name="adj2" fmla="val -76072"/>
          </a:avLst>
        </a:prstGeom>
        <a:solidFill>
          <a:srgbClr val="FFFF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不输入，默认当月</a:t>
          </a:r>
          <a:r>
            <a:rPr kumimoji="1" lang="en-US" altLang="zh-CN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</a:t>
          </a:r>
          <a:r>
            <a:rPr kumimoji="1" lang="zh-CN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日</a:t>
          </a:r>
          <a:endParaRPr kumimoji="1" lang="ja-JP" alt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457200</xdr:colOff>
      <xdr:row>3</xdr:row>
      <xdr:rowOff>190500</xdr:rowOff>
    </xdr:from>
    <xdr:to>
      <xdr:col>7</xdr:col>
      <xdr:colOff>266700</xdr:colOff>
      <xdr:row>5</xdr:row>
      <xdr:rowOff>76200</xdr:rowOff>
    </xdr:to>
    <xdr:sp macro="" textlink="">
      <xdr:nvSpPr>
        <xdr:cNvPr id="4" name="フローチャート: 代替処理 3"/>
        <xdr:cNvSpPr/>
      </xdr:nvSpPr>
      <xdr:spPr>
        <a:xfrm>
          <a:off x="4010025" y="971550"/>
          <a:ext cx="1181100" cy="400050"/>
        </a:xfrm>
        <a:prstGeom prst="flowChartAlternateProcess">
          <a:avLst/>
        </a:prstGeom>
        <a:solidFill>
          <a:schemeClr val="bg1">
            <a:lumMod val="85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zh-CN" altLang="en-US" sz="1600" b="1">
              <a:latin typeface="FZYaoTi" panose="02010601030101010101" pitchFamily="2" charset="-122"/>
              <a:ea typeface="FZYaoTi" panose="02010601030101010101" pitchFamily="2" charset="-122"/>
            </a:rPr>
            <a:t>出力</a:t>
          </a:r>
          <a:endParaRPr kumimoji="1" lang="ja-JP" altLang="en-US" sz="1600" b="1">
            <a:latin typeface="FZYaoTi" panose="02010601030101010101" pitchFamily="2" charset="-122"/>
            <a:ea typeface="FZYaoTi" panose="02010601030101010101" pitchFamily="2" charset="-122"/>
          </a:endParaRPr>
        </a:p>
      </xdr:txBody>
    </xdr:sp>
    <xdr:clientData/>
  </xdr:twoCellAnchor>
  <xdr:twoCellAnchor>
    <xdr:from>
      <xdr:col>5</xdr:col>
      <xdr:colOff>438150</xdr:colOff>
      <xdr:row>6</xdr:row>
      <xdr:rowOff>180975</xdr:rowOff>
    </xdr:from>
    <xdr:to>
      <xdr:col>7</xdr:col>
      <xdr:colOff>247650</xdr:colOff>
      <xdr:row>8</xdr:row>
      <xdr:rowOff>66675</xdr:rowOff>
    </xdr:to>
    <xdr:sp macro="" textlink="">
      <xdr:nvSpPr>
        <xdr:cNvPr id="5" name="フローチャート: 代替処理 4"/>
        <xdr:cNvSpPr/>
      </xdr:nvSpPr>
      <xdr:spPr>
        <a:xfrm>
          <a:off x="3990975" y="1733550"/>
          <a:ext cx="1181100" cy="400050"/>
        </a:xfrm>
        <a:prstGeom prst="flowChartAlternateProcess">
          <a:avLst/>
        </a:prstGeom>
        <a:solidFill>
          <a:schemeClr val="bg1">
            <a:lumMod val="85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zh-CN" altLang="en-US" sz="1600" b="1">
              <a:latin typeface="FZYaoTi" panose="02010601030101010101" pitchFamily="2" charset="-122"/>
              <a:ea typeface="FZYaoTi" panose="02010601030101010101" pitchFamily="2" charset="-122"/>
            </a:rPr>
            <a:t>出力</a:t>
          </a:r>
          <a:endParaRPr kumimoji="1" lang="ja-JP" altLang="en-US" sz="1600" b="1">
            <a:latin typeface="FZYaoTi" panose="02010601030101010101" pitchFamily="2" charset="-122"/>
            <a:ea typeface="FZYaoTi" panose="02010601030101010101" pitchFamily="2" charset="-122"/>
          </a:endParaRPr>
        </a:p>
      </xdr:txBody>
    </xdr:sp>
    <xdr:clientData/>
  </xdr:twoCellAnchor>
  <xdr:twoCellAnchor>
    <xdr:from>
      <xdr:col>8</xdr:col>
      <xdr:colOff>447675</xdr:colOff>
      <xdr:row>9</xdr:row>
      <xdr:rowOff>190500</xdr:rowOff>
    </xdr:from>
    <xdr:to>
      <xdr:col>10</xdr:col>
      <xdr:colOff>257175</xdr:colOff>
      <xdr:row>11</xdr:row>
      <xdr:rowOff>76200</xdr:rowOff>
    </xdr:to>
    <xdr:sp macro="" textlink="">
      <xdr:nvSpPr>
        <xdr:cNvPr id="6" name="フローチャート: 代替処理 5">
          <a:hlinkClick xmlns:r="http://schemas.openxmlformats.org/officeDocument/2006/relationships" r:id="rId1"/>
        </xdr:cNvPr>
        <xdr:cNvSpPr/>
      </xdr:nvSpPr>
      <xdr:spPr>
        <a:xfrm>
          <a:off x="6591300" y="2514600"/>
          <a:ext cx="1181100" cy="400050"/>
        </a:xfrm>
        <a:prstGeom prst="flowChartAlternateProcess">
          <a:avLst/>
        </a:prstGeom>
        <a:solidFill>
          <a:schemeClr val="bg1">
            <a:lumMod val="85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zh-CN" altLang="en-US" sz="1600" b="1">
              <a:latin typeface="FZYaoTi" panose="02010601030101010101" pitchFamily="2" charset="-122"/>
              <a:ea typeface="FZYaoTi" panose="02010601030101010101" pitchFamily="2" charset="-122"/>
            </a:rPr>
            <a:t>出力</a:t>
          </a:r>
          <a:endParaRPr kumimoji="1" lang="ja-JP" altLang="en-US" sz="1600" b="1">
            <a:latin typeface="FZYaoTi" panose="02010601030101010101" pitchFamily="2" charset="-122"/>
            <a:ea typeface="FZYaoTi" panose="02010601030101010101" pitchFamily="2" charset="-122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0</xdr:row>
      <xdr:rowOff>66675</xdr:rowOff>
    </xdr:from>
    <xdr:to>
      <xdr:col>6</xdr:col>
      <xdr:colOff>1123950</xdr:colOff>
      <xdr:row>2</xdr:row>
      <xdr:rowOff>104775</xdr:rowOff>
    </xdr:to>
    <xdr:sp macro="" textlink="">
      <xdr:nvSpPr>
        <xdr:cNvPr id="2" name="矩形 1"/>
        <xdr:cNvSpPr/>
      </xdr:nvSpPr>
      <xdr:spPr>
        <a:xfrm>
          <a:off x="3238500" y="66675"/>
          <a:ext cx="2943225" cy="466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目前虽然没有</a:t>
          </a:r>
          <a:r>
            <a:rPr kumimoji="1" lang="en-US" altLang="zh-CN" sz="1100"/>
            <a:t>1</a:t>
          </a:r>
          <a:r>
            <a:rPr kumimoji="1" lang="zh-CN" altLang="en-US" sz="1100"/>
            <a:t>值，但是本次拜托这个条件给做上，但是报表不用体现</a:t>
          </a:r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361950</xdr:colOff>
      <xdr:row>0</xdr:row>
      <xdr:rowOff>123825</xdr:rowOff>
    </xdr:from>
    <xdr:to>
      <xdr:col>21</xdr:col>
      <xdr:colOff>571500</xdr:colOff>
      <xdr:row>2</xdr:row>
      <xdr:rowOff>285750</xdr:rowOff>
    </xdr:to>
    <xdr:grpSp>
      <xdr:nvGrpSpPr>
        <xdr:cNvPr id="2" name="Group 54"/>
        <xdr:cNvGrpSpPr>
          <a:grpSpLocks/>
        </xdr:cNvGrpSpPr>
      </xdr:nvGrpSpPr>
      <xdr:grpSpPr bwMode="auto">
        <a:xfrm>
          <a:off x="10130367" y="123825"/>
          <a:ext cx="2453216" cy="1029758"/>
          <a:chOff x="1222" y="4"/>
          <a:chExt cx="222" cy="113"/>
        </a:xfrm>
      </xdr:grpSpPr>
      <xdr:sp macro="" textlink="">
        <xdr:nvSpPr>
          <xdr:cNvPr id="3" name="Text Box 2"/>
          <xdr:cNvSpPr txBox="1">
            <a:spLocks noChangeArrowheads="1"/>
          </xdr:cNvSpPr>
        </xdr:nvSpPr>
        <xdr:spPr>
          <a:xfrm>
            <a:off x="1297" y="4"/>
            <a:ext cx="77" cy="38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黑体" panose="02010609060101010101" charset="-122"/>
                <a:ea typeface="黑体" panose="02010609060101010101" charset="-122"/>
              </a:rPr>
              <a:t>审查</a:t>
            </a:r>
          </a:p>
        </xdr:txBody>
      </xdr:sp>
      <xdr:sp macro="" textlink="">
        <xdr:nvSpPr>
          <xdr:cNvPr id="4" name="Text Box 4"/>
          <xdr:cNvSpPr txBox="1">
            <a:spLocks noChangeArrowheads="1"/>
          </xdr:cNvSpPr>
        </xdr:nvSpPr>
        <xdr:spPr>
          <a:xfrm>
            <a:off x="1222" y="4"/>
            <a:ext cx="75" cy="38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黑体" panose="02010609060101010101" charset="-122"/>
                <a:ea typeface="黑体" panose="02010609060101010101" charset="-122"/>
              </a:rPr>
              <a:t>承认</a:t>
            </a:r>
          </a:p>
        </xdr:txBody>
      </xdr:sp>
      <xdr:sp macro="" textlink="">
        <xdr:nvSpPr>
          <xdr:cNvPr id="5" name="Text Box 5"/>
          <xdr:cNvSpPr txBox="1">
            <a:spLocks noChangeArrowheads="1"/>
          </xdr:cNvSpPr>
        </xdr:nvSpPr>
        <xdr:spPr>
          <a:xfrm>
            <a:off x="1374" y="4"/>
            <a:ext cx="70" cy="38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黑体" panose="02010609060101010101" charset="-122"/>
                <a:ea typeface="黑体" panose="02010609060101010101" charset="-122"/>
              </a:rPr>
              <a:t>作成</a:t>
            </a:r>
          </a:p>
        </xdr:txBody>
      </xdr:sp>
      <xdr:sp macro="" textlink="">
        <xdr:nvSpPr>
          <xdr:cNvPr id="6" name="Text Box 7"/>
          <xdr:cNvSpPr txBox="1">
            <a:spLocks noChangeArrowheads="1"/>
          </xdr:cNvSpPr>
        </xdr:nvSpPr>
        <xdr:spPr bwMode="auto">
          <a:xfrm>
            <a:off x="1297" y="42"/>
            <a:ext cx="77" cy="7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7" name="Text Box 8"/>
          <xdr:cNvSpPr txBox="1">
            <a:spLocks noChangeArrowheads="1"/>
          </xdr:cNvSpPr>
        </xdr:nvSpPr>
        <xdr:spPr>
          <a:xfrm>
            <a:off x="1374" y="42"/>
            <a:ext cx="70" cy="7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</a:ln>
        </xdr:spPr>
        <xdr:txBody>
          <a:bodyPr vertOverflow="clip" wrap="square" lIns="36576" tIns="27432" rIns="36576" bIns="27432" anchor="ctr" upright="1"/>
          <a:lstStyle/>
          <a:p>
            <a:pPr algn="ctr" rtl="0">
              <a:defRPr sz="1000"/>
            </a:pPr>
            <a:r>
              <a:rPr lang="zh-CN" altLang="en-US" sz="1500" b="0" i="0" u="none" strike="noStrike" baseline="0">
                <a:solidFill>
                  <a:srgbClr val="000000"/>
                </a:solidFill>
                <a:latin typeface="黑体" panose="02010609060101010101" charset="-122"/>
                <a:ea typeface="黑体" panose="02010609060101010101" charset="-122"/>
              </a:rPr>
              <a:t>尹晓霞</a:t>
            </a:r>
            <a:endParaRPr lang="en-US" sz="1500" b="0" i="0" u="none" strike="noStrike" baseline="0">
              <a:solidFill>
                <a:srgbClr val="000000"/>
              </a:solidFill>
              <a:latin typeface="黑体" panose="02010609060101010101" charset="-122"/>
              <a:ea typeface="黑体" panose="02010609060101010101" charset="-122"/>
            </a:endParaRPr>
          </a:p>
        </xdr:txBody>
      </xdr:sp>
      <xdr:sp macro="" textlink="">
        <xdr:nvSpPr>
          <xdr:cNvPr id="8" name="Text Box 9"/>
          <xdr:cNvSpPr txBox="1">
            <a:spLocks noChangeArrowheads="1"/>
          </xdr:cNvSpPr>
        </xdr:nvSpPr>
        <xdr:spPr bwMode="auto">
          <a:xfrm>
            <a:off x="1222" y="42"/>
            <a:ext cx="75" cy="7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9" name="Text Box 8"/>
          <xdr:cNvSpPr txBox="1">
            <a:spLocks noChangeArrowheads="1"/>
          </xdr:cNvSpPr>
        </xdr:nvSpPr>
        <xdr:spPr bwMode="auto">
          <a:xfrm>
            <a:off x="1297" y="42"/>
            <a:ext cx="77" cy="7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27432" rIns="36576" bIns="27432" anchor="ctr" upright="1"/>
          <a:lstStyle/>
          <a:p>
            <a:pPr algn="ctr" rtl="0">
              <a:defRPr sz="1000"/>
            </a:pPr>
            <a:endParaRPr lang="en-US"/>
          </a:p>
        </xdr:txBody>
      </xdr:sp>
    </xdr:grpSp>
    <xdr:clientData/>
  </xdr:twoCellAnchor>
  <xdr:oneCellAnchor>
    <xdr:from>
      <xdr:col>8</xdr:col>
      <xdr:colOff>171450</xdr:colOff>
      <xdr:row>0</xdr:row>
      <xdr:rowOff>151765</xdr:rowOff>
    </xdr:from>
    <xdr:ext cx="2136745" cy="270767"/>
    <xdr:sp macro="" textlink="">
      <xdr:nvSpPr>
        <xdr:cNvPr id="10" name="Text Box 10"/>
        <xdr:cNvSpPr txBox="1">
          <a:spLocks noChangeArrowheads="1"/>
        </xdr:cNvSpPr>
      </xdr:nvSpPr>
      <xdr:spPr>
        <a:xfrm>
          <a:off x="5048250" y="151765"/>
          <a:ext cx="2136745" cy="2707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黑体" panose="02010609060101010101" charset="-122"/>
              <a:ea typeface="黑体" panose="02010609060101010101" charset="-122"/>
            </a:rPr>
            <a:t>作成日：2021年10月05日</a:t>
          </a:r>
        </a:p>
      </xdr:txBody>
    </xdr:sp>
    <xdr:clientData/>
  </xdr:oneCellAnchor>
  <xdr:twoCellAnchor>
    <xdr:from>
      <xdr:col>20</xdr:col>
      <xdr:colOff>95250</xdr:colOff>
      <xdr:row>46</xdr:row>
      <xdr:rowOff>47625</xdr:rowOff>
    </xdr:from>
    <xdr:to>
      <xdr:col>20</xdr:col>
      <xdr:colOff>466725</xdr:colOff>
      <xdr:row>50</xdr:row>
      <xdr:rowOff>257175</xdr:rowOff>
    </xdr:to>
    <xdr:sp macro="" textlink="">
      <xdr:nvSpPr>
        <xdr:cNvPr id="11" name="Rectangle 12"/>
        <xdr:cNvSpPr>
          <a:spLocks noChangeArrowheads="1"/>
        </xdr:cNvSpPr>
      </xdr:nvSpPr>
      <xdr:spPr>
        <a:xfrm>
          <a:off x="11563350" y="13401675"/>
          <a:ext cx="371475" cy="1352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wordArtVertRtl" wrap="square" lIns="27432" tIns="0" rIns="27432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黑体" panose="02010609060101010101" charset="-122"/>
              <a:ea typeface="黑体" panose="02010609060101010101" charset="-122"/>
            </a:rPr>
            <a:t>不进行寸法检查</a:t>
          </a:r>
        </a:p>
      </xdr:txBody>
    </xdr:sp>
    <xdr:clientData/>
  </xdr:twoCellAnchor>
  <xdr:twoCellAnchor>
    <xdr:from>
      <xdr:col>19</xdr:col>
      <xdr:colOff>0</xdr:colOff>
      <xdr:row>46</xdr:row>
      <xdr:rowOff>38100</xdr:rowOff>
    </xdr:from>
    <xdr:to>
      <xdr:col>19</xdr:col>
      <xdr:colOff>0</xdr:colOff>
      <xdr:row>50</xdr:row>
      <xdr:rowOff>247650</xdr:rowOff>
    </xdr:to>
    <xdr:sp macro="" textlink="">
      <xdr:nvSpPr>
        <xdr:cNvPr id="12" name="Rectangle 60"/>
        <xdr:cNvSpPr>
          <a:spLocks noChangeArrowheads="1"/>
        </xdr:cNvSpPr>
      </xdr:nvSpPr>
      <xdr:spPr>
        <a:xfrm>
          <a:off x="10896600" y="13392150"/>
          <a:ext cx="0" cy="1352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wordArtVertRtl" wrap="square" lIns="27432" tIns="0" rIns="27432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黑体" panose="02010609060101010101" charset="-122"/>
              <a:ea typeface="黑体" panose="02010609060101010101" charset="-122"/>
            </a:rPr>
            <a:t>本月不生产</a:t>
          </a:r>
        </a:p>
      </xdr:txBody>
    </xdr:sp>
    <xdr:clientData/>
  </xdr:twoCellAnchor>
  <xdr:twoCellAnchor>
    <xdr:from>
      <xdr:col>19</xdr:col>
      <xdr:colOff>0</xdr:colOff>
      <xdr:row>46</xdr:row>
      <xdr:rowOff>57150</xdr:rowOff>
    </xdr:from>
    <xdr:to>
      <xdr:col>19</xdr:col>
      <xdr:colOff>0</xdr:colOff>
      <xdr:row>50</xdr:row>
      <xdr:rowOff>266700</xdr:rowOff>
    </xdr:to>
    <xdr:sp macro="" textlink="">
      <xdr:nvSpPr>
        <xdr:cNvPr id="13" name="Rectangle 79"/>
        <xdr:cNvSpPr>
          <a:spLocks noChangeArrowheads="1"/>
        </xdr:cNvSpPr>
      </xdr:nvSpPr>
      <xdr:spPr>
        <a:xfrm>
          <a:off x="10896600" y="13411200"/>
          <a:ext cx="0" cy="1352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wordArtVertRtl" wrap="square" lIns="27432" tIns="0" rIns="27432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黑体" panose="02010609060101010101" charset="-122"/>
              <a:ea typeface="黑体" panose="02010609060101010101" charset="-122"/>
            </a:rPr>
            <a:t>本月不生产</a:t>
          </a:r>
        </a:p>
      </xdr:txBody>
    </xdr:sp>
    <xdr:clientData/>
  </xdr:twoCellAnchor>
  <xdr:twoCellAnchor>
    <xdr:from>
      <xdr:col>19</xdr:col>
      <xdr:colOff>0</xdr:colOff>
      <xdr:row>46</xdr:row>
      <xdr:rowOff>47625</xdr:rowOff>
    </xdr:from>
    <xdr:to>
      <xdr:col>19</xdr:col>
      <xdr:colOff>0</xdr:colOff>
      <xdr:row>50</xdr:row>
      <xdr:rowOff>257175</xdr:rowOff>
    </xdr:to>
    <xdr:sp macro="" textlink="">
      <xdr:nvSpPr>
        <xdr:cNvPr id="14" name="Rectangle 80"/>
        <xdr:cNvSpPr>
          <a:spLocks noChangeArrowheads="1"/>
        </xdr:cNvSpPr>
      </xdr:nvSpPr>
      <xdr:spPr>
        <a:xfrm>
          <a:off x="10896600" y="13401675"/>
          <a:ext cx="0" cy="1352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wordArtVertRtl" wrap="square" lIns="27432" tIns="0" rIns="27432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黑体" panose="02010609060101010101" charset="-122"/>
              <a:ea typeface="黑体" panose="02010609060101010101" charset="-122"/>
            </a:rPr>
            <a:t>本月不生产</a:t>
          </a:r>
        </a:p>
      </xdr:txBody>
    </xdr:sp>
    <xdr:clientData/>
  </xdr:twoCellAnchor>
  <xdr:twoCellAnchor>
    <xdr:from>
      <xdr:col>19</xdr:col>
      <xdr:colOff>0</xdr:colOff>
      <xdr:row>46</xdr:row>
      <xdr:rowOff>57150</xdr:rowOff>
    </xdr:from>
    <xdr:to>
      <xdr:col>19</xdr:col>
      <xdr:colOff>0</xdr:colOff>
      <xdr:row>50</xdr:row>
      <xdr:rowOff>266700</xdr:rowOff>
    </xdr:to>
    <xdr:sp macro="" textlink="">
      <xdr:nvSpPr>
        <xdr:cNvPr id="15" name="Rectangle 81"/>
        <xdr:cNvSpPr>
          <a:spLocks noChangeArrowheads="1"/>
        </xdr:cNvSpPr>
      </xdr:nvSpPr>
      <xdr:spPr>
        <a:xfrm>
          <a:off x="10896600" y="13411200"/>
          <a:ext cx="0" cy="1352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wordArtVertRtl" wrap="square" lIns="27432" tIns="0" rIns="27432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黑体" panose="02010609060101010101" charset="-122"/>
              <a:ea typeface="黑体" panose="02010609060101010101" charset="-122"/>
            </a:rPr>
            <a:t>本月不生产</a:t>
          </a:r>
        </a:p>
      </xdr:txBody>
    </xdr:sp>
    <xdr:clientData/>
  </xdr:twoCellAnchor>
  <xdr:twoCellAnchor>
    <xdr:from>
      <xdr:col>19</xdr:col>
      <xdr:colOff>0</xdr:colOff>
      <xdr:row>46</xdr:row>
      <xdr:rowOff>57150</xdr:rowOff>
    </xdr:from>
    <xdr:to>
      <xdr:col>19</xdr:col>
      <xdr:colOff>0</xdr:colOff>
      <xdr:row>50</xdr:row>
      <xdr:rowOff>266700</xdr:rowOff>
    </xdr:to>
    <xdr:sp macro="" textlink="">
      <xdr:nvSpPr>
        <xdr:cNvPr id="16" name="Rectangle 82"/>
        <xdr:cNvSpPr>
          <a:spLocks noChangeArrowheads="1"/>
        </xdr:cNvSpPr>
      </xdr:nvSpPr>
      <xdr:spPr>
        <a:xfrm>
          <a:off x="10896600" y="13411200"/>
          <a:ext cx="0" cy="1352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wordArtVertRtl" wrap="square" lIns="27432" tIns="0" rIns="27432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黑体" panose="02010609060101010101" charset="-122"/>
              <a:ea typeface="黑体" panose="02010609060101010101" charset="-122"/>
            </a:rPr>
            <a:t>本月不生产</a:t>
          </a:r>
        </a:p>
      </xdr:txBody>
    </xdr:sp>
    <xdr:clientData/>
  </xdr:twoCellAnchor>
  <xdr:twoCellAnchor>
    <xdr:from>
      <xdr:col>19</xdr:col>
      <xdr:colOff>0</xdr:colOff>
      <xdr:row>46</xdr:row>
      <xdr:rowOff>47625</xdr:rowOff>
    </xdr:from>
    <xdr:to>
      <xdr:col>19</xdr:col>
      <xdr:colOff>0</xdr:colOff>
      <xdr:row>50</xdr:row>
      <xdr:rowOff>257175</xdr:rowOff>
    </xdr:to>
    <xdr:sp macro="" textlink="">
      <xdr:nvSpPr>
        <xdr:cNvPr id="17" name="Rectangle 83"/>
        <xdr:cNvSpPr>
          <a:spLocks noChangeArrowheads="1"/>
        </xdr:cNvSpPr>
      </xdr:nvSpPr>
      <xdr:spPr>
        <a:xfrm>
          <a:off x="10896600" y="13401675"/>
          <a:ext cx="0" cy="1352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wordArtVertRtl" wrap="square" lIns="27432" tIns="0" rIns="27432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黑体" panose="02010609060101010101" charset="-122"/>
              <a:ea typeface="黑体" panose="02010609060101010101" charset="-122"/>
            </a:rPr>
            <a:t>本月不生产</a:t>
          </a:r>
        </a:p>
      </xdr:txBody>
    </xdr:sp>
    <xdr:clientData/>
  </xdr:twoCellAnchor>
  <xdr:twoCellAnchor>
    <xdr:from>
      <xdr:col>19</xdr:col>
      <xdr:colOff>0</xdr:colOff>
      <xdr:row>46</xdr:row>
      <xdr:rowOff>57150</xdr:rowOff>
    </xdr:from>
    <xdr:to>
      <xdr:col>19</xdr:col>
      <xdr:colOff>0</xdr:colOff>
      <xdr:row>50</xdr:row>
      <xdr:rowOff>266700</xdr:rowOff>
    </xdr:to>
    <xdr:sp macro="" textlink="">
      <xdr:nvSpPr>
        <xdr:cNvPr id="18" name="Rectangle 84"/>
        <xdr:cNvSpPr>
          <a:spLocks noChangeArrowheads="1"/>
        </xdr:cNvSpPr>
      </xdr:nvSpPr>
      <xdr:spPr>
        <a:xfrm>
          <a:off x="10896600" y="13411200"/>
          <a:ext cx="0" cy="1352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wordArtVertRtl" wrap="square" lIns="27432" tIns="0" rIns="27432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黑体" panose="02010609060101010101" charset="-122"/>
              <a:ea typeface="黑体" panose="02010609060101010101" charset="-122"/>
            </a:rPr>
            <a:t>本月不生产</a:t>
          </a:r>
        </a:p>
      </xdr:txBody>
    </xdr:sp>
    <xdr:clientData/>
  </xdr:twoCellAnchor>
  <xdr:twoCellAnchor>
    <xdr:from>
      <xdr:col>19</xdr:col>
      <xdr:colOff>0</xdr:colOff>
      <xdr:row>46</xdr:row>
      <xdr:rowOff>57150</xdr:rowOff>
    </xdr:from>
    <xdr:to>
      <xdr:col>19</xdr:col>
      <xdr:colOff>0</xdr:colOff>
      <xdr:row>50</xdr:row>
      <xdr:rowOff>266700</xdr:rowOff>
    </xdr:to>
    <xdr:sp macro="" textlink="">
      <xdr:nvSpPr>
        <xdr:cNvPr id="19" name="Rectangle 85"/>
        <xdr:cNvSpPr>
          <a:spLocks noChangeArrowheads="1"/>
        </xdr:cNvSpPr>
      </xdr:nvSpPr>
      <xdr:spPr>
        <a:xfrm>
          <a:off x="10896600" y="13411200"/>
          <a:ext cx="0" cy="1352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wordArtVertRtl" wrap="square" lIns="27432" tIns="0" rIns="27432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黑体" panose="02010609060101010101" charset="-122"/>
              <a:ea typeface="黑体" panose="02010609060101010101" charset="-122"/>
            </a:rPr>
            <a:t>本月不生产</a:t>
          </a:r>
        </a:p>
      </xdr:txBody>
    </xdr:sp>
    <xdr:clientData/>
  </xdr:twoCellAnchor>
  <xdr:twoCellAnchor>
    <xdr:from>
      <xdr:col>5</xdr:col>
      <xdr:colOff>105833</xdr:colOff>
      <xdr:row>11</xdr:row>
      <xdr:rowOff>264584</xdr:rowOff>
    </xdr:from>
    <xdr:to>
      <xdr:col>11</xdr:col>
      <xdr:colOff>21167</xdr:colOff>
      <xdr:row>14</xdr:row>
      <xdr:rowOff>52917</xdr:rowOff>
    </xdr:to>
    <xdr:sp macro="" textlink="">
      <xdr:nvSpPr>
        <xdr:cNvPr id="20" name="矩形 5"/>
        <xdr:cNvSpPr/>
      </xdr:nvSpPr>
      <xdr:spPr>
        <a:xfrm>
          <a:off x="3325283" y="3760259"/>
          <a:ext cx="3230034" cy="64558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zh-CN" altLang="en-US" sz="1100"/>
            <a:t>通过备考能取到</a:t>
          </a:r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1058</xdr:colOff>
      <xdr:row>1</xdr:row>
      <xdr:rowOff>53976</xdr:rowOff>
    </xdr:from>
    <xdr:to>
      <xdr:col>8</xdr:col>
      <xdr:colOff>666750</xdr:colOff>
      <xdr:row>1</xdr:row>
      <xdr:rowOff>320676</xdr:rowOff>
    </xdr:to>
    <xdr:sp macro="" textlink="">
      <xdr:nvSpPr>
        <xdr:cNvPr id="2" name="Text Box 10"/>
        <xdr:cNvSpPr txBox="1">
          <a:spLocks noChangeArrowheads="1"/>
        </xdr:cNvSpPr>
      </xdr:nvSpPr>
      <xdr:spPr>
        <a:xfrm>
          <a:off x="4477808" y="149226"/>
          <a:ext cx="238019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黑体" panose="02010609060101010101" charset="-122"/>
              <a:ea typeface="黑体" panose="02010609060101010101" charset="-122"/>
            </a:rPr>
            <a:t>作成日：2021年10月0</a:t>
          </a:r>
          <a:r>
            <a:rPr lang="en-US" altLang="zh-CN" sz="1400" b="0" i="0" u="none" strike="noStrike" baseline="0">
              <a:solidFill>
                <a:srgbClr val="000000"/>
              </a:solidFill>
              <a:latin typeface="黑体" panose="02010609060101010101" charset="-122"/>
              <a:ea typeface="黑体" panose="02010609060101010101" charset="-122"/>
            </a:rPr>
            <a:t>5</a:t>
          </a:r>
          <a:r>
            <a:rPr lang="en-US" sz="1400" b="0" i="0" u="none" strike="noStrike" baseline="0">
              <a:solidFill>
                <a:srgbClr val="000000"/>
              </a:solidFill>
              <a:latin typeface="黑体" panose="02010609060101010101" charset="-122"/>
              <a:ea typeface="黑体" panose="02010609060101010101" charset="-122"/>
            </a:rPr>
            <a:t>日</a:t>
          </a:r>
        </a:p>
      </xdr:txBody>
    </xdr:sp>
    <xdr:clientData/>
  </xdr:twoCellAnchor>
  <xdr:twoCellAnchor>
    <xdr:from>
      <xdr:col>7</xdr:col>
      <xdr:colOff>170393</xdr:colOff>
      <xdr:row>48</xdr:row>
      <xdr:rowOff>57149</xdr:rowOff>
    </xdr:from>
    <xdr:to>
      <xdr:col>10</xdr:col>
      <xdr:colOff>522818</xdr:colOff>
      <xdr:row>50</xdr:row>
      <xdr:rowOff>200040</xdr:rowOff>
    </xdr:to>
    <xdr:sp macro="" textlink="">
      <xdr:nvSpPr>
        <xdr:cNvPr id="3" name="Rectangle 11"/>
        <xdr:cNvSpPr>
          <a:spLocks noChangeArrowheads="1"/>
        </xdr:cNvSpPr>
      </xdr:nvSpPr>
      <xdr:spPr>
        <a:xfrm>
          <a:off x="5552018" y="12372974"/>
          <a:ext cx="2781300" cy="63819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黑体" panose="02010609060101010101" charset="-122"/>
              <a:ea typeface="黑体" panose="02010609060101010101" charset="-122"/>
            </a:rPr>
            <a:t>不进行寸法检查</a:t>
          </a:r>
        </a:p>
      </xdr:txBody>
    </xdr:sp>
    <xdr:clientData/>
  </xdr:twoCellAnchor>
  <xdr:twoCellAnchor>
    <xdr:from>
      <xdr:col>9</xdr:col>
      <xdr:colOff>96308</xdr:colOff>
      <xdr:row>56</xdr:row>
      <xdr:rowOff>86783</xdr:rowOff>
    </xdr:from>
    <xdr:to>
      <xdr:col>10</xdr:col>
      <xdr:colOff>705936</xdr:colOff>
      <xdr:row>58</xdr:row>
      <xdr:rowOff>182033</xdr:rowOff>
    </xdr:to>
    <xdr:sp macro="" textlink="">
      <xdr:nvSpPr>
        <xdr:cNvPr id="4" name="Rectangle 13"/>
        <xdr:cNvSpPr>
          <a:spLocks noChangeArrowheads="1"/>
        </xdr:cNvSpPr>
      </xdr:nvSpPr>
      <xdr:spPr>
        <a:xfrm>
          <a:off x="7097183" y="14383808"/>
          <a:ext cx="1419253" cy="590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7432" rIns="0" bIns="27432" anchor="ctr" upright="1"/>
        <a:lstStyle/>
        <a:p>
          <a:pPr algn="l" rtl="0">
            <a:lnSpc>
              <a:spcPts val="1400"/>
            </a:lnSpc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黑体" panose="02010609060101010101" charset="-122"/>
              <a:ea typeface="黑体" panose="02010609060101010101" charset="-122"/>
            </a:rPr>
            <a:t>   不进行材破检查</a:t>
          </a:r>
        </a:p>
      </xdr:txBody>
    </xdr:sp>
    <xdr:clientData/>
  </xdr:twoCellAnchor>
  <xdr:twoCellAnchor>
    <xdr:from>
      <xdr:col>9</xdr:col>
      <xdr:colOff>561975</xdr:colOff>
      <xdr:row>1</xdr:row>
      <xdr:rowOff>180975</xdr:rowOff>
    </xdr:from>
    <xdr:to>
      <xdr:col>12</xdr:col>
      <xdr:colOff>0</xdr:colOff>
      <xdr:row>4</xdr:row>
      <xdr:rowOff>28575</xdr:rowOff>
    </xdr:to>
    <xdr:grpSp>
      <xdr:nvGrpSpPr>
        <xdr:cNvPr id="5" name="Group 20"/>
        <xdr:cNvGrpSpPr>
          <a:grpSpLocks/>
        </xdr:cNvGrpSpPr>
      </xdr:nvGrpSpPr>
      <xdr:grpSpPr bwMode="auto">
        <a:xfrm>
          <a:off x="7599892" y="276225"/>
          <a:ext cx="1882775" cy="863600"/>
          <a:chOff x="1222" y="4"/>
          <a:chExt cx="222" cy="113"/>
        </a:xfrm>
      </xdr:grpSpPr>
      <xdr:sp macro="" textlink="">
        <xdr:nvSpPr>
          <xdr:cNvPr id="6" name="Text Box 21"/>
          <xdr:cNvSpPr txBox="1">
            <a:spLocks noChangeArrowheads="1"/>
          </xdr:cNvSpPr>
        </xdr:nvSpPr>
        <xdr:spPr>
          <a:xfrm>
            <a:off x="1296" y="4"/>
            <a:ext cx="77" cy="38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黑体" panose="02010609060101010101" charset="-122"/>
                <a:ea typeface="黑体" panose="02010609060101010101" charset="-122"/>
              </a:rPr>
              <a:t>审查</a:t>
            </a:r>
          </a:p>
        </xdr:txBody>
      </xdr:sp>
      <xdr:sp macro="" textlink="">
        <xdr:nvSpPr>
          <xdr:cNvPr id="7" name="Text Box 22"/>
          <xdr:cNvSpPr txBox="1">
            <a:spLocks noChangeArrowheads="1"/>
          </xdr:cNvSpPr>
        </xdr:nvSpPr>
        <xdr:spPr>
          <a:xfrm>
            <a:off x="1222" y="4"/>
            <a:ext cx="74" cy="38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黑体" panose="02010609060101010101" charset="-122"/>
                <a:ea typeface="黑体" panose="02010609060101010101" charset="-122"/>
              </a:rPr>
              <a:t>承认</a:t>
            </a:r>
          </a:p>
        </xdr:txBody>
      </xdr:sp>
      <xdr:sp macro="" textlink="">
        <xdr:nvSpPr>
          <xdr:cNvPr id="8" name="Text Box 23"/>
          <xdr:cNvSpPr txBox="1">
            <a:spLocks noChangeArrowheads="1"/>
          </xdr:cNvSpPr>
        </xdr:nvSpPr>
        <xdr:spPr>
          <a:xfrm>
            <a:off x="1373" y="4"/>
            <a:ext cx="71" cy="38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黑体" panose="02010609060101010101" charset="-122"/>
                <a:ea typeface="黑体" panose="02010609060101010101" charset="-122"/>
              </a:rPr>
              <a:t>作成</a:t>
            </a:r>
          </a:p>
        </xdr:txBody>
      </xdr:sp>
      <xdr:sp macro="" textlink="">
        <xdr:nvSpPr>
          <xdr:cNvPr id="9" name="Text Box 24"/>
          <xdr:cNvSpPr txBox="1">
            <a:spLocks noChangeArrowheads="1"/>
          </xdr:cNvSpPr>
        </xdr:nvSpPr>
        <xdr:spPr bwMode="auto">
          <a:xfrm>
            <a:off x="1297" y="42"/>
            <a:ext cx="77" cy="7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0" name="Text Box 25"/>
          <xdr:cNvSpPr txBox="1">
            <a:spLocks noChangeArrowheads="1"/>
          </xdr:cNvSpPr>
        </xdr:nvSpPr>
        <xdr:spPr>
          <a:xfrm>
            <a:off x="1373" y="42"/>
            <a:ext cx="71" cy="7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zh-CN" altLang="en-US" sz="1200" b="0" i="0" u="none" strike="noStrike" baseline="0">
                <a:solidFill>
                  <a:srgbClr val="000000"/>
                </a:solidFill>
                <a:latin typeface="黑体" panose="02010609060101010101" charset="-122"/>
                <a:ea typeface="黑体" panose="02010609060101010101" charset="-122"/>
              </a:rPr>
              <a:t>尹晓霞</a:t>
            </a:r>
            <a:endParaRPr lang="en-US" sz="1200" b="0" i="0" u="none" strike="noStrike" baseline="0">
              <a:solidFill>
                <a:srgbClr val="000000"/>
              </a:solidFill>
              <a:latin typeface="黑体" panose="02010609060101010101" charset="-122"/>
              <a:ea typeface="黑体" panose="02010609060101010101" charset="-122"/>
            </a:endParaRPr>
          </a:p>
        </xdr:txBody>
      </xdr:sp>
      <xdr:sp macro="" textlink="">
        <xdr:nvSpPr>
          <xdr:cNvPr id="11" name="Text Box 26"/>
          <xdr:cNvSpPr txBox="1">
            <a:spLocks noChangeArrowheads="1"/>
          </xdr:cNvSpPr>
        </xdr:nvSpPr>
        <xdr:spPr bwMode="auto">
          <a:xfrm>
            <a:off x="1222" y="42"/>
            <a:ext cx="75" cy="7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2" name="Text Box 25"/>
          <xdr:cNvSpPr txBox="1">
            <a:spLocks noChangeArrowheads="1"/>
          </xdr:cNvSpPr>
        </xdr:nvSpPr>
        <xdr:spPr bwMode="auto">
          <a:xfrm>
            <a:off x="1296" y="42"/>
            <a:ext cx="77" cy="7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en-US"/>
          </a:p>
        </xdr:txBody>
      </xdr:sp>
    </xdr:grpSp>
    <xdr:clientData/>
  </xdr:twoCellAnchor>
  <xdr:twoCellAnchor>
    <xdr:from>
      <xdr:col>9</xdr:col>
      <xdr:colOff>153458</xdr:colOff>
      <xdr:row>34</xdr:row>
      <xdr:rowOff>22228</xdr:rowOff>
    </xdr:from>
    <xdr:to>
      <xdr:col>9</xdr:col>
      <xdr:colOff>696383</xdr:colOff>
      <xdr:row>44</xdr:row>
      <xdr:rowOff>63499</xdr:rowOff>
    </xdr:to>
    <xdr:sp macro="" textlink="">
      <xdr:nvSpPr>
        <xdr:cNvPr id="13" name="Rectangle 29"/>
        <xdr:cNvSpPr>
          <a:spLocks noChangeArrowheads="1"/>
        </xdr:cNvSpPr>
      </xdr:nvSpPr>
      <xdr:spPr>
        <a:xfrm>
          <a:off x="7154333" y="8756653"/>
          <a:ext cx="542925" cy="251777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wordArtVertRtl" wrap="square" lIns="36576" tIns="0" rIns="36576" bIns="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黑体" panose="02010609060101010101" charset="-122"/>
              <a:ea typeface="黑体" panose="02010609060101010101" charset="-122"/>
            </a:rPr>
            <a:t>纸膜</a:t>
          </a:r>
          <a:r>
            <a:rPr lang="en-US" sz="1400" b="0" i="0" u="none" strike="noStrike" baseline="0">
              <a:solidFill>
                <a:srgbClr val="000000"/>
              </a:solidFill>
              <a:latin typeface="黑体" panose="02010609060101010101" charset="-122"/>
              <a:ea typeface="黑体" panose="02010609060101010101" charset="-122"/>
            </a:rPr>
            <a:t>不进行クリープ检查</a:t>
          </a:r>
        </a:p>
      </xdr:txBody>
    </xdr:sp>
    <xdr:clientData/>
  </xdr:twoCellAnchor>
  <xdr:twoCellAnchor>
    <xdr:from>
      <xdr:col>10</xdr:col>
      <xdr:colOff>154517</xdr:colOff>
      <xdr:row>34</xdr:row>
      <xdr:rowOff>32812</xdr:rowOff>
    </xdr:from>
    <xdr:to>
      <xdr:col>10</xdr:col>
      <xdr:colOff>697442</xdr:colOff>
      <xdr:row>44</xdr:row>
      <xdr:rowOff>74083</xdr:rowOff>
    </xdr:to>
    <xdr:sp macro="" textlink="">
      <xdr:nvSpPr>
        <xdr:cNvPr id="14" name="Rectangle 29"/>
        <xdr:cNvSpPr>
          <a:spLocks noChangeArrowheads="1"/>
        </xdr:cNvSpPr>
      </xdr:nvSpPr>
      <xdr:spPr>
        <a:xfrm>
          <a:off x="7965017" y="8767237"/>
          <a:ext cx="542925" cy="251777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wordArtVertRtl" wrap="square" lIns="36576" tIns="0" rIns="36576" bIns="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黑体" panose="02010609060101010101" charset="-122"/>
              <a:ea typeface="黑体" panose="02010609060101010101" charset="-122"/>
            </a:rPr>
            <a:t>纸膜</a:t>
          </a:r>
          <a:r>
            <a:rPr lang="en-US" sz="1400" b="0" i="0" u="none" strike="noStrike" baseline="0">
              <a:solidFill>
                <a:srgbClr val="000000"/>
              </a:solidFill>
              <a:latin typeface="黑体" panose="02010609060101010101" charset="-122"/>
              <a:ea typeface="黑体" panose="02010609060101010101" charset="-122"/>
            </a:rPr>
            <a:t>不进行クリープ检查</a:t>
          </a:r>
        </a:p>
      </xdr:txBody>
    </xdr:sp>
    <xdr:clientData/>
  </xdr:twoCellAnchor>
  <xdr:twoCellAnchor>
    <xdr:from>
      <xdr:col>7</xdr:col>
      <xdr:colOff>137583</xdr:colOff>
      <xdr:row>34</xdr:row>
      <xdr:rowOff>11641</xdr:rowOff>
    </xdr:from>
    <xdr:to>
      <xdr:col>7</xdr:col>
      <xdr:colOff>680508</xdr:colOff>
      <xdr:row>44</xdr:row>
      <xdr:rowOff>43391</xdr:rowOff>
    </xdr:to>
    <xdr:sp macro="" textlink="">
      <xdr:nvSpPr>
        <xdr:cNvPr id="15" name="Rectangle 29"/>
        <xdr:cNvSpPr>
          <a:spLocks noChangeArrowheads="1"/>
        </xdr:cNvSpPr>
      </xdr:nvSpPr>
      <xdr:spPr>
        <a:xfrm>
          <a:off x="5519208" y="8746066"/>
          <a:ext cx="542925" cy="2508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wordArtVertRtl" wrap="square" lIns="36576" tIns="0" rIns="36576" bIns="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黑体" panose="02010609060101010101" charset="-122"/>
              <a:ea typeface="黑体" panose="02010609060101010101" charset="-122"/>
            </a:rPr>
            <a:t>纸膜</a:t>
          </a:r>
          <a:r>
            <a:rPr lang="en-US" sz="1400" b="0" i="0" u="none" strike="noStrike" baseline="0">
              <a:solidFill>
                <a:srgbClr val="000000"/>
              </a:solidFill>
              <a:latin typeface="黑体" panose="02010609060101010101" charset="-122"/>
              <a:ea typeface="黑体" panose="02010609060101010101" charset="-122"/>
            </a:rPr>
            <a:t>不进行クリープ检查</a:t>
          </a:r>
        </a:p>
      </xdr:txBody>
    </xdr:sp>
    <xdr:clientData/>
  </xdr:twoCellAnchor>
  <xdr:twoCellAnchor>
    <xdr:from>
      <xdr:col>7</xdr:col>
      <xdr:colOff>116416</xdr:colOff>
      <xdr:row>56</xdr:row>
      <xdr:rowOff>95250</xdr:rowOff>
    </xdr:from>
    <xdr:to>
      <xdr:col>7</xdr:col>
      <xdr:colOff>698500</xdr:colOff>
      <xdr:row>62</xdr:row>
      <xdr:rowOff>190500</xdr:rowOff>
    </xdr:to>
    <xdr:sp macro="" textlink="">
      <xdr:nvSpPr>
        <xdr:cNvPr id="16" name="Rectangle 13"/>
        <xdr:cNvSpPr>
          <a:spLocks noChangeArrowheads="1"/>
        </xdr:cNvSpPr>
      </xdr:nvSpPr>
      <xdr:spPr>
        <a:xfrm>
          <a:off x="5498041" y="14392275"/>
          <a:ext cx="582084" cy="1581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eaVert" wrap="square" lIns="36576" tIns="27432" rIns="0" bIns="27432" anchor="ctr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黑体" panose="02010609060101010101" charset="-122"/>
              <a:ea typeface="黑体" panose="02010609060101010101" charset="-122"/>
            </a:rPr>
            <a:t>   不进行材破检查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635000</xdr:colOff>
      <xdr:row>2</xdr:row>
      <xdr:rowOff>76200</xdr:rowOff>
    </xdr:from>
    <xdr:to>
      <xdr:col>3</xdr:col>
      <xdr:colOff>226483</xdr:colOff>
      <xdr:row>3</xdr:row>
      <xdr:rowOff>67733</xdr:rowOff>
    </xdr:to>
    <xdr:sp macro="" textlink="">
      <xdr:nvSpPr>
        <xdr:cNvPr id="2" name="Text Box 10"/>
        <xdr:cNvSpPr txBox="1">
          <a:spLocks noChangeArrowheads="1"/>
        </xdr:cNvSpPr>
      </xdr:nvSpPr>
      <xdr:spPr>
        <a:xfrm>
          <a:off x="1778000" y="561975"/>
          <a:ext cx="2077508" cy="2677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黑体" panose="02010609060101010101" charset="-122"/>
              <a:ea typeface="黑体" panose="02010609060101010101" charset="-122"/>
            </a:rPr>
            <a:t>作成日：</a:t>
          </a:r>
          <a:r>
            <a:rPr lang="en-US" altLang="zh-CN" sz="1400" b="0" i="0" u="none" strike="noStrike" baseline="0">
              <a:solidFill>
                <a:srgbClr val="000000"/>
              </a:solidFill>
              <a:latin typeface="黑体" panose="02010609060101010101" charset="-122"/>
              <a:ea typeface="黑体" panose="02010609060101010101" charset="-122"/>
            </a:rPr>
            <a:t>2021</a:t>
          </a:r>
          <a:r>
            <a:rPr lang="en-US" sz="1400" b="0" i="0" u="none" strike="noStrike" baseline="0">
              <a:solidFill>
                <a:srgbClr val="000000"/>
              </a:solidFill>
              <a:latin typeface="黑体" panose="02010609060101010101" charset="-122"/>
              <a:ea typeface="黑体" panose="02010609060101010101" charset="-122"/>
            </a:rPr>
            <a:t>年10月05日</a:t>
          </a:r>
        </a:p>
      </xdr:txBody>
    </xdr:sp>
    <xdr:clientData/>
  </xdr:twoCellAnchor>
  <xdr:twoCellAnchor>
    <xdr:from>
      <xdr:col>5</xdr:col>
      <xdr:colOff>0</xdr:colOff>
      <xdr:row>1</xdr:row>
      <xdr:rowOff>28575</xdr:rowOff>
    </xdr:from>
    <xdr:to>
      <xdr:col>10</xdr:col>
      <xdr:colOff>0</xdr:colOff>
      <xdr:row>3</xdr:row>
      <xdr:rowOff>228600</xdr:rowOff>
    </xdr:to>
    <xdr:grpSp>
      <xdr:nvGrpSpPr>
        <xdr:cNvPr id="3" name="Group 20"/>
        <xdr:cNvGrpSpPr>
          <a:grpSpLocks/>
        </xdr:cNvGrpSpPr>
      </xdr:nvGrpSpPr>
      <xdr:grpSpPr bwMode="auto">
        <a:xfrm>
          <a:off x="4392083" y="123825"/>
          <a:ext cx="1905000" cy="866775"/>
          <a:chOff x="1222" y="4"/>
          <a:chExt cx="222" cy="113"/>
        </a:xfrm>
      </xdr:grpSpPr>
      <xdr:sp macro="" textlink="">
        <xdr:nvSpPr>
          <xdr:cNvPr id="4" name="Text Box 21"/>
          <xdr:cNvSpPr txBox="1">
            <a:spLocks noChangeArrowheads="1"/>
          </xdr:cNvSpPr>
        </xdr:nvSpPr>
        <xdr:spPr>
          <a:xfrm>
            <a:off x="1297" y="4"/>
            <a:ext cx="77" cy="38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黑体" panose="02010609060101010101" charset="-122"/>
                <a:ea typeface="黑体" panose="02010609060101010101" charset="-122"/>
              </a:rPr>
              <a:t>审查</a:t>
            </a:r>
          </a:p>
        </xdr:txBody>
      </xdr:sp>
      <xdr:sp macro="" textlink="">
        <xdr:nvSpPr>
          <xdr:cNvPr id="5" name="Text Box 22"/>
          <xdr:cNvSpPr txBox="1">
            <a:spLocks noChangeArrowheads="1"/>
          </xdr:cNvSpPr>
        </xdr:nvSpPr>
        <xdr:spPr>
          <a:xfrm>
            <a:off x="1222" y="4"/>
            <a:ext cx="75" cy="38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黑体" panose="02010609060101010101" charset="-122"/>
                <a:ea typeface="黑体" panose="02010609060101010101" charset="-122"/>
              </a:rPr>
              <a:t>承认</a:t>
            </a:r>
          </a:p>
        </xdr:txBody>
      </xdr:sp>
      <xdr:sp macro="" textlink="">
        <xdr:nvSpPr>
          <xdr:cNvPr id="6" name="Text Box 23"/>
          <xdr:cNvSpPr txBox="1">
            <a:spLocks noChangeArrowheads="1"/>
          </xdr:cNvSpPr>
        </xdr:nvSpPr>
        <xdr:spPr>
          <a:xfrm>
            <a:off x="1374" y="4"/>
            <a:ext cx="70" cy="38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黑体" panose="02010609060101010101" charset="-122"/>
                <a:ea typeface="黑体" panose="02010609060101010101" charset="-122"/>
              </a:rPr>
              <a:t>作成</a:t>
            </a:r>
          </a:p>
        </xdr:txBody>
      </xdr:sp>
      <xdr:sp macro="" textlink="">
        <xdr:nvSpPr>
          <xdr:cNvPr id="7" name="Text Box 24"/>
          <xdr:cNvSpPr txBox="1">
            <a:spLocks noChangeArrowheads="1"/>
          </xdr:cNvSpPr>
        </xdr:nvSpPr>
        <xdr:spPr bwMode="auto">
          <a:xfrm>
            <a:off x="1297" y="42"/>
            <a:ext cx="77" cy="7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8" name="Text Box 25"/>
          <xdr:cNvSpPr txBox="1">
            <a:spLocks noChangeArrowheads="1"/>
          </xdr:cNvSpPr>
        </xdr:nvSpPr>
        <xdr:spPr>
          <a:xfrm>
            <a:off x="1374" y="42"/>
            <a:ext cx="70" cy="7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zh-CN" altLang="en-US" sz="1200" b="0" i="0" u="none" strike="noStrike" baseline="0">
                <a:solidFill>
                  <a:srgbClr val="000000"/>
                </a:solidFill>
                <a:latin typeface="黑体" panose="02010609060101010101" charset="-122"/>
                <a:ea typeface="黑体" panose="02010609060101010101" charset="-122"/>
              </a:rPr>
              <a:t>尹晓霞</a:t>
            </a:r>
            <a:endParaRPr lang="en-US" sz="1200" b="0" i="0" u="none" strike="noStrike" baseline="0">
              <a:solidFill>
                <a:srgbClr val="000000"/>
              </a:solidFill>
              <a:latin typeface="黑体" panose="02010609060101010101" charset="-122"/>
              <a:ea typeface="黑体" panose="02010609060101010101" charset="-122"/>
            </a:endParaRPr>
          </a:p>
        </xdr:txBody>
      </xdr:sp>
      <xdr:sp macro="" textlink="">
        <xdr:nvSpPr>
          <xdr:cNvPr id="9" name="Text Box 26"/>
          <xdr:cNvSpPr txBox="1">
            <a:spLocks noChangeArrowheads="1"/>
          </xdr:cNvSpPr>
        </xdr:nvSpPr>
        <xdr:spPr bwMode="auto">
          <a:xfrm>
            <a:off x="1222" y="42"/>
            <a:ext cx="75" cy="7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0" name="Text Box 25"/>
          <xdr:cNvSpPr txBox="1">
            <a:spLocks noChangeArrowheads="1"/>
          </xdr:cNvSpPr>
        </xdr:nvSpPr>
        <xdr:spPr>
          <a:xfrm>
            <a:off x="1297" y="42"/>
            <a:ext cx="77" cy="7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zh-CN" altLang="en-US" sz="1200" b="0" i="0" u="none" strike="noStrike" baseline="0">
                <a:solidFill>
                  <a:srgbClr val="000000"/>
                </a:solidFill>
                <a:latin typeface="黑体" panose="02010609060101010101" charset="-122"/>
                <a:ea typeface="黑体" panose="02010609060101010101" charset="-122"/>
              </a:rPr>
              <a:t>      </a:t>
            </a:r>
            <a:endParaRPr lang="en-US" sz="1200" b="0" i="0" u="none" strike="noStrike" baseline="0">
              <a:solidFill>
                <a:srgbClr val="000000"/>
              </a:solidFill>
              <a:latin typeface="黑体" panose="02010609060101010101" charset="-122"/>
              <a:ea typeface="黑体" panose="02010609060101010101" charset="-122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889000</xdr:colOff>
      <xdr:row>2</xdr:row>
      <xdr:rowOff>75146</xdr:rowOff>
    </xdr:from>
    <xdr:to>
      <xdr:col>3</xdr:col>
      <xdr:colOff>836084</xdr:colOff>
      <xdr:row>2</xdr:row>
      <xdr:rowOff>341846</xdr:rowOff>
    </xdr:to>
    <xdr:sp macro="" textlink="">
      <xdr:nvSpPr>
        <xdr:cNvPr id="2" name="Text Box 10"/>
        <xdr:cNvSpPr txBox="1">
          <a:spLocks noChangeArrowheads="1"/>
        </xdr:cNvSpPr>
      </xdr:nvSpPr>
      <xdr:spPr>
        <a:xfrm>
          <a:off x="2032000" y="560921"/>
          <a:ext cx="2147359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黑体" panose="02010609060101010101" charset="-122"/>
              <a:ea typeface="黑体" panose="02010609060101010101" charset="-122"/>
            </a:rPr>
            <a:t>作成日：2021年10月0</a:t>
          </a:r>
          <a:r>
            <a:rPr lang="en-US" altLang="zh-CN" sz="1400" b="0" i="0" u="none" strike="noStrike" baseline="0">
              <a:solidFill>
                <a:srgbClr val="000000"/>
              </a:solidFill>
              <a:latin typeface="黑体" panose="02010609060101010101" charset="-122"/>
              <a:ea typeface="黑体" panose="02010609060101010101" charset="-122"/>
            </a:rPr>
            <a:t>5</a:t>
          </a:r>
          <a:r>
            <a:rPr lang="en-US" sz="1400" b="0" i="0" u="none" strike="noStrike" baseline="0">
              <a:solidFill>
                <a:srgbClr val="000000"/>
              </a:solidFill>
              <a:latin typeface="黑体" panose="02010609060101010101" charset="-122"/>
              <a:ea typeface="黑体" panose="02010609060101010101" charset="-122"/>
            </a:rPr>
            <a:t>日</a:t>
          </a:r>
        </a:p>
      </xdr:txBody>
    </xdr:sp>
    <xdr:clientData/>
  </xdr:twoCellAnchor>
  <xdr:twoCellAnchor>
    <xdr:from>
      <xdr:col>3</xdr:col>
      <xdr:colOff>52917</xdr:colOff>
      <xdr:row>48</xdr:row>
      <xdr:rowOff>57149</xdr:rowOff>
    </xdr:from>
    <xdr:to>
      <xdr:col>4</xdr:col>
      <xdr:colOff>7408</xdr:colOff>
      <xdr:row>50</xdr:row>
      <xdr:rowOff>190499</xdr:rowOff>
    </xdr:to>
    <xdr:sp macro="" textlink="">
      <xdr:nvSpPr>
        <xdr:cNvPr id="3" name="Rectangle 11"/>
        <xdr:cNvSpPr>
          <a:spLocks noChangeArrowheads="1"/>
        </xdr:cNvSpPr>
      </xdr:nvSpPr>
      <xdr:spPr>
        <a:xfrm>
          <a:off x="3396192" y="12515849"/>
          <a:ext cx="2154766" cy="628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黑体" panose="02010609060101010101" charset="-122"/>
              <a:ea typeface="黑体" panose="02010609060101010101" charset="-122"/>
            </a:rPr>
            <a:t>不进行寸法检查</a:t>
          </a:r>
        </a:p>
      </xdr:txBody>
    </xdr:sp>
    <xdr:clientData/>
  </xdr:twoCellAnchor>
  <xdr:twoCellAnchor>
    <xdr:from>
      <xdr:col>3</xdr:col>
      <xdr:colOff>1143000</xdr:colOff>
      <xdr:row>1</xdr:row>
      <xdr:rowOff>0</xdr:rowOff>
    </xdr:from>
    <xdr:to>
      <xdr:col>5</xdr:col>
      <xdr:colOff>9525</xdr:colOff>
      <xdr:row>2</xdr:row>
      <xdr:rowOff>400050</xdr:rowOff>
    </xdr:to>
    <xdr:grpSp>
      <xdr:nvGrpSpPr>
        <xdr:cNvPr id="4" name="Group 20"/>
        <xdr:cNvGrpSpPr>
          <a:grpSpLocks/>
        </xdr:cNvGrpSpPr>
      </xdr:nvGrpSpPr>
      <xdr:grpSpPr bwMode="auto">
        <a:xfrm>
          <a:off x="4487333" y="95250"/>
          <a:ext cx="1914525" cy="791633"/>
          <a:chOff x="1222" y="4"/>
          <a:chExt cx="222" cy="113"/>
        </a:xfrm>
      </xdr:grpSpPr>
      <xdr:sp macro="" textlink="">
        <xdr:nvSpPr>
          <xdr:cNvPr id="5" name="Text Box 21"/>
          <xdr:cNvSpPr txBox="1">
            <a:spLocks noChangeArrowheads="1"/>
          </xdr:cNvSpPr>
        </xdr:nvSpPr>
        <xdr:spPr>
          <a:xfrm>
            <a:off x="1297" y="4"/>
            <a:ext cx="77" cy="38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黑体" panose="02010609060101010101" charset="-122"/>
                <a:ea typeface="黑体" panose="02010609060101010101" charset="-122"/>
              </a:rPr>
              <a:t>审查</a:t>
            </a:r>
          </a:p>
        </xdr:txBody>
      </xdr:sp>
      <xdr:sp macro="" textlink="">
        <xdr:nvSpPr>
          <xdr:cNvPr id="6" name="Text Box 22"/>
          <xdr:cNvSpPr txBox="1">
            <a:spLocks noChangeArrowheads="1"/>
          </xdr:cNvSpPr>
        </xdr:nvSpPr>
        <xdr:spPr>
          <a:xfrm>
            <a:off x="1222" y="4"/>
            <a:ext cx="75" cy="38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黑体" panose="02010609060101010101" charset="-122"/>
                <a:ea typeface="黑体" panose="02010609060101010101" charset="-122"/>
              </a:rPr>
              <a:t>承认</a:t>
            </a:r>
          </a:p>
        </xdr:txBody>
      </xdr:sp>
      <xdr:sp macro="" textlink="">
        <xdr:nvSpPr>
          <xdr:cNvPr id="7" name="Text Box 23"/>
          <xdr:cNvSpPr txBox="1">
            <a:spLocks noChangeArrowheads="1"/>
          </xdr:cNvSpPr>
        </xdr:nvSpPr>
        <xdr:spPr>
          <a:xfrm>
            <a:off x="1374" y="4"/>
            <a:ext cx="70" cy="38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黑体" panose="02010609060101010101" charset="-122"/>
                <a:ea typeface="黑体" panose="02010609060101010101" charset="-122"/>
              </a:rPr>
              <a:t>作成</a:t>
            </a:r>
          </a:p>
        </xdr:txBody>
      </xdr:sp>
      <xdr:sp macro="" textlink="">
        <xdr:nvSpPr>
          <xdr:cNvPr id="8" name="Text Box 24"/>
          <xdr:cNvSpPr txBox="1">
            <a:spLocks noChangeArrowheads="1"/>
          </xdr:cNvSpPr>
        </xdr:nvSpPr>
        <xdr:spPr bwMode="auto">
          <a:xfrm>
            <a:off x="1297" y="42"/>
            <a:ext cx="77" cy="7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9" name="Text Box 25"/>
          <xdr:cNvSpPr txBox="1">
            <a:spLocks noChangeArrowheads="1"/>
          </xdr:cNvSpPr>
        </xdr:nvSpPr>
        <xdr:spPr>
          <a:xfrm>
            <a:off x="1374" y="42"/>
            <a:ext cx="70" cy="7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zh-CN" altLang="en-US" sz="1200" b="0" i="0" u="none" strike="noStrike" baseline="0">
                <a:solidFill>
                  <a:srgbClr val="000000"/>
                </a:solidFill>
                <a:latin typeface="黑体" panose="02010609060101010101" charset="-122"/>
                <a:ea typeface="黑体" panose="02010609060101010101" charset="-122"/>
              </a:rPr>
              <a:t>尹晓霞</a:t>
            </a:r>
            <a:endParaRPr lang="en-US" sz="1200" b="0" i="0" u="none" strike="noStrike" baseline="0">
              <a:solidFill>
                <a:srgbClr val="000000"/>
              </a:solidFill>
              <a:latin typeface="黑体" panose="02010609060101010101" charset="-122"/>
              <a:ea typeface="黑体" panose="02010609060101010101" charset="-122"/>
            </a:endParaRPr>
          </a:p>
        </xdr:txBody>
      </xdr:sp>
      <xdr:sp macro="" textlink="">
        <xdr:nvSpPr>
          <xdr:cNvPr id="10" name="Text Box 26"/>
          <xdr:cNvSpPr txBox="1">
            <a:spLocks noChangeArrowheads="1"/>
          </xdr:cNvSpPr>
        </xdr:nvSpPr>
        <xdr:spPr bwMode="auto">
          <a:xfrm>
            <a:off x="1222" y="42"/>
            <a:ext cx="75" cy="7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1" name="Text Box 25"/>
          <xdr:cNvSpPr txBox="1">
            <a:spLocks noChangeArrowheads="1"/>
          </xdr:cNvSpPr>
        </xdr:nvSpPr>
        <xdr:spPr bwMode="auto">
          <a:xfrm>
            <a:off x="1297" y="42"/>
            <a:ext cx="77" cy="7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en-US"/>
          </a:p>
        </xdr:txBody>
      </xdr:sp>
    </xdr:grpSp>
    <xdr:clientData/>
  </xdr:twoCellAnchor>
  <xdr:twoCellAnchor>
    <xdr:from>
      <xdr:col>3</xdr:col>
      <xdr:colOff>31751</xdr:colOff>
      <xdr:row>56</xdr:row>
      <xdr:rowOff>57149</xdr:rowOff>
    </xdr:from>
    <xdr:to>
      <xdr:col>3</xdr:col>
      <xdr:colOff>2168526</xdr:colOff>
      <xdr:row>58</xdr:row>
      <xdr:rowOff>190499</xdr:rowOff>
    </xdr:to>
    <xdr:sp macro="" textlink="">
      <xdr:nvSpPr>
        <xdr:cNvPr id="12" name="Rectangle 11"/>
        <xdr:cNvSpPr>
          <a:spLocks noChangeArrowheads="1"/>
        </xdr:cNvSpPr>
      </xdr:nvSpPr>
      <xdr:spPr>
        <a:xfrm>
          <a:off x="3375026" y="14573249"/>
          <a:ext cx="2136775" cy="628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黑体" panose="02010609060101010101" charset="-122"/>
              <a:ea typeface="黑体" panose="02010609060101010101" charset="-122"/>
            </a:rPr>
            <a:t>不进行寸法检查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調査指示・回答書  (2)"/>
      <sheetName val="未然防止（品保部）"/>
      <sheetName val="バリ集（品保部）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" sqref="C3"/>
    </sheetView>
  </sheetViews>
  <sheetFormatPr defaultRowHeight="13.5"/>
  <sheetData/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69"/>
  <sheetViews>
    <sheetView showGridLines="0" topLeftCell="A20" zoomScale="70" zoomScaleNormal="70" workbookViewId="0">
      <selection activeCell="C30" sqref="C30"/>
    </sheetView>
  </sheetViews>
  <sheetFormatPr defaultRowHeight="15.75"/>
  <cols>
    <col min="1" max="1" width="3" style="1" customWidth="1"/>
    <col min="2" max="2" width="4.5" style="14" customWidth="1"/>
    <col min="3" max="3" width="9" style="15"/>
    <col min="4" max="21" width="9" style="1"/>
    <col min="22" max="22" width="3.75" style="1" customWidth="1"/>
    <col min="23" max="16384" width="9" style="1"/>
  </cols>
  <sheetData>
    <row r="3" spans="2:22" ht="16.5" thickBot="1"/>
    <row r="4" spans="2:22" ht="18.75">
      <c r="B4" s="24" t="s">
        <v>1</v>
      </c>
      <c r="C4" s="25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9"/>
    </row>
    <row r="5" spans="2:22" ht="18.75">
      <c r="B5" s="26"/>
      <c r="C5" s="27" t="s">
        <v>2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1"/>
    </row>
    <row r="6" spans="2:22" ht="16.5" thickBot="1">
      <c r="B6" s="16"/>
      <c r="C6" s="17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3"/>
    </row>
    <row r="7" spans="2:22" ht="27" customHeight="1">
      <c r="B7" s="28" t="s">
        <v>4</v>
      </c>
      <c r="C7" s="19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4"/>
    </row>
    <row r="8" spans="2:22">
      <c r="B8" s="20"/>
      <c r="C8" s="2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5"/>
    </row>
    <row r="9" spans="2:22" ht="18.75">
      <c r="B9" s="20"/>
      <c r="C9" s="29" t="s">
        <v>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5"/>
    </row>
    <row r="10" spans="2:22">
      <c r="B10" s="20"/>
      <c r="C10" s="2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5"/>
    </row>
    <row r="11" spans="2:22">
      <c r="B11" s="20"/>
      <c r="C11" s="2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5"/>
    </row>
    <row r="12" spans="2:22">
      <c r="B12" s="20"/>
      <c r="C12" s="2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5"/>
    </row>
    <row r="13" spans="2:22">
      <c r="B13" s="20"/>
      <c r="C13" s="2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5"/>
    </row>
    <row r="14" spans="2:22">
      <c r="B14" s="20"/>
      <c r="C14" s="2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5"/>
    </row>
    <row r="15" spans="2:22">
      <c r="B15" s="20"/>
      <c r="C15" s="2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5"/>
    </row>
    <row r="16" spans="2:22">
      <c r="B16" s="20"/>
      <c r="C16" s="2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5"/>
    </row>
    <row r="17" spans="2:22">
      <c r="B17" s="20"/>
      <c r="C17" s="2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5"/>
    </row>
    <row r="18" spans="2:22">
      <c r="B18" s="20"/>
      <c r="C18" s="2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5"/>
    </row>
    <row r="19" spans="2:22">
      <c r="B19" s="20"/>
      <c r="C19" s="2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5"/>
    </row>
    <row r="20" spans="2:22">
      <c r="B20" s="20"/>
      <c r="C20" s="2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5"/>
    </row>
    <row r="21" spans="2:22">
      <c r="B21" s="20"/>
      <c r="C21" s="2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5"/>
    </row>
    <row r="22" spans="2:22">
      <c r="B22" s="20"/>
      <c r="C22" s="2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5"/>
    </row>
    <row r="23" spans="2:22">
      <c r="B23" s="20"/>
      <c r="C23" s="2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5"/>
    </row>
    <row r="24" spans="2:22">
      <c r="B24" s="20"/>
      <c r="C24" s="2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5"/>
    </row>
    <row r="25" spans="2:22">
      <c r="B25" s="20"/>
      <c r="C25" s="2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5"/>
    </row>
    <row r="26" spans="2:22">
      <c r="B26" s="20"/>
      <c r="C26" s="2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5"/>
    </row>
    <row r="27" spans="2:22">
      <c r="B27" s="20"/>
      <c r="C27" s="2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5"/>
    </row>
    <row r="28" spans="2:22">
      <c r="B28" s="20"/>
      <c r="C28" s="2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5"/>
    </row>
    <row r="29" spans="2:22">
      <c r="B29" s="20"/>
      <c r="C29" s="2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5"/>
    </row>
    <row r="30" spans="2:22" ht="18.75">
      <c r="B30" s="20"/>
      <c r="C30" s="29" t="s">
        <v>3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5"/>
    </row>
    <row r="31" spans="2:22">
      <c r="B31" s="20"/>
      <c r="C31" s="2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5"/>
    </row>
    <row r="32" spans="2:22">
      <c r="B32" s="20"/>
      <c r="C32" s="2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5"/>
    </row>
    <row r="33" spans="2:22">
      <c r="B33" s="20"/>
      <c r="C33" s="2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5"/>
    </row>
    <row r="34" spans="2:22">
      <c r="B34" s="20"/>
      <c r="C34" s="2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5"/>
    </row>
    <row r="35" spans="2:22">
      <c r="B35" s="20"/>
      <c r="C35" s="2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5"/>
    </row>
    <row r="36" spans="2:22">
      <c r="B36" s="20"/>
      <c r="C36" s="2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5"/>
    </row>
    <row r="37" spans="2:22">
      <c r="B37" s="20"/>
      <c r="C37" s="2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5"/>
    </row>
    <row r="38" spans="2:22">
      <c r="B38" s="20"/>
      <c r="C38" s="2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5"/>
    </row>
    <row r="39" spans="2:22">
      <c r="B39" s="20"/>
      <c r="C39" s="2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5"/>
    </row>
    <row r="40" spans="2:22">
      <c r="B40" s="20"/>
      <c r="C40" s="2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5"/>
    </row>
    <row r="41" spans="2:22">
      <c r="B41" s="20"/>
      <c r="C41" s="2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5"/>
    </row>
    <row r="42" spans="2:22">
      <c r="B42" s="20"/>
      <c r="C42" s="2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5"/>
    </row>
    <row r="43" spans="2:22">
      <c r="B43" s="20"/>
      <c r="C43" s="2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5"/>
    </row>
    <row r="44" spans="2:22">
      <c r="B44" s="20"/>
      <c r="C44" s="2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5"/>
    </row>
    <row r="45" spans="2:22">
      <c r="B45" s="20"/>
      <c r="C45" s="2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5"/>
    </row>
    <row r="46" spans="2:22">
      <c r="B46" s="20"/>
      <c r="C46" s="2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5"/>
    </row>
    <row r="47" spans="2:22">
      <c r="B47" s="20"/>
      <c r="C47" s="2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5"/>
    </row>
    <row r="48" spans="2:22" ht="16.5" thickBot="1">
      <c r="B48" s="22"/>
      <c r="C48" s="23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7"/>
    </row>
    <row r="49" spans="2:22">
      <c r="B49" s="18"/>
      <c r="C49" s="19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4"/>
    </row>
    <row r="50" spans="2:22" ht="18.75">
      <c r="B50" s="20"/>
      <c r="C50" s="29" t="s">
        <v>5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5"/>
    </row>
    <row r="51" spans="2:22">
      <c r="B51" s="20"/>
      <c r="C51" s="2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5"/>
    </row>
    <row r="52" spans="2:22">
      <c r="B52" s="20"/>
      <c r="C52" s="2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5"/>
    </row>
    <row r="53" spans="2:22">
      <c r="B53" s="20"/>
      <c r="C53" s="21"/>
      <c r="E53" s="30" t="s">
        <v>6</v>
      </c>
      <c r="F53" s="31" t="s">
        <v>8</v>
      </c>
      <c r="G53" s="30" t="s">
        <v>21</v>
      </c>
      <c r="H53" s="30" t="s">
        <v>7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5"/>
    </row>
    <row r="54" spans="2:22">
      <c r="B54" s="20"/>
      <c r="C54" s="21"/>
      <c r="E54" s="32" t="s">
        <v>9</v>
      </c>
      <c r="F54" s="34">
        <v>599</v>
      </c>
      <c r="G54" s="37" t="s">
        <v>22</v>
      </c>
      <c r="H54" s="33" t="s">
        <v>10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5"/>
    </row>
    <row r="55" spans="2:22">
      <c r="B55" s="20"/>
      <c r="C55" s="21"/>
      <c r="E55" s="32" t="s">
        <v>9</v>
      </c>
      <c r="F55" s="35">
        <v>4643</v>
      </c>
      <c r="G55" s="37" t="s">
        <v>22</v>
      </c>
      <c r="H55" s="33" t="s">
        <v>11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5"/>
    </row>
    <row r="56" spans="2:22">
      <c r="B56" s="20"/>
      <c r="C56" s="21"/>
      <c r="E56" s="32" t="s">
        <v>9</v>
      </c>
      <c r="F56" s="35">
        <v>5116</v>
      </c>
      <c r="G56" s="37" t="s">
        <v>22</v>
      </c>
      <c r="H56" s="33" t="s">
        <v>11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5"/>
    </row>
    <row r="57" spans="2:22">
      <c r="B57" s="20"/>
      <c r="C57" s="21"/>
      <c r="E57" s="32" t="s">
        <v>9</v>
      </c>
      <c r="F57" s="36">
        <v>5117</v>
      </c>
      <c r="G57" s="37" t="s">
        <v>22</v>
      </c>
      <c r="H57" s="33" t="s">
        <v>11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5"/>
    </row>
    <row r="58" spans="2:22">
      <c r="B58" s="20"/>
      <c r="C58" s="21" t="s">
        <v>12</v>
      </c>
      <c r="E58" s="2"/>
      <c r="F58" s="2"/>
      <c r="G58" s="38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5"/>
    </row>
    <row r="59" spans="2:22">
      <c r="B59" s="20"/>
      <c r="C59" s="21"/>
      <c r="E59" s="32" t="s">
        <v>13</v>
      </c>
      <c r="F59" s="36" t="s">
        <v>15</v>
      </c>
      <c r="G59" s="37" t="s">
        <v>23</v>
      </c>
      <c r="H59" s="33" t="s">
        <v>14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5"/>
    </row>
    <row r="60" spans="2:22">
      <c r="B60" s="20"/>
      <c r="C60" s="21"/>
      <c r="E60" s="32" t="s">
        <v>13</v>
      </c>
      <c r="F60" s="36" t="s">
        <v>16</v>
      </c>
      <c r="G60" s="37" t="s">
        <v>23</v>
      </c>
      <c r="H60" s="33" t="s">
        <v>14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5"/>
    </row>
    <row r="61" spans="2:22">
      <c r="B61" s="20"/>
      <c r="C61" s="21"/>
      <c r="E61" s="32" t="s">
        <v>13</v>
      </c>
      <c r="F61" s="36" t="s">
        <v>17</v>
      </c>
      <c r="G61" s="37" t="s">
        <v>23</v>
      </c>
      <c r="H61" s="33" t="s">
        <v>14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5"/>
    </row>
    <row r="62" spans="2:22">
      <c r="B62" s="20"/>
      <c r="C62" s="21"/>
      <c r="E62" s="32" t="s">
        <v>13</v>
      </c>
      <c r="F62" s="36" t="s">
        <v>18</v>
      </c>
      <c r="G62" s="37" t="s">
        <v>23</v>
      </c>
      <c r="H62" s="33" t="s">
        <v>14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5"/>
    </row>
    <row r="63" spans="2:22">
      <c r="B63" s="20"/>
      <c r="C63" s="21"/>
      <c r="E63" s="32" t="s">
        <v>13</v>
      </c>
      <c r="F63" s="36" t="s">
        <v>19</v>
      </c>
      <c r="G63" s="37" t="s">
        <v>23</v>
      </c>
      <c r="H63" s="33" t="s">
        <v>14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5"/>
    </row>
    <row r="64" spans="2:22">
      <c r="B64" s="20"/>
      <c r="C64" s="21"/>
      <c r="E64" s="32" t="s">
        <v>13</v>
      </c>
      <c r="F64" s="36" t="s">
        <v>20</v>
      </c>
      <c r="G64" s="37" t="s">
        <v>23</v>
      </c>
      <c r="H64" s="33" t="s">
        <v>14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5"/>
    </row>
    <row r="65" spans="2:22">
      <c r="B65" s="20"/>
      <c r="C65" s="2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5"/>
    </row>
    <row r="66" spans="2:22">
      <c r="B66" s="20"/>
      <c r="C66" s="2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5"/>
    </row>
    <row r="67" spans="2:22">
      <c r="B67" s="20"/>
      <c r="C67" s="2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5"/>
    </row>
    <row r="68" spans="2:22">
      <c r="B68" s="20"/>
      <c r="C68" s="2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5"/>
    </row>
    <row r="69" spans="2:22" ht="16.5" thickBot="1">
      <c r="B69" s="22"/>
      <c r="C69" s="23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7"/>
    </row>
  </sheetData>
  <phoneticPr fontId="2"/>
  <pageMargins left="0.7" right="0.7" top="0.75" bottom="0.75" header="0.3" footer="0.3"/>
  <pageSetup paperSize="9"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showGridLines="0" tabSelected="1" workbookViewId="0">
      <selection activeCell="G21" sqref="G21"/>
    </sheetView>
  </sheetViews>
  <sheetFormatPr defaultRowHeight="20.25"/>
  <cols>
    <col min="1" max="1" width="4.375" style="39" customWidth="1"/>
    <col min="2" max="2" width="5.625" style="39" customWidth="1"/>
    <col min="3" max="3" width="9" style="39"/>
    <col min="4" max="4" width="9.5" style="40" customWidth="1"/>
    <col min="5" max="5" width="18.125" style="39" customWidth="1"/>
    <col min="6" max="7" width="9" style="39"/>
    <col min="8" max="8" width="16" style="39" customWidth="1"/>
    <col min="9" max="16384" width="9" style="39"/>
  </cols>
  <sheetData>
    <row r="1" spans="1:12" ht="27.75">
      <c r="A1" s="57" t="s">
        <v>28</v>
      </c>
    </row>
    <row r="2" spans="1:12" ht="21" thickBot="1"/>
    <row r="3" spans="1:12">
      <c r="B3" s="41"/>
      <c r="C3" s="42"/>
      <c r="D3" s="43"/>
      <c r="E3" s="42"/>
      <c r="F3" s="42"/>
      <c r="G3" s="42"/>
      <c r="H3" s="42"/>
      <c r="I3" s="42"/>
      <c r="J3" s="42"/>
      <c r="K3" s="42"/>
      <c r="L3" s="44"/>
    </row>
    <row r="4" spans="1:12">
      <c r="B4" s="45"/>
      <c r="C4" s="200" t="s">
        <v>125</v>
      </c>
      <c r="D4" s="46"/>
      <c r="E4" s="47"/>
      <c r="F4" s="47"/>
      <c r="G4" s="47"/>
      <c r="H4" s="47"/>
      <c r="I4" s="47"/>
      <c r="J4" s="47"/>
      <c r="K4" s="47"/>
      <c r="L4" s="48"/>
    </row>
    <row r="5" spans="1:12">
      <c r="B5" s="45"/>
      <c r="C5" s="47"/>
      <c r="D5" s="56" t="s">
        <v>24</v>
      </c>
      <c r="E5" s="55">
        <v>44522</v>
      </c>
      <c r="F5" s="47"/>
      <c r="G5" s="47"/>
      <c r="H5" s="47"/>
      <c r="I5" s="47"/>
      <c r="J5" s="47"/>
      <c r="K5" s="47"/>
      <c r="L5" s="48"/>
    </row>
    <row r="6" spans="1:12">
      <c r="B6" s="45"/>
      <c r="C6" s="47"/>
      <c r="D6" s="46"/>
      <c r="E6" s="47"/>
      <c r="F6" s="47"/>
      <c r="G6" s="47"/>
      <c r="H6" s="47"/>
      <c r="I6" s="47"/>
      <c r="J6" s="47"/>
      <c r="K6" s="47"/>
      <c r="L6" s="48"/>
    </row>
    <row r="7" spans="1:12">
      <c r="B7" s="45"/>
      <c r="C7" s="200" t="s">
        <v>126</v>
      </c>
      <c r="D7" s="46"/>
      <c r="E7" s="47"/>
      <c r="F7" s="47"/>
      <c r="G7" s="47"/>
      <c r="H7" s="47"/>
      <c r="I7" s="47"/>
      <c r="J7" s="47"/>
      <c r="K7" s="47"/>
      <c r="L7" s="48"/>
    </row>
    <row r="8" spans="1:12">
      <c r="B8" s="45"/>
      <c r="C8" s="47"/>
      <c r="D8" s="56" t="s">
        <v>24</v>
      </c>
      <c r="E8" s="55">
        <v>44522</v>
      </c>
      <c r="F8" s="47"/>
      <c r="G8" s="47"/>
      <c r="H8" s="47"/>
      <c r="I8" s="47"/>
      <c r="J8" s="47"/>
      <c r="K8" s="47"/>
      <c r="L8" s="48"/>
    </row>
    <row r="9" spans="1:12">
      <c r="B9" s="45"/>
      <c r="C9" s="47"/>
      <c r="D9" s="46"/>
      <c r="E9" s="47"/>
      <c r="F9" s="47"/>
      <c r="G9" s="47"/>
      <c r="H9" s="47"/>
      <c r="I9" s="47"/>
      <c r="J9" s="47"/>
      <c r="K9" s="47"/>
      <c r="L9" s="48"/>
    </row>
    <row r="10" spans="1:12">
      <c r="B10" s="45"/>
      <c r="C10" s="200" t="s">
        <v>25</v>
      </c>
      <c r="D10" s="46"/>
      <c r="E10" s="47"/>
      <c r="F10" s="47"/>
      <c r="G10" s="47"/>
      <c r="H10" s="47"/>
      <c r="I10" s="47"/>
      <c r="J10" s="47"/>
      <c r="K10" s="47"/>
      <c r="L10" s="48"/>
    </row>
    <row r="11" spans="1:12">
      <c r="B11" s="45"/>
      <c r="C11" s="47"/>
      <c r="D11" s="56" t="s">
        <v>26</v>
      </c>
      <c r="E11" s="54">
        <v>44501</v>
      </c>
      <c r="F11" s="47"/>
      <c r="G11" s="53" t="s">
        <v>27</v>
      </c>
      <c r="H11" s="54"/>
      <c r="I11" s="47"/>
      <c r="J11" s="47"/>
      <c r="K11" s="47"/>
      <c r="L11" s="48"/>
    </row>
    <row r="12" spans="1:12">
      <c r="B12" s="45"/>
      <c r="C12" s="47"/>
      <c r="D12" s="46"/>
      <c r="E12" s="47"/>
      <c r="F12" s="47"/>
      <c r="G12" s="47"/>
      <c r="H12" s="47"/>
      <c r="I12" s="47"/>
      <c r="J12" s="47"/>
      <c r="K12" s="47"/>
      <c r="L12" s="48"/>
    </row>
    <row r="13" spans="1:12" ht="21" thickBot="1">
      <c r="B13" s="49"/>
      <c r="C13" s="50"/>
      <c r="D13" s="51"/>
      <c r="E13" s="50"/>
      <c r="F13" s="50"/>
      <c r="G13" s="50"/>
      <c r="H13" s="50"/>
      <c r="I13" s="50"/>
      <c r="J13" s="50"/>
      <c r="K13" s="50"/>
      <c r="L13" s="52"/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1"/>
  <sheetViews>
    <sheetView showGridLines="0" workbookViewId="0">
      <selection activeCell="G17" sqref="G17"/>
    </sheetView>
  </sheetViews>
  <sheetFormatPr defaultRowHeight="13.5"/>
  <cols>
    <col min="1" max="1" width="5.125" style="60" customWidth="1"/>
    <col min="2" max="2" width="9.25" style="60" bestFit="1" customWidth="1"/>
    <col min="3" max="3" width="13.5" style="60" customWidth="1"/>
    <col min="4" max="4" width="9" style="60"/>
    <col min="5" max="5" width="11.625" style="60" bestFit="1" customWidth="1"/>
    <col min="6" max="6" width="17.875" style="60" customWidth="1"/>
    <col min="7" max="7" width="21.875" style="60" customWidth="1"/>
    <col min="8" max="8" width="24.125" style="60" customWidth="1"/>
    <col min="9" max="9" width="21" style="60" customWidth="1"/>
    <col min="10" max="10" width="19.75" style="60" customWidth="1"/>
    <col min="11" max="11" width="19.5" style="60" customWidth="1"/>
    <col min="12" max="12" width="12.875" style="60" customWidth="1"/>
    <col min="13" max="13" width="24.5" style="60" customWidth="1"/>
    <col min="14" max="14" width="24.125" style="60" customWidth="1"/>
    <col min="15" max="15" width="22.5" style="60" customWidth="1"/>
    <col min="16" max="16" width="14.375" style="60" customWidth="1"/>
    <col min="17" max="17" width="22.125" style="60" customWidth="1"/>
    <col min="18" max="18" width="24.125" style="60" customWidth="1"/>
    <col min="19" max="19" width="24.25" style="60" customWidth="1"/>
    <col min="20" max="20" width="15.625" style="60" customWidth="1"/>
    <col min="21" max="21" width="17.25" style="60" customWidth="1"/>
    <col min="22" max="16384" width="9" style="60"/>
  </cols>
  <sheetData>
    <row r="2" spans="1:22" s="58" customFormat="1" ht="20.25">
      <c r="B2" s="59" t="s">
        <v>29</v>
      </c>
      <c r="D2" s="59"/>
    </row>
    <row r="4" spans="1:22">
      <c r="E4" s="61" t="s">
        <v>30</v>
      </c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3" t="s">
        <v>31</v>
      </c>
      <c r="U4" s="64"/>
      <c r="V4" s="64"/>
    </row>
    <row r="5" spans="1:22" s="65" customFormat="1" ht="21.75" customHeight="1">
      <c r="B5" s="66" t="s">
        <v>32</v>
      </c>
      <c r="C5" s="67" t="s">
        <v>33</v>
      </c>
      <c r="D5" s="68" t="s">
        <v>34</v>
      </c>
      <c r="E5" s="68" t="s">
        <v>35</v>
      </c>
      <c r="F5" s="69" t="s">
        <v>36</v>
      </c>
      <c r="G5" s="69" t="s">
        <v>37</v>
      </c>
      <c r="H5" s="69" t="s">
        <v>38</v>
      </c>
      <c r="I5" s="69" t="s">
        <v>39</v>
      </c>
      <c r="J5" s="69" t="s">
        <v>40</v>
      </c>
      <c r="K5" s="69" t="s">
        <v>41</v>
      </c>
      <c r="L5" s="70" t="s">
        <v>42</v>
      </c>
      <c r="M5" s="70" t="s">
        <v>43</v>
      </c>
      <c r="N5" s="70" t="s">
        <v>44</v>
      </c>
      <c r="O5" s="70" t="s">
        <v>45</v>
      </c>
      <c r="P5" s="71" t="s">
        <v>46</v>
      </c>
      <c r="Q5" s="71" t="s">
        <v>47</v>
      </c>
      <c r="R5" s="71" t="s">
        <v>48</v>
      </c>
      <c r="S5" s="71" t="s">
        <v>49</v>
      </c>
      <c r="T5" s="72" t="s">
        <v>50</v>
      </c>
      <c r="U5" s="72" t="s">
        <v>51</v>
      </c>
      <c r="V5" s="68" t="s">
        <v>52</v>
      </c>
    </row>
    <row r="6" spans="1:22" ht="21.75" customHeight="1">
      <c r="A6" s="73" t="s">
        <v>53</v>
      </c>
      <c r="B6" s="74">
        <v>44491</v>
      </c>
      <c r="C6" s="75" t="s">
        <v>54</v>
      </c>
      <c r="D6" s="76">
        <v>2</v>
      </c>
      <c r="E6" s="77">
        <v>43</v>
      </c>
      <c r="F6" s="77">
        <v>1</v>
      </c>
      <c r="G6" s="77"/>
      <c r="H6" s="77">
        <v>1</v>
      </c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</row>
    <row r="7" spans="1:22" ht="21.75" customHeight="1">
      <c r="B7" s="74">
        <v>44491</v>
      </c>
      <c r="C7" s="75" t="s">
        <v>54</v>
      </c>
      <c r="D7" s="76">
        <v>3</v>
      </c>
      <c r="E7" s="77">
        <v>33</v>
      </c>
      <c r="F7" s="77">
        <v>0</v>
      </c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</row>
    <row r="8" spans="1:22" ht="21.75" customHeight="1">
      <c r="B8" s="74">
        <v>44491</v>
      </c>
      <c r="C8" s="75" t="s">
        <v>55</v>
      </c>
      <c r="D8" s="76">
        <v>2</v>
      </c>
      <c r="E8" s="77">
        <v>52</v>
      </c>
      <c r="F8" s="77">
        <v>3</v>
      </c>
      <c r="G8" s="77">
        <v>1</v>
      </c>
      <c r="H8" s="77">
        <v>1</v>
      </c>
      <c r="I8" s="77">
        <v>1</v>
      </c>
      <c r="J8" s="77">
        <v>1</v>
      </c>
      <c r="K8" s="77">
        <v>1</v>
      </c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</row>
    <row r="9" spans="1:22" ht="21.75" customHeight="1">
      <c r="B9" s="74">
        <v>44491</v>
      </c>
      <c r="C9" s="75" t="s">
        <v>55</v>
      </c>
      <c r="D9" s="76">
        <v>3</v>
      </c>
      <c r="E9" s="77">
        <v>54</v>
      </c>
      <c r="F9" s="77">
        <v>2</v>
      </c>
      <c r="G9" s="77"/>
      <c r="H9" s="77">
        <v>1</v>
      </c>
      <c r="I9" s="77">
        <v>1</v>
      </c>
      <c r="J9" s="77">
        <v>1</v>
      </c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</row>
    <row r="10" spans="1:22" ht="21.75" customHeight="1">
      <c r="B10" s="74">
        <v>44491</v>
      </c>
      <c r="C10" s="75" t="s">
        <v>56</v>
      </c>
      <c r="D10" s="76">
        <v>2</v>
      </c>
      <c r="E10" s="77">
        <v>4</v>
      </c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</row>
    <row r="11" spans="1:22" ht="21.75" customHeight="1">
      <c r="B11" s="74">
        <v>44491</v>
      </c>
      <c r="C11" s="75" t="s">
        <v>56</v>
      </c>
      <c r="D11" s="76">
        <v>3</v>
      </c>
      <c r="E11" s="77">
        <v>0</v>
      </c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</row>
    <row r="12" spans="1:22" ht="21.75" customHeight="1">
      <c r="B12" s="74">
        <v>44491</v>
      </c>
      <c r="C12" s="75" t="s">
        <v>57</v>
      </c>
      <c r="D12" s="76">
        <v>2</v>
      </c>
      <c r="E12" s="78">
        <v>11</v>
      </c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</row>
    <row r="13" spans="1:22" ht="21.75" customHeight="1">
      <c r="B13" s="74">
        <v>44491</v>
      </c>
      <c r="C13" s="75" t="s">
        <v>57</v>
      </c>
      <c r="D13" s="76">
        <v>3</v>
      </c>
      <c r="E13" s="77">
        <v>8</v>
      </c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</row>
    <row r="14" spans="1:22" ht="21.75" customHeight="1">
      <c r="B14" s="74">
        <v>44492</v>
      </c>
      <c r="C14" s="75" t="s">
        <v>54</v>
      </c>
      <c r="D14" s="76">
        <v>2</v>
      </c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</row>
    <row r="15" spans="1:22" ht="21.75" customHeight="1">
      <c r="B15" s="74">
        <v>44492</v>
      </c>
      <c r="C15" s="75" t="s">
        <v>54</v>
      </c>
      <c r="D15" s="76">
        <v>3</v>
      </c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</row>
    <row r="16" spans="1:22" ht="21.75" customHeight="1">
      <c r="B16" s="74">
        <v>44492</v>
      </c>
      <c r="C16" s="75" t="s">
        <v>55</v>
      </c>
      <c r="D16" s="76">
        <v>2</v>
      </c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</row>
    <row r="17" spans="2:22" ht="21.75" customHeight="1">
      <c r="B17" s="74">
        <v>44492</v>
      </c>
      <c r="C17" s="75" t="s">
        <v>55</v>
      </c>
      <c r="D17" s="76">
        <v>3</v>
      </c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</row>
    <row r="18" spans="2:22" ht="21.75" customHeight="1">
      <c r="B18" s="74">
        <v>44492</v>
      </c>
      <c r="C18" s="75" t="s">
        <v>56</v>
      </c>
      <c r="D18" s="76">
        <v>2</v>
      </c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</row>
    <row r="19" spans="2:22" ht="21.75" customHeight="1">
      <c r="B19" s="74">
        <v>44492</v>
      </c>
      <c r="C19" s="75" t="s">
        <v>56</v>
      </c>
      <c r="D19" s="76">
        <v>3</v>
      </c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</row>
    <row r="20" spans="2:22" ht="21.75" customHeight="1">
      <c r="B20" s="74">
        <v>44492</v>
      </c>
      <c r="C20" s="75" t="s">
        <v>57</v>
      </c>
      <c r="D20" s="76">
        <v>2</v>
      </c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</row>
    <row r="21" spans="2:22" ht="21.75" customHeight="1">
      <c r="B21" s="74">
        <v>44492</v>
      </c>
      <c r="C21" s="75" t="s">
        <v>57</v>
      </c>
      <c r="D21" s="76">
        <v>3</v>
      </c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</row>
  </sheetData>
  <mergeCells count="2">
    <mergeCell ref="E4:S4"/>
    <mergeCell ref="T4:V4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7"/>
  <sheetViews>
    <sheetView showGridLines="0" zoomScale="90" zoomScaleSheetLayoutView="85" workbookViewId="0">
      <pane xSplit="1" ySplit="4" topLeftCell="B5" activePane="bottomRight" state="frozen"/>
      <selection pane="topRight"/>
      <selection pane="bottomLeft"/>
      <selection pane="bottomRight" activeCell="E23" sqref="A23:E24"/>
    </sheetView>
  </sheetViews>
  <sheetFormatPr defaultColWidth="5" defaultRowHeight="13.5"/>
  <cols>
    <col min="1" max="1" width="13.25" style="81" customWidth="1"/>
    <col min="2" max="12" width="7.25" style="81" customWidth="1"/>
    <col min="13" max="13" width="6.875" style="81" customWidth="1"/>
    <col min="14" max="14" width="7.25" style="81" customWidth="1"/>
    <col min="15" max="15" width="6.875" style="81" customWidth="1"/>
    <col min="16" max="17" width="7.25" style="81" customWidth="1"/>
    <col min="18" max="18" width="7.25" style="83" customWidth="1"/>
    <col min="19" max="19" width="7.25" style="81" customWidth="1"/>
    <col min="20" max="20" width="7.5" style="81" bestFit="1" customWidth="1"/>
    <col min="21" max="21" width="7.5" style="81" customWidth="1"/>
    <col min="22" max="22" width="7.625" style="81" customWidth="1"/>
    <col min="23" max="23" width="8.875" style="84" customWidth="1"/>
    <col min="24" max="24" width="8.125" style="84" customWidth="1"/>
    <col min="25" max="25" width="8.875" style="84" bestFit="1" customWidth="1"/>
    <col min="26" max="256" width="5" style="84"/>
    <col min="257" max="257" width="13.25" style="84" customWidth="1"/>
    <col min="258" max="268" width="7.25" style="84" customWidth="1"/>
    <col min="269" max="269" width="6.875" style="84" customWidth="1"/>
    <col min="270" max="270" width="7.25" style="84" customWidth="1"/>
    <col min="271" max="271" width="6.875" style="84" customWidth="1"/>
    <col min="272" max="275" width="7.25" style="84" customWidth="1"/>
    <col min="276" max="276" width="7.5" style="84" bestFit="1" customWidth="1"/>
    <col min="277" max="277" width="7.5" style="84" customWidth="1"/>
    <col min="278" max="278" width="7.625" style="84" customWidth="1"/>
    <col min="279" max="279" width="8.875" style="84" customWidth="1"/>
    <col min="280" max="280" width="8.125" style="84" customWidth="1"/>
    <col min="281" max="281" width="8.875" style="84" bestFit="1" customWidth="1"/>
    <col min="282" max="512" width="5" style="84"/>
    <col min="513" max="513" width="13.25" style="84" customWidth="1"/>
    <col min="514" max="524" width="7.25" style="84" customWidth="1"/>
    <col min="525" max="525" width="6.875" style="84" customWidth="1"/>
    <col min="526" max="526" width="7.25" style="84" customWidth="1"/>
    <col min="527" max="527" width="6.875" style="84" customWidth="1"/>
    <col min="528" max="531" width="7.25" style="84" customWidth="1"/>
    <col min="532" max="532" width="7.5" style="84" bestFit="1" customWidth="1"/>
    <col min="533" max="533" width="7.5" style="84" customWidth="1"/>
    <col min="534" max="534" width="7.625" style="84" customWidth="1"/>
    <col min="535" max="535" width="8.875" style="84" customWidth="1"/>
    <col min="536" max="536" width="8.125" style="84" customWidth="1"/>
    <col min="537" max="537" width="8.875" style="84" bestFit="1" customWidth="1"/>
    <col min="538" max="768" width="5" style="84"/>
    <col min="769" max="769" width="13.25" style="84" customWidth="1"/>
    <col min="770" max="780" width="7.25" style="84" customWidth="1"/>
    <col min="781" max="781" width="6.875" style="84" customWidth="1"/>
    <col min="782" max="782" width="7.25" style="84" customWidth="1"/>
    <col min="783" max="783" width="6.875" style="84" customWidth="1"/>
    <col min="784" max="787" width="7.25" style="84" customWidth="1"/>
    <col min="788" max="788" width="7.5" style="84" bestFit="1" customWidth="1"/>
    <col min="789" max="789" width="7.5" style="84" customWidth="1"/>
    <col min="790" max="790" width="7.625" style="84" customWidth="1"/>
    <col min="791" max="791" width="8.875" style="84" customWidth="1"/>
    <col min="792" max="792" width="8.125" style="84" customWidth="1"/>
    <col min="793" max="793" width="8.875" style="84" bestFit="1" customWidth="1"/>
    <col min="794" max="1024" width="5" style="84"/>
    <col min="1025" max="1025" width="13.25" style="84" customWidth="1"/>
    <col min="1026" max="1036" width="7.25" style="84" customWidth="1"/>
    <col min="1037" max="1037" width="6.875" style="84" customWidth="1"/>
    <col min="1038" max="1038" width="7.25" style="84" customWidth="1"/>
    <col min="1039" max="1039" width="6.875" style="84" customWidth="1"/>
    <col min="1040" max="1043" width="7.25" style="84" customWidth="1"/>
    <col min="1044" max="1044" width="7.5" style="84" bestFit="1" customWidth="1"/>
    <col min="1045" max="1045" width="7.5" style="84" customWidth="1"/>
    <col min="1046" max="1046" width="7.625" style="84" customWidth="1"/>
    <col min="1047" max="1047" width="8.875" style="84" customWidth="1"/>
    <col min="1048" max="1048" width="8.125" style="84" customWidth="1"/>
    <col min="1049" max="1049" width="8.875" style="84" bestFit="1" customWidth="1"/>
    <col min="1050" max="1280" width="5" style="84"/>
    <col min="1281" max="1281" width="13.25" style="84" customWidth="1"/>
    <col min="1282" max="1292" width="7.25" style="84" customWidth="1"/>
    <col min="1293" max="1293" width="6.875" style="84" customWidth="1"/>
    <col min="1294" max="1294" width="7.25" style="84" customWidth="1"/>
    <col min="1295" max="1295" width="6.875" style="84" customWidth="1"/>
    <col min="1296" max="1299" width="7.25" style="84" customWidth="1"/>
    <col min="1300" max="1300" width="7.5" style="84" bestFit="1" customWidth="1"/>
    <col min="1301" max="1301" width="7.5" style="84" customWidth="1"/>
    <col min="1302" max="1302" width="7.625" style="84" customWidth="1"/>
    <col min="1303" max="1303" width="8.875" style="84" customWidth="1"/>
    <col min="1304" max="1304" width="8.125" style="84" customWidth="1"/>
    <col min="1305" max="1305" width="8.875" style="84" bestFit="1" customWidth="1"/>
    <col min="1306" max="1536" width="5" style="84"/>
    <col min="1537" max="1537" width="13.25" style="84" customWidth="1"/>
    <col min="1538" max="1548" width="7.25" style="84" customWidth="1"/>
    <col min="1549" max="1549" width="6.875" style="84" customWidth="1"/>
    <col min="1550" max="1550" width="7.25" style="84" customWidth="1"/>
    <col min="1551" max="1551" width="6.875" style="84" customWidth="1"/>
    <col min="1552" max="1555" width="7.25" style="84" customWidth="1"/>
    <col min="1556" max="1556" width="7.5" style="84" bestFit="1" customWidth="1"/>
    <col min="1557" max="1557" width="7.5" style="84" customWidth="1"/>
    <col min="1558" max="1558" width="7.625" style="84" customWidth="1"/>
    <col min="1559" max="1559" width="8.875" style="84" customWidth="1"/>
    <col min="1560" max="1560" width="8.125" style="84" customWidth="1"/>
    <col min="1561" max="1561" width="8.875" style="84" bestFit="1" customWidth="1"/>
    <col min="1562" max="1792" width="5" style="84"/>
    <col min="1793" max="1793" width="13.25" style="84" customWidth="1"/>
    <col min="1794" max="1804" width="7.25" style="84" customWidth="1"/>
    <col min="1805" max="1805" width="6.875" style="84" customWidth="1"/>
    <col min="1806" max="1806" width="7.25" style="84" customWidth="1"/>
    <col min="1807" max="1807" width="6.875" style="84" customWidth="1"/>
    <col min="1808" max="1811" width="7.25" style="84" customWidth="1"/>
    <col min="1812" max="1812" width="7.5" style="84" bestFit="1" customWidth="1"/>
    <col min="1813" max="1813" width="7.5" style="84" customWidth="1"/>
    <col min="1814" max="1814" width="7.625" style="84" customWidth="1"/>
    <col min="1815" max="1815" width="8.875" style="84" customWidth="1"/>
    <col min="1816" max="1816" width="8.125" style="84" customWidth="1"/>
    <col min="1817" max="1817" width="8.875" style="84" bestFit="1" customWidth="1"/>
    <col min="1818" max="2048" width="5" style="84"/>
    <col min="2049" max="2049" width="13.25" style="84" customWidth="1"/>
    <col min="2050" max="2060" width="7.25" style="84" customWidth="1"/>
    <col min="2061" max="2061" width="6.875" style="84" customWidth="1"/>
    <col min="2062" max="2062" width="7.25" style="84" customWidth="1"/>
    <col min="2063" max="2063" width="6.875" style="84" customWidth="1"/>
    <col min="2064" max="2067" width="7.25" style="84" customWidth="1"/>
    <col min="2068" max="2068" width="7.5" style="84" bestFit="1" customWidth="1"/>
    <col min="2069" max="2069" width="7.5" style="84" customWidth="1"/>
    <col min="2070" max="2070" width="7.625" style="84" customWidth="1"/>
    <col min="2071" max="2071" width="8.875" style="84" customWidth="1"/>
    <col min="2072" max="2072" width="8.125" style="84" customWidth="1"/>
    <col min="2073" max="2073" width="8.875" style="84" bestFit="1" customWidth="1"/>
    <col min="2074" max="2304" width="5" style="84"/>
    <col min="2305" max="2305" width="13.25" style="84" customWidth="1"/>
    <col min="2306" max="2316" width="7.25" style="84" customWidth="1"/>
    <col min="2317" max="2317" width="6.875" style="84" customWidth="1"/>
    <col min="2318" max="2318" width="7.25" style="84" customWidth="1"/>
    <col min="2319" max="2319" width="6.875" style="84" customWidth="1"/>
    <col min="2320" max="2323" width="7.25" style="84" customWidth="1"/>
    <col min="2324" max="2324" width="7.5" style="84" bestFit="1" customWidth="1"/>
    <col min="2325" max="2325" width="7.5" style="84" customWidth="1"/>
    <col min="2326" max="2326" width="7.625" style="84" customWidth="1"/>
    <col min="2327" max="2327" width="8.875" style="84" customWidth="1"/>
    <col min="2328" max="2328" width="8.125" style="84" customWidth="1"/>
    <col min="2329" max="2329" width="8.875" style="84" bestFit="1" customWidth="1"/>
    <col min="2330" max="2560" width="5" style="84"/>
    <col min="2561" max="2561" width="13.25" style="84" customWidth="1"/>
    <col min="2562" max="2572" width="7.25" style="84" customWidth="1"/>
    <col min="2573" max="2573" width="6.875" style="84" customWidth="1"/>
    <col min="2574" max="2574" width="7.25" style="84" customWidth="1"/>
    <col min="2575" max="2575" width="6.875" style="84" customWidth="1"/>
    <col min="2576" max="2579" width="7.25" style="84" customWidth="1"/>
    <col min="2580" max="2580" width="7.5" style="84" bestFit="1" customWidth="1"/>
    <col min="2581" max="2581" width="7.5" style="84" customWidth="1"/>
    <col min="2582" max="2582" width="7.625" style="84" customWidth="1"/>
    <col min="2583" max="2583" width="8.875" style="84" customWidth="1"/>
    <col min="2584" max="2584" width="8.125" style="84" customWidth="1"/>
    <col min="2585" max="2585" width="8.875" style="84" bestFit="1" customWidth="1"/>
    <col min="2586" max="2816" width="5" style="84"/>
    <col min="2817" max="2817" width="13.25" style="84" customWidth="1"/>
    <col min="2818" max="2828" width="7.25" style="84" customWidth="1"/>
    <col min="2829" max="2829" width="6.875" style="84" customWidth="1"/>
    <col min="2830" max="2830" width="7.25" style="84" customWidth="1"/>
    <col min="2831" max="2831" width="6.875" style="84" customWidth="1"/>
    <col min="2832" max="2835" width="7.25" style="84" customWidth="1"/>
    <col min="2836" max="2836" width="7.5" style="84" bestFit="1" customWidth="1"/>
    <col min="2837" max="2837" width="7.5" style="84" customWidth="1"/>
    <col min="2838" max="2838" width="7.625" style="84" customWidth="1"/>
    <col min="2839" max="2839" width="8.875" style="84" customWidth="1"/>
    <col min="2840" max="2840" width="8.125" style="84" customWidth="1"/>
    <col min="2841" max="2841" width="8.875" style="84" bestFit="1" customWidth="1"/>
    <col min="2842" max="3072" width="5" style="84"/>
    <col min="3073" max="3073" width="13.25" style="84" customWidth="1"/>
    <col min="3074" max="3084" width="7.25" style="84" customWidth="1"/>
    <col min="3085" max="3085" width="6.875" style="84" customWidth="1"/>
    <col min="3086" max="3086" width="7.25" style="84" customWidth="1"/>
    <col min="3087" max="3087" width="6.875" style="84" customWidth="1"/>
    <col min="3088" max="3091" width="7.25" style="84" customWidth="1"/>
    <col min="3092" max="3092" width="7.5" style="84" bestFit="1" customWidth="1"/>
    <col min="3093" max="3093" width="7.5" style="84" customWidth="1"/>
    <col min="3094" max="3094" width="7.625" style="84" customWidth="1"/>
    <col min="3095" max="3095" width="8.875" style="84" customWidth="1"/>
    <col min="3096" max="3096" width="8.125" style="84" customWidth="1"/>
    <col min="3097" max="3097" width="8.875" style="84" bestFit="1" customWidth="1"/>
    <col min="3098" max="3328" width="5" style="84"/>
    <col min="3329" max="3329" width="13.25" style="84" customWidth="1"/>
    <col min="3330" max="3340" width="7.25" style="84" customWidth="1"/>
    <col min="3341" max="3341" width="6.875" style="84" customWidth="1"/>
    <col min="3342" max="3342" width="7.25" style="84" customWidth="1"/>
    <col min="3343" max="3343" width="6.875" style="84" customWidth="1"/>
    <col min="3344" max="3347" width="7.25" style="84" customWidth="1"/>
    <col min="3348" max="3348" width="7.5" style="84" bestFit="1" customWidth="1"/>
    <col min="3349" max="3349" width="7.5" style="84" customWidth="1"/>
    <col min="3350" max="3350" width="7.625" style="84" customWidth="1"/>
    <col min="3351" max="3351" width="8.875" style="84" customWidth="1"/>
    <col min="3352" max="3352" width="8.125" style="84" customWidth="1"/>
    <col min="3353" max="3353" width="8.875" style="84" bestFit="1" customWidth="1"/>
    <col min="3354" max="3584" width="5" style="84"/>
    <col min="3585" max="3585" width="13.25" style="84" customWidth="1"/>
    <col min="3586" max="3596" width="7.25" style="84" customWidth="1"/>
    <col min="3597" max="3597" width="6.875" style="84" customWidth="1"/>
    <col min="3598" max="3598" width="7.25" style="84" customWidth="1"/>
    <col min="3599" max="3599" width="6.875" style="84" customWidth="1"/>
    <col min="3600" max="3603" width="7.25" style="84" customWidth="1"/>
    <col min="3604" max="3604" width="7.5" style="84" bestFit="1" customWidth="1"/>
    <col min="3605" max="3605" width="7.5" style="84" customWidth="1"/>
    <col min="3606" max="3606" width="7.625" style="84" customWidth="1"/>
    <col min="3607" max="3607" width="8.875" style="84" customWidth="1"/>
    <col min="3608" max="3608" width="8.125" style="84" customWidth="1"/>
    <col min="3609" max="3609" width="8.875" style="84" bestFit="1" customWidth="1"/>
    <col min="3610" max="3840" width="5" style="84"/>
    <col min="3841" max="3841" width="13.25" style="84" customWidth="1"/>
    <col min="3842" max="3852" width="7.25" style="84" customWidth="1"/>
    <col min="3853" max="3853" width="6.875" style="84" customWidth="1"/>
    <col min="3854" max="3854" width="7.25" style="84" customWidth="1"/>
    <col min="3855" max="3855" width="6.875" style="84" customWidth="1"/>
    <col min="3856" max="3859" width="7.25" style="84" customWidth="1"/>
    <col min="3860" max="3860" width="7.5" style="84" bestFit="1" customWidth="1"/>
    <col min="3861" max="3861" width="7.5" style="84" customWidth="1"/>
    <col min="3862" max="3862" width="7.625" style="84" customWidth="1"/>
    <col min="3863" max="3863" width="8.875" style="84" customWidth="1"/>
    <col min="3864" max="3864" width="8.125" style="84" customWidth="1"/>
    <col min="3865" max="3865" width="8.875" style="84" bestFit="1" customWidth="1"/>
    <col min="3866" max="4096" width="5" style="84"/>
    <col min="4097" max="4097" width="13.25" style="84" customWidth="1"/>
    <col min="4098" max="4108" width="7.25" style="84" customWidth="1"/>
    <col min="4109" max="4109" width="6.875" style="84" customWidth="1"/>
    <col min="4110" max="4110" width="7.25" style="84" customWidth="1"/>
    <col min="4111" max="4111" width="6.875" style="84" customWidth="1"/>
    <col min="4112" max="4115" width="7.25" style="84" customWidth="1"/>
    <col min="4116" max="4116" width="7.5" style="84" bestFit="1" customWidth="1"/>
    <col min="4117" max="4117" width="7.5" style="84" customWidth="1"/>
    <col min="4118" max="4118" width="7.625" style="84" customWidth="1"/>
    <col min="4119" max="4119" width="8.875" style="84" customWidth="1"/>
    <col min="4120" max="4120" width="8.125" style="84" customWidth="1"/>
    <col min="4121" max="4121" width="8.875" style="84" bestFit="1" customWidth="1"/>
    <col min="4122" max="4352" width="5" style="84"/>
    <col min="4353" max="4353" width="13.25" style="84" customWidth="1"/>
    <col min="4354" max="4364" width="7.25" style="84" customWidth="1"/>
    <col min="4365" max="4365" width="6.875" style="84" customWidth="1"/>
    <col min="4366" max="4366" width="7.25" style="84" customWidth="1"/>
    <col min="4367" max="4367" width="6.875" style="84" customWidth="1"/>
    <col min="4368" max="4371" width="7.25" style="84" customWidth="1"/>
    <col min="4372" max="4372" width="7.5" style="84" bestFit="1" customWidth="1"/>
    <col min="4373" max="4373" width="7.5" style="84" customWidth="1"/>
    <col min="4374" max="4374" width="7.625" style="84" customWidth="1"/>
    <col min="4375" max="4375" width="8.875" style="84" customWidth="1"/>
    <col min="4376" max="4376" width="8.125" style="84" customWidth="1"/>
    <col min="4377" max="4377" width="8.875" style="84" bestFit="1" customWidth="1"/>
    <col min="4378" max="4608" width="5" style="84"/>
    <col min="4609" max="4609" width="13.25" style="84" customWidth="1"/>
    <col min="4610" max="4620" width="7.25" style="84" customWidth="1"/>
    <col min="4621" max="4621" width="6.875" style="84" customWidth="1"/>
    <col min="4622" max="4622" width="7.25" style="84" customWidth="1"/>
    <col min="4623" max="4623" width="6.875" style="84" customWidth="1"/>
    <col min="4624" max="4627" width="7.25" style="84" customWidth="1"/>
    <col min="4628" max="4628" width="7.5" style="84" bestFit="1" customWidth="1"/>
    <col min="4629" max="4629" width="7.5" style="84" customWidth="1"/>
    <col min="4630" max="4630" width="7.625" style="84" customWidth="1"/>
    <col min="4631" max="4631" width="8.875" style="84" customWidth="1"/>
    <col min="4632" max="4632" width="8.125" style="84" customWidth="1"/>
    <col min="4633" max="4633" width="8.875" style="84" bestFit="1" customWidth="1"/>
    <col min="4634" max="4864" width="5" style="84"/>
    <col min="4865" max="4865" width="13.25" style="84" customWidth="1"/>
    <col min="4866" max="4876" width="7.25" style="84" customWidth="1"/>
    <col min="4877" max="4877" width="6.875" style="84" customWidth="1"/>
    <col min="4878" max="4878" width="7.25" style="84" customWidth="1"/>
    <col min="4879" max="4879" width="6.875" style="84" customWidth="1"/>
    <col min="4880" max="4883" width="7.25" style="84" customWidth="1"/>
    <col min="4884" max="4884" width="7.5" style="84" bestFit="1" customWidth="1"/>
    <col min="4885" max="4885" width="7.5" style="84" customWidth="1"/>
    <col min="4886" max="4886" width="7.625" style="84" customWidth="1"/>
    <col min="4887" max="4887" width="8.875" style="84" customWidth="1"/>
    <col min="4888" max="4888" width="8.125" style="84" customWidth="1"/>
    <col min="4889" max="4889" width="8.875" style="84" bestFit="1" customWidth="1"/>
    <col min="4890" max="5120" width="5" style="84"/>
    <col min="5121" max="5121" width="13.25" style="84" customWidth="1"/>
    <col min="5122" max="5132" width="7.25" style="84" customWidth="1"/>
    <col min="5133" max="5133" width="6.875" style="84" customWidth="1"/>
    <col min="5134" max="5134" width="7.25" style="84" customWidth="1"/>
    <col min="5135" max="5135" width="6.875" style="84" customWidth="1"/>
    <col min="5136" max="5139" width="7.25" style="84" customWidth="1"/>
    <col min="5140" max="5140" width="7.5" style="84" bestFit="1" customWidth="1"/>
    <col min="5141" max="5141" width="7.5" style="84" customWidth="1"/>
    <col min="5142" max="5142" width="7.625" style="84" customWidth="1"/>
    <col min="5143" max="5143" width="8.875" style="84" customWidth="1"/>
    <col min="5144" max="5144" width="8.125" style="84" customWidth="1"/>
    <col min="5145" max="5145" width="8.875" style="84" bestFit="1" customWidth="1"/>
    <col min="5146" max="5376" width="5" style="84"/>
    <col min="5377" max="5377" width="13.25" style="84" customWidth="1"/>
    <col min="5378" max="5388" width="7.25" style="84" customWidth="1"/>
    <col min="5389" max="5389" width="6.875" style="84" customWidth="1"/>
    <col min="5390" max="5390" width="7.25" style="84" customWidth="1"/>
    <col min="5391" max="5391" width="6.875" style="84" customWidth="1"/>
    <col min="5392" max="5395" width="7.25" style="84" customWidth="1"/>
    <col min="5396" max="5396" width="7.5" style="84" bestFit="1" customWidth="1"/>
    <col min="5397" max="5397" width="7.5" style="84" customWidth="1"/>
    <col min="5398" max="5398" width="7.625" style="84" customWidth="1"/>
    <col min="5399" max="5399" width="8.875" style="84" customWidth="1"/>
    <col min="5400" max="5400" width="8.125" style="84" customWidth="1"/>
    <col min="5401" max="5401" width="8.875" style="84" bestFit="1" customWidth="1"/>
    <col min="5402" max="5632" width="5" style="84"/>
    <col min="5633" max="5633" width="13.25" style="84" customWidth="1"/>
    <col min="5634" max="5644" width="7.25" style="84" customWidth="1"/>
    <col min="5645" max="5645" width="6.875" style="84" customWidth="1"/>
    <col min="5646" max="5646" width="7.25" style="84" customWidth="1"/>
    <col min="5647" max="5647" width="6.875" style="84" customWidth="1"/>
    <col min="5648" max="5651" width="7.25" style="84" customWidth="1"/>
    <col min="5652" max="5652" width="7.5" style="84" bestFit="1" customWidth="1"/>
    <col min="5653" max="5653" width="7.5" style="84" customWidth="1"/>
    <col min="5654" max="5654" width="7.625" style="84" customWidth="1"/>
    <col min="5655" max="5655" width="8.875" style="84" customWidth="1"/>
    <col min="5656" max="5656" width="8.125" style="84" customWidth="1"/>
    <col min="5657" max="5657" width="8.875" style="84" bestFit="1" customWidth="1"/>
    <col min="5658" max="5888" width="5" style="84"/>
    <col min="5889" max="5889" width="13.25" style="84" customWidth="1"/>
    <col min="5890" max="5900" width="7.25" style="84" customWidth="1"/>
    <col min="5901" max="5901" width="6.875" style="84" customWidth="1"/>
    <col min="5902" max="5902" width="7.25" style="84" customWidth="1"/>
    <col min="5903" max="5903" width="6.875" style="84" customWidth="1"/>
    <col min="5904" max="5907" width="7.25" style="84" customWidth="1"/>
    <col min="5908" max="5908" width="7.5" style="84" bestFit="1" customWidth="1"/>
    <col min="5909" max="5909" width="7.5" style="84" customWidth="1"/>
    <col min="5910" max="5910" width="7.625" style="84" customWidth="1"/>
    <col min="5911" max="5911" width="8.875" style="84" customWidth="1"/>
    <col min="5912" max="5912" width="8.125" style="84" customWidth="1"/>
    <col min="5913" max="5913" width="8.875" style="84" bestFit="1" customWidth="1"/>
    <col min="5914" max="6144" width="5" style="84"/>
    <col min="6145" max="6145" width="13.25" style="84" customWidth="1"/>
    <col min="6146" max="6156" width="7.25" style="84" customWidth="1"/>
    <col min="6157" max="6157" width="6.875" style="84" customWidth="1"/>
    <col min="6158" max="6158" width="7.25" style="84" customWidth="1"/>
    <col min="6159" max="6159" width="6.875" style="84" customWidth="1"/>
    <col min="6160" max="6163" width="7.25" style="84" customWidth="1"/>
    <col min="6164" max="6164" width="7.5" style="84" bestFit="1" customWidth="1"/>
    <col min="6165" max="6165" width="7.5" style="84" customWidth="1"/>
    <col min="6166" max="6166" width="7.625" style="84" customWidth="1"/>
    <col min="6167" max="6167" width="8.875" style="84" customWidth="1"/>
    <col min="6168" max="6168" width="8.125" style="84" customWidth="1"/>
    <col min="6169" max="6169" width="8.875" style="84" bestFit="1" customWidth="1"/>
    <col min="6170" max="6400" width="5" style="84"/>
    <col min="6401" max="6401" width="13.25" style="84" customWidth="1"/>
    <col min="6402" max="6412" width="7.25" style="84" customWidth="1"/>
    <col min="6413" max="6413" width="6.875" style="84" customWidth="1"/>
    <col min="6414" max="6414" width="7.25" style="84" customWidth="1"/>
    <col min="6415" max="6415" width="6.875" style="84" customWidth="1"/>
    <col min="6416" max="6419" width="7.25" style="84" customWidth="1"/>
    <col min="6420" max="6420" width="7.5" style="84" bestFit="1" customWidth="1"/>
    <col min="6421" max="6421" width="7.5" style="84" customWidth="1"/>
    <col min="6422" max="6422" width="7.625" style="84" customWidth="1"/>
    <col min="6423" max="6423" width="8.875" style="84" customWidth="1"/>
    <col min="6424" max="6424" width="8.125" style="84" customWidth="1"/>
    <col min="6425" max="6425" width="8.875" style="84" bestFit="1" customWidth="1"/>
    <col min="6426" max="6656" width="5" style="84"/>
    <col min="6657" max="6657" width="13.25" style="84" customWidth="1"/>
    <col min="6658" max="6668" width="7.25" style="84" customWidth="1"/>
    <col min="6669" max="6669" width="6.875" style="84" customWidth="1"/>
    <col min="6670" max="6670" width="7.25" style="84" customWidth="1"/>
    <col min="6671" max="6671" width="6.875" style="84" customWidth="1"/>
    <col min="6672" max="6675" width="7.25" style="84" customWidth="1"/>
    <col min="6676" max="6676" width="7.5" style="84" bestFit="1" customWidth="1"/>
    <col min="6677" max="6677" width="7.5" style="84" customWidth="1"/>
    <col min="6678" max="6678" width="7.625" style="84" customWidth="1"/>
    <col min="6679" max="6679" width="8.875" style="84" customWidth="1"/>
    <col min="6680" max="6680" width="8.125" style="84" customWidth="1"/>
    <col min="6681" max="6681" width="8.875" style="84" bestFit="1" customWidth="1"/>
    <col min="6682" max="6912" width="5" style="84"/>
    <col min="6913" max="6913" width="13.25" style="84" customWidth="1"/>
    <col min="6914" max="6924" width="7.25" style="84" customWidth="1"/>
    <col min="6925" max="6925" width="6.875" style="84" customWidth="1"/>
    <col min="6926" max="6926" width="7.25" style="84" customWidth="1"/>
    <col min="6927" max="6927" width="6.875" style="84" customWidth="1"/>
    <col min="6928" max="6931" width="7.25" style="84" customWidth="1"/>
    <col min="6932" max="6932" width="7.5" style="84" bestFit="1" customWidth="1"/>
    <col min="6933" max="6933" width="7.5" style="84" customWidth="1"/>
    <col min="6934" max="6934" width="7.625" style="84" customWidth="1"/>
    <col min="6935" max="6935" width="8.875" style="84" customWidth="1"/>
    <col min="6936" max="6936" width="8.125" style="84" customWidth="1"/>
    <col min="6937" max="6937" width="8.875" style="84" bestFit="1" customWidth="1"/>
    <col min="6938" max="7168" width="5" style="84"/>
    <col min="7169" max="7169" width="13.25" style="84" customWidth="1"/>
    <col min="7170" max="7180" width="7.25" style="84" customWidth="1"/>
    <col min="7181" max="7181" width="6.875" style="84" customWidth="1"/>
    <col min="7182" max="7182" width="7.25" style="84" customWidth="1"/>
    <col min="7183" max="7183" width="6.875" style="84" customWidth="1"/>
    <col min="7184" max="7187" width="7.25" style="84" customWidth="1"/>
    <col min="7188" max="7188" width="7.5" style="84" bestFit="1" customWidth="1"/>
    <col min="7189" max="7189" width="7.5" style="84" customWidth="1"/>
    <col min="7190" max="7190" width="7.625" style="84" customWidth="1"/>
    <col min="7191" max="7191" width="8.875" style="84" customWidth="1"/>
    <col min="7192" max="7192" width="8.125" style="84" customWidth="1"/>
    <col min="7193" max="7193" width="8.875" style="84" bestFit="1" customWidth="1"/>
    <col min="7194" max="7424" width="5" style="84"/>
    <col min="7425" max="7425" width="13.25" style="84" customWidth="1"/>
    <col min="7426" max="7436" width="7.25" style="84" customWidth="1"/>
    <col min="7437" max="7437" width="6.875" style="84" customWidth="1"/>
    <col min="7438" max="7438" width="7.25" style="84" customWidth="1"/>
    <col min="7439" max="7439" width="6.875" style="84" customWidth="1"/>
    <col min="7440" max="7443" width="7.25" style="84" customWidth="1"/>
    <col min="7444" max="7444" width="7.5" style="84" bestFit="1" customWidth="1"/>
    <col min="7445" max="7445" width="7.5" style="84" customWidth="1"/>
    <col min="7446" max="7446" width="7.625" style="84" customWidth="1"/>
    <col min="7447" max="7447" width="8.875" style="84" customWidth="1"/>
    <col min="7448" max="7448" width="8.125" style="84" customWidth="1"/>
    <col min="7449" max="7449" width="8.875" style="84" bestFit="1" customWidth="1"/>
    <col min="7450" max="7680" width="5" style="84"/>
    <col min="7681" max="7681" width="13.25" style="84" customWidth="1"/>
    <col min="7682" max="7692" width="7.25" style="84" customWidth="1"/>
    <col min="7693" max="7693" width="6.875" style="84" customWidth="1"/>
    <col min="7694" max="7694" width="7.25" style="84" customWidth="1"/>
    <col min="7695" max="7695" width="6.875" style="84" customWidth="1"/>
    <col min="7696" max="7699" width="7.25" style="84" customWidth="1"/>
    <col min="7700" max="7700" width="7.5" style="84" bestFit="1" customWidth="1"/>
    <col min="7701" max="7701" width="7.5" style="84" customWidth="1"/>
    <col min="7702" max="7702" width="7.625" style="84" customWidth="1"/>
    <col min="7703" max="7703" width="8.875" style="84" customWidth="1"/>
    <col min="7704" max="7704" width="8.125" style="84" customWidth="1"/>
    <col min="7705" max="7705" width="8.875" style="84" bestFit="1" customWidth="1"/>
    <col min="7706" max="7936" width="5" style="84"/>
    <col min="7937" max="7937" width="13.25" style="84" customWidth="1"/>
    <col min="7938" max="7948" width="7.25" style="84" customWidth="1"/>
    <col min="7949" max="7949" width="6.875" style="84" customWidth="1"/>
    <col min="7950" max="7950" width="7.25" style="84" customWidth="1"/>
    <col min="7951" max="7951" width="6.875" style="84" customWidth="1"/>
    <col min="7952" max="7955" width="7.25" style="84" customWidth="1"/>
    <col min="7956" max="7956" width="7.5" style="84" bestFit="1" customWidth="1"/>
    <col min="7957" max="7957" width="7.5" style="84" customWidth="1"/>
    <col min="7958" max="7958" width="7.625" style="84" customWidth="1"/>
    <col min="7959" max="7959" width="8.875" style="84" customWidth="1"/>
    <col min="7960" max="7960" width="8.125" style="84" customWidth="1"/>
    <col min="7961" max="7961" width="8.875" style="84" bestFit="1" customWidth="1"/>
    <col min="7962" max="8192" width="5" style="84"/>
    <col min="8193" max="8193" width="13.25" style="84" customWidth="1"/>
    <col min="8194" max="8204" width="7.25" style="84" customWidth="1"/>
    <col min="8205" max="8205" width="6.875" style="84" customWidth="1"/>
    <col min="8206" max="8206" width="7.25" style="84" customWidth="1"/>
    <col min="8207" max="8207" width="6.875" style="84" customWidth="1"/>
    <col min="8208" max="8211" width="7.25" style="84" customWidth="1"/>
    <col min="8212" max="8212" width="7.5" style="84" bestFit="1" customWidth="1"/>
    <col min="8213" max="8213" width="7.5" style="84" customWidth="1"/>
    <col min="8214" max="8214" width="7.625" style="84" customWidth="1"/>
    <col min="8215" max="8215" width="8.875" style="84" customWidth="1"/>
    <col min="8216" max="8216" width="8.125" style="84" customWidth="1"/>
    <col min="8217" max="8217" width="8.875" style="84" bestFit="1" customWidth="1"/>
    <col min="8218" max="8448" width="5" style="84"/>
    <col min="8449" max="8449" width="13.25" style="84" customWidth="1"/>
    <col min="8450" max="8460" width="7.25" style="84" customWidth="1"/>
    <col min="8461" max="8461" width="6.875" style="84" customWidth="1"/>
    <col min="8462" max="8462" width="7.25" style="84" customWidth="1"/>
    <col min="8463" max="8463" width="6.875" style="84" customWidth="1"/>
    <col min="8464" max="8467" width="7.25" style="84" customWidth="1"/>
    <col min="8468" max="8468" width="7.5" style="84" bestFit="1" customWidth="1"/>
    <col min="8469" max="8469" width="7.5" style="84" customWidth="1"/>
    <col min="8470" max="8470" width="7.625" style="84" customWidth="1"/>
    <col min="8471" max="8471" width="8.875" style="84" customWidth="1"/>
    <col min="8472" max="8472" width="8.125" style="84" customWidth="1"/>
    <col min="8473" max="8473" width="8.875" style="84" bestFit="1" customWidth="1"/>
    <col min="8474" max="8704" width="5" style="84"/>
    <col min="8705" max="8705" width="13.25" style="84" customWidth="1"/>
    <col min="8706" max="8716" width="7.25" style="84" customWidth="1"/>
    <col min="8717" max="8717" width="6.875" style="84" customWidth="1"/>
    <col min="8718" max="8718" width="7.25" style="84" customWidth="1"/>
    <col min="8719" max="8719" width="6.875" style="84" customWidth="1"/>
    <col min="8720" max="8723" width="7.25" style="84" customWidth="1"/>
    <col min="8724" max="8724" width="7.5" style="84" bestFit="1" customWidth="1"/>
    <col min="8725" max="8725" width="7.5" style="84" customWidth="1"/>
    <col min="8726" max="8726" width="7.625" style="84" customWidth="1"/>
    <col min="8727" max="8727" width="8.875" style="84" customWidth="1"/>
    <col min="8728" max="8728" width="8.125" style="84" customWidth="1"/>
    <col min="8729" max="8729" width="8.875" style="84" bestFit="1" customWidth="1"/>
    <col min="8730" max="8960" width="5" style="84"/>
    <col min="8961" max="8961" width="13.25" style="84" customWidth="1"/>
    <col min="8962" max="8972" width="7.25" style="84" customWidth="1"/>
    <col min="8973" max="8973" width="6.875" style="84" customWidth="1"/>
    <col min="8974" max="8974" width="7.25" style="84" customWidth="1"/>
    <col min="8975" max="8975" width="6.875" style="84" customWidth="1"/>
    <col min="8976" max="8979" width="7.25" style="84" customWidth="1"/>
    <col min="8980" max="8980" width="7.5" style="84" bestFit="1" customWidth="1"/>
    <col min="8981" max="8981" width="7.5" style="84" customWidth="1"/>
    <col min="8982" max="8982" width="7.625" style="84" customWidth="1"/>
    <col min="8983" max="8983" width="8.875" style="84" customWidth="1"/>
    <col min="8984" max="8984" width="8.125" style="84" customWidth="1"/>
    <col min="8985" max="8985" width="8.875" style="84" bestFit="1" customWidth="1"/>
    <col min="8986" max="9216" width="5" style="84"/>
    <col min="9217" max="9217" width="13.25" style="84" customWidth="1"/>
    <col min="9218" max="9228" width="7.25" style="84" customWidth="1"/>
    <col min="9229" max="9229" width="6.875" style="84" customWidth="1"/>
    <col min="9230" max="9230" width="7.25" style="84" customWidth="1"/>
    <col min="9231" max="9231" width="6.875" style="84" customWidth="1"/>
    <col min="9232" max="9235" width="7.25" style="84" customWidth="1"/>
    <col min="9236" max="9236" width="7.5" style="84" bestFit="1" customWidth="1"/>
    <col min="9237" max="9237" width="7.5" style="84" customWidth="1"/>
    <col min="9238" max="9238" width="7.625" style="84" customWidth="1"/>
    <col min="9239" max="9239" width="8.875" style="84" customWidth="1"/>
    <col min="9240" max="9240" width="8.125" style="84" customWidth="1"/>
    <col min="9241" max="9241" width="8.875" style="84" bestFit="1" customWidth="1"/>
    <col min="9242" max="9472" width="5" style="84"/>
    <col min="9473" max="9473" width="13.25" style="84" customWidth="1"/>
    <col min="9474" max="9484" width="7.25" style="84" customWidth="1"/>
    <col min="9485" max="9485" width="6.875" style="84" customWidth="1"/>
    <col min="9486" max="9486" width="7.25" style="84" customWidth="1"/>
    <col min="9487" max="9487" width="6.875" style="84" customWidth="1"/>
    <col min="9488" max="9491" width="7.25" style="84" customWidth="1"/>
    <col min="9492" max="9492" width="7.5" style="84" bestFit="1" customWidth="1"/>
    <col min="9493" max="9493" width="7.5" style="84" customWidth="1"/>
    <col min="9494" max="9494" width="7.625" style="84" customWidth="1"/>
    <col min="9495" max="9495" width="8.875" style="84" customWidth="1"/>
    <col min="9496" max="9496" width="8.125" style="84" customWidth="1"/>
    <col min="9497" max="9497" width="8.875" style="84" bestFit="1" customWidth="1"/>
    <col min="9498" max="9728" width="5" style="84"/>
    <col min="9729" max="9729" width="13.25" style="84" customWidth="1"/>
    <col min="9730" max="9740" width="7.25" style="84" customWidth="1"/>
    <col min="9741" max="9741" width="6.875" style="84" customWidth="1"/>
    <col min="9742" max="9742" width="7.25" style="84" customWidth="1"/>
    <col min="9743" max="9743" width="6.875" style="84" customWidth="1"/>
    <col min="9744" max="9747" width="7.25" style="84" customWidth="1"/>
    <col min="9748" max="9748" width="7.5" style="84" bestFit="1" customWidth="1"/>
    <col min="9749" max="9749" width="7.5" style="84" customWidth="1"/>
    <col min="9750" max="9750" width="7.625" style="84" customWidth="1"/>
    <col min="9751" max="9751" width="8.875" style="84" customWidth="1"/>
    <col min="9752" max="9752" width="8.125" style="84" customWidth="1"/>
    <col min="9753" max="9753" width="8.875" style="84" bestFit="1" customWidth="1"/>
    <col min="9754" max="9984" width="5" style="84"/>
    <col min="9985" max="9985" width="13.25" style="84" customWidth="1"/>
    <col min="9986" max="9996" width="7.25" style="84" customWidth="1"/>
    <col min="9997" max="9997" width="6.875" style="84" customWidth="1"/>
    <col min="9998" max="9998" width="7.25" style="84" customWidth="1"/>
    <col min="9999" max="9999" width="6.875" style="84" customWidth="1"/>
    <col min="10000" max="10003" width="7.25" style="84" customWidth="1"/>
    <col min="10004" max="10004" width="7.5" style="84" bestFit="1" customWidth="1"/>
    <col min="10005" max="10005" width="7.5" style="84" customWidth="1"/>
    <col min="10006" max="10006" width="7.625" style="84" customWidth="1"/>
    <col min="10007" max="10007" width="8.875" style="84" customWidth="1"/>
    <col min="10008" max="10008" width="8.125" style="84" customWidth="1"/>
    <col min="10009" max="10009" width="8.875" style="84" bestFit="1" customWidth="1"/>
    <col min="10010" max="10240" width="5" style="84"/>
    <col min="10241" max="10241" width="13.25" style="84" customWidth="1"/>
    <col min="10242" max="10252" width="7.25" style="84" customWidth="1"/>
    <col min="10253" max="10253" width="6.875" style="84" customWidth="1"/>
    <col min="10254" max="10254" width="7.25" style="84" customWidth="1"/>
    <col min="10255" max="10255" width="6.875" style="84" customWidth="1"/>
    <col min="10256" max="10259" width="7.25" style="84" customWidth="1"/>
    <col min="10260" max="10260" width="7.5" style="84" bestFit="1" customWidth="1"/>
    <col min="10261" max="10261" width="7.5" style="84" customWidth="1"/>
    <col min="10262" max="10262" width="7.625" style="84" customWidth="1"/>
    <col min="10263" max="10263" width="8.875" style="84" customWidth="1"/>
    <col min="10264" max="10264" width="8.125" style="84" customWidth="1"/>
    <col min="10265" max="10265" width="8.875" style="84" bestFit="1" customWidth="1"/>
    <col min="10266" max="10496" width="5" style="84"/>
    <col min="10497" max="10497" width="13.25" style="84" customWidth="1"/>
    <col min="10498" max="10508" width="7.25" style="84" customWidth="1"/>
    <col min="10509" max="10509" width="6.875" style="84" customWidth="1"/>
    <col min="10510" max="10510" width="7.25" style="84" customWidth="1"/>
    <col min="10511" max="10511" width="6.875" style="84" customWidth="1"/>
    <col min="10512" max="10515" width="7.25" style="84" customWidth="1"/>
    <col min="10516" max="10516" width="7.5" style="84" bestFit="1" customWidth="1"/>
    <col min="10517" max="10517" width="7.5" style="84" customWidth="1"/>
    <col min="10518" max="10518" width="7.625" style="84" customWidth="1"/>
    <col min="10519" max="10519" width="8.875" style="84" customWidth="1"/>
    <col min="10520" max="10520" width="8.125" style="84" customWidth="1"/>
    <col min="10521" max="10521" width="8.875" style="84" bestFit="1" customWidth="1"/>
    <col min="10522" max="10752" width="5" style="84"/>
    <col min="10753" max="10753" width="13.25" style="84" customWidth="1"/>
    <col min="10754" max="10764" width="7.25" style="84" customWidth="1"/>
    <col min="10765" max="10765" width="6.875" style="84" customWidth="1"/>
    <col min="10766" max="10766" width="7.25" style="84" customWidth="1"/>
    <col min="10767" max="10767" width="6.875" style="84" customWidth="1"/>
    <col min="10768" max="10771" width="7.25" style="84" customWidth="1"/>
    <col min="10772" max="10772" width="7.5" style="84" bestFit="1" customWidth="1"/>
    <col min="10773" max="10773" width="7.5" style="84" customWidth="1"/>
    <col min="10774" max="10774" width="7.625" style="84" customWidth="1"/>
    <col min="10775" max="10775" width="8.875" style="84" customWidth="1"/>
    <col min="10776" max="10776" width="8.125" style="84" customWidth="1"/>
    <col min="10777" max="10777" width="8.875" style="84" bestFit="1" customWidth="1"/>
    <col min="10778" max="11008" width="5" style="84"/>
    <col min="11009" max="11009" width="13.25" style="84" customWidth="1"/>
    <col min="11010" max="11020" width="7.25" style="84" customWidth="1"/>
    <col min="11021" max="11021" width="6.875" style="84" customWidth="1"/>
    <col min="11022" max="11022" width="7.25" style="84" customWidth="1"/>
    <col min="11023" max="11023" width="6.875" style="84" customWidth="1"/>
    <col min="11024" max="11027" width="7.25" style="84" customWidth="1"/>
    <col min="11028" max="11028" width="7.5" style="84" bestFit="1" customWidth="1"/>
    <col min="11029" max="11029" width="7.5" style="84" customWidth="1"/>
    <col min="11030" max="11030" width="7.625" style="84" customWidth="1"/>
    <col min="11031" max="11031" width="8.875" style="84" customWidth="1"/>
    <col min="11032" max="11032" width="8.125" style="84" customWidth="1"/>
    <col min="11033" max="11033" width="8.875" style="84" bestFit="1" customWidth="1"/>
    <col min="11034" max="11264" width="5" style="84"/>
    <col min="11265" max="11265" width="13.25" style="84" customWidth="1"/>
    <col min="11266" max="11276" width="7.25" style="84" customWidth="1"/>
    <col min="11277" max="11277" width="6.875" style="84" customWidth="1"/>
    <col min="11278" max="11278" width="7.25" style="84" customWidth="1"/>
    <col min="11279" max="11279" width="6.875" style="84" customWidth="1"/>
    <col min="11280" max="11283" width="7.25" style="84" customWidth="1"/>
    <col min="11284" max="11284" width="7.5" style="84" bestFit="1" customWidth="1"/>
    <col min="11285" max="11285" width="7.5" style="84" customWidth="1"/>
    <col min="11286" max="11286" width="7.625" style="84" customWidth="1"/>
    <col min="11287" max="11287" width="8.875" style="84" customWidth="1"/>
    <col min="11288" max="11288" width="8.125" style="84" customWidth="1"/>
    <col min="11289" max="11289" width="8.875" style="84" bestFit="1" customWidth="1"/>
    <col min="11290" max="11520" width="5" style="84"/>
    <col min="11521" max="11521" width="13.25" style="84" customWidth="1"/>
    <col min="11522" max="11532" width="7.25" style="84" customWidth="1"/>
    <col min="11533" max="11533" width="6.875" style="84" customWidth="1"/>
    <col min="11534" max="11534" width="7.25" style="84" customWidth="1"/>
    <col min="11535" max="11535" width="6.875" style="84" customWidth="1"/>
    <col min="11536" max="11539" width="7.25" style="84" customWidth="1"/>
    <col min="11540" max="11540" width="7.5" style="84" bestFit="1" customWidth="1"/>
    <col min="11541" max="11541" width="7.5" style="84" customWidth="1"/>
    <col min="11542" max="11542" width="7.625" style="84" customWidth="1"/>
    <col min="11543" max="11543" width="8.875" style="84" customWidth="1"/>
    <col min="11544" max="11544" width="8.125" style="84" customWidth="1"/>
    <col min="11545" max="11545" width="8.875" style="84" bestFit="1" customWidth="1"/>
    <col min="11546" max="11776" width="5" style="84"/>
    <col min="11777" max="11777" width="13.25" style="84" customWidth="1"/>
    <col min="11778" max="11788" width="7.25" style="84" customWidth="1"/>
    <col min="11789" max="11789" width="6.875" style="84" customWidth="1"/>
    <col min="11790" max="11790" width="7.25" style="84" customWidth="1"/>
    <col min="11791" max="11791" width="6.875" style="84" customWidth="1"/>
    <col min="11792" max="11795" width="7.25" style="84" customWidth="1"/>
    <col min="11796" max="11796" width="7.5" style="84" bestFit="1" customWidth="1"/>
    <col min="11797" max="11797" width="7.5" style="84" customWidth="1"/>
    <col min="11798" max="11798" width="7.625" style="84" customWidth="1"/>
    <col min="11799" max="11799" width="8.875" style="84" customWidth="1"/>
    <col min="11800" max="11800" width="8.125" style="84" customWidth="1"/>
    <col min="11801" max="11801" width="8.875" style="84" bestFit="1" customWidth="1"/>
    <col min="11802" max="12032" width="5" style="84"/>
    <col min="12033" max="12033" width="13.25" style="84" customWidth="1"/>
    <col min="12034" max="12044" width="7.25" style="84" customWidth="1"/>
    <col min="12045" max="12045" width="6.875" style="84" customWidth="1"/>
    <col min="12046" max="12046" width="7.25" style="84" customWidth="1"/>
    <col min="12047" max="12047" width="6.875" style="84" customWidth="1"/>
    <col min="12048" max="12051" width="7.25" style="84" customWidth="1"/>
    <col min="12052" max="12052" width="7.5" style="84" bestFit="1" customWidth="1"/>
    <col min="12053" max="12053" width="7.5" style="84" customWidth="1"/>
    <col min="12054" max="12054" width="7.625" style="84" customWidth="1"/>
    <col min="12055" max="12055" width="8.875" style="84" customWidth="1"/>
    <col min="12056" max="12056" width="8.125" style="84" customWidth="1"/>
    <col min="12057" max="12057" width="8.875" style="84" bestFit="1" customWidth="1"/>
    <col min="12058" max="12288" width="5" style="84"/>
    <col min="12289" max="12289" width="13.25" style="84" customWidth="1"/>
    <col min="12290" max="12300" width="7.25" style="84" customWidth="1"/>
    <col min="12301" max="12301" width="6.875" style="84" customWidth="1"/>
    <col min="12302" max="12302" width="7.25" style="84" customWidth="1"/>
    <col min="12303" max="12303" width="6.875" style="84" customWidth="1"/>
    <col min="12304" max="12307" width="7.25" style="84" customWidth="1"/>
    <col min="12308" max="12308" width="7.5" style="84" bestFit="1" customWidth="1"/>
    <col min="12309" max="12309" width="7.5" style="84" customWidth="1"/>
    <col min="12310" max="12310" width="7.625" style="84" customWidth="1"/>
    <col min="12311" max="12311" width="8.875" style="84" customWidth="1"/>
    <col min="12312" max="12312" width="8.125" style="84" customWidth="1"/>
    <col min="12313" max="12313" width="8.875" style="84" bestFit="1" customWidth="1"/>
    <col min="12314" max="12544" width="5" style="84"/>
    <col min="12545" max="12545" width="13.25" style="84" customWidth="1"/>
    <col min="12546" max="12556" width="7.25" style="84" customWidth="1"/>
    <col min="12557" max="12557" width="6.875" style="84" customWidth="1"/>
    <col min="12558" max="12558" width="7.25" style="84" customWidth="1"/>
    <col min="12559" max="12559" width="6.875" style="84" customWidth="1"/>
    <col min="12560" max="12563" width="7.25" style="84" customWidth="1"/>
    <col min="12564" max="12564" width="7.5" style="84" bestFit="1" customWidth="1"/>
    <col min="12565" max="12565" width="7.5" style="84" customWidth="1"/>
    <col min="12566" max="12566" width="7.625" style="84" customWidth="1"/>
    <col min="12567" max="12567" width="8.875" style="84" customWidth="1"/>
    <col min="12568" max="12568" width="8.125" style="84" customWidth="1"/>
    <col min="12569" max="12569" width="8.875" style="84" bestFit="1" customWidth="1"/>
    <col min="12570" max="12800" width="5" style="84"/>
    <col min="12801" max="12801" width="13.25" style="84" customWidth="1"/>
    <col min="12802" max="12812" width="7.25" style="84" customWidth="1"/>
    <col min="12813" max="12813" width="6.875" style="84" customWidth="1"/>
    <col min="12814" max="12814" width="7.25" style="84" customWidth="1"/>
    <col min="12815" max="12815" width="6.875" style="84" customWidth="1"/>
    <col min="12816" max="12819" width="7.25" style="84" customWidth="1"/>
    <col min="12820" max="12820" width="7.5" style="84" bestFit="1" customWidth="1"/>
    <col min="12821" max="12821" width="7.5" style="84" customWidth="1"/>
    <col min="12822" max="12822" width="7.625" style="84" customWidth="1"/>
    <col min="12823" max="12823" width="8.875" style="84" customWidth="1"/>
    <col min="12824" max="12824" width="8.125" style="84" customWidth="1"/>
    <col min="12825" max="12825" width="8.875" style="84" bestFit="1" customWidth="1"/>
    <col min="12826" max="13056" width="5" style="84"/>
    <col min="13057" max="13057" width="13.25" style="84" customWidth="1"/>
    <col min="13058" max="13068" width="7.25" style="84" customWidth="1"/>
    <col min="13069" max="13069" width="6.875" style="84" customWidth="1"/>
    <col min="13070" max="13070" width="7.25" style="84" customWidth="1"/>
    <col min="13071" max="13071" width="6.875" style="84" customWidth="1"/>
    <col min="13072" max="13075" width="7.25" style="84" customWidth="1"/>
    <col min="13076" max="13076" width="7.5" style="84" bestFit="1" customWidth="1"/>
    <col min="13077" max="13077" width="7.5" style="84" customWidth="1"/>
    <col min="13078" max="13078" width="7.625" style="84" customWidth="1"/>
    <col min="13079" max="13079" width="8.875" style="84" customWidth="1"/>
    <col min="13080" max="13080" width="8.125" style="84" customWidth="1"/>
    <col min="13081" max="13081" width="8.875" style="84" bestFit="1" customWidth="1"/>
    <col min="13082" max="13312" width="5" style="84"/>
    <col min="13313" max="13313" width="13.25" style="84" customWidth="1"/>
    <col min="13314" max="13324" width="7.25" style="84" customWidth="1"/>
    <col min="13325" max="13325" width="6.875" style="84" customWidth="1"/>
    <col min="13326" max="13326" width="7.25" style="84" customWidth="1"/>
    <col min="13327" max="13327" width="6.875" style="84" customWidth="1"/>
    <col min="13328" max="13331" width="7.25" style="84" customWidth="1"/>
    <col min="13332" max="13332" width="7.5" style="84" bestFit="1" customWidth="1"/>
    <col min="13333" max="13333" width="7.5" style="84" customWidth="1"/>
    <col min="13334" max="13334" width="7.625" style="84" customWidth="1"/>
    <col min="13335" max="13335" width="8.875" style="84" customWidth="1"/>
    <col min="13336" max="13336" width="8.125" style="84" customWidth="1"/>
    <col min="13337" max="13337" width="8.875" style="84" bestFit="1" customWidth="1"/>
    <col min="13338" max="13568" width="5" style="84"/>
    <col min="13569" max="13569" width="13.25" style="84" customWidth="1"/>
    <col min="13570" max="13580" width="7.25" style="84" customWidth="1"/>
    <col min="13581" max="13581" width="6.875" style="84" customWidth="1"/>
    <col min="13582" max="13582" width="7.25" style="84" customWidth="1"/>
    <col min="13583" max="13583" width="6.875" style="84" customWidth="1"/>
    <col min="13584" max="13587" width="7.25" style="84" customWidth="1"/>
    <col min="13588" max="13588" width="7.5" style="84" bestFit="1" customWidth="1"/>
    <col min="13589" max="13589" width="7.5" style="84" customWidth="1"/>
    <col min="13590" max="13590" width="7.625" style="84" customWidth="1"/>
    <col min="13591" max="13591" width="8.875" style="84" customWidth="1"/>
    <col min="13592" max="13592" width="8.125" style="84" customWidth="1"/>
    <col min="13593" max="13593" width="8.875" style="84" bestFit="1" customWidth="1"/>
    <col min="13594" max="13824" width="5" style="84"/>
    <col min="13825" max="13825" width="13.25" style="84" customWidth="1"/>
    <col min="13826" max="13836" width="7.25" style="84" customWidth="1"/>
    <col min="13837" max="13837" width="6.875" style="84" customWidth="1"/>
    <col min="13838" max="13838" width="7.25" style="84" customWidth="1"/>
    <col min="13839" max="13839" width="6.875" style="84" customWidth="1"/>
    <col min="13840" max="13843" width="7.25" style="84" customWidth="1"/>
    <col min="13844" max="13844" width="7.5" style="84" bestFit="1" customWidth="1"/>
    <col min="13845" max="13845" width="7.5" style="84" customWidth="1"/>
    <col min="13846" max="13846" width="7.625" style="84" customWidth="1"/>
    <col min="13847" max="13847" width="8.875" style="84" customWidth="1"/>
    <col min="13848" max="13848" width="8.125" style="84" customWidth="1"/>
    <col min="13849" max="13849" width="8.875" style="84" bestFit="1" customWidth="1"/>
    <col min="13850" max="14080" width="5" style="84"/>
    <col min="14081" max="14081" width="13.25" style="84" customWidth="1"/>
    <col min="14082" max="14092" width="7.25" style="84" customWidth="1"/>
    <col min="14093" max="14093" width="6.875" style="84" customWidth="1"/>
    <col min="14094" max="14094" width="7.25" style="84" customWidth="1"/>
    <col min="14095" max="14095" width="6.875" style="84" customWidth="1"/>
    <col min="14096" max="14099" width="7.25" style="84" customWidth="1"/>
    <col min="14100" max="14100" width="7.5" style="84" bestFit="1" customWidth="1"/>
    <col min="14101" max="14101" width="7.5" style="84" customWidth="1"/>
    <col min="14102" max="14102" width="7.625" style="84" customWidth="1"/>
    <col min="14103" max="14103" width="8.875" style="84" customWidth="1"/>
    <col min="14104" max="14104" width="8.125" style="84" customWidth="1"/>
    <col min="14105" max="14105" width="8.875" style="84" bestFit="1" customWidth="1"/>
    <col min="14106" max="14336" width="5" style="84"/>
    <col min="14337" max="14337" width="13.25" style="84" customWidth="1"/>
    <col min="14338" max="14348" width="7.25" style="84" customWidth="1"/>
    <col min="14349" max="14349" width="6.875" style="84" customWidth="1"/>
    <col min="14350" max="14350" width="7.25" style="84" customWidth="1"/>
    <col min="14351" max="14351" width="6.875" style="84" customWidth="1"/>
    <col min="14352" max="14355" width="7.25" style="84" customWidth="1"/>
    <col min="14356" max="14356" width="7.5" style="84" bestFit="1" customWidth="1"/>
    <col min="14357" max="14357" width="7.5" style="84" customWidth="1"/>
    <col min="14358" max="14358" width="7.625" style="84" customWidth="1"/>
    <col min="14359" max="14359" width="8.875" style="84" customWidth="1"/>
    <col min="14360" max="14360" width="8.125" style="84" customWidth="1"/>
    <col min="14361" max="14361" width="8.875" style="84" bestFit="1" customWidth="1"/>
    <col min="14362" max="14592" width="5" style="84"/>
    <col min="14593" max="14593" width="13.25" style="84" customWidth="1"/>
    <col min="14594" max="14604" width="7.25" style="84" customWidth="1"/>
    <col min="14605" max="14605" width="6.875" style="84" customWidth="1"/>
    <col min="14606" max="14606" width="7.25" style="84" customWidth="1"/>
    <col min="14607" max="14607" width="6.875" style="84" customWidth="1"/>
    <col min="14608" max="14611" width="7.25" style="84" customWidth="1"/>
    <col min="14612" max="14612" width="7.5" style="84" bestFit="1" customWidth="1"/>
    <col min="14613" max="14613" width="7.5" style="84" customWidth="1"/>
    <col min="14614" max="14614" width="7.625" style="84" customWidth="1"/>
    <col min="14615" max="14615" width="8.875" style="84" customWidth="1"/>
    <col min="14616" max="14616" width="8.125" style="84" customWidth="1"/>
    <col min="14617" max="14617" width="8.875" style="84" bestFit="1" customWidth="1"/>
    <col min="14618" max="14848" width="5" style="84"/>
    <col min="14849" max="14849" width="13.25" style="84" customWidth="1"/>
    <col min="14850" max="14860" width="7.25" style="84" customWidth="1"/>
    <col min="14861" max="14861" width="6.875" style="84" customWidth="1"/>
    <col min="14862" max="14862" width="7.25" style="84" customWidth="1"/>
    <col min="14863" max="14863" width="6.875" style="84" customWidth="1"/>
    <col min="14864" max="14867" width="7.25" style="84" customWidth="1"/>
    <col min="14868" max="14868" width="7.5" style="84" bestFit="1" customWidth="1"/>
    <col min="14869" max="14869" width="7.5" style="84" customWidth="1"/>
    <col min="14870" max="14870" width="7.625" style="84" customWidth="1"/>
    <col min="14871" max="14871" width="8.875" style="84" customWidth="1"/>
    <col min="14872" max="14872" width="8.125" style="84" customWidth="1"/>
    <col min="14873" max="14873" width="8.875" style="84" bestFit="1" customWidth="1"/>
    <col min="14874" max="15104" width="5" style="84"/>
    <col min="15105" max="15105" width="13.25" style="84" customWidth="1"/>
    <col min="15106" max="15116" width="7.25" style="84" customWidth="1"/>
    <col min="15117" max="15117" width="6.875" style="84" customWidth="1"/>
    <col min="15118" max="15118" width="7.25" style="84" customWidth="1"/>
    <col min="15119" max="15119" width="6.875" style="84" customWidth="1"/>
    <col min="15120" max="15123" width="7.25" style="84" customWidth="1"/>
    <col min="15124" max="15124" width="7.5" style="84" bestFit="1" customWidth="1"/>
    <col min="15125" max="15125" width="7.5" style="84" customWidth="1"/>
    <col min="15126" max="15126" width="7.625" style="84" customWidth="1"/>
    <col min="15127" max="15127" width="8.875" style="84" customWidth="1"/>
    <col min="15128" max="15128" width="8.125" style="84" customWidth="1"/>
    <col min="15129" max="15129" width="8.875" style="84" bestFit="1" customWidth="1"/>
    <col min="15130" max="15360" width="5" style="84"/>
    <col min="15361" max="15361" width="13.25" style="84" customWidth="1"/>
    <col min="15362" max="15372" width="7.25" style="84" customWidth="1"/>
    <col min="15373" max="15373" width="6.875" style="84" customWidth="1"/>
    <col min="15374" max="15374" width="7.25" style="84" customWidth="1"/>
    <col min="15375" max="15375" width="6.875" style="84" customWidth="1"/>
    <col min="15376" max="15379" width="7.25" style="84" customWidth="1"/>
    <col min="15380" max="15380" width="7.5" style="84" bestFit="1" customWidth="1"/>
    <col min="15381" max="15381" width="7.5" style="84" customWidth="1"/>
    <col min="15382" max="15382" width="7.625" style="84" customWidth="1"/>
    <col min="15383" max="15383" width="8.875" style="84" customWidth="1"/>
    <col min="15384" max="15384" width="8.125" style="84" customWidth="1"/>
    <col min="15385" max="15385" width="8.875" style="84" bestFit="1" customWidth="1"/>
    <col min="15386" max="15616" width="5" style="84"/>
    <col min="15617" max="15617" width="13.25" style="84" customWidth="1"/>
    <col min="15618" max="15628" width="7.25" style="84" customWidth="1"/>
    <col min="15629" max="15629" width="6.875" style="84" customWidth="1"/>
    <col min="15630" max="15630" width="7.25" style="84" customWidth="1"/>
    <col min="15631" max="15631" width="6.875" style="84" customWidth="1"/>
    <col min="15632" max="15635" width="7.25" style="84" customWidth="1"/>
    <col min="15636" max="15636" width="7.5" style="84" bestFit="1" customWidth="1"/>
    <col min="15637" max="15637" width="7.5" style="84" customWidth="1"/>
    <col min="15638" max="15638" width="7.625" style="84" customWidth="1"/>
    <col min="15639" max="15639" width="8.875" style="84" customWidth="1"/>
    <col min="15640" max="15640" width="8.125" style="84" customWidth="1"/>
    <col min="15641" max="15641" width="8.875" style="84" bestFit="1" customWidth="1"/>
    <col min="15642" max="15872" width="5" style="84"/>
    <col min="15873" max="15873" width="13.25" style="84" customWidth="1"/>
    <col min="15874" max="15884" width="7.25" style="84" customWidth="1"/>
    <col min="15885" max="15885" width="6.875" style="84" customWidth="1"/>
    <col min="15886" max="15886" width="7.25" style="84" customWidth="1"/>
    <col min="15887" max="15887" width="6.875" style="84" customWidth="1"/>
    <col min="15888" max="15891" width="7.25" style="84" customWidth="1"/>
    <col min="15892" max="15892" width="7.5" style="84" bestFit="1" customWidth="1"/>
    <col min="15893" max="15893" width="7.5" style="84" customWidth="1"/>
    <col min="15894" max="15894" width="7.625" style="84" customWidth="1"/>
    <col min="15895" max="15895" width="8.875" style="84" customWidth="1"/>
    <col min="15896" max="15896" width="8.125" style="84" customWidth="1"/>
    <col min="15897" max="15897" width="8.875" style="84" bestFit="1" customWidth="1"/>
    <col min="15898" max="16128" width="5" style="84"/>
    <col min="16129" max="16129" width="13.25" style="84" customWidth="1"/>
    <col min="16130" max="16140" width="7.25" style="84" customWidth="1"/>
    <col min="16141" max="16141" width="6.875" style="84" customWidth="1"/>
    <col min="16142" max="16142" width="7.25" style="84" customWidth="1"/>
    <col min="16143" max="16143" width="6.875" style="84" customWidth="1"/>
    <col min="16144" max="16147" width="7.25" style="84" customWidth="1"/>
    <col min="16148" max="16148" width="7.5" style="84" bestFit="1" customWidth="1"/>
    <col min="16149" max="16149" width="7.5" style="84" customWidth="1"/>
    <col min="16150" max="16150" width="7.625" style="84" customWidth="1"/>
    <col min="16151" max="16151" width="8.875" style="84" customWidth="1"/>
    <col min="16152" max="16152" width="8.125" style="84" customWidth="1"/>
    <col min="16153" max="16153" width="8.875" style="84" bestFit="1" customWidth="1"/>
    <col min="16154" max="16384" width="5" style="84"/>
  </cols>
  <sheetData>
    <row r="1" spans="1:33" ht="44.25" customHeight="1">
      <c r="A1" s="79" t="s">
        <v>58</v>
      </c>
      <c r="B1" s="80"/>
      <c r="C1" s="80"/>
      <c r="F1" s="82"/>
      <c r="P1" s="81" t="s">
        <v>59</v>
      </c>
    </row>
    <row r="2" spans="1:33" ht="24" customHeight="1">
      <c r="A2" s="85" t="s">
        <v>60</v>
      </c>
      <c r="B2" s="85"/>
      <c r="C2" s="85"/>
      <c r="D2" s="86"/>
      <c r="E2" s="87"/>
      <c r="F2" s="87"/>
      <c r="G2" s="88"/>
      <c r="H2" s="87"/>
      <c r="I2" s="87"/>
      <c r="J2" s="87"/>
      <c r="K2" s="89"/>
      <c r="L2" s="87"/>
      <c r="M2" s="87"/>
      <c r="N2" s="87"/>
      <c r="O2" s="87"/>
      <c r="P2" s="87"/>
      <c r="Q2" s="90"/>
      <c r="R2" s="91"/>
      <c r="S2" s="87"/>
      <c r="T2" s="87"/>
      <c r="U2" s="87"/>
      <c r="V2" s="87"/>
    </row>
    <row r="3" spans="1:33" ht="30.75" customHeight="1">
      <c r="A3" s="92" t="s">
        <v>61</v>
      </c>
      <c r="B3" s="93"/>
      <c r="C3" s="93"/>
      <c r="D3" s="93"/>
      <c r="E3" s="94"/>
      <c r="F3" s="95"/>
      <c r="G3" s="95"/>
      <c r="H3" s="95"/>
      <c r="I3" s="95"/>
      <c r="J3" s="95"/>
      <c r="K3" s="96"/>
      <c r="L3" s="95"/>
      <c r="M3" s="97"/>
      <c r="N3" s="95"/>
      <c r="O3" s="95"/>
      <c r="P3" s="95"/>
      <c r="Q3" s="95"/>
      <c r="R3" s="98"/>
      <c r="S3" s="95"/>
      <c r="T3" s="95"/>
      <c r="U3" s="95"/>
      <c r="V3" s="95"/>
    </row>
    <row r="4" spans="1:33" ht="18.75">
      <c r="A4" s="99" t="s">
        <v>62</v>
      </c>
      <c r="B4" s="100" t="s">
        <v>63</v>
      </c>
      <c r="C4" s="100" t="s">
        <v>64</v>
      </c>
      <c r="D4" s="100" t="s">
        <v>65</v>
      </c>
      <c r="E4" s="100" t="s">
        <v>66</v>
      </c>
      <c r="F4" s="101" t="s">
        <v>67</v>
      </c>
      <c r="G4" s="101" t="s">
        <v>68</v>
      </c>
      <c r="H4" s="102" t="s">
        <v>69</v>
      </c>
      <c r="I4" s="101" t="s">
        <v>70</v>
      </c>
      <c r="J4" s="101" t="s">
        <v>71</v>
      </c>
      <c r="K4" s="102" t="s">
        <v>72</v>
      </c>
      <c r="L4" s="101" t="s">
        <v>73</v>
      </c>
      <c r="M4" s="102" t="s">
        <v>74</v>
      </c>
      <c r="N4" s="102" t="s">
        <v>75</v>
      </c>
      <c r="O4" s="102" t="s">
        <v>76</v>
      </c>
      <c r="P4" s="102" t="s">
        <v>77</v>
      </c>
      <c r="Q4" s="102" t="s">
        <v>78</v>
      </c>
      <c r="R4" s="102" t="s">
        <v>79</v>
      </c>
      <c r="S4" s="101" t="s">
        <v>80</v>
      </c>
      <c r="T4" s="101" t="s">
        <v>81</v>
      </c>
      <c r="U4" s="103" t="s">
        <v>82</v>
      </c>
      <c r="V4" s="104" t="s">
        <v>83</v>
      </c>
      <c r="X4" s="105"/>
    </row>
    <row r="5" spans="1:33" ht="22.5" customHeight="1">
      <c r="A5" s="106" t="s">
        <v>84</v>
      </c>
      <c r="B5" s="107">
        <v>24</v>
      </c>
      <c r="C5" s="107">
        <v>20</v>
      </c>
      <c r="D5" s="107">
        <v>63</v>
      </c>
      <c r="E5" s="107">
        <v>72</v>
      </c>
      <c r="F5" s="107">
        <v>25</v>
      </c>
      <c r="G5" s="107">
        <v>34</v>
      </c>
      <c r="H5" s="107">
        <v>95</v>
      </c>
      <c r="I5" s="107">
        <v>116</v>
      </c>
      <c r="J5" s="108">
        <v>46</v>
      </c>
      <c r="K5" s="108">
        <v>38</v>
      </c>
      <c r="L5" s="108">
        <v>15</v>
      </c>
      <c r="M5" s="108">
        <v>42</v>
      </c>
      <c r="N5" s="108">
        <v>24</v>
      </c>
      <c r="O5" s="108">
        <v>76</v>
      </c>
      <c r="P5" s="107">
        <v>124</v>
      </c>
      <c r="Q5" s="108">
        <v>159</v>
      </c>
      <c r="R5" s="108">
        <v>31</v>
      </c>
      <c r="S5" s="108">
        <v>76</v>
      </c>
      <c r="T5" s="107">
        <v>42</v>
      </c>
      <c r="U5" s="107">
        <v>72</v>
      </c>
      <c r="V5" s="109">
        <f>SUM(B5:U5)</f>
        <v>1194</v>
      </c>
      <c r="X5" s="110"/>
      <c r="AG5" s="111"/>
    </row>
    <row r="6" spans="1:33" s="112" customFormat="1" ht="22.5" customHeight="1">
      <c r="A6" s="106" t="s">
        <v>85</v>
      </c>
      <c r="B6" s="107">
        <v>24</v>
      </c>
      <c r="C6" s="107">
        <v>20</v>
      </c>
      <c r="D6" s="107">
        <v>63</v>
      </c>
      <c r="E6" s="107">
        <v>71</v>
      </c>
      <c r="F6" s="107">
        <v>25</v>
      </c>
      <c r="G6" s="107">
        <v>34</v>
      </c>
      <c r="H6" s="107">
        <v>95</v>
      </c>
      <c r="I6" s="107">
        <v>116</v>
      </c>
      <c r="J6" s="107">
        <v>46</v>
      </c>
      <c r="K6" s="107">
        <v>38</v>
      </c>
      <c r="L6" s="107">
        <v>15</v>
      </c>
      <c r="M6" s="107">
        <v>42</v>
      </c>
      <c r="N6" s="107">
        <v>24</v>
      </c>
      <c r="O6" s="107">
        <v>76</v>
      </c>
      <c r="P6" s="107">
        <v>124</v>
      </c>
      <c r="Q6" s="107">
        <v>159</v>
      </c>
      <c r="R6" s="107">
        <v>30</v>
      </c>
      <c r="S6" s="107">
        <v>75</v>
      </c>
      <c r="T6" s="107">
        <v>42</v>
      </c>
      <c r="U6" s="107">
        <v>67</v>
      </c>
      <c r="V6" s="109">
        <f>SUM(B6:U6)</f>
        <v>1186</v>
      </c>
      <c r="X6" s="110"/>
    </row>
    <row r="7" spans="1:33" s="119" customFormat="1" ht="22.5" customHeight="1">
      <c r="A7" s="113" t="s">
        <v>86</v>
      </c>
      <c r="B7" s="114">
        <f t="shared" ref="B7:V7" si="0">B6/B5</f>
        <v>1</v>
      </c>
      <c r="C7" s="114">
        <f t="shared" si="0"/>
        <v>1</v>
      </c>
      <c r="D7" s="114">
        <f t="shared" si="0"/>
        <v>1</v>
      </c>
      <c r="E7" s="114">
        <f t="shared" si="0"/>
        <v>0.98611111111111116</v>
      </c>
      <c r="F7" s="114">
        <f t="shared" si="0"/>
        <v>1</v>
      </c>
      <c r="G7" s="114">
        <f t="shared" si="0"/>
        <v>1</v>
      </c>
      <c r="H7" s="114">
        <f t="shared" si="0"/>
        <v>1</v>
      </c>
      <c r="I7" s="114">
        <f t="shared" si="0"/>
        <v>1</v>
      </c>
      <c r="J7" s="114">
        <f t="shared" si="0"/>
        <v>1</v>
      </c>
      <c r="K7" s="115">
        <f t="shared" si="0"/>
        <v>1</v>
      </c>
      <c r="L7" s="115">
        <f t="shared" si="0"/>
        <v>1</v>
      </c>
      <c r="M7" s="115">
        <f t="shared" si="0"/>
        <v>1</v>
      </c>
      <c r="N7" s="115">
        <f t="shared" si="0"/>
        <v>1</v>
      </c>
      <c r="O7" s="115">
        <f t="shared" si="0"/>
        <v>1</v>
      </c>
      <c r="P7" s="114">
        <f t="shared" si="0"/>
        <v>1</v>
      </c>
      <c r="Q7" s="115">
        <f t="shared" si="0"/>
        <v>1</v>
      </c>
      <c r="R7" s="114">
        <f t="shared" si="0"/>
        <v>0.967741935483871</v>
      </c>
      <c r="S7" s="115">
        <f t="shared" si="0"/>
        <v>0.98684210526315785</v>
      </c>
      <c r="T7" s="114">
        <f t="shared" si="0"/>
        <v>1</v>
      </c>
      <c r="U7" s="114">
        <f t="shared" si="0"/>
        <v>0.93055555555555558</v>
      </c>
      <c r="V7" s="116">
        <f t="shared" si="0"/>
        <v>0.99329983249581244</v>
      </c>
      <c r="W7" s="117"/>
      <c r="X7" s="118"/>
      <c r="Y7" s="117"/>
      <c r="Z7" s="117"/>
      <c r="AA7" s="117"/>
      <c r="AB7" s="117"/>
      <c r="AC7" s="117"/>
      <c r="AD7" s="117"/>
      <c r="AE7" s="117"/>
    </row>
    <row r="8" spans="1:33" s="112" customFormat="1" ht="22.5" customHeight="1">
      <c r="A8" s="106" t="s">
        <v>87</v>
      </c>
      <c r="B8" s="120"/>
      <c r="C8" s="120"/>
      <c r="D8" s="120"/>
      <c r="E8" s="108">
        <v>1</v>
      </c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08">
        <v>1</v>
      </c>
      <c r="S8" s="108">
        <v>0</v>
      </c>
      <c r="T8" s="120"/>
      <c r="U8" s="107">
        <v>5</v>
      </c>
      <c r="V8" s="121">
        <f>SUM(B8:U8)</f>
        <v>7</v>
      </c>
      <c r="X8" s="122"/>
    </row>
    <row r="9" spans="1:33" s="119" customFormat="1" ht="22.5" customHeight="1">
      <c r="A9" s="113" t="s">
        <v>88</v>
      </c>
      <c r="B9" s="123"/>
      <c r="C9" s="123"/>
      <c r="D9" s="123"/>
      <c r="E9" s="115">
        <f>(E8+E6)/E5</f>
        <v>1</v>
      </c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15">
        <f>(R8+R6)/R5</f>
        <v>1</v>
      </c>
      <c r="S9" s="115">
        <f>(S8+S6)/S5</f>
        <v>0.98684210526315785</v>
      </c>
      <c r="T9" s="123"/>
      <c r="U9" s="114">
        <f>(U8+U6)/U5</f>
        <v>1</v>
      </c>
      <c r="V9" s="124">
        <f>(V8+V6)/V5</f>
        <v>0.99916247906197653</v>
      </c>
      <c r="X9" s="117"/>
    </row>
    <row r="10" spans="1:33" s="112" customFormat="1" ht="22.5" customHeight="1">
      <c r="A10" s="106" t="s">
        <v>89</v>
      </c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08">
        <v>1</v>
      </c>
      <c r="T10" s="120"/>
      <c r="U10" s="120"/>
      <c r="V10" s="125">
        <v>1</v>
      </c>
      <c r="X10" s="122"/>
    </row>
    <row r="11" spans="1:33" s="119" customFormat="1" ht="22.5" customHeight="1">
      <c r="A11" s="113" t="s">
        <v>90</v>
      </c>
      <c r="B11" s="123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15">
        <f>(S10+S8+S6)/S5</f>
        <v>1</v>
      </c>
      <c r="T11" s="123"/>
      <c r="U11" s="123"/>
      <c r="V11" s="124">
        <f>(V10+V8+V6)/V5</f>
        <v>1</v>
      </c>
    </row>
    <row r="12" spans="1:33" s="119" customFormat="1" ht="22.5" customHeight="1">
      <c r="A12" s="126" t="s">
        <v>91</v>
      </c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8"/>
      <c r="Q12" s="127"/>
      <c r="R12" s="128"/>
      <c r="S12" s="129"/>
      <c r="T12" s="129"/>
      <c r="U12" s="128"/>
      <c r="V12" s="130"/>
      <c r="X12" s="84"/>
      <c r="Y12" s="131"/>
    </row>
    <row r="13" spans="1:33" s="119" customFormat="1" ht="22.5" customHeight="1">
      <c r="A13" s="132" t="s">
        <v>92</v>
      </c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4"/>
      <c r="X13" s="84"/>
      <c r="Y13" s="131"/>
    </row>
    <row r="14" spans="1:33" s="119" customFormat="1" ht="22.5" customHeight="1">
      <c r="A14" s="135" t="s">
        <v>93</v>
      </c>
      <c r="B14" s="133"/>
      <c r="C14" s="133"/>
      <c r="D14" s="133"/>
      <c r="E14" s="127"/>
      <c r="F14" s="127"/>
      <c r="G14" s="127"/>
      <c r="H14" s="127"/>
      <c r="I14" s="127"/>
      <c r="J14" s="127"/>
      <c r="K14" s="127"/>
      <c r="L14" s="127"/>
      <c r="M14" s="128"/>
      <c r="N14" s="127"/>
      <c r="O14" s="127"/>
      <c r="P14" s="128"/>
      <c r="Q14" s="133"/>
      <c r="R14" s="133"/>
      <c r="S14" s="128"/>
      <c r="T14" s="133"/>
      <c r="U14" s="128"/>
      <c r="V14" s="136"/>
      <c r="W14" s="119" t="s">
        <v>59</v>
      </c>
      <c r="X14" s="84"/>
      <c r="Y14" s="131"/>
    </row>
    <row r="15" spans="1:33" s="119" customFormat="1" ht="22.5" customHeight="1">
      <c r="A15" s="132" t="s">
        <v>94</v>
      </c>
      <c r="B15" s="133"/>
      <c r="C15" s="133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7"/>
      <c r="U15" s="133"/>
      <c r="V15" s="134"/>
      <c r="X15" s="84"/>
      <c r="Y15" s="131"/>
    </row>
    <row r="16" spans="1:33">
      <c r="L16" s="138"/>
      <c r="Y16" s="131"/>
    </row>
    <row r="17" spans="1:25" ht="20.25">
      <c r="A17" s="92" t="s">
        <v>95</v>
      </c>
      <c r="B17" s="93"/>
      <c r="C17" s="93"/>
      <c r="D17" s="93"/>
      <c r="E17" s="93"/>
      <c r="F17" s="93"/>
      <c r="G17" s="93"/>
      <c r="H17" s="139"/>
      <c r="J17" s="140"/>
      <c r="L17" s="138"/>
      <c r="Y17" s="131"/>
    </row>
    <row r="18" spans="1:25" ht="22.5" customHeight="1">
      <c r="A18" s="141" t="s">
        <v>62</v>
      </c>
      <c r="B18" s="100" t="s">
        <v>63</v>
      </c>
      <c r="C18" s="100" t="s">
        <v>64</v>
      </c>
      <c r="D18" s="100" t="s">
        <v>65</v>
      </c>
      <c r="E18" s="100" t="s">
        <v>66</v>
      </c>
      <c r="F18" s="101" t="s">
        <v>67</v>
      </c>
      <c r="G18" s="101" t="s">
        <v>68</v>
      </c>
      <c r="H18" s="102" t="s">
        <v>69</v>
      </c>
      <c r="I18" s="101" t="s">
        <v>70</v>
      </c>
      <c r="J18" s="101" t="s">
        <v>71</v>
      </c>
      <c r="K18" s="102" t="s">
        <v>72</v>
      </c>
      <c r="L18" s="101" t="s">
        <v>73</v>
      </c>
      <c r="M18" s="102" t="s">
        <v>74</v>
      </c>
      <c r="N18" s="102" t="s">
        <v>75</v>
      </c>
      <c r="O18" s="102" t="s">
        <v>76</v>
      </c>
      <c r="P18" s="102" t="s">
        <v>77</v>
      </c>
      <c r="Q18" s="102" t="s">
        <v>78</v>
      </c>
      <c r="R18" s="102" t="s">
        <v>79</v>
      </c>
      <c r="S18" s="101" t="s">
        <v>80</v>
      </c>
      <c r="T18" s="101" t="s">
        <v>81</v>
      </c>
      <c r="U18" s="103" t="s">
        <v>96</v>
      </c>
      <c r="V18" s="104" t="s">
        <v>83</v>
      </c>
    </row>
    <row r="19" spans="1:25" ht="22.5" customHeight="1">
      <c r="A19" s="106" t="s">
        <v>84</v>
      </c>
      <c r="B19" s="107">
        <f t="shared" ref="B19:G19" si="1">B5</f>
        <v>24</v>
      </c>
      <c r="C19" s="107">
        <f t="shared" si="1"/>
        <v>20</v>
      </c>
      <c r="D19" s="107">
        <f t="shared" si="1"/>
        <v>63</v>
      </c>
      <c r="E19" s="107">
        <v>72</v>
      </c>
      <c r="F19" s="107">
        <f t="shared" si="1"/>
        <v>25</v>
      </c>
      <c r="G19" s="107">
        <f t="shared" si="1"/>
        <v>34</v>
      </c>
      <c r="H19" s="108">
        <v>95</v>
      </c>
      <c r="I19" s="107">
        <v>116</v>
      </c>
      <c r="J19" s="107">
        <v>46</v>
      </c>
      <c r="K19" s="107">
        <f t="shared" ref="K19:T19" si="2">K5</f>
        <v>38</v>
      </c>
      <c r="L19" s="107">
        <f t="shared" si="2"/>
        <v>15</v>
      </c>
      <c r="M19" s="107">
        <f t="shared" si="2"/>
        <v>42</v>
      </c>
      <c r="N19" s="108">
        <v>24</v>
      </c>
      <c r="O19" s="107">
        <v>76</v>
      </c>
      <c r="P19" s="107">
        <v>124</v>
      </c>
      <c r="Q19" s="108">
        <v>159</v>
      </c>
      <c r="R19" s="107">
        <f t="shared" si="2"/>
        <v>31</v>
      </c>
      <c r="S19" s="107">
        <f t="shared" si="2"/>
        <v>76</v>
      </c>
      <c r="T19" s="107">
        <f t="shared" si="2"/>
        <v>42</v>
      </c>
      <c r="U19" s="107">
        <v>72</v>
      </c>
      <c r="V19" s="109">
        <f>SUM(B19:U19)</f>
        <v>1194</v>
      </c>
    </row>
    <row r="20" spans="1:25" ht="22.5" customHeight="1">
      <c r="A20" s="99" t="s">
        <v>85</v>
      </c>
      <c r="B20" s="107">
        <f>B19</f>
        <v>24</v>
      </c>
      <c r="C20" s="107">
        <f>C19</f>
        <v>20</v>
      </c>
      <c r="D20" s="107">
        <f>D19</f>
        <v>63</v>
      </c>
      <c r="E20" s="107">
        <v>72</v>
      </c>
      <c r="F20" s="107">
        <f>F19</f>
        <v>25</v>
      </c>
      <c r="G20" s="107">
        <f>G19</f>
        <v>34</v>
      </c>
      <c r="H20" s="107">
        <v>95</v>
      </c>
      <c r="I20" s="107">
        <v>116</v>
      </c>
      <c r="J20" s="107">
        <v>46</v>
      </c>
      <c r="K20" s="107">
        <f>K19</f>
        <v>38</v>
      </c>
      <c r="L20" s="107">
        <v>15</v>
      </c>
      <c r="M20" s="107">
        <f>M19</f>
        <v>42</v>
      </c>
      <c r="N20" s="107">
        <v>24</v>
      </c>
      <c r="O20" s="107">
        <v>76</v>
      </c>
      <c r="P20" s="107">
        <v>124</v>
      </c>
      <c r="Q20" s="107">
        <v>159</v>
      </c>
      <c r="R20" s="107">
        <f>R19</f>
        <v>31</v>
      </c>
      <c r="S20" s="107">
        <v>76</v>
      </c>
      <c r="T20" s="107">
        <f>T19</f>
        <v>42</v>
      </c>
      <c r="U20" s="107">
        <v>72</v>
      </c>
      <c r="V20" s="109">
        <f>SUM(B20:U20)</f>
        <v>1194</v>
      </c>
    </row>
    <row r="21" spans="1:25" ht="22.5" customHeight="1">
      <c r="A21" s="141" t="s">
        <v>86</v>
      </c>
      <c r="B21" s="114">
        <f t="shared" ref="B21:V21" si="3">B20/B19</f>
        <v>1</v>
      </c>
      <c r="C21" s="114">
        <f t="shared" si="3"/>
        <v>1</v>
      </c>
      <c r="D21" s="114">
        <f t="shared" si="3"/>
        <v>1</v>
      </c>
      <c r="E21" s="114">
        <f t="shared" si="3"/>
        <v>1</v>
      </c>
      <c r="F21" s="114">
        <f t="shared" si="3"/>
        <v>1</v>
      </c>
      <c r="G21" s="114">
        <f t="shared" si="3"/>
        <v>1</v>
      </c>
      <c r="H21" s="114">
        <f t="shared" si="3"/>
        <v>1</v>
      </c>
      <c r="I21" s="114">
        <f t="shared" si="3"/>
        <v>1</v>
      </c>
      <c r="J21" s="114">
        <f t="shared" si="3"/>
        <v>1</v>
      </c>
      <c r="K21" s="114">
        <f t="shared" si="3"/>
        <v>1</v>
      </c>
      <c r="L21" s="114">
        <f t="shared" si="3"/>
        <v>1</v>
      </c>
      <c r="M21" s="114">
        <f t="shared" si="3"/>
        <v>1</v>
      </c>
      <c r="N21" s="115">
        <f t="shared" si="3"/>
        <v>1</v>
      </c>
      <c r="O21" s="114">
        <f t="shared" si="3"/>
        <v>1</v>
      </c>
      <c r="P21" s="114">
        <f t="shared" si="3"/>
        <v>1</v>
      </c>
      <c r="Q21" s="115">
        <f t="shared" si="3"/>
        <v>1</v>
      </c>
      <c r="R21" s="114">
        <f t="shared" si="3"/>
        <v>1</v>
      </c>
      <c r="S21" s="114">
        <f t="shared" si="3"/>
        <v>1</v>
      </c>
      <c r="T21" s="114">
        <f t="shared" si="3"/>
        <v>1</v>
      </c>
      <c r="U21" s="114">
        <f t="shared" si="3"/>
        <v>1</v>
      </c>
      <c r="V21" s="116">
        <f t="shared" si="3"/>
        <v>1</v>
      </c>
    </row>
    <row r="22" spans="1:25" ht="22.5" customHeight="1">
      <c r="A22" s="141" t="s">
        <v>87</v>
      </c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42"/>
    </row>
    <row r="23" spans="1:25" ht="22.5" customHeight="1">
      <c r="A23" s="141" t="s">
        <v>88</v>
      </c>
      <c r="B23" s="123"/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43"/>
    </row>
    <row r="24" spans="1:25" ht="22.5" customHeight="1">
      <c r="A24" s="141" t="s">
        <v>89</v>
      </c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42"/>
    </row>
    <row r="25" spans="1:25" ht="22.5" customHeight="1">
      <c r="A25" s="141" t="s">
        <v>90</v>
      </c>
      <c r="B25" s="123"/>
      <c r="C25" s="123"/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43"/>
    </row>
    <row r="26" spans="1:25" ht="22.5" customHeight="1">
      <c r="A26" s="144" t="s">
        <v>91</v>
      </c>
      <c r="B26" s="129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8"/>
      <c r="S26" s="128"/>
      <c r="T26" s="129"/>
      <c r="U26" s="128"/>
      <c r="V26" s="130"/>
    </row>
    <row r="27" spans="1:25" ht="22.5" customHeight="1">
      <c r="A27" s="113" t="s">
        <v>92</v>
      </c>
      <c r="B27" s="133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4"/>
    </row>
    <row r="28" spans="1:25" ht="22.5" customHeight="1">
      <c r="A28" s="106" t="s">
        <v>93</v>
      </c>
      <c r="B28" s="133"/>
      <c r="C28" s="127"/>
      <c r="D28" s="133"/>
      <c r="E28" s="133"/>
      <c r="F28" s="133"/>
      <c r="G28" s="133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8"/>
      <c r="S28" s="128"/>
      <c r="T28" s="133"/>
      <c r="U28" s="128"/>
      <c r="V28" s="136"/>
    </row>
    <row r="29" spans="1:25" s="145" customFormat="1" ht="22.5" customHeight="1">
      <c r="A29" s="113" t="s">
        <v>94</v>
      </c>
      <c r="B29" s="133"/>
      <c r="C29" s="133"/>
      <c r="D29" s="133"/>
      <c r="E29" s="133"/>
      <c r="F29" s="128"/>
      <c r="G29" s="128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4"/>
    </row>
    <row r="30" spans="1:25" s="145" customFormat="1" ht="22.5" customHeight="1">
      <c r="A30" s="146"/>
      <c r="B30" s="81"/>
      <c r="C30" s="147"/>
      <c r="D30" s="81"/>
      <c r="E30" s="81"/>
      <c r="F30" s="81"/>
      <c r="G30" s="81"/>
      <c r="H30" s="81" t="s">
        <v>97</v>
      </c>
      <c r="I30" s="148"/>
      <c r="J30" s="81"/>
      <c r="K30" s="148"/>
      <c r="L30" s="148"/>
      <c r="M30" s="148"/>
      <c r="N30" s="148"/>
      <c r="O30" s="148"/>
      <c r="P30" s="148"/>
      <c r="Q30" s="148"/>
      <c r="R30" s="149"/>
      <c r="S30" s="148"/>
      <c r="T30" s="148"/>
      <c r="U30" s="148"/>
      <c r="V30" s="148"/>
    </row>
    <row r="31" spans="1:25" s="145" customFormat="1" ht="22.5" customHeight="1">
      <c r="A31" s="92" t="s">
        <v>98</v>
      </c>
      <c r="B31" s="93"/>
      <c r="C31" s="93"/>
      <c r="D31" s="94"/>
      <c r="E31" s="93"/>
      <c r="F31" s="94"/>
      <c r="G31" s="95"/>
      <c r="H31" s="95"/>
      <c r="I31" s="148"/>
      <c r="J31" s="140"/>
      <c r="K31" s="148"/>
      <c r="L31" s="148"/>
      <c r="M31" s="148"/>
      <c r="N31" s="148"/>
      <c r="O31" s="148"/>
      <c r="P31" s="148"/>
      <c r="Q31" s="148"/>
      <c r="R31" s="149"/>
      <c r="S31" s="148"/>
      <c r="T31" s="148"/>
      <c r="U31" s="148"/>
      <c r="V31" s="148"/>
    </row>
    <row r="32" spans="1:25" s="145" customFormat="1" ht="22.5" customHeight="1">
      <c r="A32" s="141" t="s">
        <v>62</v>
      </c>
      <c r="B32" s="100" t="s">
        <v>63</v>
      </c>
      <c r="C32" s="100" t="s">
        <v>64</v>
      </c>
      <c r="D32" s="100" t="s">
        <v>65</v>
      </c>
      <c r="E32" s="100" t="s">
        <v>66</v>
      </c>
      <c r="F32" s="101" t="s">
        <v>67</v>
      </c>
      <c r="G32" s="101" t="s">
        <v>68</v>
      </c>
      <c r="H32" s="102" t="s">
        <v>69</v>
      </c>
      <c r="I32" s="101" t="s">
        <v>70</v>
      </c>
      <c r="J32" s="101" t="s">
        <v>71</v>
      </c>
      <c r="K32" s="102" t="s">
        <v>72</v>
      </c>
      <c r="L32" s="101" t="s">
        <v>73</v>
      </c>
      <c r="M32" s="102" t="s">
        <v>74</v>
      </c>
      <c r="N32" s="102" t="s">
        <v>75</v>
      </c>
      <c r="O32" s="102" t="s">
        <v>76</v>
      </c>
      <c r="P32" s="102" t="s">
        <v>77</v>
      </c>
      <c r="Q32" s="102" t="s">
        <v>78</v>
      </c>
      <c r="R32" s="102" t="s">
        <v>79</v>
      </c>
      <c r="S32" s="101" t="s">
        <v>80</v>
      </c>
      <c r="T32" s="101" t="s">
        <v>81</v>
      </c>
      <c r="U32" s="103" t="s">
        <v>82</v>
      </c>
      <c r="V32" s="104" t="s">
        <v>83</v>
      </c>
    </row>
    <row r="33" spans="1:24" s="145" customFormat="1" ht="22.5" customHeight="1">
      <c r="A33" s="106" t="s">
        <v>84</v>
      </c>
      <c r="B33" s="107">
        <f>B5</f>
        <v>24</v>
      </c>
      <c r="C33" s="107">
        <f>C5</f>
        <v>20</v>
      </c>
      <c r="D33" s="107">
        <f>D5</f>
        <v>63</v>
      </c>
      <c r="E33" s="107">
        <v>72</v>
      </c>
      <c r="F33" s="107">
        <f>F19</f>
        <v>25</v>
      </c>
      <c r="G33" s="107">
        <f>G19</f>
        <v>34</v>
      </c>
      <c r="H33" s="108">
        <v>95</v>
      </c>
      <c r="I33" s="107">
        <f>I5</f>
        <v>116</v>
      </c>
      <c r="J33" s="107">
        <v>46</v>
      </c>
      <c r="K33" s="107">
        <f>K5</f>
        <v>38</v>
      </c>
      <c r="L33" s="107">
        <f>L5</f>
        <v>15</v>
      </c>
      <c r="M33" s="108">
        <f>M19</f>
        <v>42</v>
      </c>
      <c r="N33" s="107">
        <f>N19</f>
        <v>24</v>
      </c>
      <c r="O33" s="107">
        <f>O19</f>
        <v>76</v>
      </c>
      <c r="P33" s="108">
        <f>P5</f>
        <v>124</v>
      </c>
      <c r="Q33" s="108">
        <f>Q5</f>
        <v>159</v>
      </c>
      <c r="R33" s="108">
        <f>R5</f>
        <v>31</v>
      </c>
      <c r="S33" s="108">
        <v>76</v>
      </c>
      <c r="T33" s="108">
        <f>T5</f>
        <v>42</v>
      </c>
      <c r="U33" s="107">
        <v>72</v>
      </c>
      <c r="V33" s="109">
        <f>SUM(B33:U33)</f>
        <v>1194</v>
      </c>
    </row>
    <row r="34" spans="1:24" s="145" customFormat="1" ht="22.5" customHeight="1">
      <c r="A34" s="99" t="s">
        <v>85</v>
      </c>
      <c r="B34" s="107">
        <f>B33</f>
        <v>24</v>
      </c>
      <c r="C34" s="107">
        <v>20</v>
      </c>
      <c r="D34" s="107">
        <f t="shared" ref="D34:N34" si="4">D33</f>
        <v>63</v>
      </c>
      <c r="E34" s="107">
        <v>71</v>
      </c>
      <c r="F34" s="107">
        <f t="shared" si="4"/>
        <v>25</v>
      </c>
      <c r="G34" s="107">
        <f t="shared" si="4"/>
        <v>34</v>
      </c>
      <c r="H34" s="107">
        <v>95</v>
      </c>
      <c r="I34" s="107">
        <v>116</v>
      </c>
      <c r="J34" s="107">
        <v>46</v>
      </c>
      <c r="K34" s="107">
        <f t="shared" si="4"/>
        <v>38</v>
      </c>
      <c r="L34" s="107">
        <v>15</v>
      </c>
      <c r="M34" s="107">
        <f t="shared" si="4"/>
        <v>42</v>
      </c>
      <c r="N34" s="107">
        <f t="shared" si="4"/>
        <v>24</v>
      </c>
      <c r="O34" s="107">
        <v>76</v>
      </c>
      <c r="P34" s="107">
        <v>124</v>
      </c>
      <c r="Q34" s="107">
        <f>Q33</f>
        <v>159</v>
      </c>
      <c r="R34" s="107">
        <v>30</v>
      </c>
      <c r="S34" s="107">
        <v>75</v>
      </c>
      <c r="T34" s="107">
        <f>T33</f>
        <v>42</v>
      </c>
      <c r="U34" s="107">
        <v>67</v>
      </c>
      <c r="V34" s="109">
        <f>SUM(B34:U34)</f>
        <v>1186</v>
      </c>
    </row>
    <row r="35" spans="1:24" s="145" customFormat="1" ht="22.5" customHeight="1">
      <c r="A35" s="141" t="s">
        <v>86</v>
      </c>
      <c r="B35" s="114">
        <f t="shared" ref="B35:V35" si="5">B34/B33</f>
        <v>1</v>
      </c>
      <c r="C35" s="114">
        <f t="shared" si="5"/>
        <v>1</v>
      </c>
      <c r="D35" s="114">
        <f t="shared" si="5"/>
        <v>1</v>
      </c>
      <c r="E35" s="114">
        <f t="shared" si="5"/>
        <v>0.98611111111111116</v>
      </c>
      <c r="F35" s="114">
        <f t="shared" si="5"/>
        <v>1</v>
      </c>
      <c r="G35" s="114">
        <f t="shared" si="5"/>
        <v>1</v>
      </c>
      <c r="H35" s="114">
        <f t="shared" si="5"/>
        <v>1</v>
      </c>
      <c r="I35" s="114">
        <f t="shared" si="5"/>
        <v>1</v>
      </c>
      <c r="J35" s="114">
        <f t="shared" si="5"/>
        <v>1</v>
      </c>
      <c r="K35" s="114">
        <f t="shared" si="5"/>
        <v>1</v>
      </c>
      <c r="L35" s="114">
        <f t="shared" si="5"/>
        <v>1</v>
      </c>
      <c r="M35" s="114">
        <f t="shared" si="5"/>
        <v>1</v>
      </c>
      <c r="N35" s="114">
        <f t="shared" si="5"/>
        <v>1</v>
      </c>
      <c r="O35" s="114">
        <f t="shared" si="5"/>
        <v>1</v>
      </c>
      <c r="P35" s="114">
        <f t="shared" si="5"/>
        <v>1</v>
      </c>
      <c r="Q35" s="114">
        <f t="shared" si="5"/>
        <v>1</v>
      </c>
      <c r="R35" s="114">
        <f t="shared" si="5"/>
        <v>0.967741935483871</v>
      </c>
      <c r="S35" s="114">
        <f t="shared" si="5"/>
        <v>0.98684210526315785</v>
      </c>
      <c r="T35" s="114">
        <f t="shared" si="5"/>
        <v>1</v>
      </c>
      <c r="U35" s="114">
        <f t="shared" si="5"/>
        <v>0.93055555555555558</v>
      </c>
      <c r="V35" s="116">
        <f t="shared" si="5"/>
        <v>0.99329983249581244</v>
      </c>
    </row>
    <row r="36" spans="1:24" ht="22.5" customHeight="1">
      <c r="A36" s="141" t="s">
        <v>87</v>
      </c>
      <c r="B36" s="120"/>
      <c r="C36" s="120"/>
      <c r="D36" s="120"/>
      <c r="E36" s="108">
        <v>1</v>
      </c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08">
        <v>1</v>
      </c>
      <c r="S36" s="108">
        <v>0</v>
      </c>
      <c r="T36" s="120"/>
      <c r="U36" s="107">
        <v>5</v>
      </c>
      <c r="V36" s="150">
        <f>SUM(B36:U36)</f>
        <v>7</v>
      </c>
      <c r="X36" s="111"/>
    </row>
    <row r="37" spans="1:24" ht="22.5" customHeight="1">
      <c r="A37" s="141" t="s">
        <v>88</v>
      </c>
      <c r="B37" s="123"/>
      <c r="C37" s="123"/>
      <c r="D37" s="123"/>
      <c r="E37" s="115">
        <f>(E36+E34)/E33</f>
        <v>1</v>
      </c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15">
        <f>(R36+R34)/R33</f>
        <v>1</v>
      </c>
      <c r="S37" s="115">
        <f>(S36+S34)/S33</f>
        <v>0.98684210526315785</v>
      </c>
      <c r="T37" s="123"/>
      <c r="U37" s="114">
        <f>(U36+U34)/U33</f>
        <v>1</v>
      </c>
      <c r="V37" s="124">
        <f>(V36+V34)/V33</f>
        <v>0.99916247906197653</v>
      </c>
    </row>
    <row r="38" spans="1:24" ht="22.5" customHeight="1">
      <c r="A38" s="141" t="s">
        <v>89</v>
      </c>
      <c r="B38" s="120"/>
      <c r="C38" s="120"/>
      <c r="D38" s="120"/>
      <c r="E38" s="120"/>
      <c r="F38" s="120"/>
      <c r="G38" s="120"/>
      <c r="H38" s="120" t="s">
        <v>59</v>
      </c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08">
        <v>1</v>
      </c>
      <c r="T38" s="120"/>
      <c r="U38" s="120"/>
      <c r="V38" s="125">
        <v>1</v>
      </c>
    </row>
    <row r="39" spans="1:24" ht="22.5" customHeight="1">
      <c r="A39" s="141" t="s">
        <v>90</v>
      </c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15">
        <f>(S38+S36+S34)/S33</f>
        <v>1</v>
      </c>
      <c r="T39" s="123"/>
      <c r="U39" s="123"/>
      <c r="V39" s="124">
        <f>(V38+V36+V34)/V33</f>
        <v>1</v>
      </c>
    </row>
    <row r="40" spans="1:24" ht="22.5" customHeight="1">
      <c r="A40" s="144" t="s">
        <v>91</v>
      </c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9"/>
      <c r="U40" s="129"/>
      <c r="V40" s="136"/>
    </row>
    <row r="41" spans="1:24" ht="22.5" customHeight="1">
      <c r="A41" s="113" t="s">
        <v>92</v>
      </c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51"/>
    </row>
    <row r="42" spans="1:24" ht="22.5" customHeight="1">
      <c r="A42" s="106" t="s">
        <v>93</v>
      </c>
      <c r="B42" s="133"/>
      <c r="C42" s="127"/>
      <c r="D42" s="127"/>
      <c r="E42" s="133"/>
      <c r="F42" s="133"/>
      <c r="G42" s="133"/>
      <c r="H42" s="133"/>
      <c r="I42" s="133"/>
      <c r="J42" s="133"/>
      <c r="K42" s="133"/>
      <c r="L42" s="133"/>
      <c r="M42" s="133"/>
      <c r="N42" s="127"/>
      <c r="O42" s="127"/>
      <c r="P42" s="133"/>
      <c r="Q42" s="133"/>
      <c r="R42" s="133"/>
      <c r="S42" s="128"/>
      <c r="T42" s="133"/>
      <c r="U42" s="133"/>
      <c r="V42" s="136"/>
    </row>
    <row r="43" spans="1:24" ht="22.5" customHeight="1">
      <c r="A43" s="113" t="s">
        <v>94</v>
      </c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4"/>
    </row>
    <row r="44" spans="1:24" ht="22.5" customHeight="1">
      <c r="A44" s="146"/>
    </row>
    <row r="45" spans="1:24" ht="22.5" customHeight="1">
      <c r="A45" s="92" t="s">
        <v>99</v>
      </c>
      <c r="B45" s="93"/>
      <c r="C45" s="94"/>
      <c r="D45" s="94"/>
      <c r="E45" s="95"/>
      <c r="F45" s="95"/>
      <c r="G45" s="95"/>
      <c r="H45" s="95"/>
      <c r="J45" s="140"/>
    </row>
    <row r="46" spans="1:24" ht="22.5" customHeight="1">
      <c r="A46" s="141" t="s">
        <v>62</v>
      </c>
      <c r="B46" s="100" t="s">
        <v>63</v>
      </c>
      <c r="C46" s="100" t="s">
        <v>64</v>
      </c>
      <c r="D46" s="100" t="s">
        <v>65</v>
      </c>
      <c r="E46" s="100" t="s">
        <v>66</v>
      </c>
      <c r="F46" s="101" t="s">
        <v>67</v>
      </c>
      <c r="G46" s="101" t="s">
        <v>68</v>
      </c>
      <c r="H46" s="102" t="s">
        <v>69</v>
      </c>
      <c r="I46" s="101" t="s">
        <v>70</v>
      </c>
      <c r="J46" s="101" t="s">
        <v>71</v>
      </c>
      <c r="K46" s="102" t="s">
        <v>72</v>
      </c>
      <c r="L46" s="101" t="s">
        <v>73</v>
      </c>
      <c r="M46" s="102" t="s">
        <v>74</v>
      </c>
      <c r="N46" s="102" t="s">
        <v>75</v>
      </c>
      <c r="O46" s="102" t="s">
        <v>76</v>
      </c>
      <c r="P46" s="102" t="s">
        <v>77</v>
      </c>
      <c r="Q46" s="102" t="s">
        <v>78</v>
      </c>
      <c r="R46" s="102" t="s">
        <v>79</v>
      </c>
      <c r="S46" s="101" t="s">
        <v>80</v>
      </c>
      <c r="T46" s="101" t="s">
        <v>81</v>
      </c>
      <c r="U46" s="103" t="s">
        <v>82</v>
      </c>
      <c r="V46" s="104" t="s">
        <v>83</v>
      </c>
    </row>
    <row r="47" spans="1:24" ht="22.5" customHeight="1">
      <c r="A47" s="106" t="s">
        <v>84</v>
      </c>
      <c r="B47" s="107">
        <f t="shared" ref="B47:T47" si="6">B5</f>
        <v>24</v>
      </c>
      <c r="C47" s="107">
        <f t="shared" si="6"/>
        <v>20</v>
      </c>
      <c r="D47" s="107">
        <f t="shared" si="6"/>
        <v>63</v>
      </c>
      <c r="E47" s="107">
        <f t="shared" si="6"/>
        <v>72</v>
      </c>
      <c r="F47" s="107">
        <f t="shared" si="6"/>
        <v>25</v>
      </c>
      <c r="G47" s="107">
        <f t="shared" si="6"/>
        <v>34</v>
      </c>
      <c r="H47" s="107">
        <f t="shared" si="6"/>
        <v>95</v>
      </c>
      <c r="I47" s="107">
        <f t="shared" si="6"/>
        <v>116</v>
      </c>
      <c r="J47" s="107">
        <f t="shared" si="6"/>
        <v>46</v>
      </c>
      <c r="K47" s="107">
        <f t="shared" si="6"/>
        <v>38</v>
      </c>
      <c r="L47" s="107">
        <f t="shared" si="6"/>
        <v>15</v>
      </c>
      <c r="M47" s="107">
        <f t="shared" si="6"/>
        <v>42</v>
      </c>
      <c r="N47" s="107">
        <f t="shared" si="6"/>
        <v>24</v>
      </c>
      <c r="O47" s="107">
        <f t="shared" si="6"/>
        <v>76</v>
      </c>
      <c r="P47" s="107">
        <f t="shared" si="6"/>
        <v>124</v>
      </c>
      <c r="Q47" s="107">
        <f t="shared" si="6"/>
        <v>159</v>
      </c>
      <c r="R47" s="108">
        <f t="shared" si="6"/>
        <v>31</v>
      </c>
      <c r="S47" s="108">
        <f t="shared" si="6"/>
        <v>76</v>
      </c>
      <c r="T47" s="107">
        <f t="shared" si="6"/>
        <v>42</v>
      </c>
      <c r="U47" s="107"/>
      <c r="V47" s="109">
        <f>SUM(B47:U47)</f>
        <v>1122</v>
      </c>
    </row>
    <row r="48" spans="1:24" ht="22.5" customHeight="1">
      <c r="A48" s="99" t="s">
        <v>100</v>
      </c>
      <c r="B48" s="107">
        <f t="shared" ref="B48:R48" si="7">B5</f>
        <v>24</v>
      </c>
      <c r="C48" s="107">
        <f t="shared" si="7"/>
        <v>20</v>
      </c>
      <c r="D48" s="107">
        <f t="shared" si="7"/>
        <v>63</v>
      </c>
      <c r="E48" s="107">
        <f t="shared" si="7"/>
        <v>72</v>
      </c>
      <c r="F48" s="107">
        <f t="shared" si="7"/>
        <v>25</v>
      </c>
      <c r="G48" s="107">
        <f t="shared" si="7"/>
        <v>34</v>
      </c>
      <c r="H48" s="107">
        <f t="shared" si="7"/>
        <v>95</v>
      </c>
      <c r="I48" s="107">
        <f t="shared" si="7"/>
        <v>116</v>
      </c>
      <c r="J48" s="107">
        <f t="shared" si="7"/>
        <v>46</v>
      </c>
      <c r="K48" s="107">
        <f t="shared" si="7"/>
        <v>38</v>
      </c>
      <c r="L48" s="107">
        <f t="shared" si="7"/>
        <v>15</v>
      </c>
      <c r="M48" s="107">
        <f t="shared" si="7"/>
        <v>42</v>
      </c>
      <c r="N48" s="107">
        <f t="shared" si="7"/>
        <v>24</v>
      </c>
      <c r="O48" s="107">
        <f t="shared" si="7"/>
        <v>76</v>
      </c>
      <c r="P48" s="107">
        <f t="shared" si="7"/>
        <v>124</v>
      </c>
      <c r="Q48" s="107">
        <f t="shared" si="7"/>
        <v>159</v>
      </c>
      <c r="R48" s="107">
        <f t="shared" si="7"/>
        <v>31</v>
      </c>
      <c r="S48" s="107">
        <f>S47</f>
        <v>76</v>
      </c>
      <c r="T48" s="107">
        <f>T5</f>
        <v>42</v>
      </c>
      <c r="U48" s="107"/>
      <c r="V48" s="109">
        <f>SUM(B48:U48)</f>
        <v>1122</v>
      </c>
    </row>
    <row r="49" spans="1:23" ht="22.5" customHeight="1">
      <c r="A49" s="141" t="s">
        <v>101</v>
      </c>
      <c r="B49" s="114">
        <f t="shared" ref="B49:T49" si="8">B48/B47</f>
        <v>1</v>
      </c>
      <c r="C49" s="114">
        <f t="shared" si="8"/>
        <v>1</v>
      </c>
      <c r="D49" s="114">
        <f t="shared" si="8"/>
        <v>1</v>
      </c>
      <c r="E49" s="114">
        <f t="shared" si="8"/>
        <v>1</v>
      </c>
      <c r="F49" s="114">
        <f t="shared" si="8"/>
        <v>1</v>
      </c>
      <c r="G49" s="114">
        <f t="shared" si="8"/>
        <v>1</v>
      </c>
      <c r="H49" s="114">
        <f t="shared" si="8"/>
        <v>1</v>
      </c>
      <c r="I49" s="114">
        <f t="shared" si="8"/>
        <v>1</v>
      </c>
      <c r="J49" s="114">
        <f t="shared" si="8"/>
        <v>1</v>
      </c>
      <c r="K49" s="114">
        <f t="shared" si="8"/>
        <v>1</v>
      </c>
      <c r="L49" s="114">
        <f t="shared" si="8"/>
        <v>1</v>
      </c>
      <c r="M49" s="114">
        <f t="shared" si="8"/>
        <v>1</v>
      </c>
      <c r="N49" s="114">
        <f t="shared" si="8"/>
        <v>1</v>
      </c>
      <c r="O49" s="114">
        <f t="shared" si="8"/>
        <v>1</v>
      </c>
      <c r="P49" s="114">
        <f t="shared" si="8"/>
        <v>1</v>
      </c>
      <c r="Q49" s="114">
        <f t="shared" si="8"/>
        <v>1</v>
      </c>
      <c r="R49" s="114">
        <f t="shared" si="8"/>
        <v>1</v>
      </c>
      <c r="S49" s="114">
        <f t="shared" si="8"/>
        <v>1</v>
      </c>
      <c r="T49" s="114">
        <f t="shared" si="8"/>
        <v>1</v>
      </c>
      <c r="U49" s="114"/>
      <c r="V49" s="116">
        <f>V48/V47</f>
        <v>1</v>
      </c>
    </row>
    <row r="50" spans="1:23" ht="22.5" customHeight="1">
      <c r="A50" s="106" t="s">
        <v>93</v>
      </c>
      <c r="B50" s="120"/>
      <c r="C50" s="120"/>
      <c r="D50" s="120"/>
      <c r="E50" s="120"/>
      <c r="F50" s="123"/>
      <c r="G50" s="123"/>
      <c r="H50" s="123"/>
      <c r="I50" s="120"/>
      <c r="J50" s="120"/>
      <c r="K50" s="123"/>
      <c r="L50" s="120"/>
      <c r="M50" s="123"/>
      <c r="N50" s="120"/>
      <c r="O50" s="120"/>
      <c r="P50" s="120"/>
      <c r="Q50" s="120"/>
      <c r="R50" s="120"/>
      <c r="S50" s="120"/>
      <c r="T50" s="120"/>
      <c r="U50" s="123"/>
      <c r="V50" s="152"/>
    </row>
    <row r="51" spans="1:23" ht="22.5" customHeight="1">
      <c r="A51" s="113" t="s">
        <v>94</v>
      </c>
      <c r="B51" s="123"/>
      <c r="C51" s="123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3"/>
      <c r="P51" s="123"/>
      <c r="Q51" s="123"/>
      <c r="R51" s="123"/>
      <c r="S51" s="123"/>
      <c r="T51" s="123"/>
      <c r="U51" s="123"/>
      <c r="V51" s="153"/>
    </row>
    <row r="52" spans="1:23" ht="22.5" customHeight="1">
      <c r="A52" s="146"/>
      <c r="W52" s="154"/>
    </row>
    <row r="53" spans="1:23" ht="22.5" customHeight="1">
      <c r="A53" s="92" t="s">
        <v>102</v>
      </c>
      <c r="B53" s="93"/>
      <c r="C53" s="93"/>
      <c r="D53" s="94"/>
      <c r="E53" s="95"/>
      <c r="F53" s="95"/>
      <c r="G53" s="95"/>
      <c r="H53" s="95"/>
      <c r="J53" s="140"/>
    </row>
    <row r="54" spans="1:23" ht="22.5" customHeight="1">
      <c r="A54" s="141" t="s">
        <v>62</v>
      </c>
      <c r="B54" s="100" t="s">
        <v>63</v>
      </c>
      <c r="C54" s="100" t="s">
        <v>64</v>
      </c>
      <c r="D54" s="100" t="s">
        <v>65</v>
      </c>
      <c r="E54" s="100" t="s">
        <v>66</v>
      </c>
      <c r="F54" s="101" t="s">
        <v>67</v>
      </c>
      <c r="G54" s="101" t="s">
        <v>68</v>
      </c>
      <c r="H54" s="102" t="s">
        <v>69</v>
      </c>
      <c r="I54" s="101" t="s">
        <v>70</v>
      </c>
      <c r="J54" s="101" t="s">
        <v>71</v>
      </c>
      <c r="K54" s="102" t="s">
        <v>72</v>
      </c>
      <c r="L54" s="101" t="s">
        <v>73</v>
      </c>
      <c r="M54" s="102" t="s">
        <v>74</v>
      </c>
      <c r="N54" s="102" t="s">
        <v>75</v>
      </c>
      <c r="O54" s="102" t="s">
        <v>76</v>
      </c>
      <c r="P54" s="102" t="s">
        <v>77</v>
      </c>
      <c r="Q54" s="102" t="s">
        <v>78</v>
      </c>
      <c r="R54" s="102" t="s">
        <v>79</v>
      </c>
      <c r="S54" s="101" t="s">
        <v>80</v>
      </c>
      <c r="T54" s="101" t="s">
        <v>81</v>
      </c>
      <c r="U54" s="103" t="s">
        <v>82</v>
      </c>
      <c r="V54" s="104" t="s">
        <v>83</v>
      </c>
    </row>
    <row r="55" spans="1:23" ht="22.5" customHeight="1">
      <c r="A55" s="106" t="s">
        <v>84</v>
      </c>
      <c r="B55" s="107">
        <f t="shared" ref="B55:U55" si="9">B5</f>
        <v>24</v>
      </c>
      <c r="C55" s="107">
        <f t="shared" si="9"/>
        <v>20</v>
      </c>
      <c r="D55" s="107">
        <f t="shared" si="9"/>
        <v>63</v>
      </c>
      <c r="E55" s="107">
        <f t="shared" si="9"/>
        <v>72</v>
      </c>
      <c r="F55" s="107">
        <f t="shared" si="9"/>
        <v>25</v>
      </c>
      <c r="G55" s="107">
        <f t="shared" si="9"/>
        <v>34</v>
      </c>
      <c r="H55" s="107">
        <f t="shared" si="9"/>
        <v>95</v>
      </c>
      <c r="I55" s="107">
        <f t="shared" si="9"/>
        <v>116</v>
      </c>
      <c r="J55" s="107">
        <f t="shared" si="9"/>
        <v>46</v>
      </c>
      <c r="K55" s="107">
        <f t="shared" si="9"/>
        <v>38</v>
      </c>
      <c r="L55" s="107">
        <f t="shared" si="9"/>
        <v>15</v>
      </c>
      <c r="M55" s="107">
        <f t="shared" si="9"/>
        <v>42</v>
      </c>
      <c r="N55" s="107">
        <f t="shared" si="9"/>
        <v>24</v>
      </c>
      <c r="O55" s="107">
        <f t="shared" si="9"/>
        <v>76</v>
      </c>
      <c r="P55" s="107">
        <f t="shared" si="9"/>
        <v>124</v>
      </c>
      <c r="Q55" s="107">
        <f t="shared" si="9"/>
        <v>159</v>
      </c>
      <c r="R55" s="108">
        <f t="shared" si="9"/>
        <v>31</v>
      </c>
      <c r="S55" s="108">
        <f t="shared" si="9"/>
        <v>76</v>
      </c>
      <c r="T55" s="107">
        <f t="shared" si="9"/>
        <v>42</v>
      </c>
      <c r="U55" s="107">
        <f t="shared" si="9"/>
        <v>72</v>
      </c>
      <c r="V55" s="109">
        <f>SUM(B55:U55)</f>
        <v>1194</v>
      </c>
    </row>
    <row r="56" spans="1:23" ht="22.5" customHeight="1">
      <c r="A56" s="99" t="s">
        <v>100</v>
      </c>
      <c r="B56" s="107">
        <f t="shared" ref="B56:R56" si="10">B5</f>
        <v>24</v>
      </c>
      <c r="C56" s="107">
        <f t="shared" si="10"/>
        <v>20</v>
      </c>
      <c r="D56" s="107">
        <f t="shared" si="10"/>
        <v>63</v>
      </c>
      <c r="E56" s="107">
        <f t="shared" si="10"/>
        <v>72</v>
      </c>
      <c r="F56" s="107">
        <f t="shared" si="10"/>
        <v>25</v>
      </c>
      <c r="G56" s="107">
        <f t="shared" si="10"/>
        <v>34</v>
      </c>
      <c r="H56" s="107">
        <f t="shared" si="10"/>
        <v>95</v>
      </c>
      <c r="I56" s="107">
        <f t="shared" si="10"/>
        <v>116</v>
      </c>
      <c r="J56" s="107">
        <f t="shared" si="10"/>
        <v>46</v>
      </c>
      <c r="K56" s="107">
        <f t="shared" si="10"/>
        <v>38</v>
      </c>
      <c r="L56" s="107">
        <f t="shared" si="10"/>
        <v>15</v>
      </c>
      <c r="M56" s="107">
        <f t="shared" si="10"/>
        <v>42</v>
      </c>
      <c r="N56" s="107">
        <f t="shared" si="10"/>
        <v>24</v>
      </c>
      <c r="O56" s="107">
        <f t="shared" si="10"/>
        <v>76</v>
      </c>
      <c r="P56" s="107">
        <f t="shared" si="10"/>
        <v>124</v>
      </c>
      <c r="Q56" s="107">
        <f t="shared" si="10"/>
        <v>159</v>
      </c>
      <c r="R56" s="107">
        <f t="shared" si="10"/>
        <v>31</v>
      </c>
      <c r="S56" s="107">
        <f>S55</f>
        <v>76</v>
      </c>
      <c r="T56" s="107">
        <f>T5</f>
        <v>42</v>
      </c>
      <c r="U56" s="107">
        <f>U5</f>
        <v>72</v>
      </c>
      <c r="V56" s="109">
        <f>SUM(B56:U56)</f>
        <v>1194</v>
      </c>
    </row>
    <row r="57" spans="1:23" ht="22.5" customHeight="1">
      <c r="A57" s="141" t="s">
        <v>101</v>
      </c>
      <c r="B57" s="114">
        <f t="shared" ref="B57:V57" si="11">B56/B55</f>
        <v>1</v>
      </c>
      <c r="C57" s="114">
        <f t="shared" si="11"/>
        <v>1</v>
      </c>
      <c r="D57" s="114">
        <f t="shared" si="11"/>
        <v>1</v>
      </c>
      <c r="E57" s="114">
        <f t="shared" si="11"/>
        <v>1</v>
      </c>
      <c r="F57" s="114">
        <f t="shared" si="11"/>
        <v>1</v>
      </c>
      <c r="G57" s="114">
        <f t="shared" si="11"/>
        <v>1</v>
      </c>
      <c r="H57" s="114">
        <f t="shared" si="11"/>
        <v>1</v>
      </c>
      <c r="I57" s="114">
        <f t="shared" si="11"/>
        <v>1</v>
      </c>
      <c r="J57" s="114">
        <f t="shared" si="11"/>
        <v>1</v>
      </c>
      <c r="K57" s="114">
        <f t="shared" si="11"/>
        <v>1</v>
      </c>
      <c r="L57" s="114">
        <f t="shared" si="11"/>
        <v>1</v>
      </c>
      <c r="M57" s="114">
        <f t="shared" si="11"/>
        <v>1</v>
      </c>
      <c r="N57" s="114">
        <f t="shared" si="11"/>
        <v>1</v>
      </c>
      <c r="O57" s="114">
        <f t="shared" si="11"/>
        <v>1</v>
      </c>
      <c r="P57" s="114">
        <f t="shared" si="11"/>
        <v>1</v>
      </c>
      <c r="Q57" s="114">
        <f t="shared" si="11"/>
        <v>1</v>
      </c>
      <c r="R57" s="114">
        <f t="shared" si="11"/>
        <v>1</v>
      </c>
      <c r="S57" s="114">
        <f t="shared" si="11"/>
        <v>1</v>
      </c>
      <c r="T57" s="114">
        <f t="shared" si="11"/>
        <v>1</v>
      </c>
      <c r="U57" s="114">
        <f t="shared" si="11"/>
        <v>1</v>
      </c>
      <c r="V57" s="116">
        <f t="shared" si="11"/>
        <v>1</v>
      </c>
    </row>
    <row r="58" spans="1:23" ht="22.5" customHeight="1">
      <c r="A58" s="144" t="s">
        <v>91</v>
      </c>
      <c r="B58" s="128"/>
      <c r="C58" s="128"/>
      <c r="D58" s="128"/>
      <c r="E58" s="128"/>
      <c r="F58" s="128"/>
      <c r="G58" s="129"/>
      <c r="H58" s="129"/>
      <c r="I58" s="129"/>
      <c r="J58" s="129"/>
      <c r="K58" s="129"/>
      <c r="L58" s="129"/>
      <c r="M58" s="129"/>
      <c r="N58" s="128"/>
      <c r="O58" s="128"/>
      <c r="P58" s="128"/>
      <c r="Q58" s="128"/>
      <c r="R58" s="128"/>
      <c r="S58" s="128"/>
      <c r="T58" s="128"/>
      <c r="U58" s="129"/>
      <c r="V58" s="129"/>
    </row>
    <row r="59" spans="1:23" ht="22.5" customHeight="1">
      <c r="A59" s="113" t="s">
        <v>92</v>
      </c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</row>
    <row r="60" spans="1:23" ht="22.5" customHeight="1">
      <c r="A60" s="106" t="s">
        <v>93</v>
      </c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</row>
    <row r="61" spans="1:23" ht="22.5" customHeight="1">
      <c r="A61" s="113" t="s">
        <v>94</v>
      </c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</row>
    <row r="62" spans="1:23" ht="22.5" customHeight="1"/>
    <row r="63" spans="1:23" ht="22.5" customHeight="1"/>
    <row r="64" spans="1:23" ht="22.5" customHeight="1"/>
    <row r="65" ht="22.5" customHeight="1"/>
    <row r="66" ht="22.5" customHeight="1"/>
    <row r="67" ht="22.5" customHeight="1"/>
  </sheetData>
  <phoneticPr fontId="2"/>
  <pageMargins left="0.2" right="0" top="0.55000000000000004" bottom="0" header="0.2" footer="0"/>
  <pageSetup paperSize="9" scale="75" orientation="landscape" horizontalDpi="300" verticalDpi="300"/>
  <headerFooter alignWithMargins="0"/>
  <rowBreaks count="1" manualBreakCount="1">
    <brk id="30" max="22" man="1"/>
  </rowBrea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L63"/>
  <sheetViews>
    <sheetView showGridLines="0" zoomScale="90" zoomScaleSheetLayoutView="100" workbookViewId="0"/>
  </sheetViews>
  <sheetFormatPr defaultColWidth="5" defaultRowHeight="18.75"/>
  <cols>
    <col min="1" max="1" width="0.5" style="84" customWidth="1"/>
    <col min="2" max="2" width="14.5" style="146" customWidth="1"/>
    <col min="3" max="5" width="10.625" style="81" customWidth="1"/>
    <col min="6" max="7" width="11.875" style="81" customWidth="1"/>
    <col min="8" max="8" width="10.625" style="81" customWidth="1"/>
    <col min="9" max="9" width="10.625" style="155" customWidth="1"/>
    <col min="10" max="12" width="10.625" style="81" customWidth="1"/>
    <col min="13" max="256" width="5" style="84"/>
    <col min="257" max="257" width="0.5" style="84" customWidth="1"/>
    <col min="258" max="258" width="14.5" style="84" customWidth="1"/>
    <col min="259" max="261" width="10.625" style="84" customWidth="1"/>
    <col min="262" max="263" width="11.875" style="84" customWidth="1"/>
    <col min="264" max="268" width="10.625" style="84" customWidth="1"/>
    <col min="269" max="512" width="5" style="84"/>
    <col min="513" max="513" width="0.5" style="84" customWidth="1"/>
    <col min="514" max="514" width="14.5" style="84" customWidth="1"/>
    <col min="515" max="517" width="10.625" style="84" customWidth="1"/>
    <col min="518" max="519" width="11.875" style="84" customWidth="1"/>
    <col min="520" max="524" width="10.625" style="84" customWidth="1"/>
    <col min="525" max="768" width="5" style="84"/>
    <col min="769" max="769" width="0.5" style="84" customWidth="1"/>
    <col min="770" max="770" width="14.5" style="84" customWidth="1"/>
    <col min="771" max="773" width="10.625" style="84" customWidth="1"/>
    <col min="774" max="775" width="11.875" style="84" customWidth="1"/>
    <col min="776" max="780" width="10.625" style="84" customWidth="1"/>
    <col min="781" max="1024" width="5" style="84"/>
    <col min="1025" max="1025" width="0.5" style="84" customWidth="1"/>
    <col min="1026" max="1026" width="14.5" style="84" customWidth="1"/>
    <col min="1027" max="1029" width="10.625" style="84" customWidth="1"/>
    <col min="1030" max="1031" width="11.875" style="84" customWidth="1"/>
    <col min="1032" max="1036" width="10.625" style="84" customWidth="1"/>
    <col min="1037" max="1280" width="5" style="84"/>
    <col min="1281" max="1281" width="0.5" style="84" customWidth="1"/>
    <col min="1282" max="1282" width="14.5" style="84" customWidth="1"/>
    <col min="1283" max="1285" width="10.625" style="84" customWidth="1"/>
    <col min="1286" max="1287" width="11.875" style="84" customWidth="1"/>
    <col min="1288" max="1292" width="10.625" style="84" customWidth="1"/>
    <col min="1293" max="1536" width="5" style="84"/>
    <col min="1537" max="1537" width="0.5" style="84" customWidth="1"/>
    <col min="1538" max="1538" width="14.5" style="84" customWidth="1"/>
    <col min="1539" max="1541" width="10.625" style="84" customWidth="1"/>
    <col min="1542" max="1543" width="11.875" style="84" customWidth="1"/>
    <col min="1544" max="1548" width="10.625" style="84" customWidth="1"/>
    <col min="1549" max="1792" width="5" style="84"/>
    <col min="1793" max="1793" width="0.5" style="84" customWidth="1"/>
    <col min="1794" max="1794" width="14.5" style="84" customWidth="1"/>
    <col min="1795" max="1797" width="10.625" style="84" customWidth="1"/>
    <col min="1798" max="1799" width="11.875" style="84" customWidth="1"/>
    <col min="1800" max="1804" width="10.625" style="84" customWidth="1"/>
    <col min="1805" max="2048" width="5" style="84"/>
    <col min="2049" max="2049" width="0.5" style="84" customWidth="1"/>
    <col min="2050" max="2050" width="14.5" style="84" customWidth="1"/>
    <col min="2051" max="2053" width="10.625" style="84" customWidth="1"/>
    <col min="2054" max="2055" width="11.875" style="84" customWidth="1"/>
    <col min="2056" max="2060" width="10.625" style="84" customWidth="1"/>
    <col min="2061" max="2304" width="5" style="84"/>
    <col min="2305" max="2305" width="0.5" style="84" customWidth="1"/>
    <col min="2306" max="2306" width="14.5" style="84" customWidth="1"/>
    <col min="2307" max="2309" width="10.625" style="84" customWidth="1"/>
    <col min="2310" max="2311" width="11.875" style="84" customWidth="1"/>
    <col min="2312" max="2316" width="10.625" style="84" customWidth="1"/>
    <col min="2317" max="2560" width="5" style="84"/>
    <col min="2561" max="2561" width="0.5" style="84" customWidth="1"/>
    <col min="2562" max="2562" width="14.5" style="84" customWidth="1"/>
    <col min="2563" max="2565" width="10.625" style="84" customWidth="1"/>
    <col min="2566" max="2567" width="11.875" style="84" customWidth="1"/>
    <col min="2568" max="2572" width="10.625" style="84" customWidth="1"/>
    <col min="2573" max="2816" width="5" style="84"/>
    <col min="2817" max="2817" width="0.5" style="84" customWidth="1"/>
    <col min="2818" max="2818" width="14.5" style="84" customWidth="1"/>
    <col min="2819" max="2821" width="10.625" style="84" customWidth="1"/>
    <col min="2822" max="2823" width="11.875" style="84" customWidth="1"/>
    <col min="2824" max="2828" width="10.625" style="84" customWidth="1"/>
    <col min="2829" max="3072" width="5" style="84"/>
    <col min="3073" max="3073" width="0.5" style="84" customWidth="1"/>
    <col min="3074" max="3074" width="14.5" style="84" customWidth="1"/>
    <col min="3075" max="3077" width="10.625" style="84" customWidth="1"/>
    <col min="3078" max="3079" width="11.875" style="84" customWidth="1"/>
    <col min="3080" max="3084" width="10.625" style="84" customWidth="1"/>
    <col min="3085" max="3328" width="5" style="84"/>
    <col min="3329" max="3329" width="0.5" style="84" customWidth="1"/>
    <col min="3330" max="3330" width="14.5" style="84" customWidth="1"/>
    <col min="3331" max="3333" width="10.625" style="84" customWidth="1"/>
    <col min="3334" max="3335" width="11.875" style="84" customWidth="1"/>
    <col min="3336" max="3340" width="10.625" style="84" customWidth="1"/>
    <col min="3341" max="3584" width="5" style="84"/>
    <col min="3585" max="3585" width="0.5" style="84" customWidth="1"/>
    <col min="3586" max="3586" width="14.5" style="84" customWidth="1"/>
    <col min="3587" max="3589" width="10.625" style="84" customWidth="1"/>
    <col min="3590" max="3591" width="11.875" style="84" customWidth="1"/>
    <col min="3592" max="3596" width="10.625" style="84" customWidth="1"/>
    <col min="3597" max="3840" width="5" style="84"/>
    <col min="3841" max="3841" width="0.5" style="84" customWidth="1"/>
    <col min="3842" max="3842" width="14.5" style="84" customWidth="1"/>
    <col min="3843" max="3845" width="10.625" style="84" customWidth="1"/>
    <col min="3846" max="3847" width="11.875" style="84" customWidth="1"/>
    <col min="3848" max="3852" width="10.625" style="84" customWidth="1"/>
    <col min="3853" max="4096" width="5" style="84"/>
    <col min="4097" max="4097" width="0.5" style="84" customWidth="1"/>
    <col min="4098" max="4098" width="14.5" style="84" customWidth="1"/>
    <col min="4099" max="4101" width="10.625" style="84" customWidth="1"/>
    <col min="4102" max="4103" width="11.875" style="84" customWidth="1"/>
    <col min="4104" max="4108" width="10.625" style="84" customWidth="1"/>
    <col min="4109" max="4352" width="5" style="84"/>
    <col min="4353" max="4353" width="0.5" style="84" customWidth="1"/>
    <col min="4354" max="4354" width="14.5" style="84" customWidth="1"/>
    <col min="4355" max="4357" width="10.625" style="84" customWidth="1"/>
    <col min="4358" max="4359" width="11.875" style="84" customWidth="1"/>
    <col min="4360" max="4364" width="10.625" style="84" customWidth="1"/>
    <col min="4365" max="4608" width="5" style="84"/>
    <col min="4609" max="4609" width="0.5" style="84" customWidth="1"/>
    <col min="4610" max="4610" width="14.5" style="84" customWidth="1"/>
    <col min="4611" max="4613" width="10.625" style="84" customWidth="1"/>
    <col min="4614" max="4615" width="11.875" style="84" customWidth="1"/>
    <col min="4616" max="4620" width="10.625" style="84" customWidth="1"/>
    <col min="4621" max="4864" width="5" style="84"/>
    <col min="4865" max="4865" width="0.5" style="84" customWidth="1"/>
    <col min="4866" max="4866" width="14.5" style="84" customWidth="1"/>
    <col min="4867" max="4869" width="10.625" style="84" customWidth="1"/>
    <col min="4870" max="4871" width="11.875" style="84" customWidth="1"/>
    <col min="4872" max="4876" width="10.625" style="84" customWidth="1"/>
    <col min="4877" max="5120" width="5" style="84"/>
    <col min="5121" max="5121" width="0.5" style="84" customWidth="1"/>
    <col min="5122" max="5122" width="14.5" style="84" customWidth="1"/>
    <col min="5123" max="5125" width="10.625" style="84" customWidth="1"/>
    <col min="5126" max="5127" width="11.875" style="84" customWidth="1"/>
    <col min="5128" max="5132" width="10.625" style="84" customWidth="1"/>
    <col min="5133" max="5376" width="5" style="84"/>
    <col min="5377" max="5377" width="0.5" style="84" customWidth="1"/>
    <col min="5378" max="5378" width="14.5" style="84" customWidth="1"/>
    <col min="5379" max="5381" width="10.625" style="84" customWidth="1"/>
    <col min="5382" max="5383" width="11.875" style="84" customWidth="1"/>
    <col min="5384" max="5388" width="10.625" style="84" customWidth="1"/>
    <col min="5389" max="5632" width="5" style="84"/>
    <col min="5633" max="5633" width="0.5" style="84" customWidth="1"/>
    <col min="5634" max="5634" width="14.5" style="84" customWidth="1"/>
    <col min="5635" max="5637" width="10.625" style="84" customWidth="1"/>
    <col min="5638" max="5639" width="11.875" style="84" customWidth="1"/>
    <col min="5640" max="5644" width="10.625" style="84" customWidth="1"/>
    <col min="5645" max="5888" width="5" style="84"/>
    <col min="5889" max="5889" width="0.5" style="84" customWidth="1"/>
    <col min="5890" max="5890" width="14.5" style="84" customWidth="1"/>
    <col min="5891" max="5893" width="10.625" style="84" customWidth="1"/>
    <col min="5894" max="5895" width="11.875" style="84" customWidth="1"/>
    <col min="5896" max="5900" width="10.625" style="84" customWidth="1"/>
    <col min="5901" max="6144" width="5" style="84"/>
    <col min="6145" max="6145" width="0.5" style="84" customWidth="1"/>
    <col min="6146" max="6146" width="14.5" style="84" customWidth="1"/>
    <col min="6147" max="6149" width="10.625" style="84" customWidth="1"/>
    <col min="6150" max="6151" width="11.875" style="84" customWidth="1"/>
    <col min="6152" max="6156" width="10.625" style="84" customWidth="1"/>
    <col min="6157" max="6400" width="5" style="84"/>
    <col min="6401" max="6401" width="0.5" style="84" customWidth="1"/>
    <col min="6402" max="6402" width="14.5" style="84" customWidth="1"/>
    <col min="6403" max="6405" width="10.625" style="84" customWidth="1"/>
    <col min="6406" max="6407" width="11.875" style="84" customWidth="1"/>
    <col min="6408" max="6412" width="10.625" style="84" customWidth="1"/>
    <col min="6413" max="6656" width="5" style="84"/>
    <col min="6657" max="6657" width="0.5" style="84" customWidth="1"/>
    <col min="6658" max="6658" width="14.5" style="84" customWidth="1"/>
    <col min="6659" max="6661" width="10.625" style="84" customWidth="1"/>
    <col min="6662" max="6663" width="11.875" style="84" customWidth="1"/>
    <col min="6664" max="6668" width="10.625" style="84" customWidth="1"/>
    <col min="6669" max="6912" width="5" style="84"/>
    <col min="6913" max="6913" width="0.5" style="84" customWidth="1"/>
    <col min="6914" max="6914" width="14.5" style="84" customWidth="1"/>
    <col min="6915" max="6917" width="10.625" style="84" customWidth="1"/>
    <col min="6918" max="6919" width="11.875" style="84" customWidth="1"/>
    <col min="6920" max="6924" width="10.625" style="84" customWidth="1"/>
    <col min="6925" max="7168" width="5" style="84"/>
    <col min="7169" max="7169" width="0.5" style="84" customWidth="1"/>
    <col min="7170" max="7170" width="14.5" style="84" customWidth="1"/>
    <col min="7171" max="7173" width="10.625" style="84" customWidth="1"/>
    <col min="7174" max="7175" width="11.875" style="84" customWidth="1"/>
    <col min="7176" max="7180" width="10.625" style="84" customWidth="1"/>
    <col min="7181" max="7424" width="5" style="84"/>
    <col min="7425" max="7425" width="0.5" style="84" customWidth="1"/>
    <col min="7426" max="7426" width="14.5" style="84" customWidth="1"/>
    <col min="7427" max="7429" width="10.625" style="84" customWidth="1"/>
    <col min="7430" max="7431" width="11.875" style="84" customWidth="1"/>
    <col min="7432" max="7436" width="10.625" style="84" customWidth="1"/>
    <col min="7437" max="7680" width="5" style="84"/>
    <col min="7681" max="7681" width="0.5" style="84" customWidth="1"/>
    <col min="7682" max="7682" width="14.5" style="84" customWidth="1"/>
    <col min="7683" max="7685" width="10.625" style="84" customWidth="1"/>
    <col min="7686" max="7687" width="11.875" style="84" customWidth="1"/>
    <col min="7688" max="7692" width="10.625" style="84" customWidth="1"/>
    <col min="7693" max="7936" width="5" style="84"/>
    <col min="7937" max="7937" width="0.5" style="84" customWidth="1"/>
    <col min="7938" max="7938" width="14.5" style="84" customWidth="1"/>
    <col min="7939" max="7941" width="10.625" style="84" customWidth="1"/>
    <col min="7942" max="7943" width="11.875" style="84" customWidth="1"/>
    <col min="7944" max="7948" width="10.625" style="84" customWidth="1"/>
    <col min="7949" max="8192" width="5" style="84"/>
    <col min="8193" max="8193" width="0.5" style="84" customWidth="1"/>
    <col min="8194" max="8194" width="14.5" style="84" customWidth="1"/>
    <col min="8195" max="8197" width="10.625" style="84" customWidth="1"/>
    <col min="8198" max="8199" width="11.875" style="84" customWidth="1"/>
    <col min="8200" max="8204" width="10.625" style="84" customWidth="1"/>
    <col min="8205" max="8448" width="5" style="84"/>
    <col min="8449" max="8449" width="0.5" style="84" customWidth="1"/>
    <col min="8450" max="8450" width="14.5" style="84" customWidth="1"/>
    <col min="8451" max="8453" width="10.625" style="84" customWidth="1"/>
    <col min="8454" max="8455" width="11.875" style="84" customWidth="1"/>
    <col min="8456" max="8460" width="10.625" style="84" customWidth="1"/>
    <col min="8461" max="8704" width="5" style="84"/>
    <col min="8705" max="8705" width="0.5" style="84" customWidth="1"/>
    <col min="8706" max="8706" width="14.5" style="84" customWidth="1"/>
    <col min="8707" max="8709" width="10.625" style="84" customWidth="1"/>
    <col min="8710" max="8711" width="11.875" style="84" customWidth="1"/>
    <col min="8712" max="8716" width="10.625" style="84" customWidth="1"/>
    <col min="8717" max="8960" width="5" style="84"/>
    <col min="8961" max="8961" width="0.5" style="84" customWidth="1"/>
    <col min="8962" max="8962" width="14.5" style="84" customWidth="1"/>
    <col min="8963" max="8965" width="10.625" style="84" customWidth="1"/>
    <col min="8966" max="8967" width="11.875" style="84" customWidth="1"/>
    <col min="8968" max="8972" width="10.625" style="84" customWidth="1"/>
    <col min="8973" max="9216" width="5" style="84"/>
    <col min="9217" max="9217" width="0.5" style="84" customWidth="1"/>
    <col min="9218" max="9218" width="14.5" style="84" customWidth="1"/>
    <col min="9219" max="9221" width="10.625" style="84" customWidth="1"/>
    <col min="9222" max="9223" width="11.875" style="84" customWidth="1"/>
    <col min="9224" max="9228" width="10.625" style="84" customWidth="1"/>
    <col min="9229" max="9472" width="5" style="84"/>
    <col min="9473" max="9473" width="0.5" style="84" customWidth="1"/>
    <col min="9474" max="9474" width="14.5" style="84" customWidth="1"/>
    <col min="9475" max="9477" width="10.625" style="84" customWidth="1"/>
    <col min="9478" max="9479" width="11.875" style="84" customWidth="1"/>
    <col min="9480" max="9484" width="10.625" style="84" customWidth="1"/>
    <col min="9485" max="9728" width="5" style="84"/>
    <col min="9729" max="9729" width="0.5" style="84" customWidth="1"/>
    <col min="9730" max="9730" width="14.5" style="84" customWidth="1"/>
    <col min="9731" max="9733" width="10.625" style="84" customWidth="1"/>
    <col min="9734" max="9735" width="11.875" style="84" customWidth="1"/>
    <col min="9736" max="9740" width="10.625" style="84" customWidth="1"/>
    <col min="9741" max="9984" width="5" style="84"/>
    <col min="9985" max="9985" width="0.5" style="84" customWidth="1"/>
    <col min="9986" max="9986" width="14.5" style="84" customWidth="1"/>
    <col min="9987" max="9989" width="10.625" style="84" customWidth="1"/>
    <col min="9990" max="9991" width="11.875" style="84" customWidth="1"/>
    <col min="9992" max="9996" width="10.625" style="84" customWidth="1"/>
    <col min="9997" max="10240" width="5" style="84"/>
    <col min="10241" max="10241" width="0.5" style="84" customWidth="1"/>
    <col min="10242" max="10242" width="14.5" style="84" customWidth="1"/>
    <col min="10243" max="10245" width="10.625" style="84" customWidth="1"/>
    <col min="10246" max="10247" width="11.875" style="84" customWidth="1"/>
    <col min="10248" max="10252" width="10.625" style="84" customWidth="1"/>
    <col min="10253" max="10496" width="5" style="84"/>
    <col min="10497" max="10497" width="0.5" style="84" customWidth="1"/>
    <col min="10498" max="10498" width="14.5" style="84" customWidth="1"/>
    <col min="10499" max="10501" width="10.625" style="84" customWidth="1"/>
    <col min="10502" max="10503" width="11.875" style="84" customWidth="1"/>
    <col min="10504" max="10508" width="10.625" style="84" customWidth="1"/>
    <col min="10509" max="10752" width="5" style="84"/>
    <col min="10753" max="10753" width="0.5" style="84" customWidth="1"/>
    <col min="10754" max="10754" width="14.5" style="84" customWidth="1"/>
    <col min="10755" max="10757" width="10.625" style="84" customWidth="1"/>
    <col min="10758" max="10759" width="11.875" style="84" customWidth="1"/>
    <col min="10760" max="10764" width="10.625" style="84" customWidth="1"/>
    <col min="10765" max="11008" width="5" style="84"/>
    <col min="11009" max="11009" width="0.5" style="84" customWidth="1"/>
    <col min="11010" max="11010" width="14.5" style="84" customWidth="1"/>
    <col min="11011" max="11013" width="10.625" style="84" customWidth="1"/>
    <col min="11014" max="11015" width="11.875" style="84" customWidth="1"/>
    <col min="11016" max="11020" width="10.625" style="84" customWidth="1"/>
    <col min="11021" max="11264" width="5" style="84"/>
    <col min="11265" max="11265" width="0.5" style="84" customWidth="1"/>
    <col min="11266" max="11266" width="14.5" style="84" customWidth="1"/>
    <col min="11267" max="11269" width="10.625" style="84" customWidth="1"/>
    <col min="11270" max="11271" width="11.875" style="84" customWidth="1"/>
    <col min="11272" max="11276" width="10.625" style="84" customWidth="1"/>
    <col min="11277" max="11520" width="5" style="84"/>
    <col min="11521" max="11521" width="0.5" style="84" customWidth="1"/>
    <col min="11522" max="11522" width="14.5" style="84" customWidth="1"/>
    <col min="11523" max="11525" width="10.625" style="84" customWidth="1"/>
    <col min="11526" max="11527" width="11.875" style="84" customWidth="1"/>
    <col min="11528" max="11532" width="10.625" style="84" customWidth="1"/>
    <col min="11533" max="11776" width="5" style="84"/>
    <col min="11777" max="11777" width="0.5" style="84" customWidth="1"/>
    <col min="11778" max="11778" width="14.5" style="84" customWidth="1"/>
    <col min="11779" max="11781" width="10.625" style="84" customWidth="1"/>
    <col min="11782" max="11783" width="11.875" style="84" customWidth="1"/>
    <col min="11784" max="11788" width="10.625" style="84" customWidth="1"/>
    <col min="11789" max="12032" width="5" style="84"/>
    <col min="12033" max="12033" width="0.5" style="84" customWidth="1"/>
    <col min="12034" max="12034" width="14.5" style="84" customWidth="1"/>
    <col min="12035" max="12037" width="10.625" style="84" customWidth="1"/>
    <col min="12038" max="12039" width="11.875" style="84" customWidth="1"/>
    <col min="12040" max="12044" width="10.625" style="84" customWidth="1"/>
    <col min="12045" max="12288" width="5" style="84"/>
    <col min="12289" max="12289" width="0.5" style="84" customWidth="1"/>
    <col min="12290" max="12290" width="14.5" style="84" customWidth="1"/>
    <col min="12291" max="12293" width="10.625" style="84" customWidth="1"/>
    <col min="12294" max="12295" width="11.875" style="84" customWidth="1"/>
    <col min="12296" max="12300" width="10.625" style="84" customWidth="1"/>
    <col min="12301" max="12544" width="5" style="84"/>
    <col min="12545" max="12545" width="0.5" style="84" customWidth="1"/>
    <col min="12546" max="12546" width="14.5" style="84" customWidth="1"/>
    <col min="12547" max="12549" width="10.625" style="84" customWidth="1"/>
    <col min="12550" max="12551" width="11.875" style="84" customWidth="1"/>
    <col min="12552" max="12556" width="10.625" style="84" customWidth="1"/>
    <col min="12557" max="12800" width="5" style="84"/>
    <col min="12801" max="12801" width="0.5" style="84" customWidth="1"/>
    <col min="12802" max="12802" width="14.5" style="84" customWidth="1"/>
    <col min="12803" max="12805" width="10.625" style="84" customWidth="1"/>
    <col min="12806" max="12807" width="11.875" style="84" customWidth="1"/>
    <col min="12808" max="12812" width="10.625" style="84" customWidth="1"/>
    <col min="12813" max="13056" width="5" style="84"/>
    <col min="13057" max="13057" width="0.5" style="84" customWidth="1"/>
    <col min="13058" max="13058" width="14.5" style="84" customWidth="1"/>
    <col min="13059" max="13061" width="10.625" style="84" customWidth="1"/>
    <col min="13062" max="13063" width="11.875" style="84" customWidth="1"/>
    <col min="13064" max="13068" width="10.625" style="84" customWidth="1"/>
    <col min="13069" max="13312" width="5" style="84"/>
    <col min="13313" max="13313" width="0.5" style="84" customWidth="1"/>
    <col min="13314" max="13314" width="14.5" style="84" customWidth="1"/>
    <col min="13315" max="13317" width="10.625" style="84" customWidth="1"/>
    <col min="13318" max="13319" width="11.875" style="84" customWidth="1"/>
    <col min="13320" max="13324" width="10.625" style="84" customWidth="1"/>
    <col min="13325" max="13568" width="5" style="84"/>
    <col min="13569" max="13569" width="0.5" style="84" customWidth="1"/>
    <col min="13570" max="13570" width="14.5" style="84" customWidth="1"/>
    <col min="13571" max="13573" width="10.625" style="84" customWidth="1"/>
    <col min="13574" max="13575" width="11.875" style="84" customWidth="1"/>
    <col min="13576" max="13580" width="10.625" style="84" customWidth="1"/>
    <col min="13581" max="13824" width="5" style="84"/>
    <col min="13825" max="13825" width="0.5" style="84" customWidth="1"/>
    <col min="13826" max="13826" width="14.5" style="84" customWidth="1"/>
    <col min="13827" max="13829" width="10.625" style="84" customWidth="1"/>
    <col min="13830" max="13831" width="11.875" style="84" customWidth="1"/>
    <col min="13832" max="13836" width="10.625" style="84" customWidth="1"/>
    <col min="13837" max="14080" width="5" style="84"/>
    <col min="14081" max="14081" width="0.5" style="84" customWidth="1"/>
    <col min="14082" max="14082" width="14.5" style="84" customWidth="1"/>
    <col min="14083" max="14085" width="10.625" style="84" customWidth="1"/>
    <col min="14086" max="14087" width="11.875" style="84" customWidth="1"/>
    <col min="14088" max="14092" width="10.625" style="84" customWidth="1"/>
    <col min="14093" max="14336" width="5" style="84"/>
    <col min="14337" max="14337" width="0.5" style="84" customWidth="1"/>
    <col min="14338" max="14338" width="14.5" style="84" customWidth="1"/>
    <col min="14339" max="14341" width="10.625" style="84" customWidth="1"/>
    <col min="14342" max="14343" width="11.875" style="84" customWidth="1"/>
    <col min="14344" max="14348" width="10.625" style="84" customWidth="1"/>
    <col min="14349" max="14592" width="5" style="84"/>
    <col min="14593" max="14593" width="0.5" style="84" customWidth="1"/>
    <col min="14594" max="14594" width="14.5" style="84" customWidth="1"/>
    <col min="14595" max="14597" width="10.625" style="84" customWidth="1"/>
    <col min="14598" max="14599" width="11.875" style="84" customWidth="1"/>
    <col min="14600" max="14604" width="10.625" style="84" customWidth="1"/>
    <col min="14605" max="14848" width="5" style="84"/>
    <col min="14849" max="14849" width="0.5" style="84" customWidth="1"/>
    <col min="14850" max="14850" width="14.5" style="84" customWidth="1"/>
    <col min="14851" max="14853" width="10.625" style="84" customWidth="1"/>
    <col min="14854" max="14855" width="11.875" style="84" customWidth="1"/>
    <col min="14856" max="14860" width="10.625" style="84" customWidth="1"/>
    <col min="14861" max="15104" width="5" style="84"/>
    <col min="15105" max="15105" width="0.5" style="84" customWidth="1"/>
    <col min="15106" max="15106" width="14.5" style="84" customWidth="1"/>
    <col min="15107" max="15109" width="10.625" style="84" customWidth="1"/>
    <col min="15110" max="15111" width="11.875" style="84" customWidth="1"/>
    <col min="15112" max="15116" width="10.625" style="84" customWidth="1"/>
    <col min="15117" max="15360" width="5" style="84"/>
    <col min="15361" max="15361" width="0.5" style="84" customWidth="1"/>
    <col min="15362" max="15362" width="14.5" style="84" customWidth="1"/>
    <col min="15363" max="15365" width="10.625" style="84" customWidth="1"/>
    <col min="15366" max="15367" width="11.875" style="84" customWidth="1"/>
    <col min="15368" max="15372" width="10.625" style="84" customWidth="1"/>
    <col min="15373" max="15616" width="5" style="84"/>
    <col min="15617" max="15617" width="0.5" style="84" customWidth="1"/>
    <col min="15618" max="15618" width="14.5" style="84" customWidth="1"/>
    <col min="15619" max="15621" width="10.625" style="84" customWidth="1"/>
    <col min="15622" max="15623" width="11.875" style="84" customWidth="1"/>
    <col min="15624" max="15628" width="10.625" style="84" customWidth="1"/>
    <col min="15629" max="15872" width="5" style="84"/>
    <col min="15873" max="15873" width="0.5" style="84" customWidth="1"/>
    <col min="15874" max="15874" width="14.5" style="84" customWidth="1"/>
    <col min="15875" max="15877" width="10.625" style="84" customWidth="1"/>
    <col min="15878" max="15879" width="11.875" style="84" customWidth="1"/>
    <col min="15880" max="15884" width="10.625" style="84" customWidth="1"/>
    <col min="15885" max="16128" width="5" style="84"/>
    <col min="16129" max="16129" width="0.5" style="84" customWidth="1"/>
    <col min="16130" max="16130" width="14.5" style="84" customWidth="1"/>
    <col min="16131" max="16133" width="10.625" style="84" customWidth="1"/>
    <col min="16134" max="16135" width="11.875" style="84" customWidth="1"/>
    <col min="16136" max="16140" width="10.625" style="84" customWidth="1"/>
    <col min="16141" max="16384" width="5" style="84"/>
  </cols>
  <sheetData>
    <row r="1" spans="2:12" ht="7.5" customHeight="1"/>
    <row r="2" spans="2:12" ht="30.75" customHeight="1">
      <c r="B2" s="79" t="s">
        <v>103</v>
      </c>
      <c r="C2" s="140"/>
      <c r="D2" s="140"/>
      <c r="E2" s="156"/>
      <c r="G2" s="140"/>
      <c r="H2" s="140"/>
      <c r="I2" s="157"/>
      <c r="J2" s="140"/>
      <c r="K2" s="140"/>
      <c r="L2" s="140"/>
    </row>
    <row r="3" spans="2:12" ht="21.75" customHeight="1">
      <c r="B3" s="158"/>
      <c r="C3" s="140"/>
      <c r="D3" s="140"/>
      <c r="E3" s="140"/>
      <c r="F3" s="140"/>
      <c r="G3" s="140"/>
      <c r="H3" s="140"/>
      <c r="I3" s="157"/>
      <c r="J3" s="140"/>
      <c r="K3" s="140"/>
      <c r="L3" s="140"/>
    </row>
    <row r="4" spans="2:12" ht="27.75" customHeight="1">
      <c r="B4" s="86" t="s">
        <v>104</v>
      </c>
      <c r="C4" s="140"/>
      <c r="D4" s="140"/>
      <c r="E4" s="140" t="s">
        <v>59</v>
      </c>
      <c r="F4" s="140"/>
      <c r="G4" s="140"/>
      <c r="H4" s="140"/>
      <c r="I4" s="157"/>
      <c r="J4" s="140"/>
      <c r="K4" s="140"/>
      <c r="L4" s="140"/>
    </row>
    <row r="5" spans="2:12" ht="23.25" customHeight="1">
      <c r="B5" s="92" t="s">
        <v>61</v>
      </c>
      <c r="C5" s="93"/>
      <c r="D5" s="93"/>
      <c r="E5" s="94"/>
      <c r="F5" s="95"/>
      <c r="G5" s="95"/>
      <c r="H5" s="95"/>
      <c r="I5" s="159"/>
      <c r="J5" s="95"/>
      <c r="K5" s="95"/>
      <c r="L5" s="95"/>
    </row>
    <row r="6" spans="2:12" ht="19.5" customHeight="1">
      <c r="B6" s="141" t="s">
        <v>62</v>
      </c>
      <c r="C6" s="104" t="s">
        <v>105</v>
      </c>
      <c r="D6" s="104" t="s">
        <v>106</v>
      </c>
      <c r="E6" s="104" t="s">
        <v>107</v>
      </c>
      <c r="F6" s="104" t="s">
        <v>108</v>
      </c>
      <c r="G6" s="104" t="s">
        <v>109</v>
      </c>
      <c r="H6" s="104" t="s">
        <v>110</v>
      </c>
      <c r="I6" s="104" t="s">
        <v>111</v>
      </c>
      <c r="J6" s="104" t="s">
        <v>112</v>
      </c>
      <c r="K6" s="104" t="s">
        <v>113</v>
      </c>
      <c r="L6" s="101" t="s">
        <v>83</v>
      </c>
    </row>
    <row r="7" spans="2:12" ht="19.5" customHeight="1">
      <c r="B7" s="106" t="s">
        <v>84</v>
      </c>
      <c r="C7" s="104">
        <v>43</v>
      </c>
      <c r="D7" s="104">
        <v>121</v>
      </c>
      <c r="E7" s="104">
        <v>55</v>
      </c>
      <c r="F7" s="104">
        <v>105</v>
      </c>
      <c r="G7" s="104">
        <v>106</v>
      </c>
      <c r="H7" s="104">
        <v>66</v>
      </c>
      <c r="I7" s="104">
        <v>176</v>
      </c>
      <c r="J7" s="104">
        <v>17</v>
      </c>
      <c r="K7" s="104">
        <v>17</v>
      </c>
      <c r="L7" s="160">
        <f>SUM(C7:K7)</f>
        <v>706</v>
      </c>
    </row>
    <row r="8" spans="2:12" s="162" customFormat="1" ht="19.5" customHeight="1">
      <c r="B8" s="99" t="s">
        <v>85</v>
      </c>
      <c r="C8" s="104">
        <v>43</v>
      </c>
      <c r="D8" s="104">
        <v>121</v>
      </c>
      <c r="E8" s="104">
        <v>55</v>
      </c>
      <c r="F8" s="104">
        <v>105</v>
      </c>
      <c r="G8" s="104">
        <v>105</v>
      </c>
      <c r="H8" s="104">
        <v>66</v>
      </c>
      <c r="I8" s="104">
        <v>176</v>
      </c>
      <c r="J8" s="104">
        <v>17</v>
      </c>
      <c r="K8" s="104">
        <v>17</v>
      </c>
      <c r="L8" s="161">
        <f>SUM(C8:K8)</f>
        <v>705</v>
      </c>
    </row>
    <row r="9" spans="2:12" s="162" customFormat="1" ht="19.5" customHeight="1">
      <c r="B9" s="141" t="s">
        <v>86</v>
      </c>
      <c r="C9" s="163">
        <f t="shared" ref="C9:L9" si="0">C8/C7</f>
        <v>1</v>
      </c>
      <c r="D9" s="163">
        <f t="shared" si="0"/>
        <v>1</v>
      </c>
      <c r="E9" s="163">
        <f t="shared" si="0"/>
        <v>1</v>
      </c>
      <c r="F9" s="163">
        <f t="shared" si="0"/>
        <v>1</v>
      </c>
      <c r="G9" s="163">
        <f t="shared" si="0"/>
        <v>0.99056603773584906</v>
      </c>
      <c r="H9" s="163">
        <f t="shared" si="0"/>
        <v>1</v>
      </c>
      <c r="I9" s="163">
        <f t="shared" si="0"/>
        <v>1</v>
      </c>
      <c r="J9" s="163">
        <f t="shared" si="0"/>
        <v>1</v>
      </c>
      <c r="K9" s="163">
        <f t="shared" si="0"/>
        <v>1</v>
      </c>
      <c r="L9" s="164">
        <f t="shared" si="0"/>
        <v>0.99858356940509918</v>
      </c>
    </row>
    <row r="10" spans="2:12" s="162" customFormat="1" ht="19.5" customHeight="1">
      <c r="B10" s="141" t="s">
        <v>87</v>
      </c>
      <c r="C10" s="165"/>
      <c r="D10" s="165"/>
      <c r="E10" s="165"/>
      <c r="F10" s="165"/>
      <c r="G10" s="166">
        <v>1</v>
      </c>
      <c r="H10" s="165"/>
      <c r="I10" s="167"/>
      <c r="J10" s="167"/>
      <c r="K10" s="165"/>
      <c r="L10" s="168">
        <f>SUM(C10:K10)</f>
        <v>1</v>
      </c>
    </row>
    <row r="11" spans="2:12" s="162" customFormat="1" ht="19.5" customHeight="1">
      <c r="B11" s="141" t="s">
        <v>88</v>
      </c>
      <c r="C11" s="169"/>
      <c r="D11" s="169"/>
      <c r="E11" s="169"/>
      <c r="F11" s="169"/>
      <c r="G11" s="170">
        <f>(G10+G8)/G7</f>
        <v>1</v>
      </c>
      <c r="H11" s="169"/>
      <c r="I11" s="171"/>
      <c r="J11" s="171"/>
      <c r="K11" s="171"/>
      <c r="L11" s="172">
        <f>(L10+L8)/L7</f>
        <v>1</v>
      </c>
    </row>
    <row r="12" spans="2:12" s="162" customFormat="1" ht="19.5" customHeight="1">
      <c r="B12" s="141" t="s">
        <v>89</v>
      </c>
      <c r="C12" s="173"/>
      <c r="D12" s="173"/>
      <c r="E12" s="173"/>
      <c r="F12" s="173"/>
      <c r="G12" s="173"/>
      <c r="H12" s="173"/>
      <c r="I12" s="173"/>
      <c r="J12" s="165"/>
      <c r="K12" s="165"/>
      <c r="L12" s="165"/>
    </row>
    <row r="13" spans="2:12" s="162" customFormat="1" ht="19.5" customHeight="1">
      <c r="B13" s="141" t="s">
        <v>90</v>
      </c>
      <c r="C13" s="174"/>
      <c r="D13" s="174"/>
      <c r="E13" s="171"/>
      <c r="F13" s="171"/>
      <c r="G13" s="169"/>
      <c r="H13" s="171"/>
      <c r="I13" s="169"/>
      <c r="J13" s="169"/>
      <c r="K13" s="169"/>
      <c r="L13" s="175"/>
    </row>
    <row r="14" spans="2:12" s="162" customFormat="1" ht="19.5" customHeight="1">
      <c r="B14" s="144" t="s">
        <v>91</v>
      </c>
      <c r="C14" s="167"/>
      <c r="D14" s="167"/>
      <c r="E14" s="167"/>
      <c r="F14" s="167"/>
      <c r="G14" s="165"/>
      <c r="H14" s="167"/>
      <c r="I14" s="165"/>
      <c r="J14" s="165"/>
      <c r="K14" s="165"/>
      <c r="L14" s="176"/>
    </row>
    <row r="15" spans="2:12" s="162" customFormat="1" ht="19.5" customHeight="1">
      <c r="B15" s="113" t="s">
        <v>92</v>
      </c>
      <c r="C15" s="177"/>
      <c r="D15" s="177"/>
      <c r="E15" s="171"/>
      <c r="F15" s="171"/>
      <c r="G15" s="169"/>
      <c r="H15" s="177"/>
      <c r="I15" s="171"/>
      <c r="J15" s="171"/>
      <c r="K15" s="171"/>
      <c r="L15" s="175"/>
    </row>
    <row r="16" spans="2:12" s="162" customFormat="1" ht="19.5" customHeight="1">
      <c r="B16" s="106" t="s">
        <v>93</v>
      </c>
      <c r="C16" s="178"/>
      <c r="D16" s="178"/>
      <c r="E16" s="178"/>
      <c r="F16" s="178"/>
      <c r="G16" s="178"/>
      <c r="H16" s="178"/>
      <c r="I16" s="167"/>
      <c r="J16" s="179"/>
      <c r="K16" s="180"/>
      <c r="L16" s="181"/>
    </row>
    <row r="17" spans="2:12" s="162" customFormat="1" ht="19.5" customHeight="1">
      <c r="B17" s="113" t="s">
        <v>94</v>
      </c>
      <c r="C17" s="182"/>
      <c r="D17" s="182"/>
      <c r="E17" s="182"/>
      <c r="F17" s="182"/>
      <c r="G17" s="182"/>
      <c r="H17" s="182"/>
      <c r="I17" s="171"/>
      <c r="J17" s="171"/>
      <c r="K17" s="182"/>
      <c r="L17" s="183"/>
    </row>
    <row r="18" spans="2:12" ht="19.5" customHeight="1"/>
    <row r="19" spans="2:12" ht="23.25" customHeight="1">
      <c r="B19" s="92" t="s">
        <v>114</v>
      </c>
      <c r="C19" s="93"/>
      <c r="D19" s="93"/>
      <c r="E19" s="93"/>
      <c r="F19" s="93"/>
      <c r="G19" s="94"/>
      <c r="H19" s="95"/>
      <c r="I19" s="159"/>
      <c r="J19" s="95"/>
      <c r="K19" s="95"/>
      <c r="L19" s="95"/>
    </row>
    <row r="20" spans="2:12" ht="19.5" customHeight="1">
      <c r="B20" s="141" t="s">
        <v>62</v>
      </c>
      <c r="C20" s="104" t="s">
        <v>105</v>
      </c>
      <c r="D20" s="104" t="s">
        <v>106</v>
      </c>
      <c r="E20" s="104" t="s">
        <v>107</v>
      </c>
      <c r="F20" s="104" t="s">
        <v>108</v>
      </c>
      <c r="G20" s="104" t="s">
        <v>109</v>
      </c>
      <c r="H20" s="104" t="s">
        <v>110</v>
      </c>
      <c r="I20" s="104" t="s">
        <v>111</v>
      </c>
      <c r="J20" s="104" t="s">
        <v>112</v>
      </c>
      <c r="K20" s="104" t="s">
        <v>113</v>
      </c>
      <c r="L20" s="101" t="s">
        <v>83</v>
      </c>
    </row>
    <row r="21" spans="2:12" ht="19.5" customHeight="1">
      <c r="B21" s="106" t="s">
        <v>84</v>
      </c>
      <c r="C21" s="104">
        <f>C7</f>
        <v>43</v>
      </c>
      <c r="D21" s="104">
        <v>121</v>
      </c>
      <c r="E21" s="104">
        <v>55</v>
      </c>
      <c r="F21" s="104">
        <v>105</v>
      </c>
      <c r="G21" s="104">
        <v>106</v>
      </c>
      <c r="H21" s="104">
        <v>66</v>
      </c>
      <c r="I21" s="104">
        <v>176</v>
      </c>
      <c r="J21" s="104">
        <f>J7</f>
        <v>17</v>
      </c>
      <c r="K21" s="104">
        <f>K7</f>
        <v>17</v>
      </c>
      <c r="L21" s="160">
        <f>SUM(C21:K21)</f>
        <v>706</v>
      </c>
    </row>
    <row r="22" spans="2:12" ht="19.5" customHeight="1">
      <c r="B22" s="99" t="s">
        <v>85</v>
      </c>
      <c r="C22" s="104">
        <f>C21</f>
        <v>43</v>
      </c>
      <c r="D22" s="104">
        <v>121</v>
      </c>
      <c r="E22" s="104">
        <v>55</v>
      </c>
      <c r="F22" s="104">
        <v>105</v>
      </c>
      <c r="G22" s="104">
        <v>105</v>
      </c>
      <c r="H22" s="104">
        <v>66</v>
      </c>
      <c r="I22" s="104">
        <v>176</v>
      </c>
      <c r="J22" s="104">
        <f>J8</f>
        <v>17</v>
      </c>
      <c r="K22" s="104">
        <f>K8</f>
        <v>17</v>
      </c>
      <c r="L22" s="161">
        <f>SUM(C22:K22)</f>
        <v>705</v>
      </c>
    </row>
    <row r="23" spans="2:12" ht="19.5" customHeight="1">
      <c r="B23" s="141" t="s">
        <v>86</v>
      </c>
      <c r="C23" s="163">
        <f t="shared" ref="C23:L23" si="1">C22/C21</f>
        <v>1</v>
      </c>
      <c r="D23" s="163">
        <f t="shared" si="1"/>
        <v>1</v>
      </c>
      <c r="E23" s="163">
        <f t="shared" si="1"/>
        <v>1</v>
      </c>
      <c r="F23" s="163">
        <f t="shared" si="1"/>
        <v>1</v>
      </c>
      <c r="G23" s="163">
        <f t="shared" si="1"/>
        <v>0.99056603773584906</v>
      </c>
      <c r="H23" s="163">
        <f t="shared" si="1"/>
        <v>1</v>
      </c>
      <c r="I23" s="163">
        <f t="shared" si="1"/>
        <v>1</v>
      </c>
      <c r="J23" s="163">
        <f t="shared" si="1"/>
        <v>1</v>
      </c>
      <c r="K23" s="163">
        <f t="shared" si="1"/>
        <v>1</v>
      </c>
      <c r="L23" s="164">
        <f t="shared" si="1"/>
        <v>0.99858356940509918</v>
      </c>
    </row>
    <row r="24" spans="2:12" ht="19.5" customHeight="1">
      <c r="B24" s="141" t="s">
        <v>87</v>
      </c>
      <c r="C24" s="165"/>
      <c r="D24" s="165"/>
      <c r="E24" s="165"/>
      <c r="F24" s="167"/>
      <c r="G24" s="166">
        <v>1</v>
      </c>
      <c r="H24" s="167"/>
      <c r="I24" s="167"/>
      <c r="J24" s="167"/>
      <c r="K24" s="165"/>
      <c r="L24" s="168">
        <f>SUM(C24:K24)</f>
        <v>1</v>
      </c>
    </row>
    <row r="25" spans="2:12" ht="19.5" customHeight="1">
      <c r="B25" s="141" t="s">
        <v>88</v>
      </c>
      <c r="C25" s="169"/>
      <c r="D25" s="169"/>
      <c r="E25" s="169"/>
      <c r="F25" s="174"/>
      <c r="G25" s="170">
        <f>(G24+G22)/G21</f>
        <v>1</v>
      </c>
      <c r="H25" s="171"/>
      <c r="I25" s="171"/>
      <c r="J25" s="171"/>
      <c r="K25" s="169"/>
      <c r="L25" s="172">
        <f>(L24+L22)/L21</f>
        <v>1</v>
      </c>
    </row>
    <row r="26" spans="2:12" ht="19.5" customHeight="1">
      <c r="B26" s="141" t="s">
        <v>89</v>
      </c>
      <c r="C26" s="173"/>
      <c r="D26" s="184"/>
      <c r="E26" s="184"/>
      <c r="F26" s="167"/>
      <c r="G26" s="167"/>
      <c r="H26" s="167"/>
      <c r="I26" s="167"/>
      <c r="J26" s="167"/>
      <c r="K26" s="165"/>
      <c r="L26" s="176"/>
    </row>
    <row r="27" spans="2:12" ht="19.5" customHeight="1">
      <c r="B27" s="141" t="s">
        <v>90</v>
      </c>
      <c r="C27" s="174"/>
      <c r="D27" s="174"/>
      <c r="E27" s="174"/>
      <c r="F27" s="171"/>
      <c r="G27" s="171"/>
      <c r="H27" s="171"/>
      <c r="I27" s="171"/>
      <c r="J27" s="171"/>
      <c r="K27" s="169"/>
      <c r="L27" s="175"/>
    </row>
    <row r="28" spans="2:12" ht="19.5" customHeight="1">
      <c r="B28" s="144" t="s">
        <v>91</v>
      </c>
      <c r="C28" s="185"/>
      <c r="D28" s="185"/>
      <c r="E28" s="185"/>
      <c r="F28" s="167"/>
      <c r="G28" s="167"/>
      <c r="H28" s="185"/>
      <c r="I28" s="165"/>
      <c r="J28" s="167"/>
      <c r="K28" s="165"/>
      <c r="L28" s="169"/>
    </row>
    <row r="29" spans="2:12" ht="19.5" customHeight="1">
      <c r="B29" s="113" t="s">
        <v>92</v>
      </c>
      <c r="C29" s="177"/>
      <c r="D29" s="177"/>
      <c r="E29" s="177"/>
      <c r="F29" s="171"/>
      <c r="G29" s="171"/>
      <c r="H29" s="177"/>
      <c r="I29" s="169"/>
      <c r="J29" s="171"/>
      <c r="K29" s="171"/>
      <c r="L29" s="183"/>
    </row>
    <row r="30" spans="2:12" ht="19.5" customHeight="1">
      <c r="B30" s="106" t="s">
        <v>93</v>
      </c>
      <c r="C30" s="178"/>
      <c r="D30" s="178"/>
      <c r="E30" s="178"/>
      <c r="F30" s="178"/>
      <c r="G30" s="178"/>
      <c r="H30" s="178"/>
      <c r="I30" s="167"/>
      <c r="J30" s="179"/>
      <c r="K30" s="180"/>
      <c r="L30" s="181"/>
    </row>
    <row r="31" spans="2:12" ht="19.5" customHeight="1">
      <c r="B31" s="113" t="s">
        <v>94</v>
      </c>
      <c r="C31" s="182"/>
      <c r="D31" s="182"/>
      <c r="E31" s="182"/>
      <c r="F31" s="182"/>
      <c r="G31" s="182"/>
      <c r="H31" s="182"/>
      <c r="I31" s="171"/>
      <c r="J31" s="171"/>
      <c r="K31" s="182"/>
      <c r="L31" s="183"/>
    </row>
    <row r="32" spans="2:12" ht="19.5" customHeight="1">
      <c r="D32" s="147"/>
    </row>
    <row r="33" spans="1:12" ht="27" customHeight="1">
      <c r="B33" s="92" t="s">
        <v>115</v>
      </c>
      <c r="C33" s="93"/>
      <c r="D33" s="93"/>
      <c r="E33" s="94"/>
      <c r="F33" s="95"/>
      <c r="G33" s="95"/>
      <c r="H33" s="95"/>
      <c r="I33" s="159"/>
      <c r="J33" s="95"/>
      <c r="K33" s="95"/>
      <c r="L33" s="95"/>
    </row>
    <row r="34" spans="1:12" ht="19.5" customHeight="1">
      <c r="B34" s="141" t="s">
        <v>62</v>
      </c>
      <c r="C34" s="104" t="s">
        <v>105</v>
      </c>
      <c r="D34" s="104" t="s">
        <v>106</v>
      </c>
      <c r="E34" s="104" t="s">
        <v>107</v>
      </c>
      <c r="F34" s="104" t="s">
        <v>108</v>
      </c>
      <c r="G34" s="104" t="s">
        <v>109</v>
      </c>
      <c r="H34" s="104" t="s">
        <v>110</v>
      </c>
      <c r="I34" s="104" t="s">
        <v>111</v>
      </c>
      <c r="J34" s="104" t="s">
        <v>112</v>
      </c>
      <c r="K34" s="104" t="s">
        <v>113</v>
      </c>
      <c r="L34" s="101" t="s">
        <v>83</v>
      </c>
    </row>
    <row r="35" spans="1:12" ht="19.5" customHeight="1">
      <c r="B35" s="106" t="s">
        <v>84</v>
      </c>
      <c r="C35" s="104">
        <v>27</v>
      </c>
      <c r="D35" s="104">
        <v>67</v>
      </c>
      <c r="E35" s="104">
        <v>46</v>
      </c>
      <c r="F35" s="104">
        <v>105</v>
      </c>
      <c r="G35" s="104">
        <v>106</v>
      </c>
      <c r="H35" s="173"/>
      <c r="I35" s="104">
        <v>77</v>
      </c>
      <c r="J35" s="184"/>
      <c r="K35" s="184"/>
      <c r="L35" s="160">
        <f>SUM(C35:J35)</f>
        <v>428</v>
      </c>
    </row>
    <row r="36" spans="1:12" ht="19.5" customHeight="1">
      <c r="B36" s="99" t="s">
        <v>85</v>
      </c>
      <c r="C36" s="104">
        <v>27</v>
      </c>
      <c r="D36" s="104">
        <v>67</v>
      </c>
      <c r="E36" s="104">
        <v>46</v>
      </c>
      <c r="F36" s="104">
        <v>105</v>
      </c>
      <c r="G36" s="104">
        <v>105</v>
      </c>
      <c r="H36" s="173"/>
      <c r="I36" s="104">
        <v>77</v>
      </c>
      <c r="J36" s="167"/>
      <c r="K36" s="167"/>
      <c r="L36" s="160">
        <f>SUM(C36:J36)</f>
        <v>427</v>
      </c>
    </row>
    <row r="37" spans="1:12" ht="19.5" customHeight="1">
      <c r="B37" s="141" t="s">
        <v>86</v>
      </c>
      <c r="C37" s="163">
        <f t="shared" ref="C37:I37" si="2">C36/C35</f>
        <v>1</v>
      </c>
      <c r="D37" s="163">
        <f t="shared" si="2"/>
        <v>1</v>
      </c>
      <c r="E37" s="163">
        <f t="shared" si="2"/>
        <v>1</v>
      </c>
      <c r="F37" s="163">
        <f t="shared" si="2"/>
        <v>1</v>
      </c>
      <c r="G37" s="163">
        <f t="shared" si="2"/>
        <v>0.99056603773584906</v>
      </c>
      <c r="H37" s="169"/>
      <c r="I37" s="163">
        <f t="shared" si="2"/>
        <v>1</v>
      </c>
      <c r="J37" s="171"/>
      <c r="K37" s="171"/>
      <c r="L37" s="164">
        <f>L36/L35</f>
        <v>0.99766355140186913</v>
      </c>
    </row>
    <row r="38" spans="1:12" ht="19.5" customHeight="1">
      <c r="B38" s="141" t="s">
        <v>87</v>
      </c>
      <c r="C38" s="165"/>
      <c r="D38" s="165"/>
      <c r="E38" s="165"/>
      <c r="F38" s="165"/>
      <c r="G38" s="166">
        <v>1</v>
      </c>
      <c r="H38" s="165"/>
      <c r="I38" s="165"/>
      <c r="J38" s="167"/>
      <c r="K38" s="167"/>
      <c r="L38" s="168">
        <f>SUM(C38:K38)</f>
        <v>1</v>
      </c>
    </row>
    <row r="39" spans="1:12" ht="19.5" customHeight="1">
      <c r="B39" s="141" t="s">
        <v>88</v>
      </c>
      <c r="C39" s="169"/>
      <c r="D39" s="169"/>
      <c r="E39" s="169"/>
      <c r="F39" s="169"/>
      <c r="G39" s="170">
        <f>(G38+G36)/G35</f>
        <v>1</v>
      </c>
      <c r="H39" s="169"/>
      <c r="I39" s="169"/>
      <c r="J39" s="171"/>
      <c r="K39" s="171"/>
      <c r="L39" s="172">
        <f>(L38+L36)/L35</f>
        <v>1</v>
      </c>
    </row>
    <row r="40" spans="1:12" ht="19.5" customHeight="1">
      <c r="A40" s="84">
        <v>7</v>
      </c>
      <c r="B40" s="141" t="s">
        <v>89</v>
      </c>
      <c r="C40" s="173"/>
      <c r="D40" s="173"/>
      <c r="E40" s="173"/>
      <c r="F40" s="173"/>
      <c r="G40" s="173"/>
      <c r="H40" s="184"/>
      <c r="I40" s="173"/>
      <c r="J40" s="167"/>
      <c r="K40" s="167"/>
      <c r="L40" s="181"/>
    </row>
    <row r="41" spans="1:12" ht="19.5" customHeight="1">
      <c r="B41" s="141" t="s">
        <v>90</v>
      </c>
      <c r="C41" s="174"/>
      <c r="D41" s="174"/>
      <c r="E41" s="174"/>
      <c r="F41" s="174"/>
      <c r="G41" s="169"/>
      <c r="H41" s="174"/>
      <c r="I41" s="169"/>
      <c r="J41" s="171"/>
      <c r="K41" s="171"/>
      <c r="L41" s="186"/>
    </row>
    <row r="42" spans="1:12" ht="19.5" customHeight="1">
      <c r="B42" s="144" t="s">
        <v>91</v>
      </c>
      <c r="C42" s="185"/>
      <c r="D42" s="185"/>
      <c r="E42" s="185"/>
      <c r="F42" s="185"/>
      <c r="G42" s="165"/>
      <c r="H42" s="185"/>
      <c r="I42" s="165"/>
      <c r="J42" s="167"/>
      <c r="K42" s="167"/>
      <c r="L42" s="176"/>
    </row>
    <row r="43" spans="1:12" ht="19.5" customHeight="1">
      <c r="B43" s="113" t="s">
        <v>92</v>
      </c>
      <c r="C43" s="177"/>
      <c r="D43" s="177"/>
      <c r="E43" s="177"/>
      <c r="F43" s="177"/>
      <c r="G43" s="169"/>
      <c r="H43" s="177"/>
      <c r="I43" s="171"/>
      <c r="J43" s="171"/>
      <c r="K43" s="171"/>
      <c r="L43" s="175"/>
    </row>
    <row r="44" spans="1:12" ht="19.5" customHeight="1">
      <c r="B44" s="106" t="s">
        <v>93</v>
      </c>
      <c r="C44" s="178"/>
      <c r="D44" s="178"/>
      <c r="E44" s="178"/>
      <c r="F44" s="178"/>
      <c r="G44" s="178"/>
      <c r="H44" s="178"/>
      <c r="I44" s="167"/>
      <c r="J44" s="167"/>
      <c r="K44" s="185"/>
      <c r="L44" s="181"/>
    </row>
    <row r="45" spans="1:12" ht="19.5" customHeight="1">
      <c r="B45" s="113" t="s">
        <v>94</v>
      </c>
      <c r="C45" s="182"/>
      <c r="D45" s="182"/>
      <c r="E45" s="182"/>
      <c r="F45" s="182"/>
      <c r="G45" s="182"/>
      <c r="H45" s="182"/>
      <c r="I45" s="171"/>
      <c r="J45" s="171"/>
      <c r="K45" s="182"/>
      <c r="L45" s="183"/>
    </row>
    <row r="46" spans="1:12" ht="19.5" customHeight="1"/>
    <row r="47" spans="1:12" ht="28.5" customHeight="1">
      <c r="B47" s="92" t="s">
        <v>99</v>
      </c>
      <c r="C47" s="93"/>
      <c r="D47" s="94"/>
      <c r="E47" s="95"/>
      <c r="F47" s="95"/>
      <c r="G47" s="95"/>
      <c r="H47" s="95"/>
      <c r="I47" s="159"/>
      <c r="J47" s="95"/>
      <c r="K47" s="95"/>
      <c r="L47" s="95"/>
    </row>
    <row r="48" spans="1:12" ht="19.5" customHeight="1">
      <c r="B48" s="141" t="s">
        <v>62</v>
      </c>
      <c r="C48" s="104" t="s">
        <v>105</v>
      </c>
      <c r="D48" s="104" t="s">
        <v>106</v>
      </c>
      <c r="E48" s="104" t="s">
        <v>107</v>
      </c>
      <c r="F48" s="104" t="s">
        <v>108</v>
      </c>
      <c r="G48" s="104" t="s">
        <v>109</v>
      </c>
      <c r="H48" s="104" t="s">
        <v>110</v>
      </c>
      <c r="I48" s="104" t="s">
        <v>111</v>
      </c>
      <c r="J48" s="104" t="s">
        <v>112</v>
      </c>
      <c r="K48" s="104" t="s">
        <v>113</v>
      </c>
      <c r="L48" s="101" t="s">
        <v>83</v>
      </c>
    </row>
    <row r="49" spans="2:12" ht="19.5" customHeight="1">
      <c r="B49" s="106" t="s">
        <v>84</v>
      </c>
      <c r="C49" s="104">
        <f>C7</f>
        <v>43</v>
      </c>
      <c r="D49" s="104">
        <f>D7</f>
        <v>121</v>
      </c>
      <c r="E49" s="104">
        <f>E7</f>
        <v>55</v>
      </c>
      <c r="F49" s="104">
        <f>F7</f>
        <v>105</v>
      </c>
      <c r="G49" s="104">
        <f>G7</f>
        <v>106</v>
      </c>
      <c r="H49" s="173"/>
      <c r="I49" s="184"/>
      <c r="J49" s="184"/>
      <c r="K49" s="184"/>
      <c r="L49" s="160">
        <f>SUM(C49:K49)</f>
        <v>430</v>
      </c>
    </row>
    <row r="50" spans="2:12" ht="19.5" customHeight="1">
      <c r="B50" s="99" t="s">
        <v>100</v>
      </c>
      <c r="C50" s="104">
        <f>C49</f>
        <v>43</v>
      </c>
      <c r="D50" s="104">
        <f>D49</f>
        <v>121</v>
      </c>
      <c r="E50" s="104">
        <f>E49</f>
        <v>55</v>
      </c>
      <c r="F50" s="104">
        <f>F49</f>
        <v>105</v>
      </c>
      <c r="G50" s="104">
        <f>G49</f>
        <v>106</v>
      </c>
      <c r="H50" s="173"/>
      <c r="I50" s="167"/>
      <c r="J50" s="167"/>
      <c r="K50" s="167"/>
      <c r="L50" s="161">
        <f>SUM(C50:K50)</f>
        <v>430</v>
      </c>
    </row>
    <row r="51" spans="2:12" ht="19.5" customHeight="1">
      <c r="B51" s="141" t="s">
        <v>101</v>
      </c>
      <c r="C51" s="163">
        <f>C50/C49</f>
        <v>1</v>
      </c>
      <c r="D51" s="163">
        <f>D50/D49</f>
        <v>1</v>
      </c>
      <c r="E51" s="163">
        <f>E50/E49</f>
        <v>1</v>
      </c>
      <c r="F51" s="163">
        <f>F50/F49</f>
        <v>1</v>
      </c>
      <c r="G51" s="163">
        <f>G50/G49</f>
        <v>1</v>
      </c>
      <c r="H51" s="171"/>
      <c r="I51" s="171"/>
      <c r="J51" s="171"/>
      <c r="K51" s="171"/>
      <c r="L51" s="164">
        <f>L50/L49</f>
        <v>1</v>
      </c>
    </row>
    <row r="52" spans="2:12" ht="19.5" customHeight="1">
      <c r="B52" s="106" t="s">
        <v>93</v>
      </c>
      <c r="C52" s="167"/>
      <c r="D52" s="167"/>
      <c r="E52" s="167"/>
      <c r="F52" s="167"/>
      <c r="G52" s="167"/>
      <c r="H52" s="178"/>
      <c r="I52" s="184"/>
      <c r="J52" s="178"/>
      <c r="K52" s="178"/>
      <c r="L52" s="178"/>
    </row>
    <row r="53" spans="2:12" ht="19.5" customHeight="1">
      <c r="B53" s="113" t="s">
        <v>94</v>
      </c>
      <c r="C53" s="182"/>
      <c r="D53" s="182"/>
      <c r="E53" s="182"/>
      <c r="F53" s="171"/>
      <c r="G53" s="182"/>
      <c r="H53" s="182"/>
      <c r="I53" s="171"/>
      <c r="J53" s="182"/>
      <c r="K53" s="182"/>
      <c r="L53" s="182"/>
    </row>
    <row r="54" spans="2:12" ht="19.5" customHeight="1"/>
    <row r="55" spans="2:12" ht="19.5" customHeight="1">
      <c r="B55" s="92" t="s">
        <v>102</v>
      </c>
      <c r="C55" s="93"/>
      <c r="D55" s="93"/>
      <c r="E55" s="94"/>
      <c r="F55" s="95"/>
      <c r="G55" s="95"/>
      <c r="H55" s="95"/>
      <c r="I55" s="159"/>
      <c r="J55" s="95"/>
      <c r="K55" s="95"/>
      <c r="L55" s="95"/>
    </row>
    <row r="56" spans="2:12" ht="19.5" customHeight="1">
      <c r="B56" s="141" t="s">
        <v>62</v>
      </c>
      <c r="C56" s="104" t="s">
        <v>105</v>
      </c>
      <c r="D56" s="104" t="s">
        <v>106</v>
      </c>
      <c r="E56" s="104" t="s">
        <v>107</v>
      </c>
      <c r="F56" s="104" t="s">
        <v>108</v>
      </c>
      <c r="G56" s="104" t="s">
        <v>109</v>
      </c>
      <c r="H56" s="104" t="s">
        <v>110</v>
      </c>
      <c r="I56" s="104" t="s">
        <v>111</v>
      </c>
      <c r="J56" s="104" t="s">
        <v>112</v>
      </c>
      <c r="K56" s="104" t="s">
        <v>113</v>
      </c>
      <c r="L56" s="101" t="s">
        <v>83</v>
      </c>
    </row>
    <row r="57" spans="2:12" ht="19.5" customHeight="1">
      <c r="B57" s="106" t="s">
        <v>84</v>
      </c>
      <c r="C57" s="104">
        <f>C7</f>
        <v>43</v>
      </c>
      <c r="D57" s="104">
        <f>D7</f>
        <v>121</v>
      </c>
      <c r="E57" s="104">
        <f>E7</f>
        <v>55</v>
      </c>
      <c r="F57" s="104">
        <f>F7</f>
        <v>105</v>
      </c>
      <c r="G57" s="104">
        <f>G7</f>
        <v>106</v>
      </c>
      <c r="H57" s="173"/>
      <c r="I57" s="104">
        <v>63</v>
      </c>
      <c r="J57" s="173"/>
      <c r="K57" s="173"/>
      <c r="L57" s="160">
        <f>SUM(C57:J57)</f>
        <v>493</v>
      </c>
    </row>
    <row r="58" spans="2:12" ht="19.5" customHeight="1">
      <c r="B58" s="99" t="s">
        <v>100</v>
      </c>
      <c r="C58" s="104">
        <f>C8</f>
        <v>43</v>
      </c>
      <c r="D58" s="104">
        <f>D8</f>
        <v>121</v>
      </c>
      <c r="E58" s="104">
        <f>E8</f>
        <v>55</v>
      </c>
      <c r="F58" s="104">
        <v>105</v>
      </c>
      <c r="G58" s="104">
        <v>106</v>
      </c>
      <c r="H58" s="173"/>
      <c r="I58" s="104">
        <v>63</v>
      </c>
      <c r="J58" s="165"/>
      <c r="K58" s="165"/>
      <c r="L58" s="161">
        <f>SUM(C58:I58)</f>
        <v>493</v>
      </c>
    </row>
    <row r="59" spans="2:12" ht="19.5" customHeight="1">
      <c r="B59" s="141" t="s">
        <v>101</v>
      </c>
      <c r="C59" s="163">
        <f t="shared" ref="C59:I59" si="3">C58/C57</f>
        <v>1</v>
      </c>
      <c r="D59" s="163">
        <f t="shared" si="3"/>
        <v>1</v>
      </c>
      <c r="E59" s="163">
        <f t="shared" si="3"/>
        <v>1</v>
      </c>
      <c r="F59" s="163">
        <f t="shared" si="3"/>
        <v>1</v>
      </c>
      <c r="G59" s="163">
        <f t="shared" si="3"/>
        <v>1</v>
      </c>
      <c r="H59" s="169"/>
      <c r="I59" s="163">
        <f t="shared" si="3"/>
        <v>1</v>
      </c>
      <c r="J59" s="169"/>
      <c r="K59" s="169"/>
      <c r="L59" s="164">
        <f>L58/L57</f>
        <v>1</v>
      </c>
    </row>
    <row r="60" spans="2:12" ht="19.5" customHeight="1">
      <c r="B60" s="144" t="s">
        <v>91</v>
      </c>
      <c r="C60" s="167"/>
      <c r="D60" s="167"/>
      <c r="E60" s="167"/>
      <c r="F60" s="167"/>
      <c r="G60" s="167"/>
      <c r="H60" s="185"/>
      <c r="I60" s="167"/>
      <c r="J60" s="187"/>
      <c r="K60" s="187"/>
      <c r="L60" s="185"/>
    </row>
    <row r="61" spans="2:12" ht="19.5" customHeight="1">
      <c r="B61" s="113" t="s">
        <v>92</v>
      </c>
      <c r="C61" s="177"/>
      <c r="D61" s="177"/>
      <c r="E61" s="171"/>
      <c r="F61" s="171"/>
      <c r="G61" s="177"/>
      <c r="H61" s="177"/>
      <c r="I61" s="188"/>
      <c r="J61" s="177"/>
      <c r="K61" s="177"/>
      <c r="L61" s="177"/>
    </row>
    <row r="62" spans="2:12" ht="19.5" customHeight="1">
      <c r="B62" s="106" t="s">
        <v>93</v>
      </c>
      <c r="C62" s="184"/>
      <c r="D62" s="178"/>
      <c r="E62" s="178"/>
      <c r="F62" s="178"/>
      <c r="G62" s="178"/>
      <c r="H62" s="178"/>
      <c r="I62" s="184"/>
      <c r="J62" s="178"/>
      <c r="K62" s="178"/>
      <c r="L62" s="178"/>
    </row>
    <row r="63" spans="2:12" ht="19.5" customHeight="1">
      <c r="B63" s="113" t="s">
        <v>94</v>
      </c>
      <c r="C63" s="182"/>
      <c r="D63" s="182"/>
      <c r="E63" s="182"/>
      <c r="F63" s="182"/>
      <c r="G63" s="182"/>
      <c r="H63" s="182"/>
      <c r="I63" s="171"/>
      <c r="J63" s="182"/>
      <c r="K63" s="182"/>
      <c r="L63" s="182"/>
    </row>
  </sheetData>
  <phoneticPr fontId="2"/>
  <printOptions horizontalCentered="1"/>
  <pageMargins left="0.2" right="0.2" top="0.2" bottom="0.2" header="0.31" footer="0.24"/>
  <pageSetup paperSize="9" scale="59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E45"/>
  <sheetViews>
    <sheetView showGridLines="0" zoomScale="90" zoomScaleSheetLayoutView="100" workbookViewId="0">
      <selection activeCell="Q34" sqref="Q34"/>
    </sheetView>
  </sheetViews>
  <sheetFormatPr defaultColWidth="5" defaultRowHeight="13.5"/>
  <cols>
    <col min="1" max="1" width="0.5" style="84" customWidth="1"/>
    <col min="2" max="2" width="14.5" style="146" customWidth="1"/>
    <col min="3" max="3" width="32.625" style="81" customWidth="1"/>
    <col min="4" max="256" width="5" style="84"/>
    <col min="257" max="257" width="0.5" style="84" customWidth="1"/>
    <col min="258" max="258" width="14.5" style="84" customWidth="1"/>
    <col min="259" max="259" width="32.625" style="84" customWidth="1"/>
    <col min="260" max="512" width="5" style="84"/>
    <col min="513" max="513" width="0.5" style="84" customWidth="1"/>
    <col min="514" max="514" width="14.5" style="84" customWidth="1"/>
    <col min="515" max="515" width="32.625" style="84" customWidth="1"/>
    <col min="516" max="768" width="5" style="84"/>
    <col min="769" max="769" width="0.5" style="84" customWidth="1"/>
    <col min="770" max="770" width="14.5" style="84" customWidth="1"/>
    <col min="771" max="771" width="32.625" style="84" customWidth="1"/>
    <col min="772" max="1024" width="5" style="84"/>
    <col min="1025" max="1025" width="0.5" style="84" customWidth="1"/>
    <col min="1026" max="1026" width="14.5" style="84" customWidth="1"/>
    <col min="1027" max="1027" width="32.625" style="84" customWidth="1"/>
    <col min="1028" max="1280" width="5" style="84"/>
    <col min="1281" max="1281" width="0.5" style="84" customWidth="1"/>
    <col min="1282" max="1282" width="14.5" style="84" customWidth="1"/>
    <col min="1283" max="1283" width="32.625" style="84" customWidth="1"/>
    <col min="1284" max="1536" width="5" style="84"/>
    <col min="1537" max="1537" width="0.5" style="84" customWidth="1"/>
    <col min="1538" max="1538" width="14.5" style="84" customWidth="1"/>
    <col min="1539" max="1539" width="32.625" style="84" customWidth="1"/>
    <col min="1540" max="1792" width="5" style="84"/>
    <col min="1793" max="1793" width="0.5" style="84" customWidth="1"/>
    <col min="1794" max="1794" width="14.5" style="84" customWidth="1"/>
    <col min="1795" max="1795" width="32.625" style="84" customWidth="1"/>
    <col min="1796" max="2048" width="5" style="84"/>
    <col min="2049" max="2049" width="0.5" style="84" customWidth="1"/>
    <col min="2050" max="2050" width="14.5" style="84" customWidth="1"/>
    <col min="2051" max="2051" width="32.625" style="84" customWidth="1"/>
    <col min="2052" max="2304" width="5" style="84"/>
    <col min="2305" max="2305" width="0.5" style="84" customWidth="1"/>
    <col min="2306" max="2306" width="14.5" style="84" customWidth="1"/>
    <col min="2307" max="2307" width="32.625" style="84" customWidth="1"/>
    <col min="2308" max="2560" width="5" style="84"/>
    <col min="2561" max="2561" width="0.5" style="84" customWidth="1"/>
    <col min="2562" max="2562" width="14.5" style="84" customWidth="1"/>
    <col min="2563" max="2563" width="32.625" style="84" customWidth="1"/>
    <col min="2564" max="2816" width="5" style="84"/>
    <col min="2817" max="2817" width="0.5" style="84" customWidth="1"/>
    <col min="2818" max="2818" width="14.5" style="84" customWidth="1"/>
    <col min="2819" max="2819" width="32.625" style="84" customWidth="1"/>
    <col min="2820" max="3072" width="5" style="84"/>
    <col min="3073" max="3073" width="0.5" style="84" customWidth="1"/>
    <col min="3074" max="3074" width="14.5" style="84" customWidth="1"/>
    <col min="3075" max="3075" width="32.625" style="84" customWidth="1"/>
    <col min="3076" max="3328" width="5" style="84"/>
    <col min="3329" max="3329" width="0.5" style="84" customWidth="1"/>
    <col min="3330" max="3330" width="14.5" style="84" customWidth="1"/>
    <col min="3331" max="3331" width="32.625" style="84" customWidth="1"/>
    <col min="3332" max="3584" width="5" style="84"/>
    <col min="3585" max="3585" width="0.5" style="84" customWidth="1"/>
    <col min="3586" max="3586" width="14.5" style="84" customWidth="1"/>
    <col min="3587" max="3587" width="32.625" style="84" customWidth="1"/>
    <col min="3588" max="3840" width="5" style="84"/>
    <col min="3841" max="3841" width="0.5" style="84" customWidth="1"/>
    <col min="3842" max="3842" width="14.5" style="84" customWidth="1"/>
    <col min="3843" max="3843" width="32.625" style="84" customWidth="1"/>
    <col min="3844" max="4096" width="5" style="84"/>
    <col min="4097" max="4097" width="0.5" style="84" customWidth="1"/>
    <col min="4098" max="4098" width="14.5" style="84" customWidth="1"/>
    <col min="4099" max="4099" width="32.625" style="84" customWidth="1"/>
    <col min="4100" max="4352" width="5" style="84"/>
    <col min="4353" max="4353" width="0.5" style="84" customWidth="1"/>
    <col min="4354" max="4354" width="14.5" style="84" customWidth="1"/>
    <col min="4355" max="4355" width="32.625" style="84" customWidth="1"/>
    <col min="4356" max="4608" width="5" style="84"/>
    <col min="4609" max="4609" width="0.5" style="84" customWidth="1"/>
    <col min="4610" max="4610" width="14.5" style="84" customWidth="1"/>
    <col min="4611" max="4611" width="32.625" style="84" customWidth="1"/>
    <col min="4612" max="4864" width="5" style="84"/>
    <col min="4865" max="4865" width="0.5" style="84" customWidth="1"/>
    <col min="4866" max="4866" width="14.5" style="84" customWidth="1"/>
    <col min="4867" max="4867" width="32.625" style="84" customWidth="1"/>
    <col min="4868" max="5120" width="5" style="84"/>
    <col min="5121" max="5121" width="0.5" style="84" customWidth="1"/>
    <col min="5122" max="5122" width="14.5" style="84" customWidth="1"/>
    <col min="5123" max="5123" width="32.625" style="84" customWidth="1"/>
    <col min="5124" max="5376" width="5" style="84"/>
    <col min="5377" max="5377" width="0.5" style="84" customWidth="1"/>
    <col min="5378" max="5378" width="14.5" style="84" customWidth="1"/>
    <col min="5379" max="5379" width="32.625" style="84" customWidth="1"/>
    <col min="5380" max="5632" width="5" style="84"/>
    <col min="5633" max="5633" width="0.5" style="84" customWidth="1"/>
    <col min="5634" max="5634" width="14.5" style="84" customWidth="1"/>
    <col min="5635" max="5635" width="32.625" style="84" customWidth="1"/>
    <col min="5636" max="5888" width="5" style="84"/>
    <col min="5889" max="5889" width="0.5" style="84" customWidth="1"/>
    <col min="5890" max="5890" width="14.5" style="84" customWidth="1"/>
    <col min="5891" max="5891" width="32.625" style="84" customWidth="1"/>
    <col min="5892" max="6144" width="5" style="84"/>
    <col min="6145" max="6145" width="0.5" style="84" customWidth="1"/>
    <col min="6146" max="6146" width="14.5" style="84" customWidth="1"/>
    <col min="6147" max="6147" width="32.625" style="84" customWidth="1"/>
    <col min="6148" max="6400" width="5" style="84"/>
    <col min="6401" max="6401" width="0.5" style="84" customWidth="1"/>
    <col min="6402" max="6402" width="14.5" style="84" customWidth="1"/>
    <col min="6403" max="6403" width="32.625" style="84" customWidth="1"/>
    <col min="6404" max="6656" width="5" style="84"/>
    <col min="6657" max="6657" width="0.5" style="84" customWidth="1"/>
    <col min="6658" max="6658" width="14.5" style="84" customWidth="1"/>
    <col min="6659" max="6659" width="32.625" style="84" customWidth="1"/>
    <col min="6660" max="6912" width="5" style="84"/>
    <col min="6913" max="6913" width="0.5" style="84" customWidth="1"/>
    <col min="6914" max="6914" width="14.5" style="84" customWidth="1"/>
    <col min="6915" max="6915" width="32.625" style="84" customWidth="1"/>
    <col min="6916" max="7168" width="5" style="84"/>
    <col min="7169" max="7169" width="0.5" style="84" customWidth="1"/>
    <col min="7170" max="7170" width="14.5" style="84" customWidth="1"/>
    <col min="7171" max="7171" width="32.625" style="84" customWidth="1"/>
    <col min="7172" max="7424" width="5" style="84"/>
    <col min="7425" max="7425" width="0.5" style="84" customWidth="1"/>
    <col min="7426" max="7426" width="14.5" style="84" customWidth="1"/>
    <col min="7427" max="7427" width="32.625" style="84" customWidth="1"/>
    <col min="7428" max="7680" width="5" style="84"/>
    <col min="7681" max="7681" width="0.5" style="84" customWidth="1"/>
    <col min="7682" max="7682" width="14.5" style="84" customWidth="1"/>
    <col min="7683" max="7683" width="32.625" style="84" customWidth="1"/>
    <col min="7684" max="7936" width="5" style="84"/>
    <col min="7937" max="7937" width="0.5" style="84" customWidth="1"/>
    <col min="7938" max="7938" width="14.5" style="84" customWidth="1"/>
    <col min="7939" max="7939" width="32.625" style="84" customWidth="1"/>
    <col min="7940" max="8192" width="5" style="84"/>
    <col min="8193" max="8193" width="0.5" style="84" customWidth="1"/>
    <col min="8194" max="8194" width="14.5" style="84" customWidth="1"/>
    <col min="8195" max="8195" width="32.625" style="84" customWidth="1"/>
    <col min="8196" max="8448" width="5" style="84"/>
    <col min="8449" max="8449" width="0.5" style="84" customWidth="1"/>
    <col min="8450" max="8450" width="14.5" style="84" customWidth="1"/>
    <col min="8451" max="8451" width="32.625" style="84" customWidth="1"/>
    <col min="8452" max="8704" width="5" style="84"/>
    <col min="8705" max="8705" width="0.5" style="84" customWidth="1"/>
    <col min="8706" max="8706" width="14.5" style="84" customWidth="1"/>
    <col min="8707" max="8707" width="32.625" style="84" customWidth="1"/>
    <col min="8708" max="8960" width="5" style="84"/>
    <col min="8961" max="8961" width="0.5" style="84" customWidth="1"/>
    <col min="8962" max="8962" width="14.5" style="84" customWidth="1"/>
    <col min="8963" max="8963" width="32.625" style="84" customWidth="1"/>
    <col min="8964" max="9216" width="5" style="84"/>
    <col min="9217" max="9217" width="0.5" style="84" customWidth="1"/>
    <col min="9218" max="9218" width="14.5" style="84" customWidth="1"/>
    <col min="9219" max="9219" width="32.625" style="84" customWidth="1"/>
    <col min="9220" max="9472" width="5" style="84"/>
    <col min="9473" max="9473" width="0.5" style="84" customWidth="1"/>
    <col min="9474" max="9474" width="14.5" style="84" customWidth="1"/>
    <col min="9475" max="9475" width="32.625" style="84" customWidth="1"/>
    <col min="9476" max="9728" width="5" style="84"/>
    <col min="9729" max="9729" width="0.5" style="84" customWidth="1"/>
    <col min="9730" max="9730" width="14.5" style="84" customWidth="1"/>
    <col min="9731" max="9731" width="32.625" style="84" customWidth="1"/>
    <col min="9732" max="9984" width="5" style="84"/>
    <col min="9985" max="9985" width="0.5" style="84" customWidth="1"/>
    <col min="9986" max="9986" width="14.5" style="84" customWidth="1"/>
    <col min="9987" max="9987" width="32.625" style="84" customWidth="1"/>
    <col min="9988" max="10240" width="5" style="84"/>
    <col min="10241" max="10241" width="0.5" style="84" customWidth="1"/>
    <col min="10242" max="10242" width="14.5" style="84" customWidth="1"/>
    <col min="10243" max="10243" width="32.625" style="84" customWidth="1"/>
    <col min="10244" max="10496" width="5" style="84"/>
    <col min="10497" max="10497" width="0.5" style="84" customWidth="1"/>
    <col min="10498" max="10498" width="14.5" style="84" customWidth="1"/>
    <col min="10499" max="10499" width="32.625" style="84" customWidth="1"/>
    <col min="10500" max="10752" width="5" style="84"/>
    <col min="10753" max="10753" width="0.5" style="84" customWidth="1"/>
    <col min="10754" max="10754" width="14.5" style="84" customWidth="1"/>
    <col min="10755" max="10755" width="32.625" style="84" customWidth="1"/>
    <col min="10756" max="11008" width="5" style="84"/>
    <col min="11009" max="11009" width="0.5" style="84" customWidth="1"/>
    <col min="11010" max="11010" width="14.5" style="84" customWidth="1"/>
    <col min="11011" max="11011" width="32.625" style="84" customWidth="1"/>
    <col min="11012" max="11264" width="5" style="84"/>
    <col min="11265" max="11265" width="0.5" style="84" customWidth="1"/>
    <col min="11266" max="11266" width="14.5" style="84" customWidth="1"/>
    <col min="11267" max="11267" width="32.625" style="84" customWidth="1"/>
    <col min="11268" max="11520" width="5" style="84"/>
    <col min="11521" max="11521" width="0.5" style="84" customWidth="1"/>
    <col min="11522" max="11522" width="14.5" style="84" customWidth="1"/>
    <col min="11523" max="11523" width="32.625" style="84" customWidth="1"/>
    <col min="11524" max="11776" width="5" style="84"/>
    <col min="11777" max="11777" width="0.5" style="84" customWidth="1"/>
    <col min="11778" max="11778" width="14.5" style="84" customWidth="1"/>
    <col min="11779" max="11779" width="32.625" style="84" customWidth="1"/>
    <col min="11780" max="12032" width="5" style="84"/>
    <col min="12033" max="12033" width="0.5" style="84" customWidth="1"/>
    <col min="12034" max="12034" width="14.5" style="84" customWidth="1"/>
    <col min="12035" max="12035" width="32.625" style="84" customWidth="1"/>
    <col min="12036" max="12288" width="5" style="84"/>
    <col min="12289" max="12289" width="0.5" style="84" customWidth="1"/>
    <col min="12290" max="12290" width="14.5" style="84" customWidth="1"/>
    <col min="12291" max="12291" width="32.625" style="84" customWidth="1"/>
    <col min="12292" max="12544" width="5" style="84"/>
    <col min="12545" max="12545" width="0.5" style="84" customWidth="1"/>
    <col min="12546" max="12546" width="14.5" style="84" customWidth="1"/>
    <col min="12547" max="12547" width="32.625" style="84" customWidth="1"/>
    <col min="12548" max="12800" width="5" style="84"/>
    <col min="12801" max="12801" width="0.5" style="84" customWidth="1"/>
    <col min="12802" max="12802" width="14.5" style="84" customWidth="1"/>
    <col min="12803" max="12803" width="32.625" style="84" customWidth="1"/>
    <col min="12804" max="13056" width="5" style="84"/>
    <col min="13057" max="13057" width="0.5" style="84" customWidth="1"/>
    <col min="13058" max="13058" width="14.5" style="84" customWidth="1"/>
    <col min="13059" max="13059" width="32.625" style="84" customWidth="1"/>
    <col min="13060" max="13312" width="5" style="84"/>
    <col min="13313" max="13313" width="0.5" style="84" customWidth="1"/>
    <col min="13314" max="13314" width="14.5" style="84" customWidth="1"/>
    <col min="13315" max="13315" width="32.625" style="84" customWidth="1"/>
    <col min="13316" max="13568" width="5" style="84"/>
    <col min="13569" max="13569" width="0.5" style="84" customWidth="1"/>
    <col min="13570" max="13570" width="14.5" style="84" customWidth="1"/>
    <col min="13571" max="13571" width="32.625" style="84" customWidth="1"/>
    <col min="13572" max="13824" width="5" style="84"/>
    <col min="13825" max="13825" width="0.5" style="84" customWidth="1"/>
    <col min="13826" max="13826" width="14.5" style="84" customWidth="1"/>
    <col min="13827" max="13827" width="32.625" style="84" customWidth="1"/>
    <col min="13828" max="14080" width="5" style="84"/>
    <col min="14081" max="14081" width="0.5" style="84" customWidth="1"/>
    <col min="14082" max="14082" width="14.5" style="84" customWidth="1"/>
    <col min="14083" max="14083" width="32.625" style="84" customWidth="1"/>
    <col min="14084" max="14336" width="5" style="84"/>
    <col min="14337" max="14337" width="0.5" style="84" customWidth="1"/>
    <col min="14338" max="14338" width="14.5" style="84" customWidth="1"/>
    <col min="14339" max="14339" width="32.625" style="84" customWidth="1"/>
    <col min="14340" max="14592" width="5" style="84"/>
    <col min="14593" max="14593" width="0.5" style="84" customWidth="1"/>
    <col min="14594" max="14594" width="14.5" style="84" customWidth="1"/>
    <col min="14595" max="14595" width="32.625" style="84" customWidth="1"/>
    <col min="14596" max="14848" width="5" style="84"/>
    <col min="14849" max="14849" width="0.5" style="84" customWidth="1"/>
    <col min="14850" max="14850" width="14.5" style="84" customWidth="1"/>
    <col min="14851" max="14851" width="32.625" style="84" customWidth="1"/>
    <col min="14852" max="15104" width="5" style="84"/>
    <col min="15105" max="15105" width="0.5" style="84" customWidth="1"/>
    <col min="15106" max="15106" width="14.5" style="84" customWidth="1"/>
    <col min="15107" max="15107" width="32.625" style="84" customWidth="1"/>
    <col min="15108" max="15360" width="5" style="84"/>
    <col min="15361" max="15361" width="0.5" style="84" customWidth="1"/>
    <col min="15362" max="15362" width="14.5" style="84" customWidth="1"/>
    <col min="15363" max="15363" width="32.625" style="84" customWidth="1"/>
    <col min="15364" max="15616" width="5" style="84"/>
    <col min="15617" max="15617" width="0.5" style="84" customWidth="1"/>
    <col min="15618" max="15618" width="14.5" style="84" customWidth="1"/>
    <col min="15619" max="15619" width="32.625" style="84" customWidth="1"/>
    <col min="15620" max="15872" width="5" style="84"/>
    <col min="15873" max="15873" width="0.5" style="84" customWidth="1"/>
    <col min="15874" max="15874" width="14.5" style="84" customWidth="1"/>
    <col min="15875" max="15875" width="32.625" style="84" customWidth="1"/>
    <col min="15876" max="16128" width="5" style="84"/>
    <col min="16129" max="16129" width="0.5" style="84" customWidth="1"/>
    <col min="16130" max="16130" width="14.5" style="84" customWidth="1"/>
    <col min="16131" max="16131" width="32.625" style="84" customWidth="1"/>
    <col min="16132" max="16384" width="5" style="84"/>
  </cols>
  <sheetData>
    <row r="1" spans="2:5" ht="7.5" customHeight="1"/>
    <row r="2" spans="2:5" ht="30.75" customHeight="1">
      <c r="B2" s="189" t="s">
        <v>103</v>
      </c>
      <c r="C2" s="190"/>
      <c r="D2" s="191"/>
      <c r="E2" s="191"/>
    </row>
    <row r="3" spans="2:5" ht="21.75" customHeight="1">
      <c r="B3" s="158"/>
      <c r="C3" s="140"/>
    </row>
    <row r="4" spans="2:5" ht="27.75" customHeight="1">
      <c r="B4" s="86" t="s">
        <v>116</v>
      </c>
      <c r="C4" s="140"/>
    </row>
    <row r="5" spans="2:5" ht="23.25" customHeight="1">
      <c r="B5" s="92" t="s">
        <v>61</v>
      </c>
      <c r="C5" s="94"/>
    </row>
    <row r="6" spans="2:5" ht="19.5" customHeight="1">
      <c r="B6" s="141" t="s">
        <v>62</v>
      </c>
      <c r="C6" s="104" t="s">
        <v>117</v>
      </c>
    </row>
    <row r="7" spans="2:5" ht="19.5" customHeight="1">
      <c r="B7" s="106" t="s">
        <v>84</v>
      </c>
      <c r="C7" s="104">
        <v>20</v>
      </c>
    </row>
    <row r="8" spans="2:5" s="162" customFormat="1" ht="19.5" customHeight="1">
      <c r="B8" s="99" t="s">
        <v>85</v>
      </c>
      <c r="C8" s="104">
        <v>20</v>
      </c>
    </row>
    <row r="9" spans="2:5" s="162" customFormat="1" ht="19.5" customHeight="1">
      <c r="B9" s="141" t="s">
        <v>86</v>
      </c>
      <c r="C9" s="163">
        <f>C8/C7</f>
        <v>1</v>
      </c>
    </row>
    <row r="10" spans="2:5" s="162" customFormat="1" ht="19.5" customHeight="1">
      <c r="B10" s="141" t="s">
        <v>87</v>
      </c>
      <c r="C10" s="165"/>
    </row>
    <row r="11" spans="2:5" s="162" customFormat="1" ht="19.5" customHeight="1">
      <c r="B11" s="141" t="s">
        <v>88</v>
      </c>
      <c r="C11" s="169"/>
    </row>
    <row r="12" spans="2:5" s="162" customFormat="1" ht="19.5" customHeight="1">
      <c r="B12" s="141" t="s">
        <v>89</v>
      </c>
      <c r="C12" s="184"/>
    </row>
    <row r="13" spans="2:5" s="162" customFormat="1" ht="19.5" customHeight="1">
      <c r="B13" s="141" t="s">
        <v>90</v>
      </c>
      <c r="C13" s="174"/>
    </row>
    <row r="14" spans="2:5" s="162" customFormat="1" ht="19.5" customHeight="1">
      <c r="B14" s="144" t="s">
        <v>91</v>
      </c>
      <c r="C14" s="167"/>
    </row>
    <row r="15" spans="2:5" s="162" customFormat="1" ht="19.5" customHeight="1">
      <c r="B15" s="113" t="s">
        <v>92</v>
      </c>
      <c r="C15" s="177"/>
    </row>
    <row r="16" spans="2:5" s="162" customFormat="1" ht="19.5" customHeight="1">
      <c r="B16" s="106" t="s">
        <v>93</v>
      </c>
      <c r="C16" s="178"/>
    </row>
    <row r="17" spans="2:3" s="162" customFormat="1" ht="19.5" customHeight="1">
      <c r="B17" s="113" t="s">
        <v>94</v>
      </c>
      <c r="C17" s="182"/>
    </row>
    <row r="18" spans="2:3" ht="19.5" customHeight="1"/>
    <row r="19" spans="2:3" ht="23.25" customHeight="1">
      <c r="B19" s="92" t="s">
        <v>118</v>
      </c>
      <c r="C19" s="94"/>
    </row>
    <row r="20" spans="2:3" ht="19.5" customHeight="1">
      <c r="B20" s="141" t="s">
        <v>62</v>
      </c>
      <c r="C20" s="104" t="s">
        <v>119</v>
      </c>
    </row>
    <row r="21" spans="2:3" ht="19.5" customHeight="1">
      <c r="B21" s="106" t="s">
        <v>84</v>
      </c>
      <c r="C21" s="104">
        <f>C7</f>
        <v>20</v>
      </c>
    </row>
    <row r="22" spans="2:3" ht="19.5" customHeight="1">
      <c r="B22" s="99" t="s">
        <v>85</v>
      </c>
      <c r="C22" s="104">
        <v>20</v>
      </c>
    </row>
    <row r="23" spans="2:3" ht="19.5" customHeight="1">
      <c r="B23" s="141" t="s">
        <v>86</v>
      </c>
      <c r="C23" s="163">
        <f>C22/C21</f>
        <v>1</v>
      </c>
    </row>
    <row r="24" spans="2:3" ht="19.5" customHeight="1">
      <c r="B24" s="141" t="s">
        <v>87</v>
      </c>
      <c r="C24" s="165"/>
    </row>
    <row r="25" spans="2:3" ht="19.5" customHeight="1">
      <c r="B25" s="141" t="s">
        <v>88</v>
      </c>
      <c r="C25" s="169"/>
    </row>
    <row r="26" spans="2:3" ht="19.5" customHeight="1">
      <c r="B26" s="141" t="s">
        <v>89</v>
      </c>
      <c r="C26" s="173"/>
    </row>
    <row r="27" spans="2:3" ht="19.5" customHeight="1">
      <c r="B27" s="141" t="s">
        <v>90</v>
      </c>
      <c r="C27" s="174"/>
    </row>
    <row r="28" spans="2:3" ht="19.5" customHeight="1">
      <c r="B28" s="144" t="s">
        <v>91</v>
      </c>
      <c r="C28" s="185"/>
    </row>
    <row r="29" spans="2:3" ht="19.5" customHeight="1">
      <c r="B29" s="113" t="s">
        <v>92</v>
      </c>
      <c r="C29" s="177"/>
    </row>
    <row r="30" spans="2:3" ht="19.5" customHeight="1">
      <c r="B30" s="106" t="s">
        <v>93</v>
      </c>
      <c r="C30" s="178"/>
    </row>
    <row r="31" spans="2:3" ht="19.5" customHeight="1">
      <c r="B31" s="113" t="s">
        <v>94</v>
      </c>
      <c r="C31" s="182"/>
    </row>
    <row r="32" spans="2:3" ht="19.5" customHeight="1"/>
    <row r="33" spans="1:3" ht="27" customHeight="1">
      <c r="B33" s="92" t="s">
        <v>120</v>
      </c>
      <c r="C33" s="94"/>
    </row>
    <row r="34" spans="1:3" ht="19.5" customHeight="1">
      <c r="B34" s="141" t="s">
        <v>62</v>
      </c>
      <c r="C34" s="104" t="s">
        <v>119</v>
      </c>
    </row>
    <row r="35" spans="1:3" ht="19.5" customHeight="1">
      <c r="B35" s="106" t="s">
        <v>84</v>
      </c>
      <c r="C35" s="104">
        <f>C7</f>
        <v>20</v>
      </c>
    </row>
    <row r="36" spans="1:3" ht="19.5" customHeight="1">
      <c r="B36" s="99" t="s">
        <v>85</v>
      </c>
      <c r="C36" s="104">
        <f>C35</f>
        <v>20</v>
      </c>
    </row>
    <row r="37" spans="1:3" ht="19.5" customHeight="1">
      <c r="B37" s="141" t="s">
        <v>86</v>
      </c>
      <c r="C37" s="163">
        <f>C36/C35</f>
        <v>1</v>
      </c>
    </row>
    <row r="38" spans="1:3" ht="19.5" customHeight="1">
      <c r="B38" s="141" t="s">
        <v>87</v>
      </c>
      <c r="C38" s="167"/>
    </row>
    <row r="39" spans="1:3" ht="19.5" customHeight="1">
      <c r="B39" s="141" t="s">
        <v>88</v>
      </c>
      <c r="C39" s="174"/>
    </row>
    <row r="40" spans="1:3" ht="19.5" customHeight="1">
      <c r="A40" s="84">
        <v>7</v>
      </c>
      <c r="B40" s="141" t="s">
        <v>89</v>
      </c>
      <c r="C40" s="184"/>
    </row>
    <row r="41" spans="1:3" ht="19.5" customHeight="1">
      <c r="B41" s="141" t="s">
        <v>90</v>
      </c>
      <c r="C41" s="174"/>
    </row>
    <row r="42" spans="1:3" ht="19.5" customHeight="1">
      <c r="B42" s="144" t="s">
        <v>91</v>
      </c>
      <c r="C42" s="185"/>
    </row>
    <row r="43" spans="1:3" ht="19.5" customHeight="1">
      <c r="B43" s="113" t="s">
        <v>92</v>
      </c>
      <c r="C43" s="182"/>
    </row>
    <row r="44" spans="1:3" ht="19.5" customHeight="1">
      <c r="B44" s="106" t="s">
        <v>93</v>
      </c>
      <c r="C44" s="178"/>
    </row>
    <row r="45" spans="1:3" ht="19.5" customHeight="1">
      <c r="B45" s="113" t="s">
        <v>94</v>
      </c>
      <c r="C45" s="182"/>
    </row>
  </sheetData>
  <phoneticPr fontId="2"/>
  <printOptions horizontalCentered="1"/>
  <pageMargins left="0.2" right="0.2" top="0.2" bottom="0.2" header="0.31" footer="0.24"/>
  <pageSetup paperSize="9" scale="62" orientation="portrait" horizontalDpi="300" verticalDpi="300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E63"/>
  <sheetViews>
    <sheetView showGridLines="0" zoomScale="90" zoomScaleSheetLayoutView="100" workbookViewId="0">
      <selection activeCell="E32" sqref="E32"/>
    </sheetView>
  </sheetViews>
  <sheetFormatPr defaultColWidth="5" defaultRowHeight="13.5"/>
  <cols>
    <col min="1" max="1" width="0.5" style="84" customWidth="1"/>
    <col min="2" max="2" width="14.5" style="146" customWidth="1"/>
    <col min="3" max="4" width="28.875" style="81" customWidth="1"/>
    <col min="5" max="5" width="11.125" style="81" customWidth="1"/>
    <col min="6" max="256" width="5" style="84"/>
    <col min="257" max="257" width="0.5" style="84" customWidth="1"/>
    <col min="258" max="258" width="14.5" style="84" customWidth="1"/>
    <col min="259" max="260" width="28.875" style="84" customWidth="1"/>
    <col min="261" max="261" width="11.125" style="84" customWidth="1"/>
    <col min="262" max="512" width="5" style="84"/>
    <col min="513" max="513" width="0.5" style="84" customWidth="1"/>
    <col min="514" max="514" width="14.5" style="84" customWidth="1"/>
    <col min="515" max="516" width="28.875" style="84" customWidth="1"/>
    <col min="517" max="517" width="11.125" style="84" customWidth="1"/>
    <col min="518" max="768" width="5" style="84"/>
    <col min="769" max="769" width="0.5" style="84" customWidth="1"/>
    <col min="770" max="770" width="14.5" style="84" customWidth="1"/>
    <col min="771" max="772" width="28.875" style="84" customWidth="1"/>
    <col min="773" max="773" width="11.125" style="84" customWidth="1"/>
    <col min="774" max="1024" width="5" style="84"/>
    <col min="1025" max="1025" width="0.5" style="84" customWidth="1"/>
    <col min="1026" max="1026" width="14.5" style="84" customWidth="1"/>
    <col min="1027" max="1028" width="28.875" style="84" customWidth="1"/>
    <col min="1029" max="1029" width="11.125" style="84" customWidth="1"/>
    <col min="1030" max="1280" width="5" style="84"/>
    <col min="1281" max="1281" width="0.5" style="84" customWidth="1"/>
    <col min="1282" max="1282" width="14.5" style="84" customWidth="1"/>
    <col min="1283" max="1284" width="28.875" style="84" customWidth="1"/>
    <col min="1285" max="1285" width="11.125" style="84" customWidth="1"/>
    <col min="1286" max="1536" width="5" style="84"/>
    <col min="1537" max="1537" width="0.5" style="84" customWidth="1"/>
    <col min="1538" max="1538" width="14.5" style="84" customWidth="1"/>
    <col min="1539" max="1540" width="28.875" style="84" customWidth="1"/>
    <col min="1541" max="1541" width="11.125" style="84" customWidth="1"/>
    <col min="1542" max="1792" width="5" style="84"/>
    <col min="1793" max="1793" width="0.5" style="84" customWidth="1"/>
    <col min="1794" max="1794" width="14.5" style="84" customWidth="1"/>
    <col min="1795" max="1796" width="28.875" style="84" customWidth="1"/>
    <col min="1797" max="1797" width="11.125" style="84" customWidth="1"/>
    <col min="1798" max="2048" width="5" style="84"/>
    <col min="2049" max="2049" width="0.5" style="84" customWidth="1"/>
    <col min="2050" max="2050" width="14.5" style="84" customWidth="1"/>
    <col min="2051" max="2052" width="28.875" style="84" customWidth="1"/>
    <col min="2053" max="2053" width="11.125" style="84" customWidth="1"/>
    <col min="2054" max="2304" width="5" style="84"/>
    <col min="2305" max="2305" width="0.5" style="84" customWidth="1"/>
    <col min="2306" max="2306" width="14.5" style="84" customWidth="1"/>
    <col min="2307" max="2308" width="28.875" style="84" customWidth="1"/>
    <col min="2309" max="2309" width="11.125" style="84" customWidth="1"/>
    <col min="2310" max="2560" width="5" style="84"/>
    <col min="2561" max="2561" width="0.5" style="84" customWidth="1"/>
    <col min="2562" max="2562" width="14.5" style="84" customWidth="1"/>
    <col min="2563" max="2564" width="28.875" style="84" customWidth="1"/>
    <col min="2565" max="2565" width="11.125" style="84" customWidth="1"/>
    <col min="2566" max="2816" width="5" style="84"/>
    <col min="2817" max="2817" width="0.5" style="84" customWidth="1"/>
    <col min="2818" max="2818" width="14.5" style="84" customWidth="1"/>
    <col min="2819" max="2820" width="28.875" style="84" customWidth="1"/>
    <col min="2821" max="2821" width="11.125" style="84" customWidth="1"/>
    <col min="2822" max="3072" width="5" style="84"/>
    <col min="3073" max="3073" width="0.5" style="84" customWidth="1"/>
    <col min="3074" max="3074" width="14.5" style="84" customWidth="1"/>
    <col min="3075" max="3076" width="28.875" style="84" customWidth="1"/>
    <col min="3077" max="3077" width="11.125" style="84" customWidth="1"/>
    <col min="3078" max="3328" width="5" style="84"/>
    <col min="3329" max="3329" width="0.5" style="84" customWidth="1"/>
    <col min="3330" max="3330" width="14.5" style="84" customWidth="1"/>
    <col min="3331" max="3332" width="28.875" style="84" customWidth="1"/>
    <col min="3333" max="3333" width="11.125" style="84" customWidth="1"/>
    <col min="3334" max="3584" width="5" style="84"/>
    <col min="3585" max="3585" width="0.5" style="84" customWidth="1"/>
    <col min="3586" max="3586" width="14.5" style="84" customWidth="1"/>
    <col min="3587" max="3588" width="28.875" style="84" customWidth="1"/>
    <col min="3589" max="3589" width="11.125" style="84" customWidth="1"/>
    <col min="3590" max="3840" width="5" style="84"/>
    <col min="3841" max="3841" width="0.5" style="84" customWidth="1"/>
    <col min="3842" max="3842" width="14.5" style="84" customWidth="1"/>
    <col min="3843" max="3844" width="28.875" style="84" customWidth="1"/>
    <col min="3845" max="3845" width="11.125" style="84" customWidth="1"/>
    <col min="3846" max="4096" width="5" style="84"/>
    <col min="4097" max="4097" width="0.5" style="84" customWidth="1"/>
    <col min="4098" max="4098" width="14.5" style="84" customWidth="1"/>
    <col min="4099" max="4100" width="28.875" style="84" customWidth="1"/>
    <col min="4101" max="4101" width="11.125" style="84" customWidth="1"/>
    <col min="4102" max="4352" width="5" style="84"/>
    <col min="4353" max="4353" width="0.5" style="84" customWidth="1"/>
    <col min="4354" max="4354" width="14.5" style="84" customWidth="1"/>
    <col min="4355" max="4356" width="28.875" style="84" customWidth="1"/>
    <col min="4357" max="4357" width="11.125" style="84" customWidth="1"/>
    <col min="4358" max="4608" width="5" style="84"/>
    <col min="4609" max="4609" width="0.5" style="84" customWidth="1"/>
    <col min="4610" max="4610" width="14.5" style="84" customWidth="1"/>
    <col min="4611" max="4612" width="28.875" style="84" customWidth="1"/>
    <col min="4613" max="4613" width="11.125" style="84" customWidth="1"/>
    <col min="4614" max="4864" width="5" style="84"/>
    <col min="4865" max="4865" width="0.5" style="84" customWidth="1"/>
    <col min="4866" max="4866" width="14.5" style="84" customWidth="1"/>
    <col min="4867" max="4868" width="28.875" style="84" customWidth="1"/>
    <col min="4869" max="4869" width="11.125" style="84" customWidth="1"/>
    <col min="4870" max="5120" width="5" style="84"/>
    <col min="5121" max="5121" width="0.5" style="84" customWidth="1"/>
    <col min="5122" max="5122" width="14.5" style="84" customWidth="1"/>
    <col min="5123" max="5124" width="28.875" style="84" customWidth="1"/>
    <col min="5125" max="5125" width="11.125" style="84" customWidth="1"/>
    <col min="5126" max="5376" width="5" style="84"/>
    <col min="5377" max="5377" width="0.5" style="84" customWidth="1"/>
    <col min="5378" max="5378" width="14.5" style="84" customWidth="1"/>
    <col min="5379" max="5380" width="28.875" style="84" customWidth="1"/>
    <col min="5381" max="5381" width="11.125" style="84" customWidth="1"/>
    <col min="5382" max="5632" width="5" style="84"/>
    <col min="5633" max="5633" width="0.5" style="84" customWidth="1"/>
    <col min="5634" max="5634" width="14.5" style="84" customWidth="1"/>
    <col min="5635" max="5636" width="28.875" style="84" customWidth="1"/>
    <col min="5637" max="5637" width="11.125" style="84" customWidth="1"/>
    <col min="5638" max="5888" width="5" style="84"/>
    <col min="5889" max="5889" width="0.5" style="84" customWidth="1"/>
    <col min="5890" max="5890" width="14.5" style="84" customWidth="1"/>
    <col min="5891" max="5892" width="28.875" style="84" customWidth="1"/>
    <col min="5893" max="5893" width="11.125" style="84" customWidth="1"/>
    <col min="5894" max="6144" width="5" style="84"/>
    <col min="6145" max="6145" width="0.5" style="84" customWidth="1"/>
    <col min="6146" max="6146" width="14.5" style="84" customWidth="1"/>
    <col min="6147" max="6148" width="28.875" style="84" customWidth="1"/>
    <col min="6149" max="6149" width="11.125" style="84" customWidth="1"/>
    <col min="6150" max="6400" width="5" style="84"/>
    <col min="6401" max="6401" width="0.5" style="84" customWidth="1"/>
    <col min="6402" max="6402" width="14.5" style="84" customWidth="1"/>
    <col min="6403" max="6404" width="28.875" style="84" customWidth="1"/>
    <col min="6405" max="6405" width="11.125" style="84" customWidth="1"/>
    <col min="6406" max="6656" width="5" style="84"/>
    <col min="6657" max="6657" width="0.5" style="84" customWidth="1"/>
    <col min="6658" max="6658" width="14.5" style="84" customWidth="1"/>
    <col min="6659" max="6660" width="28.875" style="84" customWidth="1"/>
    <col min="6661" max="6661" width="11.125" style="84" customWidth="1"/>
    <col min="6662" max="6912" width="5" style="84"/>
    <col min="6913" max="6913" width="0.5" style="84" customWidth="1"/>
    <col min="6914" max="6914" width="14.5" style="84" customWidth="1"/>
    <col min="6915" max="6916" width="28.875" style="84" customWidth="1"/>
    <col min="6917" max="6917" width="11.125" style="84" customWidth="1"/>
    <col min="6918" max="7168" width="5" style="84"/>
    <col min="7169" max="7169" width="0.5" style="84" customWidth="1"/>
    <col min="7170" max="7170" width="14.5" style="84" customWidth="1"/>
    <col min="7171" max="7172" width="28.875" style="84" customWidth="1"/>
    <col min="7173" max="7173" width="11.125" style="84" customWidth="1"/>
    <col min="7174" max="7424" width="5" style="84"/>
    <col min="7425" max="7425" width="0.5" style="84" customWidth="1"/>
    <col min="7426" max="7426" width="14.5" style="84" customWidth="1"/>
    <col min="7427" max="7428" width="28.875" style="84" customWidth="1"/>
    <col min="7429" max="7429" width="11.125" style="84" customWidth="1"/>
    <col min="7430" max="7680" width="5" style="84"/>
    <col min="7681" max="7681" width="0.5" style="84" customWidth="1"/>
    <col min="7682" max="7682" width="14.5" style="84" customWidth="1"/>
    <col min="7683" max="7684" width="28.875" style="84" customWidth="1"/>
    <col min="7685" max="7685" width="11.125" style="84" customWidth="1"/>
    <col min="7686" max="7936" width="5" style="84"/>
    <col min="7937" max="7937" width="0.5" style="84" customWidth="1"/>
    <col min="7938" max="7938" width="14.5" style="84" customWidth="1"/>
    <col min="7939" max="7940" width="28.875" style="84" customWidth="1"/>
    <col min="7941" max="7941" width="11.125" style="84" customWidth="1"/>
    <col min="7942" max="8192" width="5" style="84"/>
    <col min="8193" max="8193" width="0.5" style="84" customWidth="1"/>
    <col min="8194" max="8194" width="14.5" style="84" customWidth="1"/>
    <col min="8195" max="8196" width="28.875" style="84" customWidth="1"/>
    <col min="8197" max="8197" width="11.125" style="84" customWidth="1"/>
    <col min="8198" max="8448" width="5" style="84"/>
    <col min="8449" max="8449" width="0.5" style="84" customWidth="1"/>
    <col min="8450" max="8450" width="14.5" style="84" customWidth="1"/>
    <col min="8451" max="8452" width="28.875" style="84" customWidth="1"/>
    <col min="8453" max="8453" width="11.125" style="84" customWidth="1"/>
    <col min="8454" max="8704" width="5" style="84"/>
    <col min="8705" max="8705" width="0.5" style="84" customWidth="1"/>
    <col min="8706" max="8706" width="14.5" style="84" customWidth="1"/>
    <col min="8707" max="8708" width="28.875" style="84" customWidth="1"/>
    <col min="8709" max="8709" width="11.125" style="84" customWidth="1"/>
    <col min="8710" max="8960" width="5" style="84"/>
    <col min="8961" max="8961" width="0.5" style="84" customWidth="1"/>
    <col min="8962" max="8962" width="14.5" style="84" customWidth="1"/>
    <col min="8963" max="8964" width="28.875" style="84" customWidth="1"/>
    <col min="8965" max="8965" width="11.125" style="84" customWidth="1"/>
    <col min="8966" max="9216" width="5" style="84"/>
    <col min="9217" max="9217" width="0.5" style="84" customWidth="1"/>
    <col min="9218" max="9218" width="14.5" style="84" customWidth="1"/>
    <col min="9219" max="9220" width="28.875" style="84" customWidth="1"/>
    <col min="9221" max="9221" width="11.125" style="84" customWidth="1"/>
    <col min="9222" max="9472" width="5" style="84"/>
    <col min="9473" max="9473" width="0.5" style="84" customWidth="1"/>
    <col min="9474" max="9474" width="14.5" style="84" customWidth="1"/>
    <col min="9475" max="9476" width="28.875" style="84" customWidth="1"/>
    <col min="9477" max="9477" width="11.125" style="84" customWidth="1"/>
    <col min="9478" max="9728" width="5" style="84"/>
    <col min="9729" max="9729" width="0.5" style="84" customWidth="1"/>
    <col min="9730" max="9730" width="14.5" style="84" customWidth="1"/>
    <col min="9731" max="9732" width="28.875" style="84" customWidth="1"/>
    <col min="9733" max="9733" width="11.125" style="84" customWidth="1"/>
    <col min="9734" max="9984" width="5" style="84"/>
    <col min="9985" max="9985" width="0.5" style="84" customWidth="1"/>
    <col min="9986" max="9986" width="14.5" style="84" customWidth="1"/>
    <col min="9987" max="9988" width="28.875" style="84" customWidth="1"/>
    <col min="9989" max="9989" width="11.125" style="84" customWidth="1"/>
    <col min="9990" max="10240" width="5" style="84"/>
    <col min="10241" max="10241" width="0.5" style="84" customWidth="1"/>
    <col min="10242" max="10242" width="14.5" style="84" customWidth="1"/>
    <col min="10243" max="10244" width="28.875" style="84" customWidth="1"/>
    <col min="10245" max="10245" width="11.125" style="84" customWidth="1"/>
    <col min="10246" max="10496" width="5" style="84"/>
    <col min="10497" max="10497" width="0.5" style="84" customWidth="1"/>
    <col min="10498" max="10498" width="14.5" style="84" customWidth="1"/>
    <col min="10499" max="10500" width="28.875" style="84" customWidth="1"/>
    <col min="10501" max="10501" width="11.125" style="84" customWidth="1"/>
    <col min="10502" max="10752" width="5" style="84"/>
    <col min="10753" max="10753" width="0.5" style="84" customWidth="1"/>
    <col min="10754" max="10754" width="14.5" style="84" customWidth="1"/>
    <col min="10755" max="10756" width="28.875" style="84" customWidth="1"/>
    <col min="10757" max="10757" width="11.125" style="84" customWidth="1"/>
    <col min="10758" max="11008" width="5" style="84"/>
    <col min="11009" max="11009" width="0.5" style="84" customWidth="1"/>
    <col min="11010" max="11010" width="14.5" style="84" customWidth="1"/>
    <col min="11011" max="11012" width="28.875" style="84" customWidth="1"/>
    <col min="11013" max="11013" width="11.125" style="84" customWidth="1"/>
    <col min="11014" max="11264" width="5" style="84"/>
    <col min="11265" max="11265" width="0.5" style="84" customWidth="1"/>
    <col min="11266" max="11266" width="14.5" style="84" customWidth="1"/>
    <col min="11267" max="11268" width="28.875" style="84" customWidth="1"/>
    <col min="11269" max="11269" width="11.125" style="84" customWidth="1"/>
    <col min="11270" max="11520" width="5" style="84"/>
    <col min="11521" max="11521" width="0.5" style="84" customWidth="1"/>
    <col min="11522" max="11522" width="14.5" style="84" customWidth="1"/>
    <col min="11523" max="11524" width="28.875" style="84" customWidth="1"/>
    <col min="11525" max="11525" width="11.125" style="84" customWidth="1"/>
    <col min="11526" max="11776" width="5" style="84"/>
    <col min="11777" max="11777" width="0.5" style="84" customWidth="1"/>
    <col min="11778" max="11778" width="14.5" style="84" customWidth="1"/>
    <col min="11779" max="11780" width="28.875" style="84" customWidth="1"/>
    <col min="11781" max="11781" width="11.125" style="84" customWidth="1"/>
    <col min="11782" max="12032" width="5" style="84"/>
    <col min="12033" max="12033" width="0.5" style="84" customWidth="1"/>
    <col min="12034" max="12034" width="14.5" style="84" customWidth="1"/>
    <col min="12035" max="12036" width="28.875" style="84" customWidth="1"/>
    <col min="12037" max="12037" width="11.125" style="84" customWidth="1"/>
    <col min="12038" max="12288" width="5" style="84"/>
    <col min="12289" max="12289" width="0.5" style="84" customWidth="1"/>
    <col min="12290" max="12290" width="14.5" style="84" customWidth="1"/>
    <col min="12291" max="12292" width="28.875" style="84" customWidth="1"/>
    <col min="12293" max="12293" width="11.125" style="84" customWidth="1"/>
    <col min="12294" max="12544" width="5" style="84"/>
    <col min="12545" max="12545" width="0.5" style="84" customWidth="1"/>
    <col min="12546" max="12546" width="14.5" style="84" customWidth="1"/>
    <col min="12547" max="12548" width="28.875" style="84" customWidth="1"/>
    <col min="12549" max="12549" width="11.125" style="84" customWidth="1"/>
    <col min="12550" max="12800" width="5" style="84"/>
    <col min="12801" max="12801" width="0.5" style="84" customWidth="1"/>
    <col min="12802" max="12802" width="14.5" style="84" customWidth="1"/>
    <col min="12803" max="12804" width="28.875" style="84" customWidth="1"/>
    <col min="12805" max="12805" width="11.125" style="84" customWidth="1"/>
    <col min="12806" max="13056" width="5" style="84"/>
    <col min="13057" max="13057" width="0.5" style="84" customWidth="1"/>
    <col min="13058" max="13058" width="14.5" style="84" customWidth="1"/>
    <col min="13059" max="13060" width="28.875" style="84" customWidth="1"/>
    <col min="13061" max="13061" width="11.125" style="84" customWidth="1"/>
    <col min="13062" max="13312" width="5" style="84"/>
    <col min="13313" max="13313" width="0.5" style="84" customWidth="1"/>
    <col min="13314" max="13314" width="14.5" style="84" customWidth="1"/>
    <col min="13315" max="13316" width="28.875" style="84" customWidth="1"/>
    <col min="13317" max="13317" width="11.125" style="84" customWidth="1"/>
    <col min="13318" max="13568" width="5" style="84"/>
    <col min="13569" max="13569" width="0.5" style="84" customWidth="1"/>
    <col min="13570" max="13570" width="14.5" style="84" customWidth="1"/>
    <col min="13571" max="13572" width="28.875" style="84" customWidth="1"/>
    <col min="13573" max="13573" width="11.125" style="84" customWidth="1"/>
    <col min="13574" max="13824" width="5" style="84"/>
    <col min="13825" max="13825" width="0.5" style="84" customWidth="1"/>
    <col min="13826" max="13826" width="14.5" style="84" customWidth="1"/>
    <col min="13827" max="13828" width="28.875" style="84" customWidth="1"/>
    <col min="13829" max="13829" width="11.125" style="84" customWidth="1"/>
    <col min="13830" max="14080" width="5" style="84"/>
    <col min="14081" max="14081" width="0.5" style="84" customWidth="1"/>
    <col min="14082" max="14082" width="14.5" style="84" customWidth="1"/>
    <col min="14083" max="14084" width="28.875" style="84" customWidth="1"/>
    <col min="14085" max="14085" width="11.125" style="84" customWidth="1"/>
    <col min="14086" max="14336" width="5" style="84"/>
    <col min="14337" max="14337" width="0.5" style="84" customWidth="1"/>
    <col min="14338" max="14338" width="14.5" style="84" customWidth="1"/>
    <col min="14339" max="14340" width="28.875" style="84" customWidth="1"/>
    <col min="14341" max="14341" width="11.125" style="84" customWidth="1"/>
    <col min="14342" max="14592" width="5" style="84"/>
    <col min="14593" max="14593" width="0.5" style="84" customWidth="1"/>
    <col min="14594" max="14594" width="14.5" style="84" customWidth="1"/>
    <col min="14595" max="14596" width="28.875" style="84" customWidth="1"/>
    <col min="14597" max="14597" width="11.125" style="84" customWidth="1"/>
    <col min="14598" max="14848" width="5" style="84"/>
    <col min="14849" max="14849" width="0.5" style="84" customWidth="1"/>
    <col min="14850" max="14850" width="14.5" style="84" customWidth="1"/>
    <col min="14851" max="14852" width="28.875" style="84" customWidth="1"/>
    <col min="14853" max="14853" width="11.125" style="84" customWidth="1"/>
    <col min="14854" max="15104" width="5" style="84"/>
    <col min="15105" max="15105" width="0.5" style="84" customWidth="1"/>
    <col min="15106" max="15106" width="14.5" style="84" customWidth="1"/>
    <col min="15107" max="15108" width="28.875" style="84" customWidth="1"/>
    <col min="15109" max="15109" width="11.125" style="84" customWidth="1"/>
    <col min="15110" max="15360" width="5" style="84"/>
    <col min="15361" max="15361" width="0.5" style="84" customWidth="1"/>
    <col min="15362" max="15362" width="14.5" style="84" customWidth="1"/>
    <col min="15363" max="15364" width="28.875" style="84" customWidth="1"/>
    <col min="15365" max="15365" width="11.125" style="84" customWidth="1"/>
    <col min="15366" max="15616" width="5" style="84"/>
    <col min="15617" max="15617" width="0.5" style="84" customWidth="1"/>
    <col min="15618" max="15618" width="14.5" style="84" customWidth="1"/>
    <col min="15619" max="15620" width="28.875" style="84" customWidth="1"/>
    <col min="15621" max="15621" width="11.125" style="84" customWidth="1"/>
    <col min="15622" max="15872" width="5" style="84"/>
    <col min="15873" max="15873" width="0.5" style="84" customWidth="1"/>
    <col min="15874" max="15874" width="14.5" style="84" customWidth="1"/>
    <col min="15875" max="15876" width="28.875" style="84" customWidth="1"/>
    <col min="15877" max="15877" width="11.125" style="84" customWidth="1"/>
    <col min="15878" max="16128" width="5" style="84"/>
    <col min="16129" max="16129" width="0.5" style="84" customWidth="1"/>
    <col min="16130" max="16130" width="14.5" style="84" customWidth="1"/>
    <col min="16131" max="16132" width="28.875" style="84" customWidth="1"/>
    <col min="16133" max="16133" width="11.125" style="84" customWidth="1"/>
    <col min="16134" max="16384" width="5" style="84"/>
  </cols>
  <sheetData>
    <row r="1" spans="2:5" ht="7.5" customHeight="1"/>
    <row r="2" spans="2:5" ht="30.75" customHeight="1">
      <c r="B2" s="79" t="s">
        <v>103</v>
      </c>
      <c r="C2" s="140"/>
      <c r="D2" s="140"/>
      <c r="E2" s="140"/>
    </row>
    <row r="3" spans="2:5" ht="35.25" customHeight="1">
      <c r="B3" s="158"/>
      <c r="C3" s="140"/>
      <c r="D3" s="140"/>
      <c r="E3" s="140"/>
    </row>
    <row r="4" spans="2:5" ht="27.75" customHeight="1">
      <c r="B4" s="86" t="s">
        <v>121</v>
      </c>
      <c r="C4" s="140"/>
      <c r="D4" s="140"/>
      <c r="E4" s="140"/>
    </row>
    <row r="5" spans="2:5" ht="23.25" customHeight="1">
      <c r="B5" s="192" t="s">
        <v>61</v>
      </c>
      <c r="C5" s="139"/>
      <c r="D5" s="193"/>
      <c r="E5" s="95"/>
    </row>
    <row r="6" spans="2:5" ht="19.5" customHeight="1">
      <c r="B6" s="141" t="s">
        <v>62</v>
      </c>
      <c r="C6" s="104" t="s">
        <v>122</v>
      </c>
      <c r="D6" s="104" t="s">
        <v>123</v>
      </c>
      <c r="E6" s="101" t="s">
        <v>83</v>
      </c>
    </row>
    <row r="7" spans="2:5" ht="19.5" customHeight="1">
      <c r="B7" s="106" t="s">
        <v>84</v>
      </c>
      <c r="C7" s="104">
        <v>164</v>
      </c>
      <c r="D7" s="104">
        <v>6</v>
      </c>
      <c r="E7" s="160">
        <f>SUM(C7:D7)</f>
        <v>170</v>
      </c>
    </row>
    <row r="8" spans="2:5" s="162" customFormat="1" ht="19.5" customHeight="1">
      <c r="B8" s="99" t="s">
        <v>85</v>
      </c>
      <c r="C8" s="104">
        <v>163</v>
      </c>
      <c r="D8" s="104">
        <v>6</v>
      </c>
      <c r="E8" s="161">
        <f>SUM(C8:D8)</f>
        <v>169</v>
      </c>
    </row>
    <row r="9" spans="2:5" s="162" customFormat="1" ht="19.5" customHeight="1">
      <c r="B9" s="141" t="s">
        <v>86</v>
      </c>
      <c r="C9" s="163">
        <f>C8/C7</f>
        <v>0.99390243902439024</v>
      </c>
      <c r="D9" s="163">
        <f>D8/D7</f>
        <v>1</v>
      </c>
      <c r="E9" s="164">
        <f>E8/E7</f>
        <v>0.99411764705882355</v>
      </c>
    </row>
    <row r="10" spans="2:5" s="162" customFormat="1" ht="19.5" customHeight="1">
      <c r="B10" s="141" t="s">
        <v>87</v>
      </c>
      <c r="C10" s="166">
        <v>1</v>
      </c>
      <c r="D10" s="167"/>
      <c r="E10" s="194">
        <v>1</v>
      </c>
    </row>
    <row r="11" spans="2:5" s="162" customFormat="1" ht="19.5" customHeight="1">
      <c r="B11" s="141" t="s">
        <v>88</v>
      </c>
      <c r="C11" s="170">
        <f>(C10+C8)/C7</f>
        <v>1</v>
      </c>
      <c r="D11" s="171"/>
      <c r="E11" s="172">
        <f>(E10+E8)/E7</f>
        <v>1</v>
      </c>
    </row>
    <row r="12" spans="2:5" s="162" customFormat="1" ht="19.5" customHeight="1">
      <c r="B12" s="141" t="s">
        <v>89</v>
      </c>
      <c r="C12" s="165"/>
      <c r="D12" s="165"/>
      <c r="E12" s="176"/>
    </row>
    <row r="13" spans="2:5" s="162" customFormat="1" ht="19.5" customHeight="1">
      <c r="B13" s="141" t="s">
        <v>90</v>
      </c>
      <c r="C13" s="169"/>
      <c r="D13" s="169"/>
      <c r="E13" s="175"/>
    </row>
    <row r="14" spans="2:5" s="162" customFormat="1" ht="19.5" customHeight="1">
      <c r="B14" s="144" t="s">
        <v>91</v>
      </c>
      <c r="C14" s="165"/>
      <c r="D14" s="165"/>
      <c r="E14" s="176"/>
    </row>
    <row r="15" spans="2:5" s="162" customFormat="1" ht="19.5" customHeight="1">
      <c r="B15" s="113" t="s">
        <v>92</v>
      </c>
      <c r="C15" s="171"/>
      <c r="D15" s="171"/>
      <c r="E15" s="175"/>
    </row>
    <row r="16" spans="2:5" s="162" customFormat="1" ht="19.5" customHeight="1">
      <c r="B16" s="106" t="s">
        <v>93</v>
      </c>
      <c r="C16" s="195"/>
      <c r="D16" s="195"/>
      <c r="E16" s="181"/>
    </row>
    <row r="17" spans="2:5" s="162" customFormat="1" ht="19.5" customHeight="1">
      <c r="B17" s="113" t="s">
        <v>94</v>
      </c>
      <c r="C17" s="182"/>
      <c r="D17" s="182"/>
      <c r="E17" s="183"/>
    </row>
    <row r="18" spans="2:5" ht="19.5" customHeight="1"/>
    <row r="19" spans="2:5" ht="23.25" customHeight="1">
      <c r="B19" s="192" t="s">
        <v>114</v>
      </c>
      <c r="C19" s="139"/>
      <c r="D19" s="139"/>
      <c r="E19" s="95"/>
    </row>
    <row r="20" spans="2:5" ht="19.5" customHeight="1">
      <c r="B20" s="141" t="s">
        <v>62</v>
      </c>
      <c r="C20" s="104" t="s">
        <v>122</v>
      </c>
      <c r="D20" s="104" t="s">
        <v>124</v>
      </c>
      <c r="E20" s="101" t="s">
        <v>83</v>
      </c>
    </row>
    <row r="21" spans="2:5" ht="19.5" customHeight="1">
      <c r="B21" s="106" t="s">
        <v>84</v>
      </c>
      <c r="C21" s="104">
        <v>164</v>
      </c>
      <c r="D21" s="104">
        <f>D7</f>
        <v>6</v>
      </c>
      <c r="E21" s="160">
        <f>SUM(C21:D21)</f>
        <v>170</v>
      </c>
    </row>
    <row r="22" spans="2:5" ht="19.5" customHeight="1">
      <c r="B22" s="99" t="s">
        <v>85</v>
      </c>
      <c r="C22" s="104">
        <v>163</v>
      </c>
      <c r="D22" s="104">
        <f>D21</f>
        <v>6</v>
      </c>
      <c r="E22" s="161">
        <f>SUM(C22:D22)</f>
        <v>169</v>
      </c>
    </row>
    <row r="23" spans="2:5" ht="19.5" customHeight="1">
      <c r="B23" s="141" t="s">
        <v>86</v>
      </c>
      <c r="C23" s="163">
        <f>C22/C21</f>
        <v>0.99390243902439024</v>
      </c>
      <c r="D23" s="163">
        <f>D22/D21</f>
        <v>1</v>
      </c>
      <c r="E23" s="164">
        <f>E22/E21</f>
        <v>0.99411764705882355</v>
      </c>
    </row>
    <row r="24" spans="2:5" ht="19.5" customHeight="1">
      <c r="B24" s="141" t="s">
        <v>87</v>
      </c>
      <c r="C24" s="166">
        <v>1</v>
      </c>
      <c r="D24" s="167"/>
      <c r="E24" s="194">
        <v>1</v>
      </c>
    </row>
    <row r="25" spans="2:5" ht="19.5" customHeight="1">
      <c r="B25" s="141" t="s">
        <v>88</v>
      </c>
      <c r="C25" s="170">
        <f>(C24+C22)/C21</f>
        <v>1</v>
      </c>
      <c r="D25" s="171"/>
      <c r="E25" s="172">
        <f>(E24+E22)/E21</f>
        <v>1</v>
      </c>
    </row>
    <row r="26" spans="2:5" ht="19.5" customHeight="1">
      <c r="B26" s="141" t="s">
        <v>89</v>
      </c>
      <c r="C26" s="167"/>
      <c r="D26" s="167"/>
      <c r="E26" s="176"/>
    </row>
    <row r="27" spans="2:5" ht="19.5" customHeight="1">
      <c r="B27" s="141" t="s">
        <v>90</v>
      </c>
      <c r="C27" s="171"/>
      <c r="D27" s="171"/>
      <c r="E27" s="175"/>
    </row>
    <row r="28" spans="2:5" ht="19.5" customHeight="1">
      <c r="B28" s="144" t="s">
        <v>91</v>
      </c>
      <c r="C28" s="167"/>
      <c r="D28" s="167"/>
      <c r="E28" s="176"/>
    </row>
    <row r="29" spans="2:5" ht="19.5" customHeight="1">
      <c r="B29" s="113" t="s">
        <v>92</v>
      </c>
      <c r="C29" s="171"/>
      <c r="D29" s="171"/>
      <c r="E29" s="175"/>
    </row>
    <row r="30" spans="2:5" ht="19.5" customHeight="1">
      <c r="B30" s="106" t="s">
        <v>93</v>
      </c>
      <c r="C30" s="195"/>
      <c r="D30" s="195"/>
      <c r="E30" s="181"/>
    </row>
    <row r="31" spans="2:5" ht="19.5" customHeight="1">
      <c r="B31" s="113" t="s">
        <v>94</v>
      </c>
      <c r="C31" s="182"/>
      <c r="D31" s="182"/>
      <c r="E31" s="183"/>
    </row>
    <row r="32" spans="2:5" ht="19.5" customHeight="1"/>
    <row r="33" spans="1:5" ht="27" customHeight="1">
      <c r="B33" s="192" t="s">
        <v>115</v>
      </c>
      <c r="C33" s="139"/>
      <c r="D33" s="193"/>
      <c r="E33" s="95"/>
    </row>
    <row r="34" spans="1:5" ht="19.5" customHeight="1">
      <c r="B34" s="141" t="s">
        <v>62</v>
      </c>
      <c r="C34" s="104" t="s">
        <v>122</v>
      </c>
      <c r="D34" s="104" t="s">
        <v>124</v>
      </c>
      <c r="E34" s="101" t="s">
        <v>83</v>
      </c>
    </row>
    <row r="35" spans="1:5" ht="19.5" customHeight="1">
      <c r="B35" s="106" t="s">
        <v>84</v>
      </c>
      <c r="C35" s="104">
        <f>C7</f>
        <v>164</v>
      </c>
      <c r="D35" s="104">
        <f>D21</f>
        <v>6</v>
      </c>
      <c r="E35" s="160">
        <f>SUM(C35:D35)</f>
        <v>170</v>
      </c>
    </row>
    <row r="36" spans="1:5" ht="19.5" customHeight="1">
      <c r="B36" s="99" t="s">
        <v>85</v>
      </c>
      <c r="C36" s="104">
        <v>164</v>
      </c>
      <c r="D36" s="104">
        <f>D35</f>
        <v>6</v>
      </c>
      <c r="E36" s="160">
        <f>SUM(C36:D36)</f>
        <v>170</v>
      </c>
    </row>
    <row r="37" spans="1:5" ht="19.5" customHeight="1">
      <c r="B37" s="141" t="s">
        <v>86</v>
      </c>
      <c r="C37" s="163">
        <f>C36/C35</f>
        <v>1</v>
      </c>
      <c r="D37" s="163">
        <f>D36/D35</f>
        <v>1</v>
      </c>
      <c r="E37" s="164">
        <f>E36/E35</f>
        <v>1</v>
      </c>
    </row>
    <row r="38" spans="1:5" ht="19.5" customHeight="1">
      <c r="B38" s="141" t="s">
        <v>87</v>
      </c>
      <c r="C38" s="120"/>
      <c r="D38" s="167"/>
      <c r="E38" s="196"/>
    </row>
    <row r="39" spans="1:5" ht="19.5" customHeight="1">
      <c r="B39" s="141" t="s">
        <v>88</v>
      </c>
      <c r="C39" s="123"/>
      <c r="D39" s="171"/>
      <c r="E39" s="175"/>
    </row>
    <row r="40" spans="1:5" ht="19.5" customHeight="1">
      <c r="A40" s="84">
        <v>7</v>
      </c>
      <c r="B40" s="141" t="s">
        <v>89</v>
      </c>
      <c r="C40" s="120"/>
      <c r="D40" s="167"/>
      <c r="E40" s="181"/>
    </row>
    <row r="41" spans="1:5" ht="19.5" customHeight="1">
      <c r="B41" s="141" t="s">
        <v>90</v>
      </c>
      <c r="C41" s="123"/>
      <c r="D41" s="171"/>
      <c r="E41" s="186"/>
    </row>
    <row r="42" spans="1:5" ht="19.5" customHeight="1">
      <c r="B42" s="144" t="s">
        <v>91</v>
      </c>
      <c r="C42" s="197"/>
      <c r="D42" s="167"/>
      <c r="E42" s="176"/>
    </row>
    <row r="43" spans="1:5" ht="19.5" customHeight="1">
      <c r="B43" s="113" t="s">
        <v>92</v>
      </c>
      <c r="C43" s="123"/>
      <c r="D43" s="171"/>
      <c r="E43" s="175"/>
    </row>
    <row r="44" spans="1:5" ht="19.5" customHeight="1">
      <c r="B44" s="106" t="s">
        <v>93</v>
      </c>
      <c r="C44" s="123"/>
      <c r="D44" s="178"/>
      <c r="E44" s="181"/>
    </row>
    <row r="45" spans="1:5" ht="19.5" customHeight="1">
      <c r="B45" s="113" t="s">
        <v>94</v>
      </c>
      <c r="C45" s="123"/>
      <c r="D45" s="182"/>
      <c r="E45" s="183"/>
    </row>
    <row r="46" spans="1:5" ht="19.5" customHeight="1"/>
    <row r="47" spans="1:5" ht="26.25" customHeight="1">
      <c r="B47" s="192" t="s">
        <v>99</v>
      </c>
      <c r="C47" s="139"/>
      <c r="D47" s="193"/>
      <c r="E47" s="95"/>
    </row>
    <row r="48" spans="1:5" ht="19.5" customHeight="1">
      <c r="B48" s="141" t="s">
        <v>62</v>
      </c>
      <c r="C48" s="104" t="s">
        <v>122</v>
      </c>
      <c r="D48" s="104" t="s">
        <v>124</v>
      </c>
      <c r="E48" s="101" t="s">
        <v>83</v>
      </c>
    </row>
    <row r="49" spans="2:5" ht="19.5" customHeight="1">
      <c r="B49" s="106" t="s">
        <v>84</v>
      </c>
      <c r="C49" s="104">
        <f>C7</f>
        <v>164</v>
      </c>
      <c r="D49" s="184"/>
      <c r="E49" s="160">
        <f>SUM(C49:D49)</f>
        <v>164</v>
      </c>
    </row>
    <row r="50" spans="2:5" ht="19.5" customHeight="1">
      <c r="B50" s="99" t="s">
        <v>100</v>
      </c>
      <c r="C50" s="104">
        <f>C7</f>
        <v>164</v>
      </c>
      <c r="D50" s="167"/>
      <c r="E50" s="161">
        <f>SUM(C50:D50)</f>
        <v>164</v>
      </c>
    </row>
    <row r="51" spans="2:5" ht="19.5" customHeight="1">
      <c r="B51" s="141" t="s">
        <v>101</v>
      </c>
      <c r="C51" s="163">
        <f>C50/C49</f>
        <v>1</v>
      </c>
      <c r="D51" s="171"/>
      <c r="E51" s="164">
        <f>E50/E49</f>
        <v>1</v>
      </c>
    </row>
    <row r="52" spans="2:5" ht="19.5" customHeight="1">
      <c r="B52" s="106" t="s">
        <v>93</v>
      </c>
      <c r="C52" s="123"/>
      <c r="D52" s="178"/>
      <c r="E52" s="178"/>
    </row>
    <row r="53" spans="2:5" ht="19.5" customHeight="1">
      <c r="B53" s="113" t="s">
        <v>94</v>
      </c>
      <c r="C53" s="123"/>
      <c r="D53" s="182"/>
      <c r="E53" s="182"/>
    </row>
    <row r="54" spans="2:5" ht="19.5" customHeight="1"/>
    <row r="55" spans="2:5" ht="25.5" customHeight="1">
      <c r="B55" s="192" t="s">
        <v>102</v>
      </c>
      <c r="C55" s="198"/>
      <c r="D55" s="139"/>
      <c r="E55" s="95"/>
    </row>
    <row r="56" spans="2:5" ht="19.5" customHeight="1">
      <c r="B56" s="141" t="s">
        <v>62</v>
      </c>
      <c r="C56" s="104" t="s">
        <v>122</v>
      </c>
      <c r="D56" s="104" t="s">
        <v>124</v>
      </c>
      <c r="E56" s="101" t="s">
        <v>83</v>
      </c>
    </row>
    <row r="57" spans="2:5" ht="19.5" customHeight="1">
      <c r="B57" s="106" t="s">
        <v>84</v>
      </c>
      <c r="C57" s="104">
        <f>C7</f>
        <v>164</v>
      </c>
      <c r="D57" s="104"/>
      <c r="E57" s="160">
        <f>SUM(C57:D57)</f>
        <v>164</v>
      </c>
    </row>
    <row r="58" spans="2:5" ht="19.5" customHeight="1">
      <c r="B58" s="99" t="s">
        <v>100</v>
      </c>
      <c r="C58" s="104">
        <f>C7</f>
        <v>164</v>
      </c>
      <c r="D58" s="199"/>
      <c r="E58" s="161">
        <f>SUM(C58:C58)</f>
        <v>164</v>
      </c>
    </row>
    <row r="59" spans="2:5" ht="19.5" customHeight="1">
      <c r="B59" s="141" t="s">
        <v>101</v>
      </c>
      <c r="C59" s="163">
        <f>C58/C57</f>
        <v>1</v>
      </c>
      <c r="D59" s="163"/>
      <c r="E59" s="164">
        <f>E58/E57</f>
        <v>1</v>
      </c>
    </row>
    <row r="60" spans="2:5" ht="19.5" customHeight="1">
      <c r="B60" s="144" t="s">
        <v>91</v>
      </c>
      <c r="C60" s="120"/>
      <c r="D60" s="185"/>
      <c r="E60" s="185"/>
    </row>
    <row r="61" spans="2:5" ht="19.5" customHeight="1">
      <c r="B61" s="113" t="s">
        <v>92</v>
      </c>
      <c r="C61" s="123"/>
      <c r="D61" s="177"/>
      <c r="E61" s="177"/>
    </row>
    <row r="62" spans="2:5" ht="19.5" customHeight="1">
      <c r="B62" s="106" t="s">
        <v>93</v>
      </c>
      <c r="C62" s="120"/>
      <c r="D62" s="178"/>
      <c r="E62" s="178"/>
    </row>
    <row r="63" spans="2:5" ht="19.5" customHeight="1">
      <c r="B63" s="113" t="s">
        <v>94</v>
      </c>
      <c r="C63" s="123"/>
      <c r="D63" s="182"/>
      <c r="E63" s="182"/>
    </row>
  </sheetData>
  <phoneticPr fontId="2"/>
  <printOptions horizontalCentered="1"/>
  <pageMargins left="0.2" right="0.2" top="0.2" bottom="0.2" header="0.31" footer="0.24"/>
  <pageSetup paperSize="9" scale="59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4</vt:i4>
      </vt:variant>
    </vt:vector>
  </HeadingPairs>
  <TitlesOfParts>
    <vt:vector size="12" baseType="lpstr">
      <vt:lpstr>Sheet1</vt:lpstr>
      <vt:lpstr>Web检查画面</vt:lpstr>
      <vt:lpstr>月报&amp;日报（紙芝居）</vt:lpstr>
      <vt:lpstr>检查日报</vt:lpstr>
      <vt:lpstr>第一製造部（类Ⅰ）</vt:lpstr>
      <vt:lpstr>第二製造部（类Ⅰ） </vt:lpstr>
      <vt:lpstr>第三製造部（类Ⅰ）</vt:lpstr>
      <vt:lpstr>国内贩卖製造部（类Ⅰ）</vt:lpstr>
      <vt:lpstr>'国内贩卖製造部（类Ⅰ）'!Print_Area</vt:lpstr>
      <vt:lpstr>'第一製造部（类Ⅰ）'!Print_Area</vt:lpstr>
      <vt:lpstr>'第三製造部（类Ⅰ）'!Print_Area</vt:lpstr>
      <vt:lpstr>'第二製造部（类Ⅰ） '!Print_Area</vt:lpstr>
    </vt:vector>
  </TitlesOfParts>
  <Company>2013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2021-11-22T02:11:21Z</dcterms:created>
  <dcterms:modified xsi:type="dcterms:W3CDTF">2021-11-22T02:55:48Z</dcterms:modified>
</cp:coreProperties>
</file>