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测试服_3:4章饰品/"/>
    </mc:Choice>
  </mc:AlternateContent>
  <bookViews>
    <workbookView xWindow="2240" yWindow="2060" windowWidth="38400" windowHeight="20080" tabRatio="695" activeTab="10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X43" i="5" l="1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Y42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<sst xmlns="http://schemas.openxmlformats.org/spreadsheetml/2006/main" count="6916" uniqueCount="2426">
  <si>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</si>
  <si>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</si>
  <si>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</si>
  <si>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</si>
  <si>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</si>
  <si>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</si>
  <si>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</si>
  <si>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</si>
  <si>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</si>
  <si>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</si>
  <si>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</si>
  <si>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</si>
  <si>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</si>
  <si>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</si>
  <si>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</si>
  <si>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</si>
  <si>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</si>
  <si>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</si>
  <si>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</si>
  <si>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</si>
  <si>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</si>
  <si>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</si>
  <si>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</si>
  <si>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</si>
  <si>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</si>
  <si>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</si>
  <si>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</si>
  <si>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</si>
  <si>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</si>
  <si>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</si>
  <si>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</si>
  <si>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</si>
  <si>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</si>
  <si>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</si>
  <si>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</si>
  <si>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</si>
  <si>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</si>
  <si>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</si>
  <si>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</si>
  <si>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</si>
  <si>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</si>
  <si>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</si>
  <si>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</si>
  <si>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</si>
  <si>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</si>
  <si>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</si>
  <si>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</si>
  <si>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</si>
  <si>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</si>
  <si>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</si>
  <si>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</si>
  <si>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</si>
  <si>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</si>
  <si>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</si>
  <si>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</si>
  <si>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</si>
  <si>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</si>
  <si>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</si>
  <si>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</si>
  <si>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</si>
  <si>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</si>
  <si>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</si>
  <si>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</si>
  <si>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</si>
  <si>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</si>
  <si>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</si>
  <si>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</si>
  <si>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</si>
  <si>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</si>
  <si>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</si>
  <si>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</si>
  <si>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</si>
  <si>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</si>
  <si>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</si>
  <si>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</si>
  <si>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</si>
  <si>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</si>
  <si>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</si>
  <si>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</si>
  <si>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</si>
  <si>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</si>
  <si>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</si>
  <si>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</si>
  <si>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</si>
  <si>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</si>
  <si>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</si>
  <si>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</si>
  <si>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</si>
  <si>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</si>
  <si>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</si>
  <si>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</si>
  <si>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</si>
  <si>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</si>
  <si>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</si>
  <si>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</si>
  <si>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</si>
  <si>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</si>
  <si>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</si>
  <si>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</si>
  <si>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</si>
  <si>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</si>
  <si>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</si>
  <si>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</si>
  <si>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</si>
  <si>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</si>
  <si>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</si>
  <si>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</si>
  <si>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</si>
  <si>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</si>
  <si>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</si>
  <si>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</si>
  <si>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</si>
  <si>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</si>
  <si>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</si>
  <si>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</si>
  <si>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</si>
  <si>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</si>
  <si>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</si>
  <si>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</si>
  <si>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</si>
  <si>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</si>
  <si>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</si>
  <si>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</si>
  <si>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</si>
  <si>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</si>
  <si>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</si>
  <si>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</si>
  <si>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</si>
  <si>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</si>
  <si>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</si>
  <si>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</si>
  <si>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</si>
  <si>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</si>
  <si>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</si>
  <si>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</si>
  <si>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</si>
  <si>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</si>
  <si>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</si>
  <si>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</si>
  <si>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</si>
  <si>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</si>
  <si>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</si>
  <si>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</si>
  <si>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</si>
  <si>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</si>
  <si>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</si>
  <si>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</si>
  <si>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</si>
  <si>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</si>
  <si>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</si>
  <si>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</si>
  <si>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</si>
  <si>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</si>
  <si>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</si>
  <si>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</si>
  <si>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</si>
  <si>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</si>
  <si>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</si>
  <si>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</si>
  <si>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</si>
  <si>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</si>
  <si>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</si>
  <si>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</si>
  <si>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</si>
  <si>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</si>
  <si>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</si>
  <si>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</si>
  <si>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</si>
  <si>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</si>
  <si>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</si>
  <si>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</si>
  <si>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</si>
  <si>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</si>
  <si>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</si>
  <si>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</si>
  <si>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</si>
  <si>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</si>
  <si>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</si>
  <si>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</si>
  <si>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</si>
  <si>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</si>
  <si>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</si>
  <si>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</si>
  <si>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</si>
  <si>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</si>
  <si>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</si>
  <si>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</si>
  <si>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</si>
  <si>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</si>
  <si>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</si>
  <si>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</si>
  <si>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</si>
  <si>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</si>
  <si>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</si>
  <si>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</si>
  <si>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</si>
  <si>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</si>
  <si>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</si>
  <si>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</si>
  <si>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</si>
  <si>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</si>
  <si>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</si>
  <si>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</si>
  <si>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</si>
  <si>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</si>
  <si>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</si>
  <si>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</si>
  <si>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</si>
  <si>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</si>
  <si>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</si>
  <si>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</si>
  <si>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</si>
  <si>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</si>
  <si>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</si>
  <si>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</si>
  <si>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</si>
  <si>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</si>
  <si>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</si>
  <si>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</si>
  <si>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</si>
  <si>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</si>
  <si>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</si>
  <si>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</si>
  <si>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</si>
  <si>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</si>
  <si>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</si>
  <si>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</si>
  <si>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</si>
  <si>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</si>
  <si>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</si>
  <si>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</si>
  <si>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</si>
  <si>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</si>
  <si>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</si>
  <si>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</si>
  <si>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</si>
  <si>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</si>
  <si>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</si>
  <si>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</si>
  <si>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</si>
  <si>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</si>
  <si>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</si>
  <si>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</si>
  <si>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</si>
  <si>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</si>
  <si>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</si>
  <si>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</si>
  <si>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</si>
  <si>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</si>
  <si>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</si>
  <si>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</si>
  <si>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</si>
  <si>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</si>
  <si>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</si>
  <si>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</si>
  <si>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</si>
  <si>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</si>
  <si>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</si>
  <si>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</si>
  <si>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</si>
  <si>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</si>
  <si>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</si>
  <si>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</si>
  <si>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</si>
  <si>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</si>
  <si>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</si>
  <si>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</si>
  <si>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</si>
  <si>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</si>
  <si>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</si>
  <si>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</si>
  <si>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</si>
  <si>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</si>
  <si>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</si>
  <si>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</si>
  <si>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</si>
  <si>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</si>
  <si>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</si>
  <si>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</si>
  <si>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</si>
  <si>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</si>
  <si>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</si>
  <si>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</si>
  <si>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</si>
  <si>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</si>
  <si>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</si>
  <si>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</si>
  <si>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</si>
  <si>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</si>
  <si>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</si>
  <si>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</si>
  <si>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</si>
  <si>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</si>
  <si>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</si>
  <si>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</si>
  <si>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</si>
  <si>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</si>
  <si>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</si>
  <si>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</si>
  <si>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</si>
  <si>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</si>
  <si>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</si>
  <si>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</si>
  <si>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</si>
  <si>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</si>
  <si>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</si>
  <si>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</si>
  <si>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</si>
  <si>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</si>
  <si>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</si>
  <si>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</si>
  <si>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</si>
  <si>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</si>
  <si>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</si>
  <si>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</si>
  <si>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</si>
  <si>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</si>
  <si>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</si>
  <si>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</si>
  <si>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</si>
  <si>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</si>
  <si>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</si>
  <si>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</si>
  <si>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</si>
  <si>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</si>
  <si>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</si>
  <si>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</si>
  <si>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</si>
  <si>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</si>
  <si>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</si>
  <si>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</si>
  <si>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</si>
  <si>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</si>
  <si>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</si>
  <si>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</si>
  <si>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</si>
  <si>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</si>
  <si>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</si>
  <si>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</si>
  <si>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</si>
  <si>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</si>
  <si>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</si>
  <si>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</si>
  <si>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</si>
  <si>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</si>
  <si>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</si>
  <si>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</si>
  <si>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</si>
  <si>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</si>
  <si>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</si>
  <si>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</si>
  <si>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</si>
  <si>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</si>
  <si>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</si>
  <si>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</si>
  <si>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</si>
  <si>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</si>
  <si>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</si>
  <si>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</si>
  <si>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</si>
  <si>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</si>
  <si>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</si>
  <si>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</si>
  <si>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</si>
  <si>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</si>
  <si>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</si>
  <si>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</si>
  <si>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</si>
  <si>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</si>
  <si>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</si>
  <si>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</si>
  <si>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</si>
  <si>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</si>
  <si>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</si>
  <si>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</si>
  <si>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</si>
  <si>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</si>
  <si>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</si>
  <si>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</si>
  <si>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</si>
  <si>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</si>
  <si>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</si>
  <si>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</si>
  <si>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</si>
  <si>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</si>
  <si>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</si>
  <si>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</si>
  <si>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</si>
  <si>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</si>
  <si>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</si>
  <si>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</si>
  <si>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</si>
  <si>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</si>
  <si>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</si>
  <si>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</si>
  <si>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</si>
  <si>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</si>
  <si>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</si>
  <si>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</si>
  <si>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</si>
  <si>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</si>
  <si>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</si>
  <si>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</si>
  <si>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</si>
  <si>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</si>
  <si>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</si>
  <si>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</si>
  <si>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</si>
  <si>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</si>
  <si>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</si>
  <si>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</si>
  <si>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</si>
  <si>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</si>
  <si>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</si>
  <si>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</si>
  <si>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</si>
  <si>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</si>
  <si>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</si>
  <si>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</si>
  <si>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</si>
  <si>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</si>
  <si>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</si>
  <si>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</si>
  <si>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</si>
  <si>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</si>
  <si>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</si>
  <si>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</si>
  <si>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</si>
  <si>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</si>
  <si>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</si>
  <si>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</si>
  <si>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</si>
  <si>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</si>
  <si>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</si>
  <si>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</si>
  <si>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</si>
  <si>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</si>
  <si>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</si>
  <si>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</si>
  <si>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</si>
  <si>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</si>
  <si>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</si>
  <si>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</si>
  <si>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</si>
  <si>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</si>
  <si>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</si>
  <si>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</si>
  <si>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</si>
  <si>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</si>
  <si>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</si>
  <si>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</si>
  <si>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</si>
  <si>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</si>
  <si>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</si>
  <si>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</si>
  <si>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</si>
  <si>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</si>
  <si>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</si>
  <si>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</si>
  <si>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</si>
  <si>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</si>
  <si>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</si>
  <si>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</si>
  <si>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</si>
  <si>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</si>
  <si>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</si>
  <si>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</si>
  <si>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</si>
  <si>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</si>
  <si>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</si>
  <si>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</si>
  <si>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</si>
  <si>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</si>
  <si>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</si>
  <si>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</si>
  <si>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</si>
  <si>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</si>
  <si>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</si>
  <si>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</si>
  <si>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</si>
  <si>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</si>
  <si>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</si>
  <si>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</si>
  <si>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</si>
  <si>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</si>
  <si>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</si>
  <si>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</si>
  <si>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</si>
  <si>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</si>
  <si>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</si>
  <si>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</si>
  <si>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</si>
  <si>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</si>
  <si>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</si>
  <si>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</si>
  <si>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</si>
  <si>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</si>
  <si>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</si>
  <si>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</si>
  <si>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</si>
  <si>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</si>
  <si>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</si>
  <si>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</si>
  <si>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</si>
  <si>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</si>
  <si>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</si>
  <si>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</si>
  <si>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</si>
  <si>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</si>
  <si>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</si>
  <si>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</si>
  <si>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</si>
  <si>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</si>
  <si>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</si>
  <si>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</si>
  <si>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</si>
  <si>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</si>
  <si>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</si>
  <si>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</si>
  <si>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</si>
  <si>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</si>
  <si>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</si>
  <si>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</si>
  <si>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</si>
  <si>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</si>
  <si>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</si>
  <si>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</si>
  <si>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</si>
  <si>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</si>
  <si>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</si>
  <si>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</si>
  <si>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</si>
  <si>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</si>
  <si>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</si>
  <si>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</si>
  <si>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</si>
  <si>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</si>
  <si>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</si>
  <si>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</si>
  <si>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</si>
  <si>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</si>
  <si>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</si>
  <si>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</si>
  <si>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</si>
  <si>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</si>
  <si>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</si>
  <si>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</si>
  <si>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</si>
  <si>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</si>
  <si>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</si>
  <si>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</si>
  <si>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</si>
  <si>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</si>
  <si>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</si>
  <si>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</si>
  <si>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</si>
  <si>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</si>
  <si>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</si>
  <si>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</si>
  <si>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</si>
  <si>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</si>
  <si>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</si>
  <si>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</si>
  <si>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</si>
  <si>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</si>
  <si>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</si>
  <si>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</si>
  <si>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</si>
  <si>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</si>
  <si>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</si>
  <si>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</si>
  <si>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</si>
  <si>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</si>
  <si>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</si>
  <si>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</si>
  <si>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</si>
  <si>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</si>
  <si>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</si>
  <si>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</si>
  <si>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</si>
  <si>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</si>
  <si>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</si>
  <si>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</si>
  <si>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</si>
  <si>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</si>
  <si>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</si>
  <si>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</si>
  <si>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</si>
  <si>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</si>
  <si>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</si>
  <si>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</si>
  <si>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</si>
  <si>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</si>
  <si>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</si>
  <si>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</si>
  <si>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</si>
  <si>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</si>
  <si>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</si>
  <si>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</si>
  <si>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</si>
  <si>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</si>
  <si>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</si>
  <si>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</si>
  <si>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</si>
  <si>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</si>
  <si>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</si>
  <si>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</si>
  <si>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</si>
  <si>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</si>
  <si>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</si>
  <si>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</si>
  <si>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</si>
  <si>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</si>
  <si>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</si>
  <si>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</si>
  <si>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</si>
  <si>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</si>
  <si>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</si>
  <si>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</si>
  <si>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</si>
  <si>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</si>
  <si>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</si>
  <si>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</si>
  <si>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</si>
  <si>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</si>
  <si>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</si>
  <si>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</si>
  <si>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</si>
  <si>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</si>
  <si>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</si>
  <si>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</si>
  <si>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</si>
  <si>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</si>
  <si>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</si>
  <si>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</si>
  <si>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</si>
  <si>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</si>
  <si>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</si>
  <si>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</si>
  <si>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</si>
  <si>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</si>
  <si>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</si>
  <si>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</si>
  <si>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</si>
  <si>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</si>
  <si>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</si>
  <si>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</si>
  <si>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</si>
  <si>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</si>
  <si>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</si>
  <si>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</si>
  <si>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</si>
  <si>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</si>
  <si>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</si>
  <si>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</si>
  <si>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</si>
  <si>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</si>
  <si>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</si>
  <si>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</si>
  <si>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</si>
  <si>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</si>
  <si>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</si>
  <si>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</si>
  <si>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</si>
  <si>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</si>
  <si>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</si>
  <si>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</si>
  <si>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</si>
  <si>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</si>
  <si>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</si>
  <si>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</si>
  <si>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</si>
  <si>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</si>
  <si>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</si>
  <si>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</si>
  <si>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</si>
  <si>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</si>
  <si>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</si>
  <si>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</si>
  <si>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</si>
  <si>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</si>
  <si>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</si>
  <si>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</si>
  <si>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</si>
  <si>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</si>
  <si>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</si>
  <si>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</si>
  <si>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</si>
  <si>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</si>
  <si>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</si>
  <si>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</si>
  <si>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</si>
  <si>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</si>
  <si>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</si>
  <si>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</si>
  <si>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</si>
  <si>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</si>
  <si>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</si>
  <si>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</si>
  <si>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</si>
  <si>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</si>
  <si>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</si>
  <si>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</si>
  <si>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</si>
  <si>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</si>
  <si>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</si>
  <si>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</si>
  <si>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</si>
  <si>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</si>
  <si>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</si>
  <si>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</si>
  <si>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</si>
  <si>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</si>
  <si>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</si>
  <si>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</si>
  <si>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</si>
  <si>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</si>
  <si>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</si>
  <si>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</si>
  <si>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</si>
  <si>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</si>
  <si>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</si>
  <si>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</si>
  <si>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</si>
  <si>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</si>
  <si>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</si>
  <si>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</si>
  <si>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</si>
  <si>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</si>
  <si>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</si>
  <si>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</si>
  <si>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</si>
  <si>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</si>
  <si>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</si>
  <si>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</si>
  <si>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</si>
  <si>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</si>
  <si>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</si>
  <si>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</si>
  <si>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</si>
  <si>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</si>
  <si>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</si>
  <si>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</si>
  <si>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</si>
  <si>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</si>
  <si>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</si>
  <si>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</si>
  <si>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</si>
  <si>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</si>
  <si>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</si>
  <si>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</si>
  <si>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</si>
  <si>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</si>
  <si>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</si>
  <si>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</si>
  <si>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</si>
  <si>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</si>
  <si>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</si>
  <si>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</si>
  <si>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</si>
  <si>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</si>
  <si>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</si>
  <si>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</si>
  <si>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</si>
  <si>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</si>
  <si>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</si>
  <si>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</si>
  <si>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</si>
  <si>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</si>
  <si>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</si>
  <si>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</si>
  <si>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</si>
  <si>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</si>
  <si>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</si>
  <si>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</si>
  <si>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</si>
  <si>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</si>
  <si>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</si>
  <si>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</si>
  <si>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</si>
  <si>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</si>
  <si>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</si>
  <si>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</si>
  <si>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</si>
  <si>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</si>
  <si>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</si>
  <si>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</si>
  <si>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</si>
  <si>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</si>
  <si>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</si>
  <si>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</si>
  <si>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</si>
  <si>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</si>
  <si>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</si>
  <si>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</si>
  <si>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</si>
  <si>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</si>
  <si>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</si>
  <si>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</si>
  <si>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</si>
  <si>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</si>
  <si>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</si>
  <si>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</si>
  <si>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</si>
  <si>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</si>
  <si>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</si>
  <si>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</si>
  <si>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</si>
  <si>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</si>
  <si>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</si>
  <si>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</si>
  <si>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</si>
  <si>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</si>
  <si>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</si>
  <si>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</si>
  <si>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</si>
  <si>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</si>
  <si>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</si>
  <si>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</si>
  <si>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</si>
  <si>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</si>
  <si>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</si>
  <si>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</si>
  <si>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</si>
  <si>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</si>
  <si>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</si>
  <si>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</si>
  <si>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</si>
  <si>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</si>
  <si>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</si>
  <si>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</si>
  <si>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</si>
  <si>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</si>
  <si>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</si>
  <si>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</si>
  <si>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</si>
  <si>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</si>
  <si>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</si>
  <si>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</si>
  <si>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</si>
  <si>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</si>
  <si>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</si>
  <si>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</si>
  <si>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</si>
  <si>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</si>
  <si>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</si>
  <si>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</si>
  <si>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</si>
  <si>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</si>
  <si>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</si>
  <si>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</si>
  <si>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</si>
  <si>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</si>
  <si>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</si>
  <si>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</si>
  <si>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</si>
  <si>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</si>
  <si>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</si>
  <si>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</si>
  <si>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</si>
  <si>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</si>
  <si>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</si>
  <si>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</si>
  <si>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</si>
  <si>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</si>
  <si>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</si>
  <si>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</si>
  <si>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</si>
  <si>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</si>
  <si>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</si>
  <si>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</si>
  <si>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</si>
  <si>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</si>
  <si>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</si>
  <si>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</si>
  <si>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</si>
  <si>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</si>
  <si>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</si>
  <si>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</si>
  <si>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</si>
  <si>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</si>
  <si>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</si>
  <si>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</si>
  <si>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</si>
  <si>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</si>
  <si>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</si>
  <si>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</si>
  <si>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</si>
  <si>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</si>
  <si>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</si>
  <si>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</si>
  <si>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</si>
  <si>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</si>
  <si>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</si>
  <si>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</si>
  <si>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</si>
  <si>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</si>
  <si>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</si>
  <si>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</si>
  <si>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</si>
  <si>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</si>
  <si>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</si>
  <si>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</si>
  <si>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</si>
  <si>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</si>
  <si>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</si>
  <si>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</si>
  <si>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</si>
  <si>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</si>
  <si>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</si>
  <si>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</si>
  <si>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</si>
  <si>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</si>
  <si>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</si>
  <si>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</si>
  <si>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</si>
  <si>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</si>
  <si>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</si>
  <si>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</si>
  <si>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</si>
  <si>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</si>
  <si>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</si>
  <si>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</si>
  <si>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</si>
  <si>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</si>
  <si>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</si>
  <si>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</si>
  <si>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</si>
  <si>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</si>
  <si>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</si>
  <si>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</si>
  <si>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</si>
  <si>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</si>
  <si>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</si>
  <si>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</si>
  <si>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</si>
  <si>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</si>
  <si>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</si>
  <si>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</si>
  <si>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</si>
  <si>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</si>
  <si>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</si>
  <si>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</si>
  <si>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</si>
  <si>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</si>
  <si>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</si>
  <si>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</si>
  <si>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</si>
  <si>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</si>
  <si>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</si>
  <si>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</si>
  <si>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</si>
  <si>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</si>
  <si>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</si>
  <si>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</si>
  <si>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</si>
  <si>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</si>
  <si>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</si>
  <si>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</si>
  <si>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</si>
  <si>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</si>
  <si>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</si>
  <si>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</si>
  <si>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</si>
  <si>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</si>
  <si>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</si>
  <si>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</si>
  <si>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</si>
  <si>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</si>
  <si>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</si>
  <si>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</si>
  <si>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</si>
  <si>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</si>
  <si>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</si>
  <si>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</si>
  <si>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</si>
  <si>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</si>
  <si>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</si>
  <si>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</si>
  <si>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</si>
  <si>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</si>
  <si>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</si>
  <si>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</si>
  <si>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</si>
  <si>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</si>
  <si>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</si>
  <si>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</si>
  <si>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</si>
  <si>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</si>
  <si>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</si>
  <si>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</si>
  <si>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</si>
  <si>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</si>
  <si>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</si>
  <si>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</si>
  <si>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</si>
  <si>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</si>
  <si>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</si>
  <si>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</si>
  <si>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</si>
  <si>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</si>
  <si>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</si>
  <si>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</si>
  <si>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</si>
  <si>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</si>
  <si>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</si>
  <si>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</si>
  <si>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</si>
  <si>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</si>
  <si>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</si>
  <si>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</si>
  <si>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</si>
  <si>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</si>
  <si>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</si>
  <si>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</si>
  <si>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</si>
  <si>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</si>
  <si>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</si>
  <si>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</si>
  <si>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</si>
  <si>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</si>
  <si>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</si>
  <si>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</si>
  <si>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</si>
  <si>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</si>
  <si>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</si>
  <si>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</si>
  <si>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</si>
  <si>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</si>
  <si>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</si>
  <si>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</si>
  <si>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</si>
  <si>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</si>
  <si>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</si>
  <si>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</si>
  <si>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</si>
  <si>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</si>
  <si>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</si>
  <si>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</si>
  <si>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</si>
  <si>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</si>
  <si>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</si>
  <si>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</si>
  <si>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</si>
  <si>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</si>
  <si>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</si>
  <si>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</si>
  <si>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</si>
  <si>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</si>
  <si>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</si>
  <si>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</si>
  <si>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</si>
  <si>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</si>
  <si>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</si>
  <si>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</si>
  <si>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</si>
  <si>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</si>
  <si>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</si>
  <si>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</si>
  <si>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</si>
  <si>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</si>
  <si>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</si>
  <si>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</si>
  <si>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</si>
  <si>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</si>
  <si>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</si>
  <si>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</si>
  <si>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</si>
  <si>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</si>
  <si>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</si>
  <si>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</si>
  <si>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</si>
  <si>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</si>
  <si>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</si>
  <si>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</si>
  <si>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</si>
  <si>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</si>
  <si>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</si>
  <si>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</si>
  <si>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</si>
  <si>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</si>
  <si>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</si>
  <si>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</si>
  <si>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</si>
  <si>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</si>
  <si>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</si>
  <si>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</si>
  <si>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</si>
  <si>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</si>
  <si>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</si>
  <si>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</si>
  <si>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</si>
  <si>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</si>
  <si>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</si>
  <si>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</si>
  <si>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</si>
  <si>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</si>
  <si>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</si>
  <si>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</si>
  <si>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</si>
  <si>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</si>
  <si>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</si>
  <si>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</si>
  <si>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</si>
  <si>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</si>
  <si>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</si>
  <si>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</si>
  <si>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</si>
  <si>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</si>
  <si>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</si>
  <si>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</si>
  <si>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</si>
  <si>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</si>
  <si>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</si>
  <si>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</si>
  <si>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</si>
  <si>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</si>
  <si>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</si>
  <si>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</si>
  <si>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</si>
  <si>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</si>
  <si>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</si>
  <si>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</si>
  <si>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</si>
  <si>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</si>
  <si>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</si>
  <si>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</si>
  <si>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</si>
  <si>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</si>
  <si>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</si>
  <si>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</si>
  <si>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</si>
  <si>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</si>
  <si>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</si>
  <si>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</si>
  <si>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</si>
  <si>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</si>
  <si>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</si>
  <si>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</si>
  <si>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</si>
  <si>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</si>
  <si>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</si>
  <si>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</si>
  <si>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</si>
  <si>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</si>
  <si>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</si>
  <si>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</si>
  <si>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</si>
  <si>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</si>
  <si>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</si>
  <si>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</si>
  <si>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</si>
  <si>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</si>
  <si>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</si>
  <si>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</si>
  <si>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</si>
  <si>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</si>
  <si>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</si>
  <si>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</si>
  <si>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</si>
  <si>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</si>
  <si>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</si>
  <si>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</si>
  <si>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</si>
  <si>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</si>
  <si>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</si>
  <si>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</si>
  <si>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</si>
  <si>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</si>
  <si>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</si>
  <si>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</si>
  <si>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</si>
  <si>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</si>
  <si>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</si>
  <si>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</si>
  <si>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</si>
  <si>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</si>
  <si>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</si>
  <si>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</si>
  <si>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</si>
  <si>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</si>
  <si>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</si>
  <si>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</si>
  <si>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</si>
  <si>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</si>
  <si>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</si>
  <si>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</si>
  <si>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</si>
  <si>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</si>
  <si>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</si>
  <si>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</si>
  <si>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</si>
  <si>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</si>
  <si>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</si>
  <si>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</si>
  <si>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</si>
  <si>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</si>
  <si>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</si>
  <si>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</si>
  <si>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</si>
  <si>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</si>
  <si>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</si>
  <si>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</si>
  <si>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</si>
  <si>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</si>
  <si>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</si>
  <si>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</si>
  <si>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</si>
  <si>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</si>
  <si>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</si>
  <si>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</si>
  <si>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</si>
  <si>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</si>
  <si>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</si>
  <si>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</si>
  <si>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</si>
  <si>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</si>
  <si>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</si>
  <si>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</si>
  <si>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</si>
  <si>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</si>
  <si>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</si>
  <si>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</si>
  <si>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</si>
  <si>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</si>
  <si>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</si>
  <si>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</si>
  <si>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</si>
  <si>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</si>
  <si>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</si>
  <si>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</si>
  <si>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</si>
  <si>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</si>
  <si>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</si>
  <si>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</si>
  <si>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</si>
  <si>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</si>
  <si>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</si>
  <si>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</si>
  <si>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</si>
  <si>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</si>
  <si>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</si>
  <si>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</si>
  <si>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</si>
  <si>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</si>
  <si>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</si>
  <si>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</si>
  <si>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</si>
  <si>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</si>
  <si>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</si>
  <si>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</si>
  <si>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</si>
  <si>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</si>
  <si>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</si>
  <si>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</si>
  <si>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</si>
  <si>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</si>
  <si>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</si>
  <si>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</si>
  <si>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</si>
  <si>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</si>
  <si>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</si>
  <si>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</si>
  <si>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</si>
  <si>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</si>
  <si>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</si>
  <si>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</si>
  <si>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</si>
  <si>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</si>
  <si>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</si>
  <si>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</si>
  <si>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</si>
  <si>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</si>
  <si>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</si>
  <si>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</si>
  <si>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</si>
  <si>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</si>
  <si>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</si>
  <si>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</si>
  <si>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</si>
  <si>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</si>
  <si>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</si>
  <si>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</si>
  <si>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</si>
  <si>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</si>
  <si>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</si>
  <si>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</si>
  <si>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</si>
  <si>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</si>
  <si>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</si>
  <si>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</si>
  <si>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</si>
  <si>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</si>
  <si>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</si>
  <si>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</si>
  <si>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</si>
  <si>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</si>
  <si>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</si>
  <si>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</si>
  <si>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</si>
  <si>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</si>
  <si>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</si>
  <si>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</si>
  <si>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</si>
  <si>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</si>
  <si>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</si>
  <si>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</si>
  <si>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</si>
  <si>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</si>
  <si>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</si>
  <si>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</si>
  <si>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</si>
  <si>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</si>
  <si>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</si>
  <si>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</si>
  <si>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</si>
  <si>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</si>
  <si>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</si>
  <si>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</si>
  <si>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</si>
  <si>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</si>
  <si>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</si>
  <si>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</si>
  <si>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</si>
  <si>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</si>
  <si>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</si>
  <si>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</si>
  <si>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</si>
  <si>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</si>
  <si>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</si>
  <si>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</si>
  <si>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</si>
  <si>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</si>
  <si>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</si>
  <si>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</si>
  <si>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</si>
  <si>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</si>
  <si>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</si>
  <si>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</si>
  <si>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</si>
  <si>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</si>
  <si>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</si>
  <si>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</si>
  <si>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</si>
  <si>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</si>
  <si>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</si>
  <si>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</si>
  <si>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</si>
  <si>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</si>
  <si>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</si>
  <si>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</si>
  <si>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</si>
  <si>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</si>
  <si>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</si>
  <si>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</si>
  <si>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</si>
  <si>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</si>
  <si>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</si>
  <si>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</si>
  <si>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</si>
  <si>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</si>
  <si>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</si>
  <si>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</si>
  <si>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</si>
  <si>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</si>
  <si>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</si>
  <si>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</si>
  <si>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</si>
  <si>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</si>
  <si>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</si>
  <si>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</si>
  <si>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</si>
  <si>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</si>
  <si>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</si>
  <si>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</si>
  <si>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</si>
  <si>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</si>
  <si>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</si>
  <si>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</si>
  <si>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</si>
  <si>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</si>
  <si>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</si>
  <si>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</si>
  <si>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</si>
  <si>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</si>
  <si>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</si>
  <si>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</si>
  <si>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</si>
  <si>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</si>
  <si>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</si>
  <si>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</si>
  <si>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</si>
  <si>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</si>
  <si>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</si>
  <si>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</si>
  <si>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</si>
  <si>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</si>
  <si>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</si>
  <si>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</si>
  <si>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</si>
  <si>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</si>
  <si>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</si>
  <si>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</si>
  <si>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</si>
  <si>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</si>
  <si>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</si>
  <si>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</si>
  <si>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</si>
  <si>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</si>
  <si>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</si>
  <si>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</si>
  <si>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</si>
  <si>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</si>
  <si>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</si>
  <si>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</si>
  <si>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</si>
  <si>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</si>
  <si>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</si>
  <si>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</si>
  <si>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</si>
  <si>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</si>
  <si>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</si>
  <si>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</si>
  <si>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</si>
  <si>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</si>
  <si>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</si>
  <si>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</si>
  <si>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</si>
  <si>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</si>
  <si>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</si>
  <si>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</si>
  <si>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</si>
  <si>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</si>
  <si>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</si>
  <si>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</si>
  <si>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</si>
  <si>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</si>
  <si>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</si>
  <si>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</si>
  <si>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</si>
  <si>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</si>
  <si>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</si>
  <si>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</si>
  <si>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</si>
  <si>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</si>
  <si>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</si>
  <si>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</si>
  <si>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</si>
  <si>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</si>
  <si>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</si>
  <si>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</si>
  <si>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</si>
  <si>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</si>
  <si>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</si>
  <si>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</si>
  <si>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</si>
  <si>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</si>
  <si>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</si>
  <si>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</si>
  <si>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</si>
  <si>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</si>
  <si>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</si>
  <si>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</si>
  <si>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</si>
  <si>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</si>
  <si>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</si>
  <si>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</si>
  <si>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</si>
  <si>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</si>
  <si>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</si>
  <si>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</si>
  <si>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</si>
  <si>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</si>
  <si>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</si>
  <si>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</si>
  <si>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</si>
  <si>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</si>
  <si>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</si>
  <si>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</si>
  <si>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</si>
  <si>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</si>
  <si>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</si>
  <si>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</si>
  <si>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</si>
  <si>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</si>
  <si>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</si>
  <si>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</si>
  <si>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</si>
  <si>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</si>
  <si>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</si>
  <si>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</si>
  <si>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</si>
  <si>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</si>
  <si>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</si>
  <si>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</si>
  <si>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</si>
  <si>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</si>
  <si>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</si>
  <si>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</si>
  <si>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</si>
  <si>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</si>
  <si>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</si>
  <si>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</si>
  <si>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</si>
  <si>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</si>
  <si>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</si>
  <si>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</si>
  <si>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</si>
  <si>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</si>
  <si>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</si>
  <si>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</si>
  <si>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</si>
  <si>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</si>
  <si>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</si>
  <si>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</si>
  <si>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</si>
  <si>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</si>
  <si>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</si>
  <si>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</si>
  <si>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</si>
  <si>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</si>
  <si>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</si>
  <si>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</si>
  <si>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</si>
  <si>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</si>
  <si>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</si>
  <si>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</si>
  <si>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</si>
  <si>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</si>
  <si>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</si>
  <si>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</si>
  <si>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</si>
  <si>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</si>
  <si>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</si>
  <si>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</si>
  <si>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</si>
  <si>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</si>
  <si>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</si>
  <si>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</si>
  <si>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</si>
  <si>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</si>
  <si>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</si>
  <si>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</si>
  <si>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</si>
  <si>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</si>
  <si>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</si>
  <si>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</si>
  <si>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</si>
  <si>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</si>
  <si>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</si>
  <si>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</si>
  <si>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</si>
  <si>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</si>
  <si>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</si>
  <si>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</si>
  <si>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</si>
  <si>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</si>
  <si>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</si>
  <si>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</si>
  <si>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</si>
  <si>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</si>
  <si>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</si>
  <si>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</si>
  <si>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</si>
  <si>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</si>
  <si>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</si>
  <si>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</si>
  <si>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</si>
  <si>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</si>
  <si>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</si>
  <si>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</si>
  <si>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</si>
  <si>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</si>
  <si>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</si>
  <si>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</si>
  <si>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</si>
  <si>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</si>
  <si>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</si>
  <si>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</si>
  <si>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</si>
  <si>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</si>
  <si>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</si>
  <si>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</si>
  <si>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</si>
  <si>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</si>
  <si>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</si>
  <si>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</si>
  <si>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</si>
  <si>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</si>
  <si>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</si>
  <si>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</si>
  <si>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</si>
  <si>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</si>
  <si>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</si>
  <si>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</si>
  <si>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</si>
  <si>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</si>
  <si>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</si>
  <si>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</si>
  <si>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</si>
  <si>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</si>
  <si>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</si>
  <si>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</si>
  <si>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</si>
  <si>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</si>
  <si>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</si>
  <si>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</si>
  <si>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</si>
  <si>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</si>
  <si>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</si>
  <si>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</si>
  <si>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</si>
  <si>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</si>
  <si>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</si>
  <si>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</si>
  <si>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</si>
  <si>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</si>
  <si>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</si>
  <si>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</si>
  <si>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</si>
  <si>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</si>
  <si>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</si>
  <si>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</si>
  <si>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</si>
  <si>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</si>
  <si>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</si>
  <si>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</si>
  <si>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</si>
  <si>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</si>
  <si>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</si>
  <si>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</si>
  <si>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</si>
  <si>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</si>
  <si>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</si>
  <si>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</si>
  <si>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</si>
  <si>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</si>
  <si>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</si>
  <si>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</si>
  <si>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</si>
  <si>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</si>
  <si>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</si>
  <si>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</si>
  <si>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</si>
  <si>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</si>
  <si>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</si>
  <si>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</si>
  <si>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</si>
  <si>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</si>
  <si>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</si>
  <si>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</si>
  <si>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</si>
  <si>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</si>
  <si>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</si>
  <si>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</si>
  <si>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</si>
  <si>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</si>
  <si>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</si>
  <si>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</si>
  <si>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</si>
  <si>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</si>
  <si>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</si>
  <si>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</si>
  <si>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</si>
  <si>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</si>
  <si>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</si>
  <si>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</si>
  <si>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</si>
  <si>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</si>
  <si>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</si>
  <si>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</si>
  <si>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</si>
  <si>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</si>
  <si>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</si>
  <si>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</si>
  <si>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</si>
  <si>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</si>
  <si>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</si>
  <si>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</si>
  <si>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</si>
  <si>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</si>
  <si>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</si>
  <si>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</si>
  <si>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</si>
  <si>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</si>
  <si>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</si>
  <si>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</si>
  <si>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</si>
  <si>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</si>
  <si>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</si>
  <si>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</si>
  <si>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</si>
  <si>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</si>
  <si>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</si>
  <si>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</si>
  <si>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</si>
  <si>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</si>
  <si>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</si>
  <si>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</si>
  <si>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</si>
  <si>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</si>
  <si>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</si>
  <si>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</si>
  <si>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</si>
  <si>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</si>
  <si>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</si>
  <si>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</si>
  <si>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</si>
  <si>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</si>
  <si>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</si>
  <si>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</si>
  <si>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</si>
  <si>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</si>
  <si>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</si>
  <si>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</si>
  <si>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</si>
  <si>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</si>
  <si>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</si>
  <si>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</si>
  <si>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</si>
  <si>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</si>
  <si>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</si>
  <si>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</si>
  <si>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</si>
  <si>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</si>
  <si>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</si>
  <si>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</si>
  <si>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</si>
  <si>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</si>
  <si>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</si>
  <si>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</si>
  <si>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</si>
  <si>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</si>
  <si>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</si>
  <si>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</si>
  <si>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</si>
  <si>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</si>
  <si>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</si>
  <si>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</si>
  <si>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</si>
  <si>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</si>
  <si>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</si>
  <si>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</si>
  <si>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</si>
  <si>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</si>
  <si>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</si>
  <si>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</si>
  <si>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</si>
  <si>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</si>
  <si>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</si>
  <si>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</si>
  <si>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</si>
  <si>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</si>
  <si>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</si>
  <si>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</si>
  <si>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</si>
  <si>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</si>
  <si>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</si>
  <si>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</si>
  <si>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</si>
  <si>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</si>
  <si>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</si>
  <si>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</si>
  <si>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</si>
  <si>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</si>
  <si>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</si>
  <si>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</si>
  <si>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</si>
  <si>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</si>
  <si>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</si>
  <si>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</si>
  <si>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</si>
  <si>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</si>
  <si>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</si>
  <si>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</si>
  <si>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</si>
  <si>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</si>
  <si>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</si>
  <si>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</si>
  <si>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</si>
  <si>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</si>
  <si>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</si>
  <si>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</si>
  <si>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</si>
  <si>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</si>
  <si>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</si>
  <si>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</si>
  <si>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</si>
  <si>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</si>
  <si>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</si>
  <si>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</si>
  <si>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</si>
  <si>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</si>
  <si>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</si>
  <si>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</si>
  <si>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</si>
  <si>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</si>
  <si>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</si>
  <si>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</si>
  <si>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</si>
  <si>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</si>
  <si>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</si>
  <si>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</si>
  <si>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</si>
  <si>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</si>
  <si>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</si>
  <si>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</si>
  <si>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</si>
  <si>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</si>
  <si>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</si>
  <si>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</si>
  <si>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</si>
  <si>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</si>
  <si>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</si>
  <si>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</si>
  <si>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</si>
  <si>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</si>
  <si>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</si>
  <si>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</si>
  <si>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</si>
  <si>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</si>
  <si>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</si>
  <si>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</si>
  <si>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</si>
  <si>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</si>
  <si>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</si>
  <si>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</si>
  <si>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</si>
  <si>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</si>
  <si>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</si>
  <si>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</si>
  <si>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</si>
  <si>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</si>
  <si>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</si>
  <si>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</si>
  <si>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</si>
  <si>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</si>
  <si>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</si>
  <si>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</si>
  <si>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</si>
  <si>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</si>
  <si>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</si>
  <si>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</si>
  <si>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</si>
  <si>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</si>
  <si>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</si>
  <si>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</si>
  <si>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</si>
  <si>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</si>
  <si>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</si>
  <si>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</si>
  <si>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</si>
  <si>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</si>
  <si>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</si>
  <si>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</si>
  <si>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</si>
  <si>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</si>
  <si>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</si>
  <si>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</si>
  <si>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</si>
  <si>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</si>
  <si>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</si>
  <si>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</si>
  <si>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</si>
  <si>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</si>
  <si>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</si>
  <si>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</si>
  <si>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</si>
  <si>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</si>
  <si>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</si>
  <si>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</si>
  <si>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</si>
  <si>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</si>
  <si>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</si>
  <si>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</si>
  <si>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</si>
  <si>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</si>
  <si>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</si>
  <si>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</si>
  <si>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</si>
  <si>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</si>
  <si>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</si>
  <si>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</si>
  <si>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</si>
  <si>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</si>
  <si>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</si>
  <si>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</si>
  <si>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</si>
  <si>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</si>
  <si>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</si>
  <si>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</si>
  <si>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</si>
  <si>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</si>
  <si>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</si>
  <si>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</si>
  <si>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</si>
  <si>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</si>
  <si>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</si>
  <si>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</si>
  <si>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</si>
  <si>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</si>
  <si>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</si>
  <si>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</si>
  <si>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</si>
  <si>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</si>
  <si>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</si>
  <si>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</si>
  <si>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</si>
  <si>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</si>
  <si>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</si>
  <si>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</si>
  <si>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</si>
  <si>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</si>
  <si>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</si>
  <si>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</si>
  <si>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</si>
  <si>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</si>
  <si>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</si>
  <si>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</si>
  <si>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</si>
  <si>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</si>
  <si>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</si>
  <si>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</si>
  <si>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</si>
  <si>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</si>
  <si>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</si>
  <si>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</si>
  <si>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</si>
  <si>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</si>
  <si>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</si>
  <si>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</si>
  <si>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</si>
  <si>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</si>
  <si>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</si>
  <si>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</si>
  <si>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</si>
  <si>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</si>
  <si>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</si>
  <si>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</si>
  <si>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</si>
  <si>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</si>
  <si>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</si>
  <si>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</si>
  <si>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</si>
  <si>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</si>
  <si>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</si>
  <si>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</si>
  <si>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</si>
  <si>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</si>
  <si>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</si>
  <si>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</si>
  <si>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</si>
  <si>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</si>
  <si>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</si>
  <si>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</si>
  <si>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</si>
  <si>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</si>
  <si>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</si>
  <si>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</si>
  <si>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</si>
  <si>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</si>
  <si>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</si>
  <si>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</si>
  <si>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</si>
  <si>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</si>
  <si>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</si>
  <si>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</si>
  <si>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</si>
  <si>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</si>
  <si>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</si>
  <si>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</si>
  <si>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</si>
  <si>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</si>
  <si>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</si>
  <si>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</si>
  <si>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</si>
  <si>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</si>
  <si>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</si>
  <si>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</si>
  <si>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</si>
  <si>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</si>
  <si>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</si>
  <si>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</si>
  <si>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</si>
  <si>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</si>
  <si>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</si>
  <si>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</si>
  <si>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</si>
  <si>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</si>
  <si>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</si>
  <si>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</si>
  <si>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</si>
  <si>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</si>
  <si>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</si>
  <si>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</si>
  <si>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</si>
  <si>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</si>
  <si>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</si>
  <si>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</si>
  <si>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</si>
  <si>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</si>
  <si>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</si>
  <si>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</si>
  <si>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</si>
  <si>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</si>
  <si>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</si>
  <si>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</si>
  <si>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</si>
  <si>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</si>
  <si>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</si>
  <si>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</si>
  <si>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</si>
  <si>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</si>
  <si>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</si>
  <si>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</si>
  <si>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</si>
  <si>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</si>
  <si>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</si>
  <si>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</si>
  <si>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</si>
  <si>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</si>
  <si>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</si>
  <si>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</si>
  <si>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</si>
  <si>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</si>
  <si>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</si>
  <si>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</si>
  <si>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</si>
  <si>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</si>
  <si>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</si>
  <si>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</si>
  <si>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</si>
  <si>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</si>
  <si>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</si>
  <si>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</si>
  <si>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</si>
  <si>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</si>
  <si>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</si>
  <si>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</si>
  <si>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</si>
  <si>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</si>
  <si>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</si>
  <si>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</si>
  <si>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</si>
  <si>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</si>
  <si>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</si>
  <si>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</si>
  <si>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</si>
  <si>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</si>
  <si>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</si>
  <si>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</si>
  <si>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</si>
  <si>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</si>
  <si>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</si>
  <si>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</si>
  <si>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</si>
  <si>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</si>
  <si>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</si>
  <si>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</si>
  <si>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</si>
  <si>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</si>
  <si>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</si>
  <si>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</si>
  <si>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</si>
  <si>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</si>
  <si>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</si>
  <si>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</si>
  <si>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</si>
  <si>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</si>
  <si>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</si>
  <si>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</si>
  <si>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</si>
  <si>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</si>
  <si>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</si>
  <si>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</si>
  <si>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</si>
  <si>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</si>
  <si>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</si>
  <si>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</si>
  <si>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</si>
  <si>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</si>
  <si>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</si>
  <si>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</si>
  <si>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</si>
  <si>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</si>
  <si>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</si>
  <si>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</si>
  <si>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</si>
  <si>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</si>
  <si>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</si>
  <si>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</si>
  <si>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</si>
  <si>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</si>
  <si>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</si>
  <si>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</si>
  <si>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</si>
  <si>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</si>
  <si>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</si>
  <si>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</si>
  <si>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</si>
  <si>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</si>
  <si>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</si>
  <si>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</si>
  <si>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</si>
  <si>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</si>
  <si>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</si>
  <si>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</si>
  <si>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</si>
  <si>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</si>
  <si>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</si>
  <si>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</si>
  <si>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</si>
  <si>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</si>
  <si>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</si>
  <si>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</si>
  <si>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</si>
  <si>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</si>
  <si>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</si>
  <si>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</si>
  <si>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</si>
  <si>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</si>
  <si>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</si>
  <si>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</si>
  <si>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</si>
  <si>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</si>
  <si>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</si>
  <si>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</si>
  <si>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</si>
  <si>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</si>
  <si>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</si>
  <si>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</si>
  <si>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</si>
  <si>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</si>
  <si>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</si>
  <si>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</si>
  <si>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</si>
  <si>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</si>
  <si>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</si>
  <si>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</si>
  <si>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</si>
  <si>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</si>
  <si>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</si>
  <si>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</si>
  <si>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</si>
  <si>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</si>
  <si>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</si>
  <si>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</si>
  <si>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</si>
  <si>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</si>
  <si>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</si>
  <si>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</si>
  <si>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</si>
  <si>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</si>
  <si>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</si>
  <si>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</si>
  <si>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</si>
  <si>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</si>
  <si>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</si>
  <si>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</si>
  <si>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</si>
  <si>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</si>
  <si>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</si>
  <si>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</si>
  <si>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</si>
  <si>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</si>
  <si>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</si>
  <si>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</si>
  <si>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</si>
  <si>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</si>
  <si>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</si>
  <si>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</si>
  <si>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</si>
  <si>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</si>
  <si>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</si>
  <si>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</si>
  <si>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</si>
  <si>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</si>
  <si>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</si>
  <si>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</si>
  <si>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</si>
  <si>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</si>
  <si>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</si>
  <si>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</si>
  <si>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</si>
  <si>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</si>
  <si>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</si>
  <si>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</si>
  <si>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</si>
  <si>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</si>
  <si>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</si>
  <si>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</si>
  <si>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</si>
  <si>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</si>
  <si>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</si>
  <si>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</si>
  <si>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</si>
  <si>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</si>
  <si>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</si>
  <si>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</si>
  <si>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</si>
  <si>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</si>
  <si>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</si>
  <si>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</si>
  <si>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</si>
  <si>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</si>
  <si>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</si>
  <si>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</si>
  <si>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</si>
  <si>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</si>
  <si>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</si>
  <si>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</si>
  <si>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</si>
  <si>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</si>
  <si>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</si>
  <si>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</si>
  <si>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</si>
  <si>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</si>
  <si>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</si>
  <si>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</si>
  <si>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</si>
  <si>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</si>
  <si>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</si>
  <si>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</si>
  <si>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</si>
  <si>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</si>
  <si>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</si>
  <si>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</si>
  <si>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</si>
  <si>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</si>
  <si>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</si>
  <si>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</si>
  <si>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</si>
  <si>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</si>
  <si>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</si>
  <si>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</si>
  <si>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</si>
  <si>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</si>
  <si>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</si>
  <si>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</si>
  <si>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</si>
  <si>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</si>
  <si>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</si>
  <si>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</si>
  <si>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</si>
  <si>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</si>
  <si>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</si>
  <si>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</si>
  <si>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</si>
  <si>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</si>
  <si>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</si>
  <si>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</si>
  <si>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</si>
  <si>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</si>
  <si>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</si>
  <si>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</si>
  <si>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</si>
  <si>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</si>
  <si>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</si>
  <si>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</si>
  <si>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</si>
  <si>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</si>
  <si>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</si>
  <si>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</si>
  <si>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</si>
  <si>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</si>
  <si>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</si>
  <si>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</si>
  <si>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</si>
  <si>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</si>
  <si>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</si>
  <si>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</si>
  <si>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</si>
  <si>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</si>
  <si>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</si>
  <si>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</si>
  <si>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</si>
  <si>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</si>
  <si>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</si>
  <si>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</si>
  <si>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</si>
  <si>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</si>
  <si>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</si>
  <si>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</si>
  <si>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</si>
  <si>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</si>
  <si>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</si>
  <si>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</si>
  <si>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</si>
  <si>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</si>
  <si>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</si>
  <si>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</si>
  <si>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</si>
  <si>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</si>
  <si>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</si>
  <si>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</si>
  <si>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</si>
  <si>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</si>
  <si>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</si>
  <si>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</si>
  <si>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</si>
  <si>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</si>
  <si>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</si>
  <si>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</si>
  <si>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</si>
  <si>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</si>
  <si>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</si>
  <si>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</si>
  <si>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</si>
  <si>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</si>
  <si>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</si>
  <si>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</si>
  <si>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</si>
  <si>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</si>
  <si>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</si>
  <si>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</si>
  <si>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</si>
  <si>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</si>
  <si>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</si>
  <si>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</si>
  <si>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</si>
  <si>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</si>
  <si>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</si>
  <si>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</si>
  <si>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</si>
  <si>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</si>
  <si>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</si>
  <si>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</si>
  <si>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</si>
  <si>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</si>
  <si>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</si>
  <si>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</si>
  <si>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</si>
  <si>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</si>
  <si>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</si>
  <si>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</si>
  <si>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</si>
  <si>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</si>
  <si>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</si>
  <si>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</si>
  <si>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</si>
  <si>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</si>
  <si>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</si>
  <si>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</si>
  <si>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</si>
  <si>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</si>
  <si>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</si>
  <si>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</si>
  <si>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</si>
  <si>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</si>
  <si>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</si>
  <si>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</si>
  <si>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</si>
  <si>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</si>
  <si>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</si>
  <si>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</si>
  <si>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</si>
  <si>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</si>
  <si>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</si>
  <si>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</si>
  <si>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</si>
  <si>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</si>
  <si>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</si>
  <si>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</si>
  <si>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</si>
  <si>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</si>
  <si>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</si>
  <si>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</si>
  <si>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</si>
  <si>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</si>
  <si>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</si>
  <si>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</si>
  <si>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</si>
  <si>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</si>
  <si>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</si>
  <si>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</si>
  <si>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</si>
  <si>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</si>
  <si>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</si>
  <si>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</si>
  <si>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</si>
  <si>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</si>
  <si>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</si>
  <si>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</si>
  <si>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</si>
  <si>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</si>
  <si>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</si>
  <si>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</si>
  <si>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</si>
  <si>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</si>
  <si>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</si>
  <si>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</si>
  <si>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</si>
  <si>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</si>
  <si>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</si>
  <si>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</si>
  <si>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</si>
  <si>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</si>
  <si>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</si>
  <si>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</si>
  <si>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</si>
  <si>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</si>
  <si>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</si>
  <si>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</si>
  <si>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</si>
  <si>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</si>
  <si>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</si>
  <si>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</si>
  <si>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</si>
  <si>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</si>
  <si>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</si>
  <si>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</si>
  <si>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</si>
  <si>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</si>
  <si>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</si>
  <si>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</si>
  <si>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</si>
  <si>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</si>
  <si>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</si>
  <si>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</si>
  <si>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</si>
  <si>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</si>
  <si>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</si>
  <si>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</si>
  <si>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</si>
  <si>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</si>
  <si>
    <t>pack,226|20;pack,231|20;pack,266|20;0|240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</si>
</sst>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0"/>
      <color rgb="FF7030A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family val="3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/>
    </xf>
  </cellXfs>
  <cellStyles count="26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ocuments/work/github/OPM_Excel/OPM&#32463;&#27982;&#25968;&#20540;/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>
            <v>0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C10">
            <v>0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>
            <v>0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>
            <v>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>
            <v>0</v>
          </cell>
        </row>
        <row r="136">
          <cell r="A136">
            <v>612</v>
          </cell>
          <cell r="B136">
            <v>0</v>
          </cell>
          <cell r="C136">
            <v>0</v>
          </cell>
          <cell r="D136" t="str">
            <v>prop,612</v>
          </cell>
          <cell r="E136">
            <v>0</v>
          </cell>
        </row>
        <row r="137">
          <cell r="A137">
            <v>613</v>
          </cell>
          <cell r="B137">
            <v>0</v>
          </cell>
          <cell r="C137">
            <v>0</v>
          </cell>
          <cell r="D137" t="str">
            <v>prop,613</v>
          </cell>
          <cell r="E137">
            <v>0</v>
          </cell>
        </row>
        <row r="138">
          <cell r="A138">
            <v>614</v>
          </cell>
          <cell r="B138">
            <v>0</v>
          </cell>
          <cell r="C138">
            <v>0</v>
          </cell>
          <cell r="D138" t="str">
            <v>prop,614</v>
          </cell>
          <cell r="E138">
            <v>0</v>
          </cell>
        </row>
        <row r="139">
          <cell r="A139">
            <v>615</v>
          </cell>
          <cell r="B139">
            <v>0</v>
          </cell>
          <cell r="C139">
            <v>0</v>
          </cell>
          <cell r="D139" t="str">
            <v>prop,615</v>
          </cell>
          <cell r="E139">
            <v>0</v>
          </cell>
        </row>
        <row r="140">
          <cell r="A140">
            <v>616</v>
          </cell>
          <cell r="B140" t="str">
            <v>公会礼包</v>
          </cell>
          <cell r="C140">
            <v>0</v>
          </cell>
          <cell r="D140" t="str">
            <v>prop,616</v>
          </cell>
          <cell r="E140">
            <v>0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>
            <v>0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>
            <v>0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>
            <v>0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>
            <v>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>
            <v>0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>
            <v>0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>
            <v>0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>
            <v>0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>
            <v>0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>
            <v>0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>
            <v>0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>
            <v>0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>
            <v>0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>
            <v>0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>
            <v>0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>
            <v>0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>
            <v>0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英雄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 x14ac:dyDescent="0.15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 x14ac:dyDescent="0.15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 x14ac:dyDescent="0.15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 x14ac:dyDescent="0.15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 x14ac:dyDescent="0.15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 x14ac:dyDescent="0.15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 x14ac:dyDescent="0.15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 x14ac:dyDescent="0.15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 x14ac:dyDescent="0.15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 x14ac:dyDescent="0.15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 x14ac:dyDescent="0.15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 x14ac:dyDescent="0.15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 x14ac:dyDescent="0.15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 x14ac:dyDescent="0.15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 x14ac:dyDescent="0.15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 x14ac:dyDescent="0.15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 x14ac:dyDescent="0.15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 x14ac:dyDescent="0.15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 x14ac:dyDescent="0.15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 x14ac:dyDescent="0.15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 x14ac:dyDescent="0.15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 x14ac:dyDescent="0.15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 x14ac:dyDescent="0.15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 x14ac:dyDescent="0.15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 x14ac:dyDescent="0.15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 x14ac:dyDescent="0.15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 x14ac:dyDescent="0.15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 x14ac:dyDescent="0.15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 x14ac:dyDescent="0.15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 x14ac:dyDescent="0.15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 x14ac:dyDescent="0.15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 x14ac:dyDescent="0.15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 x14ac:dyDescent="0.15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 x14ac:dyDescent="0.15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 x14ac:dyDescent="0.15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 x14ac:dyDescent="0.15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 x14ac:dyDescent="0.15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 x14ac:dyDescent="0.15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 x14ac:dyDescent="0.15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 x14ac:dyDescent="0.15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 x14ac:dyDescent="0.15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 x14ac:dyDescent="0.15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 x14ac:dyDescent="0.15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 x14ac:dyDescent="0.15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 x14ac:dyDescent="0.15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 x14ac:dyDescent="0.15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 x14ac:dyDescent="0.15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 x14ac:dyDescent="0.15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64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66">
        <v>0.5</v>
      </c>
    </row>
    <row r="9" spans="1:4" ht="14" x14ac:dyDescent="0.15">
      <c r="B9" s="54" t="s">
        <v>2092</v>
      </c>
      <c r="C9" s="165" t="s">
        <v>2058</v>
      </c>
      <c r="D9" s="165" t="s">
        <v>2059</v>
      </c>
    </row>
    <row r="10" spans="1:4" x14ac:dyDescent="0.15">
      <c r="B10" s="26" t="s">
        <v>2056</v>
      </c>
      <c r="C10" s="164">
        <v>7.5</v>
      </c>
      <c r="D10" s="164">
        <f>C10/价值设定!$E$17</f>
        <v>180</v>
      </c>
    </row>
    <row r="11" spans="1:4" x14ac:dyDescent="0.15">
      <c r="B11" s="26" t="s">
        <v>2057</v>
      </c>
      <c r="C11" s="164">
        <v>10</v>
      </c>
      <c r="D11" s="164">
        <f>C11/价值设定!$E$17</f>
        <v>240</v>
      </c>
    </row>
    <row r="12" spans="1:4" x14ac:dyDescent="0.15">
      <c r="B12" s="26" t="s">
        <v>2071</v>
      </c>
      <c r="C12" s="164">
        <f>ROUND(价值设定!M102/价值设定!M3,1)</f>
        <v>1.7</v>
      </c>
    </row>
    <row r="14" spans="1:4" x14ac:dyDescent="0.15">
      <c r="B14" s="26" t="s">
        <v>2052</v>
      </c>
      <c r="C14" s="164">
        <v>0.2</v>
      </c>
    </row>
    <row r="15" spans="1:4" x14ac:dyDescent="0.15">
      <c r="B15" s="26" t="s">
        <v>2053</v>
      </c>
      <c r="C15" s="164" t="s">
        <v>2049</v>
      </c>
      <c r="D15" s="164" t="s">
        <v>2050</v>
      </c>
    </row>
    <row r="16" spans="1:4" x14ac:dyDescent="0.15">
      <c r="B16" s="26" t="s">
        <v>2054</v>
      </c>
      <c r="C16" s="164" t="s">
        <v>2051</v>
      </c>
      <c r="D16" s="164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66">
        <v>0.25</v>
      </c>
      <c r="D28" s="29" t="s">
        <v>14</v>
      </c>
    </row>
    <row r="29" spans="2:4" ht="14" x14ac:dyDescent="0.15">
      <c r="B29" s="30" t="s">
        <v>1921</v>
      </c>
      <c r="C29" s="166">
        <v>1</v>
      </c>
      <c r="D29" s="29" t="s">
        <v>1924</v>
      </c>
    </row>
    <row r="30" spans="2:4" ht="14" x14ac:dyDescent="0.15">
      <c r="B30" s="30" t="s">
        <v>1922</v>
      </c>
      <c r="C30" s="166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1" t="s">
        <v>2069</v>
      </c>
      <c r="R1" s="171"/>
      <c r="S1" s="171"/>
      <c r="T1" s="171" t="s">
        <v>2070</v>
      </c>
      <c r="U1" s="171"/>
      <c r="V1" s="171"/>
      <c r="W1" s="171" t="s">
        <v>2073</v>
      </c>
      <c r="X1" s="171"/>
      <c r="Y1" s="171"/>
      <c r="Z1" s="171" t="s">
        <v>2074</v>
      </c>
      <c r="AA1" s="171"/>
      <c r="AB1" s="171"/>
      <c r="AC1" s="171" t="s">
        <v>2075</v>
      </c>
      <c r="AD1" s="171"/>
      <c r="AE1" s="171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workbookViewId="0">
      <selection activeCell="G8" sqref="G8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72" t="s">
        <v>203</v>
      </c>
      <c r="B2" s="172"/>
      <c r="C2" s="172"/>
      <c r="D2" s="172"/>
      <c r="E2" s="172" t="s">
        <v>192</v>
      </c>
      <c r="F2" s="172"/>
      <c r="G2" s="172"/>
      <c r="H2" s="172" t="s">
        <v>12</v>
      </c>
      <c r="I2" s="172"/>
      <c r="J2" s="172"/>
      <c r="K2" s="172" t="s">
        <v>13</v>
      </c>
      <c r="L2" s="172"/>
      <c r="M2" s="172"/>
      <c r="N2" s="172" t="s">
        <v>201</v>
      </c>
      <c r="O2" s="172"/>
      <c r="P2" s="172"/>
      <c r="Q2" s="172"/>
      <c r="R2" s="172"/>
      <c r="S2" s="172"/>
      <c r="T2" s="172" t="s">
        <v>2093</v>
      </c>
      <c r="U2" s="172"/>
      <c r="V2" s="172"/>
      <c r="W2" s="172" t="s">
        <v>1965</v>
      </c>
      <c r="X2" s="172"/>
      <c r="Y2" s="172"/>
      <c r="Z2" s="172" t="s">
        <v>2094</v>
      </c>
      <c r="AA2" s="172"/>
      <c r="AB2" s="172"/>
      <c r="AE2" s="173" t="s">
        <v>197</v>
      </c>
      <c r="AF2" s="173"/>
      <c r="AG2" s="173"/>
      <c r="AH2" s="173"/>
      <c r="AI2" s="173"/>
      <c r="AJ2" s="173"/>
      <c r="AK2" s="173"/>
      <c r="AL2" s="173" t="s">
        <v>196</v>
      </c>
      <c r="AM2" s="173"/>
      <c r="AN2" s="173"/>
      <c r="AO2" s="33"/>
      <c r="AP2" s="33"/>
      <c r="AQ2" s="33"/>
      <c r="AR2" s="33"/>
      <c r="AS2" s="33"/>
      <c r="AU2" s="173" t="s">
        <v>197</v>
      </c>
      <c r="AV2" s="173"/>
      <c r="AW2" s="173"/>
      <c r="AX2" s="173"/>
      <c r="AY2" s="173"/>
      <c r="AZ2" s="173"/>
      <c r="BA2" s="173"/>
      <c r="BB2" s="173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 x14ac:dyDescent="0.1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 x14ac:dyDescent="0.1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 x14ac:dyDescent="0.1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 x14ac:dyDescent="0.1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 x14ac:dyDescent="0.1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 x14ac:dyDescent="0.1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 x14ac:dyDescent="0.1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 x14ac:dyDescent="0.1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 x14ac:dyDescent="0.1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 x14ac:dyDescent="0.1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 x14ac:dyDescent="0.1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 x14ac:dyDescent="0.1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 x14ac:dyDescent="0.15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 x14ac:dyDescent="0.15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 x14ac:dyDescent="0.15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 x14ac:dyDescent="0.15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 x14ac:dyDescent="0.15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 x14ac:dyDescent="0.15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 x14ac:dyDescent="0.15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 x14ac:dyDescent="0.15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 x14ac:dyDescent="0.15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 x14ac:dyDescent="0.15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 x14ac:dyDescent="0.15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 x14ac:dyDescent="0.15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 x14ac:dyDescent="0.15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 x14ac:dyDescent="0.15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 x14ac:dyDescent="0.15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 x14ac:dyDescent="0.15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workbookViewId="0">
      <selection activeCell="AA17" sqref="AA17:BA17"/>
    </sheetView>
  </sheetViews>
  <sheetFormatPr baseColWidth="10" defaultColWidth="11" defaultRowHeight="13" x14ac:dyDescent="0.15"/>
  <cols>
    <col min="1" max="1" width="4.6640625" style="53" bestFit="1" customWidth="1"/>
    <col min="2" max="2" width="3.1640625" style="53" bestFit="1" customWidth="1"/>
    <col min="3" max="3" width="8" style="50" bestFit="1" customWidth="1"/>
    <col min="4" max="6" width="9.6640625" style="50" bestFit="1" customWidth="1"/>
    <col min="7" max="8" width="6.5" style="50" bestFit="1" customWidth="1"/>
    <col min="9" max="9" width="15.1640625" style="50" customWidth="1"/>
    <col min="10" max="10" width="7.5" style="50" customWidth="1"/>
    <col min="11" max="12" width="7.6640625" style="50" customWidth="1"/>
    <col min="13" max="13" width="9" style="50" customWidth="1"/>
    <col min="14" max="14" width="48.1640625" style="50" customWidth="1"/>
    <col min="15" max="18" width="6.6640625" style="53" customWidth="1"/>
    <col min="19" max="19" width="21.1640625" style="53" customWidth="1"/>
    <col min="20" max="20" width="7.1640625" style="53" customWidth="1"/>
    <col min="21" max="21" width="9" style="53" customWidth="1"/>
    <col min="22" max="22" width="18.1640625" style="53" customWidth="1"/>
    <col min="23" max="23" width="6.6640625" style="53" customWidth="1"/>
    <col min="24" max="26" width="7.6640625" style="50" customWidth="1"/>
    <col min="27" max="27" width="15.6640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6640625" style="50" hidden="1" customWidth="1"/>
    <col min="70" max="78" width="0" style="50" hidden="1" customWidth="1"/>
    <col min="79" max="79" width="3.16406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 x14ac:dyDescent="0.15">
      <c r="BL1" s="50" t="s">
        <v>211</v>
      </c>
    </row>
    <row r="2" spans="1:91" x14ac:dyDescent="0.15">
      <c r="S2" s="174" t="s">
        <v>2313</v>
      </c>
      <c r="T2" s="174"/>
      <c r="U2" s="174"/>
      <c r="V2" s="174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 x14ac:dyDescent="0.15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 x14ac:dyDescent="0.15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 x14ac:dyDescent="0.15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 x14ac:dyDescent="0.15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 x14ac:dyDescent="0.15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 x14ac:dyDescent="0.15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 x14ac:dyDescent="0.15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 x14ac:dyDescent="0.15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 x14ac:dyDescent="0.15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 x14ac:dyDescent="0.15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 x14ac:dyDescent="0.15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 x14ac:dyDescent="0.15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 x14ac:dyDescent="0.15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 x14ac:dyDescent="0.15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 x14ac:dyDescent="0.15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 x14ac:dyDescent="0.15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 x14ac:dyDescent="0.15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 x14ac:dyDescent="0.15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 x14ac:dyDescent="0.15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 x14ac:dyDescent="0.15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 x14ac:dyDescent="0.15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 x14ac:dyDescent="0.15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 x14ac:dyDescent="0.15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 x14ac:dyDescent="0.15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 x14ac:dyDescent="0.15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 x14ac:dyDescent="0.15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 x14ac:dyDescent="0.15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 x14ac:dyDescent="0.15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 x14ac:dyDescent="0.15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 x14ac:dyDescent="0.15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 x14ac:dyDescent="0.15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 x14ac:dyDescent="0.15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 x14ac:dyDescent="0.15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 x14ac:dyDescent="0.15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 x14ac:dyDescent="0.15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 x14ac:dyDescent="0.15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 x14ac:dyDescent="0.15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 x14ac:dyDescent="0.15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 x14ac:dyDescent="0.15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 x14ac:dyDescent="0.15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 x14ac:dyDescent="0.15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 x14ac:dyDescent="0.15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 x14ac:dyDescent="0.15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 x14ac:dyDescent="0.15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 x14ac:dyDescent="0.15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 x14ac:dyDescent="0.15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 x14ac:dyDescent="0.15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 x14ac:dyDescent="0.15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 x14ac:dyDescent="0.15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 x14ac:dyDescent="0.15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 x14ac:dyDescent="0.15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 x14ac:dyDescent="0.15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 x14ac:dyDescent="0.15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 x14ac:dyDescent="0.15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 x14ac:dyDescent="0.15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 x14ac:dyDescent="0.15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 x14ac:dyDescent="0.15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 x14ac:dyDescent="0.15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 x14ac:dyDescent="0.15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 x14ac:dyDescent="0.15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 x14ac:dyDescent="0.15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 x14ac:dyDescent="0.15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 x14ac:dyDescent="0.15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 x14ac:dyDescent="0.15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 x14ac:dyDescent="0.15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 x14ac:dyDescent="0.15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 x14ac:dyDescent="0.15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 x14ac:dyDescent="0.15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 x14ac:dyDescent="0.15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 x14ac:dyDescent="0.15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 x14ac:dyDescent="0.15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 x14ac:dyDescent="0.15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 x14ac:dyDescent="0.15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 x14ac:dyDescent="0.15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 x14ac:dyDescent="0.15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 x14ac:dyDescent="0.15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 x14ac:dyDescent="0.15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 x14ac:dyDescent="0.15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 x14ac:dyDescent="0.15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 x14ac:dyDescent="0.15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 x14ac:dyDescent="0.15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 x14ac:dyDescent="0.15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 x14ac:dyDescent="0.15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 x14ac:dyDescent="0.15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 x14ac:dyDescent="0.15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 x14ac:dyDescent="0.15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 x14ac:dyDescent="0.15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 x14ac:dyDescent="0.15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 x14ac:dyDescent="0.15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 x14ac:dyDescent="0.15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 x14ac:dyDescent="0.15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 x14ac:dyDescent="0.15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 x14ac:dyDescent="0.15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 x14ac:dyDescent="0.15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 x14ac:dyDescent="0.1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 x14ac:dyDescent="0.1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 x14ac:dyDescent="0.1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 x14ac:dyDescent="0.1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 x14ac:dyDescent="0.1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 x14ac:dyDescent="0.1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 x14ac:dyDescent="0.1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topLeftCell="A25" workbookViewId="0">
      <selection activeCell="O50" sqref="O50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 x14ac:dyDescent="0.15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 x14ac:dyDescent="0.15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 x14ac:dyDescent="0.15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 x14ac:dyDescent="0.15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 x14ac:dyDescent="0.15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 x14ac:dyDescent="0.15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 x14ac:dyDescent="0.15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 x14ac:dyDescent="0.15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 x14ac:dyDescent="0.15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 x14ac:dyDescent="0.15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 x14ac:dyDescent="0.15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 x14ac:dyDescent="0.15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 x14ac:dyDescent="0.15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 x14ac:dyDescent="0.15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 x14ac:dyDescent="0.15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 x14ac:dyDescent="0.15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 x14ac:dyDescent="0.15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 x14ac:dyDescent="0.15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 x14ac:dyDescent="0.15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 x14ac:dyDescent="0.15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 x14ac:dyDescent="0.15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 x14ac:dyDescent="0.15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 x14ac:dyDescent="0.15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 x14ac:dyDescent="0.15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 x14ac:dyDescent="0.15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38"/>
      <c r="B29" s="138"/>
      <c r="C29" s="139"/>
    </row>
    <row r="30" spans="1:41" x14ac:dyDescent="0.15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 x14ac:dyDescent="0.15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 x14ac:dyDescent="0.15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 x14ac:dyDescent="0.15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 x14ac:dyDescent="0.15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 x14ac:dyDescent="0.15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 x14ac:dyDescent="0.15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 x14ac:dyDescent="0.15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 x14ac:dyDescent="0.15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 x14ac:dyDescent="0.15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 x14ac:dyDescent="0.15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 x14ac:dyDescent="0.15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 x14ac:dyDescent="0.15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 x14ac:dyDescent="0.15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 x14ac:dyDescent="0.15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 x14ac:dyDescent="0.15">
      <c r="A73" s="138"/>
    </row>
    <row r="74" spans="1:29" x14ac:dyDescent="0.15">
      <c r="A74" s="138"/>
    </row>
    <row r="75" spans="1:29" x14ac:dyDescent="0.15">
      <c r="A75" s="138"/>
    </row>
    <row r="76" spans="1:29" x14ac:dyDescent="0.15">
      <c r="A76" s="138"/>
    </row>
    <row r="77" spans="1:29" x14ac:dyDescent="0.15">
      <c r="A77" s="138"/>
    </row>
    <row r="78" spans="1:29" x14ac:dyDescent="0.15">
      <c r="A78" s="138"/>
    </row>
    <row r="79" spans="1:29" x14ac:dyDescent="0.15">
      <c r="A79" s="138"/>
    </row>
    <row r="80" spans="1:29" x14ac:dyDescent="0.15">
      <c r="A80" s="138"/>
    </row>
    <row r="81" spans="1:1" x14ac:dyDescent="0.15">
      <c r="A81" s="138"/>
    </row>
    <row r="82" spans="1:1" x14ac:dyDescent="0.15">
      <c r="A82" s="138"/>
    </row>
    <row r="83" spans="1:1" x14ac:dyDescent="0.15">
      <c r="A83" s="138"/>
    </row>
    <row r="84" spans="1:1" x14ac:dyDescent="0.15">
      <c r="A84" s="138"/>
    </row>
    <row r="85" spans="1:1" x14ac:dyDescent="0.15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110" customWidth="1"/>
    <col min="2" max="5" width="11" style="110"/>
    <col min="6" max="6" width="7.6640625" style="110" customWidth="1"/>
    <col min="7" max="7" width="8.83203125" style="110" bestFit="1" customWidth="1"/>
    <col min="8" max="16384" width="11" style="110"/>
  </cols>
  <sheetData>
    <row r="1" spans="1:16" x14ac:dyDescent="0.15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 x14ac:dyDescent="0.15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 x14ac:dyDescent="0.15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 x14ac:dyDescent="0.15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 x14ac:dyDescent="0.15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 x14ac:dyDescent="0.15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 x14ac:dyDescent="0.15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 x14ac:dyDescent="0.15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 x14ac:dyDescent="0.15">
      <c r="G9" s="110" t="s">
        <v>2108</v>
      </c>
      <c r="H9" s="110">
        <v>0.1</v>
      </c>
    </row>
    <row r="10" spans="1:16" x14ac:dyDescent="0.15">
      <c r="A10" s="110" t="s">
        <v>229</v>
      </c>
    </row>
    <row r="11" spans="1:16" x14ac:dyDescent="0.15">
      <c r="A11" s="110" t="s">
        <v>1991</v>
      </c>
      <c r="B11" s="110">
        <f>SUMPRODUCT(宝箱产出!AB8:AB11,宝箱产出!AI8:AI11)</f>
        <v>39.819004524886878</v>
      </c>
    </row>
    <row r="12" spans="1:16" x14ac:dyDescent="0.15">
      <c r="A12" s="110" t="s">
        <v>1992</v>
      </c>
      <c r="B12" s="110">
        <f>B11*B6</f>
        <v>3.9819004524886878</v>
      </c>
    </row>
    <row r="15" spans="1:16" x14ac:dyDescent="0.15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 x14ac:dyDescent="0.15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 x14ac:dyDescent="0.15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 x14ac:dyDescent="0.15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 x14ac:dyDescent="0.15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 x14ac:dyDescent="0.15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 x14ac:dyDescent="0.15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 x14ac:dyDescent="0.15">
      <c r="D22" s="110">
        <f>SUMPRODUCT(D18:D21)</f>
        <v>36.420677658313018</v>
      </c>
    </row>
    <row r="25" spans="1:16" x14ac:dyDescent="0.15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 x14ac:dyDescent="0.15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 x14ac:dyDescent="0.15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 x14ac:dyDescent="0.15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 x14ac:dyDescent="0.15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 x14ac:dyDescent="0.15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 x14ac:dyDescent="0.15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 x14ac:dyDescent="0.15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 x14ac:dyDescent="0.15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 x14ac:dyDescent="0.15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 x14ac:dyDescent="0.15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 x14ac:dyDescent="0.15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 x14ac:dyDescent="0.15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 x14ac:dyDescent="0.15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 x14ac:dyDescent="0.15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 x14ac:dyDescent="0.15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 x14ac:dyDescent="0.15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 x14ac:dyDescent="0.15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 x14ac:dyDescent="0.15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 x14ac:dyDescent="0.15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 x14ac:dyDescent="0.15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 x14ac:dyDescent="0.15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 x14ac:dyDescent="0.15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 x14ac:dyDescent="0.15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 x14ac:dyDescent="0.15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 x14ac:dyDescent="0.15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 x14ac:dyDescent="0.15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 x14ac:dyDescent="0.15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 x14ac:dyDescent="0.15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 x14ac:dyDescent="0.15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 x14ac:dyDescent="0.15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 x14ac:dyDescent="0.15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 x14ac:dyDescent="0.15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 x14ac:dyDescent="0.15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 x14ac:dyDescent="0.15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 x14ac:dyDescent="0.15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 x14ac:dyDescent="0.15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 x14ac:dyDescent="0.15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 x14ac:dyDescent="0.15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 x14ac:dyDescent="0.15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 x14ac:dyDescent="0.15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 x14ac:dyDescent="0.15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 x14ac:dyDescent="0.15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 x14ac:dyDescent="0.15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 x14ac:dyDescent="0.15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 x14ac:dyDescent="0.15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 x14ac:dyDescent="0.15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 x14ac:dyDescent="0.15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 x14ac:dyDescent="0.15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2385</v>
      </c>
      <c r="B1" t="s">
        <v>2386</v>
      </c>
      <c r="C1" t="s">
        <v>2387</v>
      </c>
      <c r="D1" t="s">
        <v>2388</v>
      </c>
    </row>
    <row r="2" spans="1:18" x14ac:dyDescent="0.2">
      <c r="A2" t="s">
        <v>2389</v>
      </c>
      <c r="B2">
        <v>60</v>
      </c>
      <c r="C2">
        <v>4</v>
      </c>
      <c r="D2">
        <v>15</v>
      </c>
    </row>
    <row r="3" spans="1:18" x14ac:dyDescent="0.2">
      <c r="A3" t="s">
        <v>2390</v>
      </c>
      <c r="B3">
        <v>240</v>
      </c>
      <c r="C3">
        <v>6</v>
      </c>
      <c r="D3">
        <v>40</v>
      </c>
    </row>
    <row r="4" spans="1:18" x14ac:dyDescent="0.2">
      <c r="A4" t="s">
        <v>2391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abSelected="1" topLeftCell="CD84" workbookViewId="0">
      <selection activeCell="DF124" sqref="DF124:DF125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23.1640625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8.6640625" style="53" customWidth="1"/>
    <col min="88" max="88" width="7.1640625" style="53" customWidth="1"/>
    <col min="89" max="89" width="5.664062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 x14ac:dyDescent="0.15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 x14ac:dyDescent="0.15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80" t="s">
        <v>2119</v>
      </c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2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 x14ac:dyDescent="0.15">
      <c r="C39" s="176" t="s">
        <v>2068</v>
      </c>
      <c r="D39" s="175"/>
      <c r="E39" s="175"/>
      <c r="F39" s="175" t="s">
        <v>2161</v>
      </c>
      <c r="G39" s="175"/>
      <c r="H39" s="175"/>
      <c r="I39" s="175" t="s">
        <v>1966</v>
      </c>
      <c r="J39" s="175"/>
      <c r="K39" s="175"/>
      <c r="L39" s="175" t="s">
        <v>2162</v>
      </c>
      <c r="M39" s="175"/>
      <c r="N39" s="175"/>
      <c r="O39" s="175" t="s">
        <v>1967</v>
      </c>
      <c r="P39" s="175"/>
      <c r="Q39" s="175"/>
      <c r="R39" s="175" t="s">
        <v>2163</v>
      </c>
      <c r="S39" s="175"/>
      <c r="T39" s="175"/>
      <c r="U39" s="175" t="s">
        <v>1968</v>
      </c>
      <c r="V39" s="175"/>
      <c r="W39" s="175"/>
      <c r="X39" s="175" t="s">
        <v>2164</v>
      </c>
      <c r="Y39" s="175"/>
      <c r="Z39" s="175"/>
      <c r="AA39" s="175" t="s">
        <v>1969</v>
      </c>
      <c r="AB39" s="175"/>
      <c r="AC39" s="175"/>
      <c r="AD39" s="175" t="s">
        <v>2165</v>
      </c>
      <c r="AE39" s="175"/>
      <c r="AF39" s="175"/>
      <c r="AG39" s="175" t="s">
        <v>2166</v>
      </c>
      <c r="AH39" s="175"/>
      <c r="AI39" s="175"/>
      <c r="AJ39" s="175" t="s">
        <v>2167</v>
      </c>
      <c r="AK39" s="175"/>
      <c r="AL39" s="175"/>
      <c r="AM39" s="175" t="s">
        <v>2166</v>
      </c>
      <c r="AN39" s="175"/>
      <c r="AO39" s="175"/>
      <c r="AP39" s="175" t="s">
        <v>2168</v>
      </c>
      <c r="AQ39" s="175"/>
      <c r="AR39" s="175"/>
      <c r="AS39" s="175" t="s">
        <v>2169</v>
      </c>
      <c r="AT39" s="175"/>
      <c r="AU39" s="175"/>
      <c r="AV39" s="175" t="s">
        <v>2170</v>
      </c>
      <c r="AW39" s="175"/>
      <c r="AX39" s="175"/>
      <c r="AY39" s="175" t="s">
        <v>2171</v>
      </c>
      <c r="AZ39" s="175"/>
      <c r="BA39" s="175"/>
      <c r="BB39" s="175" t="s">
        <v>2172</v>
      </c>
      <c r="BC39" s="175"/>
      <c r="BD39" s="175"/>
      <c r="BE39" s="175" t="s">
        <v>2173</v>
      </c>
      <c r="BF39" s="175"/>
      <c r="BG39" s="175"/>
      <c r="BH39" s="175" t="s">
        <v>2174</v>
      </c>
      <c r="BI39" s="175"/>
      <c r="BJ39" s="175"/>
      <c r="BK39" s="175" t="s">
        <v>2175</v>
      </c>
      <c r="BL39" s="175"/>
      <c r="BM39" s="175"/>
      <c r="BN39" s="175" t="s">
        <v>2176</v>
      </c>
      <c r="BO39" s="175"/>
      <c r="BP39" s="175"/>
      <c r="BQ39" s="175" t="s">
        <v>307</v>
      </c>
      <c r="BR39" s="175"/>
      <c r="BS39" s="175"/>
      <c r="BT39" s="175" t="s">
        <v>2177</v>
      </c>
      <c r="BU39" s="175"/>
      <c r="BV39" s="175"/>
      <c r="BW39" s="175" t="s">
        <v>2178</v>
      </c>
      <c r="BX39" s="175"/>
      <c r="BY39" s="175"/>
      <c r="BZ39" s="175" t="s">
        <v>2179</v>
      </c>
      <c r="CA39" s="175"/>
      <c r="CB39" s="175"/>
      <c r="CC39" s="175" t="s">
        <v>2180</v>
      </c>
      <c r="CD39" s="175"/>
      <c r="CE39" s="175"/>
      <c r="CF39" s="175" t="s">
        <v>2181</v>
      </c>
      <c r="CG39" s="175"/>
      <c r="CH39" s="175"/>
      <c r="CI39" s="175" t="s">
        <v>2116</v>
      </c>
      <c r="CJ39" s="175"/>
      <c r="CK39" s="175"/>
      <c r="CL39" s="175" t="s">
        <v>2117</v>
      </c>
      <c r="CM39" s="175"/>
      <c r="CN39" s="186"/>
      <c r="CO39" s="183" t="s">
        <v>2103</v>
      </c>
      <c r="CP39" s="184"/>
      <c r="CQ39" s="184"/>
      <c r="CR39" s="184" t="s">
        <v>2183</v>
      </c>
      <c r="CS39" s="184"/>
      <c r="CT39" s="184"/>
      <c r="CU39" s="184" t="s">
        <v>2184</v>
      </c>
      <c r="CV39" s="184"/>
      <c r="CW39" s="184"/>
      <c r="CX39" s="184" t="s">
        <v>2186</v>
      </c>
      <c r="CY39" s="184"/>
      <c r="CZ39" s="185"/>
      <c r="DA39" s="177" t="s">
        <v>2037</v>
      </c>
      <c r="DB39" s="178"/>
      <c r="DC39" s="179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 x14ac:dyDescent="0.15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"MCN,3,3,1,1"</f>
        <v>MCN,3,3,1,1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"MCN,3,3,1,1"</f>
        <v>MCN,3,3,1,1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"MCN,4,3,1,1"</f>
        <v>MCN,4,3,1,1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MCN,3,3,1,1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MCN,4,3,1,1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MCN,3,3,1,1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MCN,4,3,1,1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MCN,3,3,1,1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MCN,4,3,1,1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MCN,3,3,1,1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MCN,4,3,1,1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MCN,3,3,1,1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MCN,4,3,1,1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 x14ac:dyDescent="0.15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MCN,3,3,1,1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MCN,4,3,1,1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 x14ac:dyDescent="0.15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MCN,3,3,1,1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MCN,4,3,1,1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MCN,3,3,1,1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MCN,4,3,1,1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MCN,3,3,1,1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MCN,4,3,1,1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 x14ac:dyDescent="0.15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MCN,3,3,1,1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MCN,4,3,1,1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 x14ac:dyDescent="0.15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MCN,3,3,1,1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MCN,4,3,1,1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 x14ac:dyDescent="0.15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MCN,3,3,1,1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MCN,4,3,1,1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 x14ac:dyDescent="0.15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MCN,3,3,1,1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MCN,4,3,1,1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 x14ac:dyDescent="0.15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MCN,3,3,1,1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MCN,4,3,1,1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 x14ac:dyDescent="0.15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MCN,3,3,1,1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MCN,4,3,1,1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 x14ac:dyDescent="0.15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MCN,3,3,1,1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MCN,4,3,1,1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 x14ac:dyDescent="0.15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MCN,3,3,1,1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MCN,4,3,1,1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 x14ac:dyDescent="0.15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MCN,3,3,1,1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MCN,4,3,1,1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 x14ac:dyDescent="0.15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MCN,3,3,1,1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MCN,4,3,1,1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 x14ac:dyDescent="0.15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MCN,3,3,1,1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MCN,4,3,1,1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 x14ac:dyDescent="0.15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MCN,3,3,1,1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MCN,4,3,1,1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 x14ac:dyDescent="0.15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MCN,3,3,1,1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MCN,4,3,1,1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 x14ac:dyDescent="0.15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MCN,3,3,1,1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MCN,4,3,1,1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 x14ac:dyDescent="0.15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MCN,3,3,1,1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MCN,4,3,1,1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 x14ac:dyDescent="0.15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MCN,3,3,1,1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MCN,4,3,1,1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 x14ac:dyDescent="0.15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MCN,3,3,1,1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MCN,4,3,1,1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 x14ac:dyDescent="0.15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MCN,3,3,1,1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MCN,4,3,1,1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 x14ac:dyDescent="0.15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MCN,3,3,1,1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MCN,4,3,1,1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 x14ac:dyDescent="0.15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MCN,3,3,1,1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MCN,4,3,1,1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 x14ac:dyDescent="0.15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MCN,3,3,1,1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MCN,4,3,1,1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 x14ac:dyDescent="0.15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MCN,3,3,1,1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MCN,4,3,1,1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 x14ac:dyDescent="0.15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MCN,3,3,1,1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MCN,4,3,1,1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 x14ac:dyDescent="0.15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MCN,3,3,1,1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MCN,4,3,1,1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 x14ac:dyDescent="0.15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MCN,3,3,1,1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MCN,4,3,1,1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 x14ac:dyDescent="0.15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MCN,3,3,1,1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MCN,4,3,1,1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 x14ac:dyDescent="0.15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MCN,3,3,1,1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MCN,4,3,1,1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 x14ac:dyDescent="0.15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MCN,3,3,1,1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MCN,4,3,1,1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 x14ac:dyDescent="0.15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MCN,3,3,1,1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MCN,4,3,1,1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 x14ac:dyDescent="0.15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MCN,3,3,1,1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MCN,4,3,1,1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 x14ac:dyDescent="0.15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MCN,3,3,1,1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MCN,4,3,1,1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 x14ac:dyDescent="0.15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MCN,3,3,1,1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MCN,4,3,1,1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 x14ac:dyDescent="0.15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MCN,3,3,1,1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MCN,4,3,1,1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 x14ac:dyDescent="0.15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MCN,3,3,1,1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MCN,4,3,1,1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 x14ac:dyDescent="0.15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MCN,3,3,1,1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MCN,4,3,1,1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 x14ac:dyDescent="0.15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MCN,3,3,1,1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MCN,4,3,1,1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 x14ac:dyDescent="0.15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MCN,3,3,1,1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MCN,4,3,1,1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 x14ac:dyDescent="0.15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MCN,3,3,1,1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MCN,4,3,1,1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 x14ac:dyDescent="0.15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MCN,3,3,1,1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MCN,4,3,1,1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 x14ac:dyDescent="0.15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MCN,3,3,1,1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MCN,4,3,1,1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 x14ac:dyDescent="0.15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MCN,3,3,1,1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MCN,4,3,1,1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 x14ac:dyDescent="0.15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MCN,3,3,1,1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MCN,4,3,1,1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 x14ac:dyDescent="0.15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MCN,3,3,1,1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MCN,4,3,1,1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 x14ac:dyDescent="0.15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MCN,3,3,1,1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MCN,4,3,1,1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 x14ac:dyDescent="0.15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MCN,3,3,1,1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MCN,4,3,1,1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 x14ac:dyDescent="0.15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MCN,3,3,1,1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MCN,4,3,1,1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 x14ac:dyDescent="0.15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MCN,3,3,1,1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MCN,4,3,1,1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 x14ac:dyDescent="0.15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MCN,3,3,1,1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MCN,4,3,1,1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 x14ac:dyDescent="0.15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MCN,3,3,1,1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MCN,4,3,1,1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 x14ac:dyDescent="0.15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MCN,3,3,1,1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MCN,4,3,1,1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 x14ac:dyDescent="0.15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MCN,3,3,1,1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MCN,4,3,1,1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 x14ac:dyDescent="0.15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MCN,3,3,1,1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MCN,4,3,1,1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 x14ac:dyDescent="0.15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MCN,3,3,1,1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MCN,4,3,1,1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 x14ac:dyDescent="0.15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MCN,3,3,1,1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MCN,4,3,1,1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 x14ac:dyDescent="0.15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"MCN,3,3,1,1"</f>
        <v>MCN,3,3,1,1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"MCN,4,3,1,1"</f>
        <v>MCN,4,3,1,1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 x14ac:dyDescent="0.15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MCN,3,3,1,1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MCN,4,3,1,1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 x14ac:dyDescent="0.15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MCN,3,3,1,1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MCN,4,3,1,1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 x14ac:dyDescent="0.15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MCN,3,3,1,1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MCN,4,3,1,1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MCN,3,3,1,1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MCN,4,3,1,1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MCN,3,3,1,1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MCN,4,3,1,1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 x14ac:dyDescent="0.15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MCN,3,3,1,1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MCN,4,3,1,1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 x14ac:dyDescent="0.15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MCN,3,3,1,1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MCN,4,3,1,1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 x14ac:dyDescent="0.15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MCN,3,3,1,1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MCN,4,3,1,1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 x14ac:dyDescent="0.15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MCN,3,3,1,1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MCN,4,3,1,1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 x14ac:dyDescent="0.15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MCN,3,3,1,1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MCN,4,3,1,1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 x14ac:dyDescent="0.15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MCN,3,3,1,1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MCN,4,3,1,1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MCN,3,3,1,1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MCN,4,3,1,1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MCN,3,3,1,1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MCN,4,3,1,1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MCN,3,3,1,1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MCN,4,3,1,1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MCN,3,3,1,1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MCN,4,3,1,1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MCN,3,3,1,1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MCN,4,3,1,1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MCN,3,3,1,1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MCN,4,3,1,1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170">
        <v>1222</v>
      </c>
      <c r="DF124" s="188" t="s">
        <v>2425</v>
      </c>
    </row>
    <row r="125" spans="1:111" x14ac:dyDescent="0.15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MCN,3,3,1,1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MCN,4,3,1,1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170">
        <v>1223</v>
      </c>
      <c r="DF125" s="188" t="s">
        <v>2425</v>
      </c>
    </row>
    <row r="126" spans="1:111" x14ac:dyDescent="0.15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MCN,3,3,1,1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MCN,4,3,1,1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MCN,3,3,1,1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MCN,4,3,1,1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MCN,3,3,1,1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MCN,4,3,1,1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MCN,3,3,1,1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MCN,4,3,1,1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MCN,3,3,1,1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MCN,4,3,1,1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MCN,3,3,1,1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MCN,4,3,1,1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MCN,3,3,1,1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MCN,4,3,1,1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MCN,3,3,1,1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MCN,4,3,1,1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MCN,3,3,1,1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MCN,4,3,1,1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MCN,3,3,1,1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MCN,4,3,1,1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MCN,3,3,1,1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MCN,4,3,1,1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MCN,3,3,1,1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MCN,4,3,1,1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MCN,3,3,1,1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MCN,4,3,1,1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MCN,3,3,1,1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MCN,4,3,1,1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MCN,3,3,1,1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MCN,4,3,1,1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MCN,3,3,1,1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MCN,4,3,1,1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 x14ac:dyDescent="0.15">
      <c r="DG142" s="82"/>
    </row>
    <row r="143" spans="1:119" x14ac:dyDescent="0.15">
      <c r="DG143" s="82"/>
    </row>
    <row r="144" spans="1:119" x14ac:dyDescent="0.15">
      <c r="DG144" s="82"/>
    </row>
    <row r="145" spans="111:119" x14ac:dyDescent="0.15">
      <c r="DG145" s="82"/>
    </row>
    <row r="146" spans="111:119" x14ac:dyDescent="0.15">
      <c r="DG146" s="82"/>
      <c r="DM146" s="56"/>
    </row>
    <row r="147" spans="111:119" x14ac:dyDescent="0.15">
      <c r="DG147" s="82"/>
      <c r="DN147" s="53"/>
      <c r="DO147" s="53"/>
    </row>
    <row r="148" spans="111:119" x14ac:dyDescent="0.15">
      <c r="DG148" s="82"/>
    </row>
    <row r="149" spans="111:119" x14ac:dyDescent="0.15">
      <c r="DG149" s="82"/>
    </row>
    <row r="150" spans="111:119" x14ac:dyDescent="0.15">
      <c r="DG150" s="82"/>
    </row>
    <row r="151" spans="111:119" x14ac:dyDescent="0.15">
      <c r="DG151" s="82"/>
    </row>
    <row r="152" spans="111:119" x14ac:dyDescent="0.15">
      <c r="DG152" s="82"/>
    </row>
    <row r="153" spans="111:119" x14ac:dyDescent="0.15">
      <c r="DG153" s="82"/>
    </row>
    <row r="154" spans="111:119" x14ac:dyDescent="0.15">
      <c r="DG154" s="82"/>
    </row>
    <row r="155" spans="111:119" x14ac:dyDescent="0.15">
      <c r="DG155" s="82"/>
    </row>
    <row r="156" spans="111:119" x14ac:dyDescent="0.15">
      <c r="DG156" s="82"/>
    </row>
    <row r="157" spans="111:119" x14ac:dyDescent="0.15">
      <c r="DG157" s="82"/>
    </row>
    <row r="158" spans="111:119" x14ac:dyDescent="0.15">
      <c r="DG158" s="82"/>
    </row>
    <row r="159" spans="111:119" x14ac:dyDescent="0.15">
      <c r="DG159" s="82"/>
    </row>
    <row r="160" spans="111:119" x14ac:dyDescent="0.15">
      <c r="DG160" s="82"/>
    </row>
    <row r="161" spans="111:111" x14ac:dyDescent="0.15">
      <c r="DG161" s="82"/>
    </row>
    <row r="162" spans="111:111" x14ac:dyDescent="0.15">
      <c r="DG162" s="82"/>
    </row>
    <row r="163" spans="111:111" x14ac:dyDescent="0.15">
      <c r="DG163" s="82"/>
    </row>
    <row r="164" spans="111:111" x14ac:dyDescent="0.15">
      <c r="DG164" s="82"/>
    </row>
    <row r="165" spans="111:111" x14ac:dyDescent="0.15">
      <c r="DG165" s="82"/>
    </row>
    <row r="166" spans="111:111" x14ac:dyDescent="0.15">
      <c r="DG166" s="82"/>
    </row>
    <row r="167" spans="111:111" x14ac:dyDescent="0.15">
      <c r="DG167" s="82"/>
    </row>
    <row r="168" spans="111:111" x14ac:dyDescent="0.15">
      <c r="DG168" s="82"/>
    </row>
    <row r="169" spans="111:111" x14ac:dyDescent="0.15">
      <c r="DG169" s="82"/>
    </row>
    <row r="170" spans="111:111" x14ac:dyDescent="0.15">
      <c r="DG170" s="82"/>
    </row>
    <row r="171" spans="111:111" x14ac:dyDescent="0.15">
      <c r="DG171" s="82"/>
    </row>
    <row r="172" spans="111:111" x14ac:dyDescent="0.15">
      <c r="DG172" s="82"/>
    </row>
    <row r="173" spans="111:111" x14ac:dyDescent="0.15">
      <c r="DG173" s="82"/>
    </row>
    <row r="174" spans="111:111" x14ac:dyDescent="0.15">
      <c r="DG174" s="82"/>
    </row>
    <row r="175" spans="111:111" x14ac:dyDescent="0.15">
      <c r="DG175" s="82"/>
    </row>
    <row r="176" spans="111:111" x14ac:dyDescent="0.15">
      <c r="DG176" s="82"/>
    </row>
    <row r="177" spans="111:111" x14ac:dyDescent="0.15">
      <c r="DG177" s="82"/>
    </row>
    <row r="178" spans="111:111" x14ac:dyDescent="0.15">
      <c r="DG178" s="82"/>
    </row>
    <row r="179" spans="111:111" x14ac:dyDescent="0.15">
      <c r="DG179" s="82"/>
    </row>
    <row r="180" spans="111:111" x14ac:dyDescent="0.15">
      <c r="DG180" s="82"/>
    </row>
    <row r="181" spans="111:111" x14ac:dyDescent="0.15">
      <c r="DG181" s="82"/>
    </row>
    <row r="182" spans="111:111" x14ac:dyDescent="0.15">
      <c r="DG182" s="82"/>
    </row>
    <row r="183" spans="111:111" x14ac:dyDescent="0.15">
      <c r="DG183" s="82"/>
    </row>
    <row r="184" spans="111:111" x14ac:dyDescent="0.15">
      <c r="DG184" s="82"/>
    </row>
    <row r="185" spans="111:111" x14ac:dyDescent="0.15">
      <c r="DG185" s="82"/>
    </row>
    <row r="186" spans="111:111" x14ac:dyDescent="0.15">
      <c r="DG186" s="82"/>
    </row>
    <row r="187" spans="111:111" x14ac:dyDescent="0.15">
      <c r="DG187" s="82"/>
    </row>
    <row r="188" spans="111:111" x14ac:dyDescent="0.15">
      <c r="DG188" s="82"/>
    </row>
    <row r="189" spans="111:111" x14ac:dyDescent="0.15">
      <c r="DG189" s="82"/>
    </row>
    <row r="190" spans="111:111" x14ac:dyDescent="0.15">
      <c r="DG190" s="82"/>
    </row>
    <row r="191" spans="111:111" x14ac:dyDescent="0.15">
      <c r="DG191" s="82"/>
    </row>
    <row r="192" spans="111:111" x14ac:dyDescent="0.15">
      <c r="DG192" s="82"/>
    </row>
    <row r="193" spans="111:119" x14ac:dyDescent="0.15">
      <c r="DG193" s="82"/>
    </row>
    <row r="194" spans="111:119" x14ac:dyDescent="0.15">
      <c r="DG194" s="82"/>
    </row>
    <row r="195" spans="111:119" x14ac:dyDescent="0.15">
      <c r="DG195" s="82"/>
    </row>
    <row r="196" spans="111:119" x14ac:dyDescent="0.15">
      <c r="DG196" s="82"/>
    </row>
    <row r="197" spans="111:119" x14ac:dyDescent="0.15">
      <c r="DG197" s="82"/>
    </row>
    <row r="198" spans="111:119" x14ac:dyDescent="0.15">
      <c r="DG198" s="82"/>
    </row>
    <row r="199" spans="111:119" x14ac:dyDescent="0.15">
      <c r="DG199" s="82"/>
    </row>
    <row r="200" spans="111:119" x14ac:dyDescent="0.15">
      <c r="DG200" s="82"/>
    </row>
    <row r="201" spans="111:119" x14ac:dyDescent="0.15">
      <c r="DG201" s="82"/>
    </row>
    <row r="202" spans="111:119" x14ac:dyDescent="0.15">
      <c r="DG202" s="82"/>
    </row>
    <row r="203" spans="111:119" x14ac:dyDescent="0.15">
      <c r="DG203" s="82"/>
    </row>
    <row r="204" spans="111:119" x14ac:dyDescent="0.15">
      <c r="DG204" s="82"/>
      <c r="DM204" s="56"/>
    </row>
    <row r="205" spans="111:119" x14ac:dyDescent="0.15">
      <c r="DG205" s="82"/>
      <c r="DN205" s="53"/>
      <c r="DO205" s="53"/>
    </row>
    <row r="206" spans="111:119" x14ac:dyDescent="0.15">
      <c r="DG206" s="82"/>
    </row>
    <row r="207" spans="111:119" x14ac:dyDescent="0.15">
      <c r="DG207" s="82"/>
    </row>
    <row r="208" spans="111:119" x14ac:dyDescent="0.15">
      <c r="DG208" s="82"/>
    </row>
    <row r="209" spans="111:111" x14ac:dyDescent="0.15">
      <c r="DG209" s="82"/>
    </row>
    <row r="210" spans="111:111" x14ac:dyDescent="0.15">
      <c r="DG210" s="82"/>
    </row>
    <row r="211" spans="111:111" x14ac:dyDescent="0.15">
      <c r="DG211" s="82"/>
    </row>
    <row r="212" spans="111:111" x14ac:dyDescent="0.15">
      <c r="DG212" s="82"/>
    </row>
    <row r="213" spans="111:111" x14ac:dyDescent="0.15">
      <c r="DG213" s="82"/>
    </row>
    <row r="214" spans="111:111" x14ac:dyDescent="0.15">
      <c r="DG214" s="82"/>
    </row>
    <row r="215" spans="111:111" x14ac:dyDescent="0.15">
      <c r="DG215" s="82"/>
    </row>
    <row r="216" spans="111:111" x14ac:dyDescent="0.15">
      <c r="DG216" s="82"/>
    </row>
    <row r="217" spans="111:111" x14ac:dyDescent="0.15">
      <c r="DG217" s="82"/>
    </row>
    <row r="218" spans="111:111" x14ac:dyDescent="0.15">
      <c r="DG218" s="82"/>
    </row>
    <row r="219" spans="111:111" x14ac:dyDescent="0.15">
      <c r="DG219" s="82"/>
    </row>
    <row r="220" spans="111:111" x14ac:dyDescent="0.15">
      <c r="DG220" s="82"/>
    </row>
    <row r="221" spans="111:111" x14ac:dyDescent="0.15">
      <c r="DG221" s="82"/>
    </row>
    <row r="222" spans="111:111" x14ac:dyDescent="0.15">
      <c r="DG222" s="82"/>
    </row>
    <row r="223" spans="111:111" x14ac:dyDescent="0.15">
      <c r="DG223" s="82"/>
    </row>
    <row r="224" spans="111:111" x14ac:dyDescent="0.15">
      <c r="DG224" s="82"/>
    </row>
    <row r="225" spans="111:111" x14ac:dyDescent="0.15">
      <c r="DG225" s="82"/>
    </row>
    <row r="226" spans="111:111" x14ac:dyDescent="0.15">
      <c r="DG226" s="82"/>
    </row>
    <row r="227" spans="111:111" x14ac:dyDescent="0.15">
      <c r="DG227" s="82"/>
    </row>
    <row r="228" spans="111:111" x14ac:dyDescent="0.15">
      <c r="DG228" s="82"/>
    </row>
    <row r="229" spans="111:111" x14ac:dyDescent="0.15">
      <c r="DG229" s="82"/>
    </row>
    <row r="230" spans="111:111" x14ac:dyDescent="0.15">
      <c r="DG230" s="82"/>
    </row>
    <row r="231" spans="111:111" x14ac:dyDescent="0.15">
      <c r="DG231" s="82"/>
    </row>
    <row r="232" spans="111:111" x14ac:dyDescent="0.15">
      <c r="DG232" s="82"/>
    </row>
    <row r="233" spans="111:111" x14ac:dyDescent="0.15">
      <c r="DG233" s="82"/>
    </row>
    <row r="234" spans="111:111" x14ac:dyDescent="0.15">
      <c r="DG234" s="82"/>
    </row>
    <row r="235" spans="111:111" x14ac:dyDescent="0.15">
      <c r="DG235" s="82"/>
    </row>
    <row r="236" spans="111:111" x14ac:dyDescent="0.15">
      <c r="DG236" s="82"/>
    </row>
    <row r="237" spans="111:111" x14ac:dyDescent="0.15">
      <c r="DG237" s="82"/>
    </row>
    <row r="238" spans="111:111" x14ac:dyDescent="0.15">
      <c r="DG238" s="82"/>
    </row>
    <row r="239" spans="111:111" x14ac:dyDescent="0.15">
      <c r="DG239" s="82"/>
    </row>
    <row r="240" spans="111:111" x14ac:dyDescent="0.15">
      <c r="DG240" s="82"/>
    </row>
    <row r="241" spans="111:111" x14ac:dyDescent="0.15">
      <c r="DG241" s="82"/>
    </row>
    <row r="242" spans="111:111" x14ac:dyDescent="0.15">
      <c r="DG242" s="82"/>
    </row>
    <row r="243" spans="111:111" x14ac:dyDescent="0.15">
      <c r="DG243" s="82"/>
    </row>
    <row r="244" spans="111:111" x14ac:dyDescent="0.15">
      <c r="DG244" s="82"/>
    </row>
    <row r="245" spans="111:111" x14ac:dyDescent="0.15">
      <c r="DG245" s="82"/>
    </row>
    <row r="246" spans="111:111" x14ac:dyDescent="0.15">
      <c r="DG246" s="82"/>
    </row>
    <row r="247" spans="111:111" x14ac:dyDescent="0.15">
      <c r="DG247" s="82"/>
    </row>
    <row r="248" spans="111:111" x14ac:dyDescent="0.15">
      <c r="DG248" s="82"/>
    </row>
    <row r="249" spans="111:111" x14ac:dyDescent="0.15">
      <c r="DG249" s="82"/>
    </row>
    <row r="250" spans="111:111" x14ac:dyDescent="0.15">
      <c r="DG250" s="82"/>
    </row>
    <row r="251" spans="111:111" x14ac:dyDescent="0.15">
      <c r="DG251" s="82"/>
    </row>
    <row r="252" spans="111:111" x14ac:dyDescent="0.15">
      <c r="DG252" s="82"/>
    </row>
    <row r="253" spans="111:111" x14ac:dyDescent="0.15">
      <c r="DG253" s="82"/>
    </row>
    <row r="254" spans="111:111" x14ac:dyDescent="0.15">
      <c r="DG254" s="82"/>
    </row>
    <row r="255" spans="111:111" x14ac:dyDescent="0.15">
      <c r="DG255" s="82"/>
    </row>
    <row r="256" spans="111:111" x14ac:dyDescent="0.15">
      <c r="DG256" s="82"/>
    </row>
    <row r="257" spans="111:111" x14ac:dyDescent="0.15">
      <c r="DG257" s="82"/>
    </row>
    <row r="258" spans="111:111" x14ac:dyDescent="0.15">
      <c r="DG258" s="82"/>
    </row>
    <row r="259" spans="111:111" x14ac:dyDescent="0.15">
      <c r="DG259" s="82"/>
    </row>
    <row r="260" spans="111:111" x14ac:dyDescent="0.15">
      <c r="DG260" s="82"/>
    </row>
    <row r="261" spans="111:111" x14ac:dyDescent="0.15">
      <c r="DG261" s="82"/>
    </row>
    <row r="262" spans="111:111" x14ac:dyDescent="0.15">
      <c r="DG262" s="82"/>
    </row>
    <row r="263" spans="111:111" x14ac:dyDescent="0.15">
      <c r="DG263" s="82"/>
    </row>
    <row r="264" spans="111:111" x14ac:dyDescent="0.15">
      <c r="DG264" s="82"/>
    </row>
    <row r="265" spans="111:111" x14ac:dyDescent="0.15">
      <c r="DG265" s="82"/>
    </row>
    <row r="266" spans="111:111" x14ac:dyDescent="0.15">
      <c r="DG266" s="82"/>
    </row>
    <row r="267" spans="111:111" x14ac:dyDescent="0.15">
      <c r="DG267" s="82"/>
    </row>
    <row r="268" spans="111:111" x14ac:dyDescent="0.15">
      <c r="DG268" s="82"/>
    </row>
    <row r="269" spans="111:111" x14ac:dyDescent="0.15">
      <c r="DG269" s="82"/>
    </row>
    <row r="270" spans="111:111" x14ac:dyDescent="0.15">
      <c r="DG270" s="82"/>
    </row>
    <row r="271" spans="111:111" x14ac:dyDescent="0.15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workbookViewId="0">
      <pane ySplit="2" topLeftCell="A3" activePane="bottomLeft" state="frozen"/>
      <selection pane="bottomLeft" activeCell="B7" sqref="B7:H23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187">
        <v>5</v>
      </c>
      <c r="C7" s="187">
        <v>1</v>
      </c>
      <c r="D7" s="187" t="str">
        <f>怪物产出!W8</f>
        <v>item,101;item,200</v>
      </c>
      <c r="E7" s="187">
        <f>产出设定!$C$20</f>
        <v>50</v>
      </c>
      <c r="F7" s="187">
        <f>怪物产出!E8</f>
        <v>94</v>
      </c>
      <c r="G7" s="187">
        <f>怪物产出!F8</f>
        <v>127</v>
      </c>
      <c r="H7" s="187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187">
        <v>6</v>
      </c>
      <c r="C8" s="187">
        <v>1</v>
      </c>
      <c r="D8" s="187" t="str">
        <f>怪物产出!W9</f>
        <v>item,101;item,200</v>
      </c>
      <c r="E8" s="187">
        <f>产出设定!$C$20</f>
        <v>50</v>
      </c>
      <c r="F8" s="187">
        <f>怪物产出!E9</f>
        <v>94</v>
      </c>
      <c r="G8" s="187">
        <f>怪物产出!F9</f>
        <v>127</v>
      </c>
      <c r="H8" s="187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187">
        <v>7</v>
      </c>
      <c r="C9" s="187">
        <v>1</v>
      </c>
      <c r="D9" s="187" t="str">
        <f>怪物产出!W10</f>
        <v>item,101;item,200</v>
      </c>
      <c r="E9" s="187">
        <f>产出设定!$C$20</f>
        <v>50</v>
      </c>
      <c r="F9" s="187">
        <f>怪物产出!E10</f>
        <v>95</v>
      </c>
      <c r="G9" s="187">
        <f>怪物产出!F10</f>
        <v>133</v>
      </c>
      <c r="H9" s="187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187">
        <v>8</v>
      </c>
      <c r="C10" s="187">
        <v>1</v>
      </c>
      <c r="D10" s="187" t="str">
        <f>怪物产出!W11</f>
        <v>item,101;item,200</v>
      </c>
      <c r="E10" s="187">
        <f>产出设定!$C$20</f>
        <v>50</v>
      </c>
      <c r="F10" s="187">
        <f>怪物产出!E11</f>
        <v>95</v>
      </c>
      <c r="G10" s="187">
        <f>怪物产出!F11</f>
        <v>133</v>
      </c>
      <c r="H10" s="187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187">
        <v>9</v>
      </c>
      <c r="C11" s="187">
        <v>1</v>
      </c>
      <c r="D11" s="187" t="str">
        <f>怪物产出!W12</f>
        <v>item,101;item,200</v>
      </c>
      <c r="E11" s="187">
        <f>产出设定!$C$20</f>
        <v>50</v>
      </c>
      <c r="F11" s="187">
        <f>怪物产出!E12</f>
        <v>96</v>
      </c>
      <c r="G11" s="187">
        <f>怪物产出!F12</f>
        <v>140</v>
      </c>
      <c r="H11" s="187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187">
        <v>10</v>
      </c>
      <c r="C12" s="187">
        <v>1</v>
      </c>
      <c r="D12" s="187" t="str">
        <f>怪物产出!W13</f>
        <v>item,101;item,200</v>
      </c>
      <c r="E12" s="187">
        <f>产出设定!$C$20</f>
        <v>50</v>
      </c>
      <c r="F12" s="187">
        <f>怪物产出!E13</f>
        <v>97</v>
      </c>
      <c r="G12" s="187">
        <f>怪物产出!F13</f>
        <v>145</v>
      </c>
      <c r="H12" s="187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187">
        <v>11</v>
      </c>
      <c r="C13" s="187">
        <v>1</v>
      </c>
      <c r="D13" s="187" t="str">
        <f>怪物产出!W14</f>
        <v>item,101;item,200</v>
      </c>
      <c r="E13" s="187">
        <f>产出设定!$C$20</f>
        <v>50</v>
      </c>
      <c r="F13" s="187">
        <f>怪物产出!E14</f>
        <v>97</v>
      </c>
      <c r="G13" s="187">
        <f>怪物产出!F14</f>
        <v>145</v>
      </c>
      <c r="H13" s="187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187">
        <v>12</v>
      </c>
      <c r="C14" s="187">
        <v>1</v>
      </c>
      <c r="D14" s="187" t="str">
        <f>怪物产出!W15</f>
        <v>item,101;item,200</v>
      </c>
      <c r="E14" s="187">
        <f>产出设定!$C$20</f>
        <v>50</v>
      </c>
      <c r="F14" s="187">
        <f>怪物产出!E15</f>
        <v>97</v>
      </c>
      <c r="G14" s="187">
        <f>怪物产出!F15</f>
        <v>145</v>
      </c>
      <c r="H14" s="187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187">
        <v>13</v>
      </c>
      <c r="C15" s="187">
        <v>1</v>
      </c>
      <c r="D15" s="187" t="str">
        <f>怪物产出!W16</f>
        <v>item,101;item,200</v>
      </c>
      <c r="E15" s="187">
        <f>产出设定!$C$20</f>
        <v>50</v>
      </c>
      <c r="F15" s="187">
        <f>怪物产出!E16</f>
        <v>98</v>
      </c>
      <c r="G15" s="187">
        <f>怪物产出!F16</f>
        <v>150</v>
      </c>
      <c r="H15" s="187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187">
        <v>14</v>
      </c>
      <c r="C16" s="187">
        <v>1</v>
      </c>
      <c r="D16" s="187" t="str">
        <f>怪物产出!W17</f>
        <v>item,101;item,200</v>
      </c>
      <c r="E16" s="187">
        <f>产出设定!$C$20</f>
        <v>50</v>
      </c>
      <c r="F16" s="187">
        <f>怪物产出!E17</f>
        <v>98</v>
      </c>
      <c r="G16" s="187">
        <f>怪物产出!F17</f>
        <v>150</v>
      </c>
      <c r="H16" s="187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187">
        <v>15</v>
      </c>
      <c r="C17" s="187">
        <v>1</v>
      </c>
      <c r="D17" s="187" t="str">
        <f>怪物产出!W18</f>
        <v>item,101;item,200</v>
      </c>
      <c r="E17" s="187">
        <f>产出设定!$C$20</f>
        <v>50</v>
      </c>
      <c r="F17" s="187">
        <f>怪物产出!E18</f>
        <v>98</v>
      </c>
      <c r="G17" s="187">
        <f>怪物产出!F18</f>
        <v>150</v>
      </c>
      <c r="H17" s="187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187">
        <v>16</v>
      </c>
      <c r="C18" s="187">
        <v>1</v>
      </c>
      <c r="D18" s="187" t="str">
        <f>怪物产出!W19</f>
        <v>item,101;item,200</v>
      </c>
      <c r="E18" s="187">
        <f>产出设定!$C$20</f>
        <v>50</v>
      </c>
      <c r="F18" s="187">
        <f>怪物产出!E19</f>
        <v>99</v>
      </c>
      <c r="G18" s="187">
        <f>怪物产出!F19</f>
        <v>155</v>
      </c>
      <c r="H18" s="187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187">
        <v>17</v>
      </c>
      <c r="C19" s="187">
        <v>1</v>
      </c>
      <c r="D19" s="187" t="str">
        <f>怪物产出!W20</f>
        <v>item,101;item,200</v>
      </c>
      <c r="E19" s="187">
        <f>产出设定!$C$20</f>
        <v>50</v>
      </c>
      <c r="F19" s="187">
        <f>怪物产出!E20</f>
        <v>100</v>
      </c>
      <c r="G19" s="187">
        <f>怪物产出!F20</f>
        <v>160</v>
      </c>
      <c r="H19" s="187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 x14ac:dyDescent="0.15">
      <c r="A20" s="51" t="s">
        <v>329</v>
      </c>
      <c r="B20" s="187">
        <v>18</v>
      </c>
      <c r="C20" s="187">
        <v>1</v>
      </c>
      <c r="D20" s="187" t="str">
        <f>怪物产出!W21</f>
        <v>item,101;item,200</v>
      </c>
      <c r="E20" s="187">
        <f>产出设定!$C$20</f>
        <v>50</v>
      </c>
      <c r="F20" s="187">
        <f>怪物产出!E21</f>
        <v>100</v>
      </c>
      <c r="G20" s="187">
        <f>怪物产出!F21</f>
        <v>160</v>
      </c>
      <c r="H20" s="187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 x14ac:dyDescent="0.15">
      <c r="A21" s="51" t="s">
        <v>330</v>
      </c>
      <c r="B21" s="187">
        <v>19</v>
      </c>
      <c r="C21" s="187">
        <v>1</v>
      </c>
      <c r="D21" s="187" t="str">
        <f>怪物产出!W22</f>
        <v>item,101;item,200</v>
      </c>
      <c r="E21" s="187">
        <f>产出设定!$C$20</f>
        <v>50</v>
      </c>
      <c r="F21" s="187">
        <f>怪物产出!E22</f>
        <v>100</v>
      </c>
      <c r="G21" s="187">
        <f>怪物产出!F22</f>
        <v>160</v>
      </c>
      <c r="H21" s="187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 x14ac:dyDescent="0.15">
      <c r="A22" s="51" t="s">
        <v>331</v>
      </c>
      <c r="B22" s="187">
        <v>20</v>
      </c>
      <c r="C22" s="187">
        <v>1</v>
      </c>
      <c r="D22" s="187" t="str">
        <f>怪物产出!W23</f>
        <v>item,101;item,200</v>
      </c>
      <c r="E22" s="187">
        <f>产出设定!$C$20</f>
        <v>50</v>
      </c>
      <c r="F22" s="187">
        <f>怪物产出!E23</f>
        <v>100</v>
      </c>
      <c r="G22" s="187">
        <f>怪物产出!F23</f>
        <v>160</v>
      </c>
      <c r="H22" s="187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 x14ac:dyDescent="0.15">
      <c r="A23" s="51" t="s">
        <v>332</v>
      </c>
      <c r="B23" s="187">
        <v>21</v>
      </c>
      <c r="C23" s="187">
        <v>1</v>
      </c>
      <c r="D23" s="187" t="str">
        <f>怪物产出!W24</f>
        <v>item,101;item,200</v>
      </c>
      <c r="E23" s="187">
        <f>产出设定!$C$20</f>
        <v>50</v>
      </c>
      <c r="F23" s="187">
        <f>怪物产出!E24</f>
        <v>100</v>
      </c>
      <c r="G23" s="187">
        <f>怪物产出!F24</f>
        <v>160</v>
      </c>
      <c r="H23" s="187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workbookViewId="0">
      <selection activeCell="A7" sqref="A7:B8"/>
    </sheetView>
  </sheetViews>
  <sheetFormatPr baseColWidth="10" defaultColWidth="8.83203125" defaultRowHeight="13" x14ac:dyDescent="0.15"/>
  <cols>
    <col min="1" max="1" width="5.6640625" style="167" bestFit="1" customWidth="1"/>
    <col min="2" max="2" width="6.33203125" style="167" bestFit="1" customWidth="1"/>
    <col min="3" max="4" width="4.1640625" style="167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 x14ac:dyDescent="0.15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 x14ac:dyDescent="0.15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 x14ac:dyDescent="0.15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 x14ac:dyDescent="0.15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 x14ac:dyDescent="0.15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 x14ac:dyDescent="0.15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 x14ac:dyDescent="0.15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 x14ac:dyDescent="0.15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 x14ac:dyDescent="0.15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 x14ac:dyDescent="0.15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 x14ac:dyDescent="0.15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 x14ac:dyDescent="0.15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 x14ac:dyDescent="0.15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 x14ac:dyDescent="0.15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 x14ac:dyDescent="0.15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 x14ac:dyDescent="0.15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 x14ac:dyDescent="0.15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 x14ac:dyDescent="0.15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 x14ac:dyDescent="0.15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 x14ac:dyDescent="0.15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 x14ac:dyDescent="0.15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 x14ac:dyDescent="0.15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 x14ac:dyDescent="0.15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 x14ac:dyDescent="0.15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 x14ac:dyDescent="0.15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 x14ac:dyDescent="0.15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 x14ac:dyDescent="0.15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 x14ac:dyDescent="0.15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 x14ac:dyDescent="0.15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 x14ac:dyDescent="0.15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 x14ac:dyDescent="0.15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2019-09-29T06:55:57Z</dcterms:modified>
</cp:coreProperties>
</file>