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A0B934F0-C6D2-451B-B9DF-D60B67C9A4C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1" i="3" l="1"/>
  <c r="Q82" i="3"/>
  <c r="Q83" i="3"/>
  <c r="Q84" i="3"/>
  <c r="O81" i="3"/>
  <c r="F7" i="1"/>
  <c r="F8" i="1"/>
  <c r="F9" i="1"/>
  <c r="F10" i="1"/>
  <c r="F11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E142" i="1"/>
  <c r="I21" i="2"/>
  <c r="I22" i="2"/>
  <c r="I24" i="2"/>
  <c r="I25" i="2"/>
  <c r="E143" i="1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7" i="1"/>
  <c r="D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C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<sst xmlns="http://schemas.openxmlformats.org/spreadsheetml/2006/main" count="1659" uniqueCount="989">
  <si>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</si>
  <si>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</si>
  <si>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</si>
  <si>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</si>
  <si>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</si>
  <si>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</si>
  <si>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</si>
  <si>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</si>
  <si>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</si>
  <si>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</si>
  <si>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</si>
  <si>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</si>
  <si>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</si>
  <si>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</si>
  <si>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</si>
  <si>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</si>
  <si>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</si>
  <si>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</si>
  <si>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</si>
  <si>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</si>
  <si>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</si>
  <si>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</si>
  <si>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</si>
  <si>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</si>
  <si>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</si>
  <si>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</si>
  <si>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</si>
  <si>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</si>
  <si>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</si>
  <si>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</si>
  <si>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</si>
  <si>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</si>
  <si>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</si>
  <si>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</si>
  <si>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</si>
  <si>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</si>
  <si>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</si>
  <si>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</si>
  <si>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</si>
  <si>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</si>
  <si>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</si>
  <si>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</si>
  <si>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</si>
  <si>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</si>
  <si>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</si>
  <si>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</si>
  <si>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</si>
  <si>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</si>
  <si>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</si>
  <si>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</si>
  <si>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</si>
  <si>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</si>
  <si>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</si>
  <si>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</si>
  <si>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</si>
  <si>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</si>
  <si>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</si>
  <si>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</si>
  <si>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</si>
  <si>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</si>
  <si>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</si>
  <si>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</si>
  <si>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</si>
  <si>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</si>
  <si>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</si>
  <si>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</si>
  <si>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</si>
  <si>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</si>
  <si>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</si>
  <si>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</si>
  <si>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</si>
  <si>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</si>
  <si>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</si>
  <si>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</si>
  <si>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</si>
  <si>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</si>
  <si>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</si>
  <si>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</si>
  <si>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</si>
  <si>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</si>
  <si>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</si>
  <si>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</si>
  <si>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</si>
  <si>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</si>
  <si>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</si>
  <si>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</si>
  <si>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</si>
  <si>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</si>
  <si>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</si>
  <si>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</si>
  <si>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</si>
  <si>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</si>
  <si>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</si>
  <si>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</si>
  <si>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</si>
  <si>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</si>
  <si>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</si>
  <si>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</si>
  <si>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</si>
  <si>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</si>
  <si>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</si>
  <si>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</si>
  <si>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</si>
  <si>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</si>
  <si>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</si>
  <si>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</si>
  <si>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</si>
  <si>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</si>
  <si>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</si>
  <si>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</si>
  <si>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</si>
  <si>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</si>
  <si>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</si>
  <si>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</si>
  <si>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</si>
  <si>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</si>
  <si>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</si>
  <si>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</si>
  <si>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</si>
  <si>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</si>
  <si>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</si>
  <si>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</si>
  <si>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</si>
  <si>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</si>
  <si>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</si>
  <si>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</si>
  <si>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</si>
  <si>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</si>
  <si>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</si>
  <si>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</si>
  <si>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</si>
  <si>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</si>
  <si>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</si>
  <si>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</si>
  <si>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</si>
  <si>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</si>
  <si>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</si>
  <si>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</si>
  <si>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</si>
  <si>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</si>
  <si>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</si>
  <si>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</si>
  <si>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</si>
  <si>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</si>
  <si>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</si>
  <si>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</si>
  <si>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</si>
  <si>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</si>
  <si>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</si>
  <si>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</si>
  <si>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</si>
  <si>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</si>
  <si>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</si>
  <si>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</si>
  <si>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</si>
  <si>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</si>
  <si>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</si>
  <si>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</si>
  <si>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</si>
  <si>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</si>
  <si>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</si>
  <si>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</si>
  <si>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</si>
  <si>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</si>
  <si>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</si>
  <si>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</si>
  <si>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</si>
  <si>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</si>
  <si>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</si>
  <si>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</si>
  <si>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</si>
  <si>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</si>
  <si>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</si>
  <si>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</si>
  <si>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</si>
  <si>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</si>
  <si>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</si>
  <si>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</si>
  <si>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</si>
  <si>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</si>
  <si>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</si>
  <si>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</si>
  <si>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</si>
  <si>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</si>
  <si>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</si>
  <si>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</si>
  <si>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</si>
  <si>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</si>
  <si>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</si>
  <si>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</si>
  <si>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</si>
  <si>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</si>
  <si>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</si>
  <si>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</si>
  <si>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</si>
  <si>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</si>
  <si>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</si>
  <si>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</si>
  <si>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</si>
  <si>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</si>
  <si>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</si>
  <si>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</si>
  <si>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</si>
  <si>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</si>
  <si>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</si>
  <si>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</si>
  <si>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</si>
  <si>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</si>
  <si>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</si>
  <si>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</si>
  <si>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</si>
  <si>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</si>
  <si>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</si>
  <si>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</si>
  <si>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</si>
  <si>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</si>
  <si>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</si>
  <si>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</si>
  <si>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</si>
  <si>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</si>
  <si>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</si>
  <si>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</si>
  <si>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</si>
  <si>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</si>
  <si>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</si>
  <si>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</si>
  <si>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</si>
  <si>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</si>
  <si>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</si>
  <si>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</si>
  <si>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</si>
  <si>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</si>
  <si>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</si>
  <si>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</si>
  <si>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</si>
  <si>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</si>
  <si>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</si>
  <si>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</si>
  <si>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</si>
  <si>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</si>
  <si>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</si>
  <si>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</si>
  <si>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</si>
  <si>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</si>
  <si>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</si>
  <si>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</si>
  <si>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</si>
  <si>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</si>
  <si>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</si>
  <si>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</si>
  <si>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</si>
  <si>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</si>
  <si>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</si>
  <si>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</si>
  <si>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</si>
  <si>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</si>
  <si>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</si>
  <si>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</si>
  <si>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</si>
  <si>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</si>
  <si>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</si>
  <si>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</si>
  <si>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</si>
  <si>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</si>
  <si>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</si>
  <si>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</si>
  <si>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</si>
  <si>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</si>
  <si>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</si>
  <si>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</si>
  <si>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</si>
  <si>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</si>
  <si>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</si>
  <si>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</si>
  <si>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</si>
  <si>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</si>
  <si>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</si>
  <si>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</si>
  <si>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</si>
  <si>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</si>
  <si>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</si>
  <si>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</si>
  <si>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</si>
  <si>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</si>
  <si>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</si>
  <si>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</si>
  <si>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</si>
  <si>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</si>
  <si>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</si>
  <si>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</si>
  <si>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</si>
  <si>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</si>
  <si>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</si>
  <si>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</si>
  <si>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</si>
  <si>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</si>
  <si>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</si>
  <si>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</si>
  <si>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</si>
  <si>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</si>
  <si>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</si>
  <si>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</si>
  <si>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</si>
  <si>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</si>
  <si>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</si>
  <si>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</si>
  <si>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</si>
  <si>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</si>
  <si>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</si>
  <si>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</si>
  <si>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</si>
  <si>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</si>
  <si>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</si>
  <si>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</si>
  <si>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</si>
  <si>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</si>
  <si>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</si>
  <si>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</si>
  <si>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</si>
  <si>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</si>
  <si>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</si>
  <si>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</si>
  <si>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</si>
  <si>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</si>
  <si>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</si>
  <si>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</si>
  <si>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</si>
  <si>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</si>
  <si>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</si>
  <si>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</si>
  <si>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</si>
  <si>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</si>
  <si>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</si>
  <si>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</si>
  <si>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</si>
  <si>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</si>
  <si>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</si>
  <si>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</si>
  <si>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</si>
  <si>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</si>
  <si>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</si>
  <si>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</si>
  <si>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</si>
  <si>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</si>
  <si>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</si>
  <si>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</si>
  <si>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</si>
  <si>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</si>
  <si>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</si>
  <si>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</si>
  <si>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</si>
  <si>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</si>
  <si>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</si>
  <si>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</si>
  <si>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</si>
  <si>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</si>
  <si>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</si>
  <si>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</si>
  <si>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</si>
  <si>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</si>
  <si>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</si>
  <si>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</si>
  <si>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</si>
  <si>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</si>
  <si>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</si>
  <si>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</si>
  <si>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</si>
  <si>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</si>
  <si>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</si>
  <si>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</si>
  <si>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</si>
  <si>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</si>
  <si>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</si>
  <si>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</si>
  <si>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</si>
  <si>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</si>
  <si>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</si>
  <si>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</si>
  <si>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</si>
  <si>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</si>
  <si>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</si>
  <si>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</si>
  <si>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</si>
  <si>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</si>
  <si>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</si>
  <si>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</si>
  <si>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</si>
  <si>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</si>
  <si>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</si>
  <si>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</si>
  <si>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</si>
  <si>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</si>
  <si>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</si>
  <si>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</si>
  <si>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</si>
  <si>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</si>
  <si>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</si>
  <si>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</si>
  <si>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</si>
  <si>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</si>
  <si>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</si>
  <si>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</si>
  <si>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</si>
  <si>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</si>
  <si>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</si>
  <si>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</si>
  <si>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</si>
  <si>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</si>
  <si>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</si>
  <si>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</si>
  <si>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</si>
  <si>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</si>
  <si>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</si>
  <si>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</si>
  <si>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</si>
  <si>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</si>
  <si>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</si>
  <si>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</si>
  <si>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</si>
  <si>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</si>
  <si>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</si>
  <si>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</si>
  <si>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</si>
  <si>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</si>
  <si>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</si>
  <si>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</si>
  <si>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</si>
  <si>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</si>
  <si>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</si>
  <si>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</si>
  <si>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</si>
  <si>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</si>
  <si>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</si>
  <si>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</si>
  <si>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</si>
  <si>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</si>
  <si>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</si>
  <si>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</si>
  <si>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</si>
  <si>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</si>
  <si>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</si>
  <si>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</si>
  <si>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</si>
  <si>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</si>
  <si>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</si>
  <si>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</si>
  <si>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</si>
  <si>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</si>
  <si>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</si>
  <si>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</si>
  <si>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</si>
  <si>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</si>
  <si>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</si>
  <si>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</si>
  <si>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</si>
  <si>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</si>
  <si>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</si>
  <si>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</si>
  <si>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</si>
  <si>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</si>
  <si>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</si>
  <si>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</si>
  <si>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</si>
  <si>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</si>
  <si>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</si>
  <si>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</si>
  <si>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</si>
  <si>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</si>
  <si>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</si>
  <si>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</si>
  <si>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</si>
  <si>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</si>
  <si>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</si>
  <si>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</si>
  <si>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</si>
  <si>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</si>
  <si>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</si>
  <si>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</si>
  <si>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</si>
  <si>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</si>
  <si>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</si>
  <si>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</si>
  <si>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</si>
  <si>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</si>
  <si>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</si>
  <si>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</si>
  <si>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</si>
  <si>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</si>
  <si>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</si>
  <si>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</si>
  <si>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</si>
  <si>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</si>
  <si>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</si>
  <si>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</si>
  <si>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</si>
  <si>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</si>
  <si>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</si>
  <si>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</si>
  <si>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</si>
  <si>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</si>
  <si>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</si>
  <si>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</si>
  <si>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</si>
  <si>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</si>
  <si>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</si>
  <si>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</si>
  <si>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</si>
  <si>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</si>
  <si>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</si>
  <si>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</si>
  <si>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</si>
  <si>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</si>
  <si>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</si>
  <si>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</si>
  <si>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</si>
  <si>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</si>
  <si>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</si>
  <si>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</si>
  <si>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</si>
  <si>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</si>
  <si>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</si>
  <si>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</si>
  <si>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</si>
  <si>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</si>
  <si>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</si>
  <si>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</si>
  <si>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</si>
  <si>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</si>
  <si>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</si>
  <si>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</si>
  <si>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</si>
  <si>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</si>
  <si>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</si>
  <si>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</si>
  <si>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</si>
  <si>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</si>
  <si>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</si>
  <si>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</si>
  <si>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</si>
  <si>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</si>
  <si>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</si>
  <si>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</si>
  <si>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</si>
  <si>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</si>
  <si>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</si>
  <si>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</si>
  <si>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</si>
  <si>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</si>
  <si>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</si>
  <si>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</si>
  <si>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</si>
  <si>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</si>
  <si>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</si>
  <si>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</si>
  <si>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</si>
  <si>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</si>
  <si>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</si>
  <si>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</si>
  <si>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</si>
  <si>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</si>
  <si>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</si>
  <si>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</si>
  <si>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</si>
  <si>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</si>
  <si>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</si>
  <si>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</si>
  <si>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</si>
  <si>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</si>
  <si>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</si>
  <si>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</si>
  <si>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</si>
  <si>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</si>
  <si>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</si>
  <si>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</si>
  <si>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</si>
  <si>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</si>
  <si>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</si>
  <si>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</si>
  <si>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</si>
  <si>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</si>
  <si>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</si>
  <si>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</si>
  <si>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</si>
  <si>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</si>
  <si>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</si>
  <si>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</si>
  <si>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</si>
  <si>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</si>
  <si>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</si>
  <si>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</si>
  <si>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</si>
  <si>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</si>
  <si>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</si>
  <si>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</si>
  <si>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</si>
  <si>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</si>
  <si>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</si>
  <si>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</si>
  <si>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</si>
  <si>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</si>
  <si>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</si>
  <si>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</si>
  <si>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</si>
  <si>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</si>
  <si>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</si>
  <si>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</si>
  <si>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</si>
  <si>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</si>
  <si>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</si>
  <si>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</si>
  <si>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</si>
  <si>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</si>
  <si>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</si>
  <si>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</si>
  <si>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</si>
  <si>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</si>
  <si>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</si>
  <si>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</si>
  <si>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</si>
  <si>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</si>
  <si>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</si>
  <si>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</si>
  <si>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</si>
  <si>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</si>
  <si>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</si>
  <si>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</si>
  <si>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</si>
  <si>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</si>
  <si>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</si>
  <si>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</si>
  <si>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</si>
  <si>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</si>
  <si>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</si>
  <si>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</si>
  <si>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</si>
  <si>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</si>
  <si>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</si>
  <si>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</si>
  <si>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</si>
  <si>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</si>
  <si>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</si>
  <si>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</si>
  <si>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</si>
  <si>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</si>
  <si>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</si>
  <si>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</si>
  <si>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</si>
  <si>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</si>
  <si>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</si>
  <si>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</si>
  <si>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</si>
  <si>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</si>
  <si>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</si>
  <si>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</si>
  <si>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</si>
  <si>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</si>
  <si>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</si>
  <si>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</si>
  <si>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</si>
  <si>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</si>
  <si>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</si>
  <si>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</si>
  <si>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</si>
  <si>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</si>
  <si>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</si>
  <si>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</si>
  <si>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</si>
  <si>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</si>
  <si>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</si>
  <si>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</si>
  <si>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</si>
  <si>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</si>
  <si>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</si>
  <si>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</si>
  <si>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</si>
  <si>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</si>
  <si>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</si>
  <si>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</si>
  <si>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</si>
  <si>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</si>
  <si>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</si>
  <si>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</si>
  <si>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</si>
  <si>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</si>
  <si>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</si>
  <si>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</si>
  <si>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</si>
  <si>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</si>
  <si>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</si>
  <si>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</si>
  <si>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</si>
  <si>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</si>
  <si>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</si>
  <si>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</si>
  <si>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</si>
  <si>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</si>
  <si>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</si>
  <si>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</si>
  <si>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</si>
  <si>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</si>
  <si>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</si>
  <si>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</si>
  <si>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</si>
  <si>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</si>
  <si>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</si>
  <si>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</si>
  <si>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</si>
  <si>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</si>
  <si>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</si>
  <si>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</si>
  <si>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</si>
  <si>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</si>
  <si>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</si>
  <si>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</si>
  <si>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</si>
  <si>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</si>
  <si>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</si>
  <si>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</si>
  <si>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</si>
  <si>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</si>
  <si>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</si>
  <si>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</si>
  <si>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</si>
  <si>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</si>
  <si>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</si>
  <si>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</si>
  <si>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</si>
  <si>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</si>
  <si>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</si>
  <si>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</si>
  <si>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</si>
  <si>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</si>
  <si>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</si>
  <si>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</si>
  <si>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</si>
  <si>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</si>
  <si>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</si>
  <si>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</si>
  <si>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</si>
  <si>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</si>
  <si>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</si>
  <si>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</si>
  <si>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</si>
  <si>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</si>
  <si>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</si>
  <si>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</si>
  <si>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</si>
  <si>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</si>
  <si>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</si>
  <si>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</si>
  <si>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</si>
  <si>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</si>
  <si>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</si>
  <si>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</si>
  <si>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</si>
  <si>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</si>
  <si>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</si>
  <si>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</si>
  <si>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</si>
  <si>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</si>
  <si>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</si>
  <si>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</si>
  <si>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</si>
  <si>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</si>
  <si>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</si>
  <si>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</si>
  <si>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</si>
  <si>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</si>
  <si>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</si>
  <si>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</si>
  <si>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</si>
  <si>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</si>
  <si>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</si>
  <si>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</si>
  <si>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</si>
  <si>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</si>
  <si>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</si>
  <si>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</si>
  <si>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</si>
  <si>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</si>
  <si>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</si>
  <si>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</si>
  <si>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</si>
  <si>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</si>
  <si>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</si>
  <si>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</si>
  <si>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</si>
  <si>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</si>
  <si>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</si>
  <si>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</si>
  <si>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</si>
  <si>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</si>
  <si>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</si>
  <si>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</si>
  <si>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</si>
  <si>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</si>
  <si>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</si>
  <si>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</si>
  <si>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</si>
  <si>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</si>
  <si>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</si>
  <si>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</si>
  <si>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</si>
  <si>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</si>
  <si>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</si>
  <si>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</si>
  <si>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</si>
  <si>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</si>
  <si>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</si>
  <si>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</si>
  <si>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</si>
  <si>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</si>
  <si>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</si>
  <si>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</si>
  <si>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</si>
  <si>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</si>
  <si>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</si>
  <si>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</si>
  <si>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</si>
  <si>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</si>
  <si>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</si>
  <si>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</si>
  <si>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</si>
  <si>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</si>
  <si>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</si>
  <si>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</si>
  <si>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</si>
  <si>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</si>
  <si>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</si>
  <si>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</si>
  <si>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</si>
  <si>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</si>
  <si>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</si>
  <si>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</si>
  <si>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</si>
  <si>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</si>
  <si>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</si>
  <si>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</si>
  <si>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</si>
  <si>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</si>
  <si>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</si>
  <si>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</si>
  <si>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</si>
  <si>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</si>
  <si>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</si>
  <si>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</si>
  <si>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</si>
  <si>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</si>
  <si>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</si>
  <si>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</si>
  <si>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</si>
  <si>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</si>
  <si>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</si>
  <si>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</si>
  <si>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</si>
  <si>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</si>
  <si>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</si>
  <si>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</si>
  <si>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</si>
  <si>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</si>
  <si>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</si>
  <si>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</si>
  <si>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</si>
  <si>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</si>
  <si>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</si>
  <si>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</si>
  <si>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</si>
  <si>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</si>
  <si>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</si>
  <si>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</si>
  <si>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</si>
  <si>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</si>
  <si>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</si>
  <si>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</si>
  <si>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</si>
  <si>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</si>
  <si>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</si>
  <si>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</si>
  <si>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</si>
  <si>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</si>
  <si>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</si>
  <si>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</si>
  <si>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</si>
  <si>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</si>
  <si>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</si>
  <si>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</si>
  <si>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</si>
  <si>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</si>
  <si>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</si>
  <si>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</si>
  <si>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</si>
  <si>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</si>
  <si>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</si>
  <si>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</si>
  <si>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</si>
  <si>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</si>
  <si>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</si>
  <si>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</si>
  <si>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</si>
  <si>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</si>
  <si>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</si>
  <si>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</si>
  <si>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</si>
  <si>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</si>
  <si>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</si>
  <si>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</si>
  <si>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</si>
  <si>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</si>
  <si>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</si>
  <si>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</si>
  <si>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</si>
  <si>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</si>
  <si>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</si>
  <si>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</si>
  <si>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</si>
  <si>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</si>
  <si>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</si>
  <si>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</si>
  <si>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</si>
  <si>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</si>
  <si>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</si>
  <si>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</si>
  <si>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</si>
  <si>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</si>
  <si>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</si>
  <si>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</si>
  <si>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特殊食品</t>
    <phoneticPr fontId="1" type="noConversion"/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</si>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</sst>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</cellXfs>
  <cellStyles count="2">
    <cellStyle name="常规" xfId="0" builtinId="0"/>
    <cellStyle name="常规 5" xfId="1" xr:uid="{8B0DD2A0-C930-4C0D-9484-81B70FD9D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2"/>
  <sheetViews>
    <sheetView workbookViewId="0">
      <selection activeCell="M2" sqref="M2"/>
    </sheetView>
  </sheetViews>
  <sheetFormatPr defaultRowHeight="14.25" x14ac:dyDescent="0.2"/>
  <cols>
    <col min="2" max="2" width="16.875" customWidth="1"/>
    <col min="3" max="3" width="41.25" customWidth="1"/>
    <col min="4" max="4" width="7.75" bestFit="1" customWidth="1"/>
    <col min="5" max="5" width="5" bestFit="1" customWidth="1"/>
    <col min="7" max="7" width="10.875" bestFit="1" customWidth="1"/>
    <col min="12" max="12" width="7.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/>
      <c r="E2" s="14"/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/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/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953</v>
      </c>
      <c r="C5" s="14"/>
      <c r="D5" s="14"/>
      <c r="E5" s="14"/>
      <c r="F5" s="14" t="s">
        <v>953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5863-79BF-482C-B071-852947A31F3A}">
  <sheetPr codeName="Sheet2"/>
  <dimension ref="A1:O100"/>
  <sheetViews>
    <sheetView tabSelected="1" topLeftCell="A43" workbookViewId="0">
      <selection activeCell="K54" sqref="K54"/>
    </sheetView>
  </sheetViews>
  <sheetFormatPr defaultRowHeight="12.75" x14ac:dyDescent="0.2"/>
  <cols>
    <col min="1" max="1" width="9" style="3"/>
    <col min="2" max="2" width="12.625" style="3" customWidth="1"/>
    <col min="3" max="7" width="14.375" style="3" customWidth="1"/>
    <col min="8" max="8" width="11" style="3" bestFit="1" customWidth="1"/>
    <col min="9" max="9" width="13" style="3" customWidth="1"/>
    <col min="10" max="10" width="13.125" style="3" bestFit="1" customWidth="1"/>
    <col min="11" max="11" width="14.875" style="3" customWidth="1"/>
    <col min="12" max="12" width="10.25" style="3" bestFit="1" customWidth="1"/>
    <col min="13" max="13" width="19" style="3" customWidth="1"/>
    <col min="14" max="14" width="17.5" style="3" bestFit="1" customWidth="1"/>
    <col min="15" max="15" width="8.25" style="3" customWidth="1"/>
    <col min="16" max="16384" width="9" style="3"/>
  </cols>
  <sheetData>
    <row r="1" spans="1:15" x14ac:dyDescent="0.2">
      <c r="A1" s="2" t="s">
        <v>1</v>
      </c>
    </row>
    <row r="2" spans="1:15" x14ac:dyDescent="0.2">
      <c r="A2" s="2"/>
      <c r="B2" s="3" t="s">
        <v>30</v>
      </c>
    </row>
    <row r="3" spans="1:1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2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2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2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2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2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2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2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2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2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2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2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2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14" x14ac:dyDescent="0.2">
      <c r="A18" s="2" t="s">
        <v>31</v>
      </c>
    </row>
    <row r="19" spans="1:14" x14ac:dyDescent="0.2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8" t="s">
        <v>34</v>
      </c>
      <c r="I19" s="4" t="s">
        <v>9</v>
      </c>
      <c r="J19" s="4" t="s">
        <v>35</v>
      </c>
      <c r="K19" s="4" t="s">
        <v>14</v>
      </c>
      <c r="L19" s="4" t="s">
        <v>15</v>
      </c>
      <c r="M19" s="4" t="s">
        <v>16</v>
      </c>
    </row>
    <row r="20" spans="1:14" x14ac:dyDescent="0.2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" t="str">
        <f>VLOOKUP(B20,引用!$B:$F,3,0)&amp;","&amp;D20</f>
        <v>prop,104,1</v>
      </c>
      <c r="G20" s="4" t="str">
        <f>VLOOKUP(B20,引用!$B:$F,5,0)&amp;","&amp;D20</f>
        <v>prop,104,1</v>
      </c>
      <c r="H20" s="8" t="s">
        <v>119</v>
      </c>
      <c r="I20" s="4">
        <f>VLOOKUP(H20,引用!$B:$F,4,0)</f>
        <v>250</v>
      </c>
      <c r="J20" s="4">
        <v>2</v>
      </c>
      <c r="K20" s="4">
        <f>I20*J20</f>
        <v>500</v>
      </c>
      <c r="L20" s="4" t="str">
        <f>VLOOKUP(H20,引用!$B:$F,3,0)&amp;","&amp;J20</f>
        <v>prop,702,2</v>
      </c>
      <c r="M20" s="4" t="str">
        <f>VLOOKUP(H20,引用!$B:$F,5,0)&amp;","&amp;J20</f>
        <v>prop,702,2</v>
      </c>
      <c r="N20" s="3" t="s">
        <v>119</v>
      </c>
    </row>
    <row r="21" spans="1:14" x14ac:dyDescent="0.2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8" t="s">
        <v>120</v>
      </c>
      <c r="I21" s="4">
        <f>VLOOKUP(H21,引用!$B:$F,4,0)</f>
        <v>50</v>
      </c>
      <c r="J21" s="4">
        <v>2</v>
      </c>
      <c r="K21" s="4">
        <f t="shared" ref="K21:K67" si="2">I21*J21</f>
        <v>100</v>
      </c>
      <c r="L21" s="4" t="str">
        <f>VLOOKUP(H21,引用!$B:$F,3,0)&amp;","&amp;J21</f>
        <v>prop,701,2</v>
      </c>
      <c r="M21" s="4" t="str">
        <f>VLOOKUP(H21,引用!$B:$F,5,0)&amp;","&amp;J21</f>
        <v>prop,701,2</v>
      </c>
      <c r="N21" s="3" t="s">
        <v>120</v>
      </c>
    </row>
    <row r="22" spans="1:14" x14ac:dyDescent="0.2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8" t="s">
        <v>923</v>
      </c>
      <c r="I22" s="4">
        <f>VLOOKUP(H22,引用!$B:$F,4,0)</f>
        <v>50</v>
      </c>
      <c r="J22" s="4">
        <v>2</v>
      </c>
      <c r="K22" s="4">
        <f t="shared" si="2"/>
        <v>100</v>
      </c>
      <c r="L22" s="4" t="str">
        <f>VLOOKUP(H22,引用!$B:$F,3,0)&amp;","&amp;J22</f>
        <v>prop,701,2</v>
      </c>
      <c r="M22" s="4" t="str">
        <f>VLOOKUP(H22,引用!$B:$F,5,0)&amp;","&amp;J22</f>
        <v>prop,701,2</v>
      </c>
      <c r="N22" s="3" t="s">
        <v>923</v>
      </c>
    </row>
    <row r="23" spans="1:14" x14ac:dyDescent="0.2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8" t="s">
        <v>924</v>
      </c>
      <c r="I23" s="4">
        <f>VLOOKUP(H23,引用!$B:$F,4,0)</f>
        <v>250</v>
      </c>
      <c r="J23" s="4">
        <v>2</v>
      </c>
      <c r="K23" s="4">
        <f t="shared" si="2"/>
        <v>500</v>
      </c>
      <c r="L23" s="4" t="str">
        <f>VLOOKUP(H23,引用!$B:$F,3,0)&amp;","&amp;J23</f>
        <v>prop,702,2</v>
      </c>
      <c r="M23" s="4" t="str">
        <f>VLOOKUP(H23,引用!$B:$F,5,0)&amp;","&amp;J23</f>
        <v>prop,702,2</v>
      </c>
      <c r="N23" s="3" t="s">
        <v>924</v>
      </c>
    </row>
    <row r="24" spans="1:14" x14ac:dyDescent="0.2">
      <c r="A24" s="9" t="s">
        <v>75</v>
      </c>
      <c r="B24" s="10" t="s">
        <v>926</v>
      </c>
      <c r="C24" s="4">
        <v>5</v>
      </c>
      <c r="D24" s="4">
        <v>3</v>
      </c>
      <c r="E24" s="4">
        <f t="shared" si="1"/>
        <v>15</v>
      </c>
      <c r="F24" s="4" t="s">
        <v>925</v>
      </c>
      <c r="G24" s="4" t="s">
        <v>925</v>
      </c>
      <c r="H24" s="8" t="s">
        <v>923</v>
      </c>
      <c r="I24" s="4">
        <f>VLOOKUP(H24,引用!$B:$F,4,0)</f>
        <v>50</v>
      </c>
      <c r="J24" s="4">
        <v>2</v>
      </c>
      <c r="K24" s="4">
        <f t="shared" si="2"/>
        <v>100</v>
      </c>
      <c r="L24" s="4" t="str">
        <f>VLOOKUP(H24,引用!$B:$F,3,0)&amp;","&amp;J24</f>
        <v>prop,701,2</v>
      </c>
      <c r="M24" s="4" t="str">
        <f>VLOOKUP(H24,引用!$B:$F,5,0)&amp;","&amp;J24</f>
        <v>prop,701,2</v>
      </c>
      <c r="N24" s="3" t="s">
        <v>923</v>
      </c>
    </row>
    <row r="25" spans="1:14" x14ac:dyDescent="0.2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8" t="s">
        <v>923</v>
      </c>
      <c r="I25" s="4">
        <f>VLOOKUP(H25,引用!$B:$F,4,0)</f>
        <v>50</v>
      </c>
      <c r="J25" s="4">
        <v>2</v>
      </c>
      <c r="K25" s="4">
        <f t="shared" si="2"/>
        <v>100</v>
      </c>
      <c r="L25" s="4" t="str">
        <f>VLOOKUP(H25,引用!$B:$F,3,0)&amp;","&amp;J25</f>
        <v>prop,701,2</v>
      </c>
      <c r="M25" s="4" t="str">
        <f>VLOOKUP(H25,引用!$B:$F,5,0)&amp;","&amp;J25</f>
        <v>prop,701,2</v>
      </c>
      <c r="N25" s="3" t="s">
        <v>923</v>
      </c>
    </row>
    <row r="26" spans="1:14" x14ac:dyDescent="0.2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8" t="s">
        <v>924</v>
      </c>
      <c r="I26" s="4">
        <f>VLOOKUP(H26,引用!$B:$F,4,0)</f>
        <v>250</v>
      </c>
      <c r="J26" s="4">
        <v>2</v>
      </c>
      <c r="K26" s="4">
        <f t="shared" si="2"/>
        <v>500</v>
      </c>
      <c r="L26" s="4" t="str">
        <f>VLOOKUP(H26,引用!$B:$F,3,0)&amp;","&amp;J26</f>
        <v>prop,702,2</v>
      </c>
      <c r="M26" s="4" t="str">
        <f>VLOOKUP(H26,引用!$B:$F,5,0)&amp;","&amp;J26</f>
        <v>prop,702,2</v>
      </c>
      <c r="N26" s="3" t="s">
        <v>924</v>
      </c>
    </row>
    <row r="27" spans="1:14" x14ac:dyDescent="0.2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8" t="s">
        <v>923</v>
      </c>
      <c r="I27" s="4">
        <f>VLOOKUP(H27,引用!$B:$F,4,0)</f>
        <v>50</v>
      </c>
      <c r="J27" s="4">
        <v>2</v>
      </c>
      <c r="K27" s="4">
        <f t="shared" si="2"/>
        <v>100</v>
      </c>
      <c r="L27" s="4" t="str">
        <f>VLOOKUP(H27,引用!$B:$F,3,0)&amp;","&amp;J27</f>
        <v>prop,701,2</v>
      </c>
      <c r="M27" s="4" t="str">
        <f>VLOOKUP(H27,引用!$B:$F,5,0)&amp;","&amp;J27</f>
        <v>prop,701,2</v>
      </c>
      <c r="N27" s="3" t="s">
        <v>923</v>
      </c>
    </row>
    <row r="28" spans="1:14" x14ac:dyDescent="0.2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8" t="s">
        <v>923</v>
      </c>
      <c r="I28" s="4">
        <f>VLOOKUP(H28,引用!$B:$F,4,0)</f>
        <v>50</v>
      </c>
      <c r="J28" s="4">
        <v>2</v>
      </c>
      <c r="K28" s="4">
        <f t="shared" si="2"/>
        <v>100</v>
      </c>
      <c r="L28" s="4" t="str">
        <f>VLOOKUP(H28,引用!$B:$F,3,0)&amp;","&amp;J28</f>
        <v>prop,701,2</v>
      </c>
      <c r="M28" s="4" t="str">
        <f>VLOOKUP(H28,引用!$B:$F,5,0)&amp;","&amp;J28</f>
        <v>prop,701,2</v>
      </c>
      <c r="N28" s="3" t="s">
        <v>923</v>
      </c>
    </row>
    <row r="29" spans="1:14" x14ac:dyDescent="0.2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8" t="s">
        <v>923</v>
      </c>
      <c r="I29" s="4">
        <f>VLOOKUP(H29,引用!$B:$F,4,0)</f>
        <v>50</v>
      </c>
      <c r="J29" s="4">
        <v>2</v>
      </c>
      <c r="K29" s="4">
        <f t="shared" si="2"/>
        <v>100</v>
      </c>
      <c r="L29" s="4" t="str">
        <f>VLOOKUP(H29,引用!$B:$F,3,0)&amp;","&amp;J29</f>
        <v>prop,701,2</v>
      </c>
      <c r="M29" s="4" t="str">
        <f>VLOOKUP(H29,引用!$B:$F,5,0)&amp;","&amp;J29</f>
        <v>prop,701,2</v>
      </c>
      <c r="N29" s="3" t="s">
        <v>923</v>
      </c>
    </row>
    <row r="30" spans="1:14" x14ac:dyDescent="0.2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8" t="s">
        <v>924</v>
      </c>
      <c r="I30" s="4">
        <f>VLOOKUP(H30,引用!$B:$F,4,0)</f>
        <v>250</v>
      </c>
      <c r="J30" s="4">
        <v>2</v>
      </c>
      <c r="K30" s="4">
        <f t="shared" si="2"/>
        <v>500</v>
      </c>
      <c r="L30" s="4" t="str">
        <f>VLOOKUP(H30,引用!$B:$F,3,0)&amp;","&amp;J30</f>
        <v>prop,702,2</v>
      </c>
      <c r="M30" s="4" t="str">
        <f>VLOOKUP(H30,引用!$B:$F,5,0)&amp;","&amp;J30</f>
        <v>prop,702,2</v>
      </c>
      <c r="N30" s="3" t="s">
        <v>924</v>
      </c>
    </row>
    <row r="31" spans="1:14" x14ac:dyDescent="0.2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8" t="s">
        <v>923</v>
      </c>
      <c r="I31" s="4">
        <f>VLOOKUP(H31,引用!$B:$F,4,0)</f>
        <v>50</v>
      </c>
      <c r="J31" s="4">
        <v>2</v>
      </c>
      <c r="K31" s="4">
        <f t="shared" si="2"/>
        <v>100</v>
      </c>
      <c r="L31" s="4" t="str">
        <f>VLOOKUP(H31,引用!$B:$F,3,0)&amp;","&amp;J31</f>
        <v>prop,701,2</v>
      </c>
      <c r="M31" s="4" t="str">
        <f>VLOOKUP(H31,引用!$B:$F,5,0)&amp;","&amp;J31</f>
        <v>prop,701,2</v>
      </c>
      <c r="N31" s="3" t="s">
        <v>923</v>
      </c>
    </row>
    <row r="32" spans="1:14" x14ac:dyDescent="0.2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8" t="s">
        <v>923</v>
      </c>
      <c r="I32" s="4">
        <f>VLOOKUP(H32,引用!$B:$F,4,0)</f>
        <v>50</v>
      </c>
      <c r="J32" s="4">
        <v>2</v>
      </c>
      <c r="K32" s="4">
        <f t="shared" si="2"/>
        <v>100</v>
      </c>
      <c r="L32" s="4" t="str">
        <f>VLOOKUP(H32,引用!$B:$F,3,0)&amp;","&amp;J32</f>
        <v>prop,701,2</v>
      </c>
      <c r="M32" s="4" t="str">
        <f>VLOOKUP(H32,引用!$B:$F,5,0)&amp;","&amp;J32</f>
        <v>prop,701,2</v>
      </c>
      <c r="N32" s="3" t="s">
        <v>923</v>
      </c>
    </row>
    <row r="33" spans="1:14" x14ac:dyDescent="0.2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8" t="s">
        <v>923</v>
      </c>
      <c r="I33" s="4">
        <f>VLOOKUP(H33,引用!$B:$F,4,0)</f>
        <v>50</v>
      </c>
      <c r="J33" s="4">
        <v>2</v>
      </c>
      <c r="K33" s="4">
        <f t="shared" si="2"/>
        <v>100</v>
      </c>
      <c r="L33" s="4" t="str">
        <f>VLOOKUP(H33,引用!$B:$F,3,0)&amp;","&amp;J33</f>
        <v>prop,701,2</v>
      </c>
      <c r="M33" s="4" t="str">
        <f>VLOOKUP(H33,引用!$B:$F,5,0)&amp;","&amp;J33</f>
        <v>prop,701,2</v>
      </c>
      <c r="N33" s="3" t="s">
        <v>923</v>
      </c>
    </row>
    <row r="34" spans="1:14" x14ac:dyDescent="0.2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8" t="s">
        <v>924</v>
      </c>
      <c r="I34" s="4">
        <f>VLOOKUP(H34,引用!$B:$F,4,0)</f>
        <v>250</v>
      </c>
      <c r="J34" s="4">
        <v>2</v>
      </c>
      <c r="K34" s="4">
        <f t="shared" si="2"/>
        <v>500</v>
      </c>
      <c r="L34" s="4" t="str">
        <f>VLOOKUP(H34,引用!$B:$F,3,0)&amp;","&amp;J34</f>
        <v>prop,702,2</v>
      </c>
      <c r="M34" s="4" t="str">
        <f>VLOOKUP(H34,引用!$B:$F,5,0)&amp;","&amp;J34</f>
        <v>prop,702,2</v>
      </c>
      <c r="N34" s="3" t="s">
        <v>924</v>
      </c>
    </row>
    <row r="35" spans="1:14" x14ac:dyDescent="0.2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8" t="s">
        <v>923</v>
      </c>
      <c r="I35" s="4">
        <f>VLOOKUP(H35,引用!$B:$F,4,0)</f>
        <v>50</v>
      </c>
      <c r="J35" s="4">
        <v>2</v>
      </c>
      <c r="K35" s="4">
        <f t="shared" si="2"/>
        <v>100</v>
      </c>
      <c r="L35" s="4" t="str">
        <f>VLOOKUP(H35,引用!$B:$F,3,0)&amp;","&amp;J35</f>
        <v>prop,701,2</v>
      </c>
      <c r="M35" s="4" t="str">
        <f>VLOOKUP(H35,引用!$B:$F,5,0)&amp;","&amp;J35</f>
        <v>prop,701,2</v>
      </c>
      <c r="N35" s="3" t="s">
        <v>923</v>
      </c>
    </row>
    <row r="36" spans="1:14" x14ac:dyDescent="0.2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8" t="s">
        <v>923</v>
      </c>
      <c r="I36" s="4">
        <f>VLOOKUP(H36,引用!$B:$F,4,0)</f>
        <v>50</v>
      </c>
      <c r="J36" s="4">
        <v>2</v>
      </c>
      <c r="K36" s="4">
        <f t="shared" si="2"/>
        <v>100</v>
      </c>
      <c r="L36" s="4" t="str">
        <f>VLOOKUP(H36,引用!$B:$F,3,0)&amp;","&amp;J36</f>
        <v>prop,701,2</v>
      </c>
      <c r="M36" s="4" t="str">
        <f>VLOOKUP(H36,引用!$B:$F,5,0)&amp;","&amp;J36</f>
        <v>prop,701,2</v>
      </c>
      <c r="N36" s="3" t="s">
        <v>923</v>
      </c>
    </row>
    <row r="37" spans="1:14" x14ac:dyDescent="0.2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8" t="s">
        <v>923</v>
      </c>
      <c r="I37" s="4">
        <f>VLOOKUP(H37,引用!$B:$F,4,0)</f>
        <v>50</v>
      </c>
      <c r="J37" s="4">
        <v>2</v>
      </c>
      <c r="K37" s="4">
        <f t="shared" si="2"/>
        <v>100</v>
      </c>
      <c r="L37" s="4" t="str">
        <f>VLOOKUP(H37,引用!$B:$F,3,0)&amp;","&amp;J37</f>
        <v>prop,701,2</v>
      </c>
      <c r="M37" s="4" t="str">
        <f>VLOOKUP(H37,引用!$B:$F,5,0)&amp;","&amp;J37</f>
        <v>prop,701,2</v>
      </c>
      <c r="N37" s="3" t="s">
        <v>923</v>
      </c>
    </row>
    <row r="38" spans="1:14" x14ac:dyDescent="0.2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8" t="s">
        <v>924</v>
      </c>
      <c r="I38" s="4">
        <f>VLOOKUP(H38,引用!$B:$F,4,0)</f>
        <v>250</v>
      </c>
      <c r="J38" s="4">
        <v>2</v>
      </c>
      <c r="K38" s="4">
        <f t="shared" si="2"/>
        <v>500</v>
      </c>
      <c r="L38" s="4" t="str">
        <f>VLOOKUP(H38,引用!$B:$F,3,0)&amp;","&amp;J38</f>
        <v>prop,702,2</v>
      </c>
      <c r="M38" s="4" t="str">
        <f>VLOOKUP(H38,引用!$B:$F,5,0)&amp;","&amp;J38</f>
        <v>prop,702,2</v>
      </c>
      <c r="N38" s="3" t="s">
        <v>924</v>
      </c>
    </row>
    <row r="39" spans="1:14" x14ac:dyDescent="0.2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8" t="s">
        <v>923</v>
      </c>
      <c r="I39" s="4">
        <f>VLOOKUP(H39,引用!$B:$F,4,0)</f>
        <v>50</v>
      </c>
      <c r="J39" s="4">
        <v>2</v>
      </c>
      <c r="K39" s="4">
        <f t="shared" si="2"/>
        <v>100</v>
      </c>
      <c r="L39" s="4" t="str">
        <f>VLOOKUP(H39,引用!$B:$F,3,0)&amp;","&amp;J39</f>
        <v>prop,701,2</v>
      </c>
      <c r="M39" s="4" t="str">
        <f>VLOOKUP(H39,引用!$B:$F,5,0)&amp;","&amp;J39</f>
        <v>prop,701,2</v>
      </c>
      <c r="N39" s="3" t="s">
        <v>923</v>
      </c>
    </row>
    <row r="40" spans="1:14" x14ac:dyDescent="0.2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8" t="s">
        <v>923</v>
      </c>
      <c r="I40" s="4">
        <f>VLOOKUP(H40,引用!$B:$F,4,0)</f>
        <v>50</v>
      </c>
      <c r="J40" s="4">
        <v>2</v>
      </c>
      <c r="K40" s="4">
        <f t="shared" si="2"/>
        <v>100</v>
      </c>
      <c r="L40" s="4" t="str">
        <f>VLOOKUP(H40,引用!$B:$F,3,0)&amp;","&amp;J40</f>
        <v>prop,701,2</v>
      </c>
      <c r="M40" s="4" t="str">
        <f>VLOOKUP(H40,引用!$B:$F,5,0)&amp;","&amp;J40</f>
        <v>prop,701,2</v>
      </c>
      <c r="N40" s="3" t="s">
        <v>923</v>
      </c>
    </row>
    <row r="41" spans="1:14" x14ac:dyDescent="0.2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8" t="s">
        <v>923</v>
      </c>
      <c r="I41" s="4">
        <f>VLOOKUP(H41,引用!$B:$F,4,0)</f>
        <v>50</v>
      </c>
      <c r="J41" s="4">
        <v>2</v>
      </c>
      <c r="K41" s="4">
        <f t="shared" si="2"/>
        <v>100</v>
      </c>
      <c r="L41" s="4" t="str">
        <f>VLOOKUP(H41,引用!$B:$F,3,0)&amp;","&amp;J41</f>
        <v>prop,701,2</v>
      </c>
      <c r="M41" s="4" t="str">
        <f>VLOOKUP(H41,引用!$B:$F,5,0)&amp;","&amp;J41</f>
        <v>prop,701,2</v>
      </c>
      <c r="N41" s="3" t="s">
        <v>923</v>
      </c>
    </row>
    <row r="42" spans="1:14" x14ac:dyDescent="0.2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8" t="s">
        <v>924</v>
      </c>
      <c r="I42" s="4">
        <f>VLOOKUP(H42,引用!$B:$F,4,0)</f>
        <v>250</v>
      </c>
      <c r="J42" s="4">
        <v>2</v>
      </c>
      <c r="K42" s="4">
        <f t="shared" si="2"/>
        <v>500</v>
      </c>
      <c r="L42" s="4" t="str">
        <f>VLOOKUP(H42,引用!$B:$F,3,0)&amp;","&amp;J42</f>
        <v>prop,702,2</v>
      </c>
      <c r="M42" s="4" t="str">
        <f>VLOOKUP(H42,引用!$B:$F,5,0)&amp;","&amp;J42</f>
        <v>prop,702,2</v>
      </c>
      <c r="N42" s="3" t="s">
        <v>924</v>
      </c>
    </row>
    <row r="43" spans="1:14" x14ac:dyDescent="0.2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8" t="s">
        <v>923</v>
      </c>
      <c r="I43" s="4">
        <f>VLOOKUP(H43,引用!$B:$F,4,0)</f>
        <v>50</v>
      </c>
      <c r="J43" s="4">
        <v>2</v>
      </c>
      <c r="K43" s="4">
        <f t="shared" si="2"/>
        <v>100</v>
      </c>
      <c r="L43" s="4" t="str">
        <f>VLOOKUP(H43,引用!$B:$F,3,0)&amp;","&amp;J43</f>
        <v>prop,701,2</v>
      </c>
      <c r="M43" s="4" t="str">
        <f>VLOOKUP(H43,引用!$B:$F,5,0)&amp;","&amp;J43</f>
        <v>prop,701,2</v>
      </c>
      <c r="N43" s="3" t="s">
        <v>923</v>
      </c>
    </row>
    <row r="44" spans="1:14" x14ac:dyDescent="0.2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8" t="s">
        <v>923</v>
      </c>
      <c r="I44" s="4">
        <f>VLOOKUP(H44,引用!$B:$F,4,0)</f>
        <v>50</v>
      </c>
      <c r="J44" s="4">
        <v>2</v>
      </c>
      <c r="K44" s="4">
        <f t="shared" si="2"/>
        <v>100</v>
      </c>
      <c r="L44" s="4" t="str">
        <f>VLOOKUP(H44,引用!$B:$F,3,0)&amp;","&amp;J44</f>
        <v>prop,701,2</v>
      </c>
      <c r="M44" s="4" t="str">
        <f>VLOOKUP(H44,引用!$B:$F,5,0)&amp;","&amp;J44</f>
        <v>prop,701,2</v>
      </c>
      <c r="N44" s="3" t="s">
        <v>923</v>
      </c>
    </row>
    <row r="45" spans="1:14" x14ac:dyDescent="0.2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8" t="s">
        <v>924</v>
      </c>
      <c r="I45" s="4">
        <f>VLOOKUP(H45,引用!$B:$F,4,0)</f>
        <v>250</v>
      </c>
      <c r="J45" s="4">
        <v>2</v>
      </c>
      <c r="K45" s="4">
        <f t="shared" si="2"/>
        <v>500</v>
      </c>
      <c r="L45" s="4" t="str">
        <f>VLOOKUP(H45,引用!$B:$F,3,0)&amp;","&amp;J45</f>
        <v>prop,702,2</v>
      </c>
      <c r="M45" s="4" t="str">
        <f>VLOOKUP(H45,引用!$B:$F,5,0)&amp;","&amp;J45</f>
        <v>prop,702,2</v>
      </c>
      <c r="N45" s="3" t="s">
        <v>924</v>
      </c>
    </row>
    <row r="46" spans="1:14" x14ac:dyDescent="0.2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8" t="s">
        <v>923</v>
      </c>
      <c r="I46" s="4">
        <f>VLOOKUP(H46,引用!$B:$F,4,0)</f>
        <v>50</v>
      </c>
      <c r="J46" s="4">
        <v>2</v>
      </c>
      <c r="K46" s="4">
        <f t="shared" si="2"/>
        <v>100</v>
      </c>
      <c r="L46" s="4" t="str">
        <f>VLOOKUP(H46,引用!$B:$F,3,0)&amp;","&amp;J46</f>
        <v>prop,701,2</v>
      </c>
      <c r="M46" s="4" t="str">
        <f>VLOOKUP(H46,引用!$B:$F,5,0)&amp;","&amp;J46</f>
        <v>prop,701,2</v>
      </c>
      <c r="N46" s="3" t="s">
        <v>923</v>
      </c>
    </row>
    <row r="47" spans="1:14" x14ac:dyDescent="0.2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8" t="s">
        <v>923</v>
      </c>
      <c r="I47" s="4">
        <f>VLOOKUP(H47,引用!$B:$F,4,0)</f>
        <v>50</v>
      </c>
      <c r="J47" s="4">
        <v>2</v>
      </c>
      <c r="K47" s="4">
        <f t="shared" si="2"/>
        <v>100</v>
      </c>
      <c r="L47" s="4" t="str">
        <f>VLOOKUP(H47,引用!$B:$F,3,0)&amp;","&amp;J47</f>
        <v>prop,701,2</v>
      </c>
      <c r="M47" s="4" t="str">
        <f>VLOOKUP(H47,引用!$B:$F,5,0)&amp;","&amp;J47</f>
        <v>prop,701,2</v>
      </c>
      <c r="N47" s="3" t="s">
        <v>923</v>
      </c>
    </row>
    <row r="48" spans="1:14" x14ac:dyDescent="0.2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8" t="s">
        <v>924</v>
      </c>
      <c r="I48" s="4">
        <f>VLOOKUP(H48,引用!$B:$F,4,0)</f>
        <v>250</v>
      </c>
      <c r="J48" s="4">
        <v>2</v>
      </c>
      <c r="K48" s="4">
        <f t="shared" si="2"/>
        <v>500</v>
      </c>
      <c r="L48" s="4" t="str">
        <f>VLOOKUP(H48,引用!$B:$F,3,0)&amp;","&amp;J48</f>
        <v>prop,702,2</v>
      </c>
      <c r="M48" s="4" t="str">
        <f>VLOOKUP(H48,引用!$B:$F,5,0)&amp;","&amp;J48</f>
        <v>prop,702,2</v>
      </c>
      <c r="N48" s="3" t="s">
        <v>924</v>
      </c>
    </row>
    <row r="49" spans="1:14" x14ac:dyDescent="0.2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8" t="s">
        <v>923</v>
      </c>
      <c r="I49" s="4">
        <f>VLOOKUP(H49,引用!$B:$F,4,0)</f>
        <v>50</v>
      </c>
      <c r="J49" s="4">
        <v>2</v>
      </c>
      <c r="K49" s="4">
        <f t="shared" si="2"/>
        <v>100</v>
      </c>
      <c r="L49" s="4" t="str">
        <f>VLOOKUP(H49,引用!$B:$F,3,0)&amp;","&amp;J49</f>
        <v>prop,701,2</v>
      </c>
      <c r="M49" s="4" t="str">
        <f>VLOOKUP(H49,引用!$B:$F,5,0)&amp;","&amp;J49</f>
        <v>prop,701,2</v>
      </c>
      <c r="N49" s="3" t="s">
        <v>923</v>
      </c>
    </row>
    <row r="50" spans="1:14" x14ac:dyDescent="0.2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8" t="s">
        <v>923</v>
      </c>
      <c r="I50" s="4">
        <f>VLOOKUP(H50,引用!$B:$F,4,0)</f>
        <v>50</v>
      </c>
      <c r="J50" s="4">
        <v>2</v>
      </c>
      <c r="K50" s="4">
        <f t="shared" si="2"/>
        <v>100</v>
      </c>
      <c r="L50" s="4" t="str">
        <f>VLOOKUP(H50,引用!$B:$F,3,0)&amp;","&amp;J50</f>
        <v>prop,701,2</v>
      </c>
      <c r="M50" s="4" t="str">
        <f>VLOOKUP(H50,引用!$B:$F,5,0)&amp;","&amp;J50</f>
        <v>prop,701,2</v>
      </c>
      <c r="N50" s="3" t="s">
        <v>923</v>
      </c>
    </row>
    <row r="51" spans="1:14" x14ac:dyDescent="0.2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8" t="s">
        <v>924</v>
      </c>
      <c r="I51" s="4">
        <f>VLOOKUP(H51,引用!$B:$F,4,0)</f>
        <v>250</v>
      </c>
      <c r="J51" s="4">
        <v>2</v>
      </c>
      <c r="K51" s="4">
        <f t="shared" si="2"/>
        <v>500</v>
      </c>
      <c r="L51" s="4" t="str">
        <f>VLOOKUP(H51,引用!$B:$F,3,0)&amp;","&amp;J51</f>
        <v>prop,702,2</v>
      </c>
      <c r="M51" s="4" t="str">
        <f>VLOOKUP(H51,引用!$B:$F,5,0)&amp;","&amp;J51</f>
        <v>prop,702,2</v>
      </c>
      <c r="N51" s="3" t="s">
        <v>924</v>
      </c>
    </row>
    <row r="52" spans="1:14" x14ac:dyDescent="0.2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8" t="s">
        <v>923</v>
      </c>
      <c r="I52" s="4">
        <f>VLOOKUP(H52,引用!$B:$F,4,0)</f>
        <v>50</v>
      </c>
      <c r="J52" s="4">
        <v>2</v>
      </c>
      <c r="K52" s="4">
        <f t="shared" si="2"/>
        <v>100</v>
      </c>
      <c r="L52" s="4" t="str">
        <f>VLOOKUP(H52,引用!$B:$F,3,0)&amp;","&amp;J52</f>
        <v>prop,701,2</v>
      </c>
      <c r="M52" s="4" t="str">
        <f>VLOOKUP(H52,引用!$B:$F,5,0)&amp;","&amp;J52</f>
        <v>prop,701,2</v>
      </c>
      <c r="N52" s="3" t="s">
        <v>923</v>
      </c>
    </row>
    <row r="53" spans="1:14" x14ac:dyDescent="0.2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8" t="s">
        <v>923</v>
      </c>
      <c r="I53" s="4">
        <f>VLOOKUP(H53,引用!$B:$F,4,0)</f>
        <v>50</v>
      </c>
      <c r="J53" s="4">
        <v>2</v>
      </c>
      <c r="K53" s="4">
        <f t="shared" si="2"/>
        <v>100</v>
      </c>
      <c r="L53" s="4" t="str">
        <f>VLOOKUP(H53,引用!$B:$F,3,0)&amp;","&amp;J53</f>
        <v>prop,701,2</v>
      </c>
      <c r="M53" s="4" t="str">
        <f>VLOOKUP(H53,引用!$B:$F,5,0)&amp;","&amp;J53</f>
        <v>prop,701,2</v>
      </c>
      <c r="N53" s="3" t="s">
        <v>923</v>
      </c>
    </row>
    <row r="54" spans="1:14" x14ac:dyDescent="0.2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8" t="s">
        <v>924</v>
      </c>
      <c r="I54" s="4">
        <f>VLOOKUP(H54,引用!$B:$F,4,0)</f>
        <v>250</v>
      </c>
      <c r="J54" s="4">
        <v>2</v>
      </c>
      <c r="K54" s="4">
        <f t="shared" si="2"/>
        <v>500</v>
      </c>
      <c r="L54" s="4" t="str">
        <f>VLOOKUP(H54,引用!$B:$F,3,0)&amp;","&amp;J54</f>
        <v>prop,702,2</v>
      </c>
      <c r="M54" s="4" t="str">
        <f>VLOOKUP(H54,引用!$B:$F,5,0)&amp;","&amp;J54</f>
        <v>prop,702,2</v>
      </c>
      <c r="N54" s="3" t="s">
        <v>924</v>
      </c>
    </row>
    <row r="55" spans="1:14" x14ac:dyDescent="0.2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8" t="s">
        <v>923</v>
      </c>
      <c r="I55" s="4">
        <f>VLOOKUP(H55,引用!$B:$F,4,0)</f>
        <v>50</v>
      </c>
      <c r="J55" s="4">
        <v>2</v>
      </c>
      <c r="K55" s="4">
        <f t="shared" si="2"/>
        <v>100</v>
      </c>
      <c r="L55" s="4" t="str">
        <f>VLOOKUP(H55,引用!$B:$F,3,0)&amp;","&amp;J55</f>
        <v>prop,701,2</v>
      </c>
      <c r="M55" s="4" t="str">
        <f>VLOOKUP(H55,引用!$B:$F,5,0)&amp;","&amp;J55</f>
        <v>prop,701,2</v>
      </c>
      <c r="N55" s="3" t="s">
        <v>923</v>
      </c>
    </row>
    <row r="56" spans="1:14" x14ac:dyDescent="0.2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8" t="s">
        <v>924</v>
      </c>
      <c r="I56" s="4">
        <f>VLOOKUP(H56,引用!$B:$F,4,0)</f>
        <v>250</v>
      </c>
      <c r="J56" s="4">
        <v>2</v>
      </c>
      <c r="K56" s="4">
        <f t="shared" si="2"/>
        <v>500</v>
      </c>
      <c r="L56" s="4" t="str">
        <f>VLOOKUP(H56,引用!$B:$F,3,0)&amp;","&amp;J56</f>
        <v>prop,702,2</v>
      </c>
      <c r="M56" s="4" t="str">
        <f>VLOOKUP(H56,引用!$B:$F,5,0)&amp;","&amp;J56</f>
        <v>prop,702,2</v>
      </c>
      <c r="N56" s="3" t="s">
        <v>924</v>
      </c>
    </row>
    <row r="57" spans="1:14" x14ac:dyDescent="0.2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8" t="s">
        <v>923</v>
      </c>
      <c r="I57" s="4">
        <f>VLOOKUP(H57,引用!$B:$F,4,0)</f>
        <v>50</v>
      </c>
      <c r="J57" s="4">
        <v>2</v>
      </c>
      <c r="K57" s="4">
        <f t="shared" si="2"/>
        <v>100</v>
      </c>
      <c r="L57" s="4" t="str">
        <f>VLOOKUP(H57,引用!$B:$F,3,0)&amp;","&amp;J57</f>
        <v>prop,701,2</v>
      </c>
      <c r="M57" s="4" t="str">
        <f>VLOOKUP(H57,引用!$B:$F,5,0)&amp;","&amp;J57</f>
        <v>prop,701,2</v>
      </c>
      <c r="N57" s="3" t="s">
        <v>923</v>
      </c>
    </row>
    <row r="58" spans="1:14" x14ac:dyDescent="0.2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8" t="s">
        <v>923</v>
      </c>
      <c r="I58" s="4">
        <f>VLOOKUP(H58,引用!$B:$F,4,0)</f>
        <v>50</v>
      </c>
      <c r="J58" s="4">
        <v>2</v>
      </c>
      <c r="K58" s="4">
        <f t="shared" si="2"/>
        <v>100</v>
      </c>
      <c r="L58" s="4" t="str">
        <f>VLOOKUP(H58,引用!$B:$F,3,0)&amp;","&amp;J58</f>
        <v>prop,701,2</v>
      </c>
      <c r="M58" s="4" t="str">
        <f>VLOOKUP(H58,引用!$B:$F,5,0)&amp;","&amp;J58</f>
        <v>prop,701,2</v>
      </c>
      <c r="N58" s="3" t="s">
        <v>923</v>
      </c>
    </row>
    <row r="59" spans="1:14" x14ac:dyDescent="0.2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8" t="s">
        <v>923</v>
      </c>
      <c r="I59" s="4">
        <f>VLOOKUP(H59,引用!$B:$F,4,0)</f>
        <v>50</v>
      </c>
      <c r="J59" s="4">
        <v>2</v>
      </c>
      <c r="K59" s="4">
        <f t="shared" si="2"/>
        <v>100</v>
      </c>
      <c r="L59" s="4" t="str">
        <f>VLOOKUP(H59,引用!$B:$F,3,0)&amp;","&amp;J59</f>
        <v>prop,701,2</v>
      </c>
      <c r="M59" s="4" t="str">
        <f>VLOOKUP(H59,引用!$B:$F,5,0)&amp;","&amp;J59</f>
        <v>prop,701,2</v>
      </c>
      <c r="N59" s="3" t="s">
        <v>923</v>
      </c>
    </row>
    <row r="60" spans="1:14" x14ac:dyDescent="0.2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8" t="s">
        <v>924</v>
      </c>
      <c r="I60" s="4">
        <f>VLOOKUP(H60,引用!$B:$F,4,0)</f>
        <v>250</v>
      </c>
      <c r="J60" s="4">
        <v>2</v>
      </c>
      <c r="K60" s="4">
        <f t="shared" si="2"/>
        <v>500</v>
      </c>
      <c r="L60" s="4" t="str">
        <f>VLOOKUP(H60,引用!$B:$F,3,0)&amp;","&amp;J60</f>
        <v>prop,702,2</v>
      </c>
      <c r="M60" s="4" t="str">
        <f>VLOOKUP(H60,引用!$B:$F,5,0)&amp;","&amp;J60</f>
        <v>prop,702,2</v>
      </c>
      <c r="N60" s="3" t="s">
        <v>924</v>
      </c>
    </row>
    <row r="61" spans="1:14" x14ac:dyDescent="0.2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8" t="s">
        <v>923</v>
      </c>
      <c r="I61" s="4">
        <f>VLOOKUP(H61,引用!$B:$F,4,0)</f>
        <v>50</v>
      </c>
      <c r="J61" s="4">
        <v>2</v>
      </c>
      <c r="K61" s="4">
        <f t="shared" si="2"/>
        <v>100</v>
      </c>
      <c r="L61" s="4" t="str">
        <f>VLOOKUP(H61,引用!$B:$F,3,0)&amp;","&amp;J61</f>
        <v>prop,701,2</v>
      </c>
      <c r="M61" s="4" t="str">
        <f>VLOOKUP(H61,引用!$B:$F,5,0)&amp;","&amp;J61</f>
        <v>prop,701,2</v>
      </c>
      <c r="N61" s="3" t="s">
        <v>923</v>
      </c>
    </row>
    <row r="62" spans="1:14" x14ac:dyDescent="0.2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8" t="s">
        <v>923</v>
      </c>
      <c r="I62" s="4">
        <f>VLOOKUP(H62,引用!$B:$F,4,0)</f>
        <v>50</v>
      </c>
      <c r="J62" s="4">
        <v>2</v>
      </c>
      <c r="K62" s="4">
        <f t="shared" si="2"/>
        <v>100</v>
      </c>
      <c r="L62" s="4" t="str">
        <f>VLOOKUP(H62,引用!$B:$F,3,0)&amp;","&amp;J62</f>
        <v>prop,701,2</v>
      </c>
      <c r="M62" s="4" t="str">
        <f>VLOOKUP(H62,引用!$B:$F,5,0)&amp;","&amp;J62</f>
        <v>prop,701,2</v>
      </c>
      <c r="N62" s="3" t="s">
        <v>923</v>
      </c>
    </row>
    <row r="63" spans="1:14" x14ac:dyDescent="0.2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8" t="s">
        <v>923</v>
      </c>
      <c r="I63" s="4">
        <f>VLOOKUP(H63,引用!$B:$F,4,0)</f>
        <v>50</v>
      </c>
      <c r="J63" s="4">
        <v>2</v>
      </c>
      <c r="K63" s="4">
        <f t="shared" si="2"/>
        <v>100</v>
      </c>
      <c r="L63" s="4" t="str">
        <f>VLOOKUP(H63,引用!$B:$F,3,0)&amp;","&amp;J63</f>
        <v>prop,701,2</v>
      </c>
      <c r="M63" s="4" t="str">
        <f>VLOOKUP(H63,引用!$B:$F,5,0)&amp;","&amp;J63</f>
        <v>prop,701,2</v>
      </c>
      <c r="N63" s="3" t="s">
        <v>923</v>
      </c>
    </row>
    <row r="64" spans="1:14" x14ac:dyDescent="0.2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8" t="s">
        <v>924</v>
      </c>
      <c r="I64" s="4">
        <f>VLOOKUP(H64,引用!$B:$F,4,0)</f>
        <v>250</v>
      </c>
      <c r="J64" s="4">
        <v>2</v>
      </c>
      <c r="K64" s="4">
        <f t="shared" si="2"/>
        <v>500</v>
      </c>
      <c r="L64" s="4" t="str">
        <f>VLOOKUP(H64,引用!$B:$F,3,0)&amp;","&amp;J64</f>
        <v>prop,702,2</v>
      </c>
      <c r="M64" s="4" t="str">
        <f>VLOOKUP(H64,引用!$B:$F,5,0)&amp;","&amp;J64</f>
        <v>prop,702,2</v>
      </c>
      <c r="N64" s="3" t="s">
        <v>924</v>
      </c>
    </row>
    <row r="65" spans="1:15" x14ac:dyDescent="0.2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8" t="s">
        <v>923</v>
      </c>
      <c r="I65" s="4">
        <f>VLOOKUP(H65,引用!$B:$F,4,0)</f>
        <v>50</v>
      </c>
      <c r="J65" s="4">
        <v>2</v>
      </c>
      <c r="K65" s="4">
        <f t="shared" si="2"/>
        <v>100</v>
      </c>
      <c r="L65" s="4" t="str">
        <f>VLOOKUP(H65,引用!$B:$F,3,0)&amp;","&amp;J65</f>
        <v>prop,701,2</v>
      </c>
      <c r="M65" s="4" t="str">
        <f>VLOOKUP(H65,引用!$B:$F,5,0)&amp;","&amp;J65</f>
        <v>prop,701,2</v>
      </c>
      <c r="N65" s="3" t="s">
        <v>923</v>
      </c>
    </row>
    <row r="66" spans="1:15" x14ac:dyDescent="0.2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8" t="s">
        <v>923</v>
      </c>
      <c r="I66" s="4">
        <f>VLOOKUP(H66,引用!$B:$F,4,0)</f>
        <v>50</v>
      </c>
      <c r="J66" s="4">
        <v>2</v>
      </c>
      <c r="K66" s="4">
        <f t="shared" si="2"/>
        <v>100</v>
      </c>
      <c r="L66" s="4" t="str">
        <f>VLOOKUP(H66,引用!$B:$F,3,0)&amp;","&amp;J66</f>
        <v>prop,701,2</v>
      </c>
      <c r="M66" s="4" t="str">
        <f>VLOOKUP(H66,引用!$B:$F,5,0)&amp;","&amp;J66</f>
        <v>prop,701,2</v>
      </c>
      <c r="N66" s="3" t="s">
        <v>923</v>
      </c>
    </row>
    <row r="67" spans="1:15" x14ac:dyDescent="0.2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8" t="s">
        <v>924</v>
      </c>
      <c r="I67" s="4">
        <f>VLOOKUP(H67,引用!$B:$F,4,0)</f>
        <v>250</v>
      </c>
      <c r="J67" s="4">
        <v>2</v>
      </c>
      <c r="K67" s="4">
        <f t="shared" si="2"/>
        <v>500</v>
      </c>
      <c r="L67" s="4" t="str">
        <f>VLOOKUP(H67,引用!$B:$F,3,0)&amp;","&amp;J67</f>
        <v>prop,702,2</v>
      </c>
      <c r="M67" s="4" t="str">
        <f>VLOOKUP(H67,引用!$B:$F,5,0)&amp;","&amp;J67</f>
        <v>prop,702,2</v>
      </c>
      <c r="N67" s="3" t="s">
        <v>924</v>
      </c>
    </row>
    <row r="70" spans="1:15" x14ac:dyDescent="0.2">
      <c r="A70" s="13" t="s">
        <v>121</v>
      </c>
    </row>
    <row r="71" spans="1:15" x14ac:dyDescent="0.2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2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2">
      <c r="A73" s="14">
        <v>2</v>
      </c>
      <c r="B73" s="3" t="s">
        <v>126</v>
      </c>
      <c r="C73" s="14" t="s">
        <v>36</v>
      </c>
      <c r="D73" s="14">
        <v>2</v>
      </c>
      <c r="E73" s="14" t="s">
        <v>988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2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927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2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2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2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2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2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2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2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2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2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2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2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2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2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2">
      <c r="A88" s="17" t="str">
        <f t="shared" ref="A88:B100" si="3">C88&amp;";"&amp;E88&amp;IF(G88="","",";"&amp;G88)&amp;IF(I88="","",";"&amp;I88)&amp;IF(K88="","",";"&amp;K88)&amp;IF(M88="","",";"&amp;M88)</f>
        <v>prop,203,2;prop,203,2;prop,204,2</v>
      </c>
      <c r="B88" s="17" t="str">
        <f t="shared" si="3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2">
      <c r="A89" s="17" t="str">
        <f t="shared" si="3"/>
        <v>pack,303,1;pack,303,1;pack,303,1;pack,303,1;pack,304,1</v>
      </c>
      <c r="B89" s="17" t="str">
        <f t="shared" si="3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2">
      <c r="A90" s="17" t="str">
        <f t="shared" si="3"/>
        <v>prop,204,2;prop,204,2;prop,322,1;prop,322,1;prop,205,1;prop,205,1</v>
      </c>
      <c r="B90" s="17" t="str">
        <f t="shared" si="3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2">
      <c r="A91" s="17" t="str">
        <f t="shared" si="3"/>
        <v>prop,313,1;prop,316,1;prop,313,1;prop,316,1;prop,314,1;prop,317,1</v>
      </c>
      <c r="B91" s="17" t="str">
        <f t="shared" si="3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2">
      <c r="A92" s="17" t="str">
        <f t="shared" si="3"/>
        <v>pack,303,1;pack,303,1;pack,303,1;pack,303,1;pack,304,1;pack,304,1</v>
      </c>
      <c r="B92" s="17" t="str">
        <f t="shared" si="3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2">
      <c r="A93" s="17" t="str">
        <f t="shared" si="3"/>
        <v>prop,205,1;prop,205,1;prop,205,1;prop,205,1;prop,206,1;prop,206,1</v>
      </c>
      <c r="B93" s="17" t="str">
        <f t="shared" si="3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2">
      <c r="A94" s="17" t="str">
        <f t="shared" si="3"/>
        <v>prop,314,1;prop,317,1;prop,314,1;prop,317,1;prop,315,1;prop,318,1</v>
      </c>
      <c r="B94" s="17" t="str">
        <f t="shared" si="3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2">
      <c r="A95" s="17" t="str">
        <f t="shared" si="3"/>
        <v>pack,303,1;pack,303,1;pack,303,1;pack,303,1;pack,304,1;pack,304,1</v>
      </c>
      <c r="B95" s="17" t="str">
        <f t="shared" si="3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2">
      <c r="A96" s="17" t="str">
        <f t="shared" si="3"/>
        <v>prop,206,1;prop,206,1;prop,206,1;prop,206,1;prop,323,1;prop,323,1</v>
      </c>
      <c r="B96" s="17" t="str">
        <f t="shared" si="3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2">
      <c r="A97" s="17" t="str">
        <f t="shared" si="3"/>
        <v>prop,314,1;prop,317,1;prop,314,1;prop,317,1;prop,315,1;prop,318,1</v>
      </c>
      <c r="B97" s="17" t="str">
        <f t="shared" si="3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2">
      <c r="A98" s="17" t="str">
        <f t="shared" si="3"/>
        <v>pack,304,1;pack,304,1;pack,304,1;pack,304,1;pack,304,1;pack,304,1</v>
      </c>
      <c r="B98" s="17" t="str">
        <f t="shared" si="3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2">
      <c r="A99" s="17" t="str">
        <f t="shared" si="3"/>
        <v>prop,322,1;prop,322,1;prop,322,1;prop,322,1;prop,323,1;prop,323,1</v>
      </c>
      <c r="B99" s="17" t="str">
        <f t="shared" si="3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2">
      <c r="A100" s="17" t="str">
        <f t="shared" si="3"/>
        <v>prop,314,1;prop,317,1;prop,314,1;prop,317,1;prop,315,1;prop,318,1</v>
      </c>
      <c r="B100" s="17" t="str">
        <f t="shared" si="3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85F-B1EE-4CF7-9662-5A75BC0011AC}">
  <sheetPr codeName="Sheet3"/>
  <dimension ref="A1:O8"/>
  <sheetViews>
    <sheetView workbookViewId="0">
      <selection activeCell="D23" sqref="D23"/>
    </sheetView>
  </sheetViews>
  <sheetFormatPr defaultRowHeight="14.25" x14ac:dyDescent="0.2"/>
  <cols>
    <col min="4" max="5" width="31.875" bestFit="1" customWidth="1"/>
    <col min="8" max="8" width="17.25" bestFit="1" customWidth="1"/>
    <col min="9" max="9" width="11.37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928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929</v>
      </c>
      <c r="D2" s="42" t="s">
        <v>930</v>
      </c>
      <c r="E2" s="42" t="s">
        <v>930</v>
      </c>
      <c r="F2" s="32"/>
      <c r="G2" t="s">
        <v>941</v>
      </c>
      <c r="H2" s="32" t="s">
        <v>958</v>
      </c>
      <c r="I2">
        <v>1</v>
      </c>
      <c r="J2" t="s">
        <v>946</v>
      </c>
      <c r="K2" t="str">
        <f>INDEX(引用!$B:$B,MATCH('7日登陆'!J2,引用!$F:$F,0))</f>
        <v>经验奶昔</v>
      </c>
      <c r="L2">
        <v>2</v>
      </c>
      <c r="M2" t="s">
        <v>952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931</v>
      </c>
      <c r="D3" s="32" t="s">
        <v>932</v>
      </c>
      <c r="E3" s="32" t="s">
        <v>932</v>
      </c>
      <c r="G3" t="s">
        <v>942</v>
      </c>
      <c r="H3" t="str">
        <f>INDEX(引用!$B:$B,MATCH('7日登陆'!G3,引用!$F:$F,0))</f>
        <v>高级招募令</v>
      </c>
      <c r="I3">
        <v>1</v>
      </c>
      <c r="J3" t="s">
        <v>947</v>
      </c>
      <c r="K3" t="str">
        <f>INDEX(引用!$B:$B,MATCH('7日登陆'!J3,引用!$F:$F,0))</f>
        <v>训练拳套</v>
      </c>
      <c r="L3">
        <v>3</v>
      </c>
      <c r="M3" s="34" t="s">
        <v>953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933</v>
      </c>
      <c r="D4" s="31" t="s">
        <v>934</v>
      </c>
      <c r="E4" s="31" t="s">
        <v>934</v>
      </c>
      <c r="G4" t="s">
        <v>943</v>
      </c>
      <c r="H4" t="str">
        <f>INDEX(引用!B:B,MATCH('7日登陆'!G4,引用!F:F,0))</f>
        <v>杰诺斯的碎片</v>
      </c>
      <c r="I4">
        <v>20</v>
      </c>
      <c r="J4" t="s">
        <v>948</v>
      </c>
      <c r="K4" t="str">
        <f>INDEX(引用!$B:$B,MATCH('7日登陆'!J4,引用!$F:$F,0))</f>
        <v>元气牛肉</v>
      </c>
      <c r="L4">
        <v>3</v>
      </c>
      <c r="M4" t="s">
        <v>954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931</v>
      </c>
      <c r="D5" s="31" t="s">
        <v>935</v>
      </c>
      <c r="E5" s="31" t="s">
        <v>935</v>
      </c>
      <c r="G5" t="s">
        <v>942</v>
      </c>
      <c r="H5" t="str">
        <f>INDEX(引用!B:B,MATCH('7日登陆'!G5,引用!F:F,0))</f>
        <v>高级招募令</v>
      </c>
      <c r="I5">
        <v>1</v>
      </c>
      <c r="J5" t="s">
        <v>949</v>
      </c>
      <c r="K5" t="s">
        <v>960</v>
      </c>
      <c r="L5">
        <v>1</v>
      </c>
      <c r="M5" t="s">
        <v>955</v>
      </c>
      <c r="N5" t="s">
        <v>960</v>
      </c>
      <c r="O5">
        <v>1</v>
      </c>
    </row>
    <row r="6" spans="1:15" x14ac:dyDescent="0.2">
      <c r="A6" s="31">
        <v>5</v>
      </c>
      <c r="B6" s="33">
        <v>1110239</v>
      </c>
      <c r="C6" s="31" t="s">
        <v>936</v>
      </c>
      <c r="D6" s="31" t="s">
        <v>937</v>
      </c>
      <c r="E6" s="31" t="s">
        <v>937</v>
      </c>
      <c r="G6" t="s">
        <v>944</v>
      </c>
      <c r="H6" t="s">
        <v>959</v>
      </c>
      <c r="I6">
        <v>1</v>
      </c>
      <c r="J6" t="s">
        <v>950</v>
      </c>
      <c r="K6" t="str">
        <f>INDEX(引用!$B:$B,MATCH('7日登陆'!J6,引用!$F:$F,0))</f>
        <v>经验鸡块</v>
      </c>
      <c r="L6">
        <v>2</v>
      </c>
      <c r="M6" t="s">
        <v>954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931</v>
      </c>
      <c r="D7" s="31" t="s">
        <v>938</v>
      </c>
      <c r="E7" s="31" t="s">
        <v>938</v>
      </c>
      <c r="G7" t="s">
        <v>942</v>
      </c>
      <c r="H7" t="str">
        <f>INDEX(引用!B:B,MATCH('7日登陆'!G7,引用!F:F,0))</f>
        <v>高级招募令</v>
      </c>
      <c r="I7">
        <v>1</v>
      </c>
      <c r="J7" t="s">
        <v>951</v>
      </c>
      <c r="K7" t="s">
        <v>960</v>
      </c>
      <c r="L7">
        <v>1</v>
      </c>
      <c r="M7" t="s">
        <v>956</v>
      </c>
      <c r="N7" t="s">
        <v>960</v>
      </c>
      <c r="O7">
        <v>1</v>
      </c>
    </row>
    <row r="8" spans="1:15" x14ac:dyDescent="0.2">
      <c r="A8" s="31">
        <v>7</v>
      </c>
      <c r="B8" s="31">
        <v>1110241</v>
      </c>
      <c r="C8" s="31" t="s">
        <v>939</v>
      </c>
      <c r="D8" s="31" t="s">
        <v>940</v>
      </c>
      <c r="E8" s="31" t="s">
        <v>940</v>
      </c>
      <c r="G8" t="s">
        <v>945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957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0917-EF2F-4F75-848C-D4293A5B9411}">
  <sheetPr codeName="Sheet4"/>
  <dimension ref="A1:Q125"/>
  <sheetViews>
    <sheetView workbookViewId="0">
      <selection activeCell="H5" sqref="H5"/>
    </sheetView>
  </sheetViews>
  <sheetFormatPr defaultRowHeight="14.25" x14ac:dyDescent="0.2"/>
  <cols>
    <col min="1" max="1" width="5" bestFit="1" customWidth="1"/>
    <col min="2" max="2" width="4.75" bestFit="1" customWidth="1"/>
    <col min="3" max="3" width="8" bestFit="1" customWidth="1"/>
    <col min="4" max="5" width="7.625" bestFit="1" customWidth="1"/>
    <col min="6" max="6" width="8.375" bestFit="1" customWidth="1"/>
    <col min="7" max="7" width="8" bestFit="1" customWidth="1"/>
    <col min="8" max="8" width="5.875" customWidth="1"/>
    <col min="9" max="9" width="5.625" bestFit="1" customWidth="1"/>
    <col min="10" max="10" width="8.25" customWidth="1"/>
    <col min="11" max="11" width="11" customWidth="1"/>
    <col min="12" max="12" width="6.375" bestFit="1" customWidth="1"/>
    <col min="13" max="13" width="13" bestFit="1" customWidth="1"/>
    <col min="14" max="14" width="6.25" bestFit="1" customWidth="1"/>
    <col min="15" max="15" width="9.75" bestFit="1" customWidth="1"/>
    <col min="16" max="16" width="13.1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986</v>
      </c>
      <c r="K77" s="35" t="s">
        <v>986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987</v>
      </c>
      <c r="K78" s="35" t="s">
        <v>987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986</v>
      </c>
      <c r="K79" s="35" t="s">
        <v>986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987</v>
      </c>
      <c r="K80" s="35" t="s">
        <v>987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969</v>
      </c>
      <c r="D81" s="35" t="s">
        <v>970</v>
      </c>
      <c r="E81" s="35" t="s">
        <v>971</v>
      </c>
      <c r="F81" s="39" t="s">
        <v>363</v>
      </c>
      <c r="G81" s="35">
        <v>77</v>
      </c>
      <c r="H81" s="40" t="s">
        <v>972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973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974</v>
      </c>
      <c r="D82" s="35" t="s">
        <v>975</v>
      </c>
      <c r="E82" s="35" t="s">
        <v>976</v>
      </c>
      <c r="F82" s="39" t="s">
        <v>363</v>
      </c>
      <c r="G82" s="35">
        <v>77</v>
      </c>
      <c r="H82" s="40" t="s">
        <v>972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977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978</v>
      </c>
      <c r="D83" s="35" t="s">
        <v>979</v>
      </c>
      <c r="E83" s="35" t="s">
        <v>980</v>
      </c>
      <c r="F83" s="39" t="s">
        <v>363</v>
      </c>
      <c r="G83" s="35">
        <v>77</v>
      </c>
      <c r="H83" s="40" t="s">
        <v>972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981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982</v>
      </c>
      <c r="D84" s="35" t="s">
        <v>983</v>
      </c>
      <c r="E84" s="35" t="s">
        <v>984</v>
      </c>
      <c r="F84" s="39" t="s">
        <v>363</v>
      </c>
      <c r="G84" s="35">
        <v>77</v>
      </c>
      <c r="H84" s="40" t="s">
        <v>972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985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A92B-545C-4949-947C-4131BE28A45D}">
  <sheetPr codeName="Sheet5"/>
  <dimension ref="A1:T62"/>
  <sheetViews>
    <sheetView topLeftCell="A7" workbookViewId="0">
      <selection activeCell="H24" sqref="H24"/>
    </sheetView>
  </sheetViews>
  <sheetFormatPr defaultRowHeight="14.25" x14ac:dyDescent="0.2"/>
  <cols>
    <col min="1" max="1" width="6.625" style="1" customWidth="1"/>
    <col min="2" max="2" width="7.625" style="1" bestFit="1" customWidth="1"/>
    <col min="3" max="4" width="8" style="1" bestFit="1" customWidth="1"/>
    <col min="5" max="5" width="7.625" style="1" bestFit="1" customWidth="1"/>
    <col min="6" max="6" width="5.625" style="1" bestFit="1" customWidth="1"/>
    <col min="7" max="7" width="8" style="1" bestFit="1" customWidth="1"/>
    <col min="8" max="8" width="10.875" style="1"/>
    <col min="9" max="9" width="6.375" style="1" bestFit="1" customWidth="1"/>
    <col min="10" max="10" width="6.25" style="1" bestFit="1" customWidth="1"/>
    <col min="11" max="13" width="4.75" style="1" bestFit="1" customWidth="1"/>
    <col min="14" max="14" width="35.875" bestFit="1" customWidth="1"/>
    <col min="16" max="16" width="6" style="1" customWidth="1"/>
    <col min="17" max="17" width="8" style="1" bestFit="1" customWidth="1"/>
    <col min="18" max="18" width="4.75" style="1" bestFit="1" customWidth="1"/>
    <col min="19" max="20" width="18.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961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961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961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962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963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963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963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964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964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964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965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965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965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966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966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966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967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968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967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78B-2F69-4D25-9C9C-2696469F34F0}">
  <sheetPr codeName="Sheet6"/>
  <dimension ref="A1:Y55"/>
  <sheetViews>
    <sheetView workbookViewId="0">
      <selection activeCell="H2" sqref="H2:I2"/>
    </sheetView>
  </sheetViews>
  <sheetFormatPr defaultColWidth="11" defaultRowHeight="12.75" x14ac:dyDescent="0.2"/>
  <cols>
    <col min="1" max="1" width="6.75" style="29" customWidth="1"/>
    <col min="2" max="2" width="7.625" style="29" bestFit="1" customWidth="1"/>
    <col min="3" max="3" width="4.75" style="29" bestFit="1" customWidth="1"/>
    <col min="4" max="4" width="9.625" style="29" bestFit="1" customWidth="1"/>
    <col min="5" max="5" width="6.375" style="29" bestFit="1" customWidth="1"/>
    <col min="6" max="7" width="8" style="29" bestFit="1" customWidth="1"/>
    <col min="8" max="9" width="8.875" style="29" bestFit="1" customWidth="1"/>
    <col min="10" max="10" width="5.75" style="3" customWidth="1"/>
    <col min="11" max="14" width="5.625" style="14" bestFit="1" customWidth="1"/>
    <col min="15" max="18" width="8" style="3" bestFit="1" customWidth="1"/>
    <col min="19" max="19" width="9.625" style="3" bestFit="1" customWidth="1"/>
    <col min="20" max="20" width="5.75" style="3" customWidth="1"/>
    <col min="21" max="21" width="4.125" style="3" bestFit="1" customWidth="1"/>
    <col min="22" max="22" width="11" style="3"/>
    <col min="23" max="23" width="3.25" style="3" bestFit="1" customWidth="1"/>
    <col min="24" max="24" width="15" style="3" bestFit="1" customWidth="1"/>
    <col min="25" max="25" width="4.75" style="14" bestFit="1" customWidth="1"/>
    <col min="26" max="16384" width="11" style="3"/>
  </cols>
  <sheetData>
    <row r="1" spans="1:25" x14ac:dyDescent="0.2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2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2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2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2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2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2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2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2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2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2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2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2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2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2">
      <c r="W15" s="16">
        <v>17</v>
      </c>
      <c r="X15" s="16" t="s">
        <v>244</v>
      </c>
      <c r="Y15" s="25">
        <v>1</v>
      </c>
    </row>
    <row r="16" spans="1:25" x14ac:dyDescent="0.2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2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2">
      <c r="W18" s="16">
        <v>20</v>
      </c>
      <c r="X18" s="16" t="s">
        <v>249</v>
      </c>
      <c r="Y18" s="25">
        <v>2</v>
      </c>
    </row>
    <row r="19" spans="1:25" x14ac:dyDescent="0.2">
      <c r="W19" s="16">
        <v>21</v>
      </c>
      <c r="X19" s="16" t="s">
        <v>250</v>
      </c>
      <c r="Y19" s="25">
        <v>2</v>
      </c>
    </row>
    <row r="20" spans="1:25" x14ac:dyDescent="0.2">
      <c r="W20" s="16">
        <v>22</v>
      </c>
      <c r="X20" s="16" t="s">
        <v>251</v>
      </c>
      <c r="Y20" s="25">
        <v>2</v>
      </c>
    </row>
    <row r="21" spans="1:25" x14ac:dyDescent="0.2">
      <c r="W21" s="16">
        <v>23</v>
      </c>
      <c r="X21" s="16" t="s">
        <v>252</v>
      </c>
      <c r="Y21" s="25">
        <v>2</v>
      </c>
    </row>
    <row r="22" spans="1:25" x14ac:dyDescent="0.2">
      <c r="W22" s="16">
        <v>24</v>
      </c>
      <c r="X22" s="16" t="s">
        <v>253</v>
      </c>
      <c r="Y22" s="25">
        <v>2</v>
      </c>
    </row>
    <row r="23" spans="1:25" x14ac:dyDescent="0.2">
      <c r="W23" s="16">
        <v>25</v>
      </c>
      <c r="X23" s="16" t="s">
        <v>254</v>
      </c>
      <c r="Y23" s="25">
        <v>2</v>
      </c>
    </row>
    <row r="24" spans="1:25" x14ac:dyDescent="0.2">
      <c r="W24" s="16">
        <v>26</v>
      </c>
      <c r="X24" s="16" t="s">
        <v>255</v>
      </c>
      <c r="Y24" s="25">
        <v>2</v>
      </c>
    </row>
    <row r="25" spans="1:25" x14ac:dyDescent="0.2">
      <c r="W25" s="16">
        <v>27</v>
      </c>
      <c r="X25" s="16" t="s">
        <v>256</v>
      </c>
      <c r="Y25" s="25">
        <v>3</v>
      </c>
    </row>
    <row r="26" spans="1:25" x14ac:dyDescent="0.2">
      <c r="W26" s="16">
        <v>29</v>
      </c>
      <c r="X26" s="16" t="s">
        <v>257</v>
      </c>
      <c r="Y26" s="25">
        <v>1</v>
      </c>
    </row>
    <row r="27" spans="1:25" x14ac:dyDescent="0.2">
      <c r="W27" s="16">
        <v>30</v>
      </c>
      <c r="X27" s="16" t="s">
        <v>258</v>
      </c>
      <c r="Y27" s="25">
        <v>1</v>
      </c>
    </row>
    <row r="28" spans="1:25" x14ac:dyDescent="0.2">
      <c r="W28" s="16">
        <v>31</v>
      </c>
      <c r="X28" s="16" t="s">
        <v>259</v>
      </c>
      <c r="Y28" s="25">
        <v>2</v>
      </c>
    </row>
    <row r="29" spans="1:25" x14ac:dyDescent="0.2">
      <c r="W29" s="16">
        <v>32</v>
      </c>
      <c r="X29" s="16" t="s">
        <v>260</v>
      </c>
      <c r="Y29" s="25">
        <v>2</v>
      </c>
    </row>
    <row r="30" spans="1:25" x14ac:dyDescent="0.2">
      <c r="W30" s="16">
        <v>33</v>
      </c>
      <c r="X30" s="16" t="s">
        <v>261</v>
      </c>
      <c r="Y30" s="25">
        <v>2</v>
      </c>
    </row>
    <row r="31" spans="1:25" x14ac:dyDescent="0.2">
      <c r="W31" s="16">
        <v>34</v>
      </c>
      <c r="X31" s="16" t="s">
        <v>262</v>
      </c>
      <c r="Y31" s="25">
        <v>2</v>
      </c>
    </row>
    <row r="32" spans="1:25" x14ac:dyDescent="0.2">
      <c r="W32" s="16">
        <v>35</v>
      </c>
      <c r="X32" s="16" t="s">
        <v>263</v>
      </c>
      <c r="Y32" s="25">
        <v>2</v>
      </c>
    </row>
    <row r="33" spans="23:25" x14ac:dyDescent="0.2">
      <c r="W33" s="16">
        <v>36</v>
      </c>
      <c r="X33" s="16" t="s">
        <v>264</v>
      </c>
      <c r="Y33" s="25">
        <v>2</v>
      </c>
    </row>
    <row r="34" spans="23:25" x14ac:dyDescent="0.2">
      <c r="W34" s="16">
        <v>37</v>
      </c>
      <c r="X34" s="16" t="s">
        <v>265</v>
      </c>
      <c r="Y34" s="25">
        <v>2</v>
      </c>
    </row>
    <row r="35" spans="23:25" x14ac:dyDescent="0.2">
      <c r="W35" s="16">
        <v>38</v>
      </c>
      <c r="X35" s="16" t="s">
        <v>266</v>
      </c>
      <c r="Y35" s="25">
        <v>3</v>
      </c>
    </row>
    <row r="36" spans="23:25" x14ac:dyDescent="0.2">
      <c r="W36" s="16">
        <v>39</v>
      </c>
      <c r="X36" s="16" t="s">
        <v>267</v>
      </c>
      <c r="Y36" s="25">
        <v>3</v>
      </c>
    </row>
    <row r="37" spans="23:25" x14ac:dyDescent="0.2">
      <c r="W37" s="16">
        <v>40</v>
      </c>
      <c r="X37" s="16" t="s">
        <v>268</v>
      </c>
      <c r="Y37" s="25">
        <v>3</v>
      </c>
    </row>
    <row r="38" spans="23:25" x14ac:dyDescent="0.2">
      <c r="W38" s="16">
        <v>41</v>
      </c>
      <c r="X38" s="16" t="s">
        <v>269</v>
      </c>
      <c r="Y38" s="25">
        <v>2</v>
      </c>
    </row>
    <row r="39" spans="23:25" x14ac:dyDescent="0.2">
      <c r="W39" s="16">
        <v>42</v>
      </c>
      <c r="X39" s="16" t="s">
        <v>270</v>
      </c>
      <c r="Y39" s="25">
        <v>3</v>
      </c>
    </row>
    <row r="40" spans="23:25" x14ac:dyDescent="0.2">
      <c r="W40" s="16">
        <v>43</v>
      </c>
      <c r="X40" s="16" t="s">
        <v>271</v>
      </c>
      <c r="Y40" s="25">
        <v>3</v>
      </c>
    </row>
    <row r="41" spans="23:25" x14ac:dyDescent="0.2">
      <c r="W41" s="16">
        <v>44</v>
      </c>
      <c r="X41" s="16" t="s">
        <v>272</v>
      </c>
      <c r="Y41" s="25">
        <v>3</v>
      </c>
    </row>
    <row r="42" spans="23:25" x14ac:dyDescent="0.2">
      <c r="W42" s="16">
        <v>45</v>
      </c>
      <c r="X42" s="16" t="s">
        <v>273</v>
      </c>
      <c r="Y42" s="25">
        <v>3</v>
      </c>
    </row>
    <row r="43" spans="23:25" x14ac:dyDescent="0.2">
      <c r="W43" s="16">
        <v>46</v>
      </c>
      <c r="X43" s="16" t="s">
        <v>274</v>
      </c>
      <c r="Y43" s="25">
        <v>2</v>
      </c>
    </row>
    <row r="44" spans="23:25" x14ac:dyDescent="0.2">
      <c r="W44" s="16">
        <v>47</v>
      </c>
      <c r="X44" s="16" t="s">
        <v>275</v>
      </c>
      <c r="Y44" s="25">
        <v>1</v>
      </c>
    </row>
    <row r="45" spans="23:25" x14ac:dyDescent="0.2">
      <c r="W45" s="16">
        <v>48</v>
      </c>
      <c r="X45" s="16" t="s">
        <v>276</v>
      </c>
      <c r="Y45" s="25">
        <v>1</v>
      </c>
    </row>
    <row r="46" spans="23:25" x14ac:dyDescent="0.2">
      <c r="W46" s="16">
        <v>49</v>
      </c>
      <c r="X46" s="16" t="s">
        <v>277</v>
      </c>
      <c r="Y46" s="25">
        <v>2</v>
      </c>
    </row>
    <row r="47" spans="23:25" x14ac:dyDescent="0.2">
      <c r="W47" s="16">
        <v>51</v>
      </c>
      <c r="X47" s="16" t="s">
        <v>278</v>
      </c>
      <c r="Y47" s="25">
        <v>2</v>
      </c>
    </row>
    <row r="48" spans="23:25" x14ac:dyDescent="0.2">
      <c r="W48" s="16">
        <v>52</v>
      </c>
      <c r="X48" s="16" t="s">
        <v>279</v>
      </c>
      <c r="Y48" s="25">
        <v>1</v>
      </c>
    </row>
    <row r="49" spans="23:25" x14ac:dyDescent="0.2">
      <c r="W49" s="16">
        <v>53</v>
      </c>
      <c r="X49" s="16" t="s">
        <v>280</v>
      </c>
      <c r="Y49" s="25">
        <v>1</v>
      </c>
    </row>
    <row r="50" spans="23:25" x14ac:dyDescent="0.2">
      <c r="W50" s="16">
        <v>54</v>
      </c>
      <c r="X50" s="16" t="s">
        <v>281</v>
      </c>
      <c r="Y50" s="25">
        <v>1</v>
      </c>
    </row>
    <row r="51" spans="23:25" x14ac:dyDescent="0.2">
      <c r="W51" s="16">
        <v>55</v>
      </c>
      <c r="X51" s="16" t="s">
        <v>282</v>
      </c>
      <c r="Y51" s="25">
        <v>1</v>
      </c>
    </row>
    <row r="52" spans="23:25" x14ac:dyDescent="0.2">
      <c r="W52" s="16">
        <v>56</v>
      </c>
      <c r="X52" s="16" t="s">
        <v>283</v>
      </c>
      <c r="Y52" s="25">
        <v>1</v>
      </c>
    </row>
    <row r="53" spans="23:25" x14ac:dyDescent="0.2">
      <c r="W53" s="16">
        <v>57</v>
      </c>
      <c r="X53" s="16" t="s">
        <v>284</v>
      </c>
      <c r="Y53" s="25">
        <v>1</v>
      </c>
    </row>
    <row r="54" spans="23:25" x14ac:dyDescent="0.2">
      <c r="W54" s="16">
        <v>58</v>
      </c>
      <c r="X54" s="16" t="s">
        <v>285</v>
      </c>
      <c r="Y54" s="25">
        <v>1</v>
      </c>
    </row>
    <row r="55" spans="23:25" x14ac:dyDescent="0.2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2019-08-21T12:59:30Z</dcterms:modified>
</cp:coreProperties>
</file>