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30"/>
  <workbookPr/>
  <mc:AlternateContent xmlns:mc="http://schemas.openxmlformats.org/markup-compatibility/2006">
    <mc:Choice Requires="x15">
      <x15ac:absPath xmlns:x15ac="http://schemas.microsoft.com/office/spreadsheetml/2010/11/ac" url="/Users/oas/Documents/work/github/OPM_Excel/OPM经济数值/"/>
    </mc:Choice>
  </mc:AlternateContent>
  <bookViews>
    <workbookView xWindow="-37460" yWindow="500" windowWidth="38400" windowHeight="20080" activeTab="1"/>
  </bookViews>
  <sheets>
    <sheet name="活动地图" sheetId="1" r:id="rId1"/>
    <sheet name="奖励" sheetId="2" r:id="rId2"/>
    <sheet name="价值表" sheetId="3" r:id="rId3"/>
  </sheets>
  <externalReferences>
    <externalReference r:id="rId4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14" i="2"/>
  <c r="C15" i="2"/>
  <c r="C16" i="2"/>
  <c r="C3" i="2"/>
  <c r="C2" i="2"/>
  <c r="G20" i="2"/>
  <c r="G22" i="2"/>
  <c r="H22" i="2"/>
  <c r="I22" i="2"/>
  <c r="G21" i="2"/>
  <c r="H21" i="2"/>
  <c r="I21" i="2"/>
  <c r="F22" i="2"/>
  <c r="D22" i="2"/>
  <c r="F21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2" i="2"/>
  <c r="D16" i="2"/>
  <c r="D3" i="2"/>
  <c r="H3" i="2"/>
  <c r="M3" i="2"/>
  <c r="N3" i="2"/>
  <c r="R3" i="2"/>
  <c r="D4" i="2"/>
  <c r="H4" i="2"/>
  <c r="M4" i="2"/>
  <c r="N4" i="2"/>
  <c r="R4" i="2"/>
  <c r="D5" i="2"/>
  <c r="H5" i="2"/>
  <c r="M5" i="2"/>
  <c r="N5" i="2"/>
  <c r="R5" i="2"/>
  <c r="D6" i="2"/>
  <c r="H6" i="2"/>
  <c r="M6" i="2"/>
  <c r="N6" i="2"/>
  <c r="R6" i="2"/>
  <c r="D7" i="2"/>
  <c r="H7" i="2"/>
  <c r="M7" i="2"/>
  <c r="N7" i="2"/>
  <c r="R7" i="2"/>
  <c r="D8" i="2"/>
  <c r="H8" i="2"/>
  <c r="M8" i="2"/>
  <c r="N8" i="2"/>
  <c r="R8" i="2"/>
  <c r="D9" i="2"/>
  <c r="H9" i="2"/>
  <c r="M9" i="2"/>
  <c r="N9" i="2"/>
  <c r="R9" i="2"/>
  <c r="D10" i="2"/>
  <c r="H10" i="2"/>
  <c r="M10" i="2"/>
  <c r="N10" i="2"/>
  <c r="R10" i="2"/>
  <c r="D11" i="2"/>
  <c r="H11" i="2"/>
  <c r="M11" i="2"/>
  <c r="N11" i="2"/>
  <c r="R11" i="2"/>
  <c r="D12" i="2"/>
  <c r="H12" i="2"/>
  <c r="M12" i="2"/>
  <c r="N12" i="2"/>
  <c r="R12" i="2"/>
  <c r="D13" i="2"/>
  <c r="H13" i="2"/>
  <c r="M13" i="2"/>
  <c r="N13" i="2"/>
  <c r="R13" i="2"/>
  <c r="D14" i="2"/>
  <c r="H14" i="2"/>
  <c r="M14" i="2"/>
  <c r="N14" i="2"/>
  <c r="R14" i="2"/>
  <c r="D15" i="2"/>
  <c r="H15" i="2"/>
  <c r="M15" i="2"/>
  <c r="N15" i="2"/>
  <c r="R15" i="2"/>
  <c r="H16" i="2"/>
  <c r="M16" i="2"/>
  <c r="N16" i="2"/>
  <c r="R16" i="2"/>
  <c r="D2" i="2"/>
  <c r="H2" i="2"/>
  <c r="M2" i="2"/>
  <c r="N2" i="2"/>
  <c r="R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X12" i="2"/>
  <c r="X10" i="2"/>
  <c r="X11" i="2"/>
  <c r="W12" i="2"/>
  <c r="W10" i="2"/>
  <c r="W11" i="2"/>
  <c r="L9" i="2"/>
  <c r="L10" i="2"/>
  <c r="L11" i="2"/>
  <c r="L3" i="2"/>
  <c r="L4" i="2"/>
  <c r="L5" i="2"/>
  <c r="L6" i="2"/>
  <c r="L7" i="2"/>
  <c r="L8" i="2"/>
  <c r="L12" i="2"/>
  <c r="L13" i="2"/>
  <c r="L14" i="2"/>
  <c r="L15" i="2"/>
  <c r="L16" i="2"/>
  <c r="L2" i="2"/>
  <c r="B1" i="3"/>
  <c r="B2" i="3"/>
  <c r="B3" i="3"/>
  <c r="B4" i="3"/>
  <c r="C1" i="3"/>
  <c r="D1" i="3"/>
  <c r="E1" i="3"/>
  <c r="F1" i="3"/>
  <c r="G1" i="3"/>
  <c r="C2" i="3"/>
  <c r="D2" i="3"/>
  <c r="E2" i="3"/>
  <c r="F2" i="3"/>
  <c r="G2" i="3"/>
  <c r="C3" i="3"/>
  <c r="D3" i="3"/>
  <c r="E3" i="3"/>
  <c r="F3" i="3"/>
  <c r="G3" i="3"/>
  <c r="C4" i="3"/>
  <c r="D4" i="3"/>
  <c r="E4" i="3"/>
  <c r="F4" i="3"/>
  <c r="G4" i="3"/>
  <c r="B5" i="3"/>
  <c r="C5" i="3"/>
  <c r="D5" i="3"/>
  <c r="E5" i="3"/>
  <c r="F5" i="3"/>
  <c r="G5" i="3"/>
  <c r="B6" i="3"/>
  <c r="C6" i="3"/>
  <c r="D6" i="3"/>
  <c r="E6" i="3"/>
  <c r="F6" i="3"/>
  <c r="G6" i="3"/>
  <c r="B7" i="3"/>
  <c r="C7" i="3"/>
  <c r="D7" i="3"/>
  <c r="E7" i="3"/>
  <c r="F7" i="3"/>
  <c r="G7" i="3"/>
  <c r="B8" i="3"/>
  <c r="C8" i="3"/>
  <c r="D8" i="3"/>
  <c r="E8" i="3"/>
  <c r="F8" i="3"/>
  <c r="G8" i="3"/>
  <c r="B9" i="3"/>
  <c r="C9" i="3"/>
  <c r="D9" i="3"/>
  <c r="E9" i="3"/>
  <c r="F9" i="3"/>
  <c r="G9" i="3"/>
  <c r="B10" i="3"/>
  <c r="C10" i="3"/>
  <c r="D10" i="3"/>
  <c r="E10" i="3"/>
  <c r="F10" i="3"/>
  <c r="G10" i="3"/>
  <c r="B11" i="3"/>
  <c r="C11" i="3"/>
  <c r="D11" i="3"/>
  <c r="E11" i="3"/>
  <c r="F11" i="3"/>
  <c r="G11" i="3"/>
  <c r="B12" i="3"/>
  <c r="C12" i="3"/>
  <c r="D12" i="3"/>
  <c r="E12" i="3"/>
  <c r="F12" i="3"/>
  <c r="G12" i="3"/>
  <c r="B13" i="3"/>
  <c r="C13" i="3"/>
  <c r="D13" i="3"/>
  <c r="E13" i="3"/>
  <c r="F13" i="3"/>
  <c r="G13" i="3"/>
  <c r="B14" i="3"/>
  <c r="C14" i="3"/>
  <c r="D14" i="3"/>
  <c r="E14" i="3"/>
  <c r="F14" i="3"/>
  <c r="G14" i="3"/>
  <c r="B15" i="3"/>
  <c r="C15" i="3"/>
  <c r="D15" i="3"/>
  <c r="E15" i="3"/>
  <c r="F15" i="3"/>
  <c r="G15" i="3"/>
  <c r="B16" i="3"/>
  <c r="C16" i="3"/>
  <c r="D16" i="3"/>
  <c r="E16" i="3"/>
  <c r="F16" i="3"/>
  <c r="G16" i="3"/>
  <c r="B17" i="3"/>
  <c r="C17" i="3"/>
  <c r="D17" i="3"/>
  <c r="E17" i="3"/>
  <c r="F17" i="3"/>
  <c r="G17" i="3"/>
  <c r="B18" i="3"/>
  <c r="C18" i="3"/>
  <c r="D18" i="3"/>
  <c r="E18" i="3"/>
  <c r="F18" i="3"/>
  <c r="G18" i="3"/>
  <c r="B19" i="3"/>
  <c r="C19" i="3"/>
  <c r="D19" i="3"/>
  <c r="E19" i="3"/>
  <c r="F19" i="3"/>
  <c r="G19" i="3"/>
  <c r="B20" i="3"/>
  <c r="C20" i="3"/>
  <c r="D20" i="3"/>
  <c r="E20" i="3"/>
  <c r="F20" i="3"/>
  <c r="G20" i="3"/>
  <c r="B21" i="3"/>
  <c r="C21" i="3"/>
  <c r="D21" i="3"/>
  <c r="E21" i="3"/>
  <c r="F21" i="3"/>
  <c r="G21" i="3"/>
  <c r="B22" i="3"/>
  <c r="C22" i="3"/>
  <c r="D22" i="3"/>
  <c r="E22" i="3"/>
  <c r="F22" i="3"/>
  <c r="G22" i="3"/>
  <c r="B23" i="3"/>
  <c r="C23" i="3"/>
  <c r="D23" i="3"/>
  <c r="E23" i="3"/>
  <c r="F23" i="3"/>
  <c r="G23" i="3"/>
  <c r="B24" i="3"/>
  <c r="C24" i="3"/>
  <c r="D24" i="3"/>
  <c r="E24" i="3"/>
  <c r="F24" i="3"/>
  <c r="G24" i="3"/>
  <c r="B25" i="3"/>
  <c r="C25" i="3"/>
  <c r="D25" i="3"/>
  <c r="E25" i="3"/>
  <c r="F25" i="3"/>
  <c r="G25" i="3"/>
  <c r="B26" i="3"/>
  <c r="C26" i="3"/>
  <c r="D26" i="3"/>
  <c r="E26" i="3"/>
  <c r="F26" i="3"/>
  <c r="G26" i="3"/>
  <c r="B27" i="3"/>
  <c r="C27" i="3"/>
  <c r="D27" i="3"/>
  <c r="E27" i="3"/>
  <c r="F27" i="3"/>
  <c r="G27" i="3"/>
  <c r="B28" i="3"/>
  <c r="C28" i="3"/>
  <c r="D28" i="3"/>
  <c r="E28" i="3"/>
  <c r="F28" i="3"/>
  <c r="G28" i="3"/>
  <c r="B29" i="3"/>
  <c r="C29" i="3"/>
  <c r="D29" i="3"/>
  <c r="E29" i="3"/>
  <c r="F29" i="3"/>
  <c r="G29" i="3"/>
  <c r="B30" i="3"/>
  <c r="C30" i="3"/>
  <c r="D30" i="3"/>
  <c r="E30" i="3"/>
  <c r="F30" i="3"/>
  <c r="G30" i="3"/>
  <c r="B31" i="3"/>
  <c r="C31" i="3"/>
  <c r="D31" i="3"/>
  <c r="E31" i="3"/>
  <c r="F31" i="3"/>
  <c r="G31" i="3"/>
  <c r="B32" i="3"/>
  <c r="C32" i="3"/>
  <c r="D32" i="3"/>
  <c r="E32" i="3"/>
  <c r="F32" i="3"/>
  <c r="G32" i="3"/>
  <c r="B33" i="3"/>
  <c r="C33" i="3"/>
  <c r="D33" i="3"/>
  <c r="E33" i="3"/>
  <c r="F33" i="3"/>
  <c r="G33" i="3"/>
  <c r="B34" i="3"/>
  <c r="C34" i="3"/>
  <c r="D34" i="3"/>
  <c r="E34" i="3"/>
  <c r="F34" i="3"/>
  <c r="G34" i="3"/>
  <c r="B35" i="3"/>
  <c r="C35" i="3"/>
  <c r="D35" i="3"/>
  <c r="E35" i="3"/>
  <c r="F35" i="3"/>
  <c r="G35" i="3"/>
  <c r="B36" i="3"/>
  <c r="C36" i="3"/>
  <c r="D36" i="3"/>
  <c r="E36" i="3"/>
  <c r="F36" i="3"/>
  <c r="G36" i="3"/>
  <c r="B37" i="3"/>
  <c r="C37" i="3"/>
  <c r="D37" i="3"/>
  <c r="E37" i="3"/>
  <c r="F37" i="3"/>
  <c r="G37" i="3"/>
  <c r="B38" i="3"/>
  <c r="C38" i="3"/>
  <c r="D38" i="3"/>
  <c r="E38" i="3"/>
  <c r="F38" i="3"/>
  <c r="G38" i="3"/>
  <c r="B39" i="3"/>
  <c r="C39" i="3"/>
  <c r="D39" i="3"/>
  <c r="E39" i="3"/>
  <c r="F39" i="3"/>
  <c r="G39" i="3"/>
  <c r="B40" i="3"/>
  <c r="C40" i="3"/>
  <c r="D40" i="3"/>
  <c r="E40" i="3"/>
  <c r="F40" i="3"/>
  <c r="G40" i="3"/>
  <c r="B41" i="3"/>
  <c r="C41" i="3"/>
  <c r="D41" i="3"/>
  <c r="E41" i="3"/>
  <c r="F41" i="3"/>
  <c r="G41" i="3"/>
  <c r="B42" i="3"/>
  <c r="C42" i="3"/>
  <c r="D42" i="3"/>
  <c r="E42" i="3"/>
  <c r="F42" i="3"/>
  <c r="G42" i="3"/>
  <c r="B43" i="3"/>
  <c r="C43" i="3"/>
  <c r="D43" i="3"/>
  <c r="E43" i="3"/>
  <c r="F43" i="3"/>
  <c r="G43" i="3"/>
  <c r="B44" i="3"/>
  <c r="C44" i="3"/>
  <c r="D44" i="3"/>
  <c r="E44" i="3"/>
  <c r="F44" i="3"/>
  <c r="G44" i="3"/>
  <c r="B45" i="3"/>
  <c r="C45" i="3"/>
  <c r="D45" i="3"/>
  <c r="E45" i="3"/>
  <c r="F45" i="3"/>
  <c r="G45" i="3"/>
  <c r="B46" i="3"/>
  <c r="C46" i="3"/>
  <c r="D46" i="3"/>
  <c r="E46" i="3"/>
  <c r="F46" i="3"/>
  <c r="G46" i="3"/>
  <c r="B47" i="3"/>
  <c r="C47" i="3"/>
  <c r="D47" i="3"/>
  <c r="E47" i="3"/>
  <c r="F47" i="3"/>
  <c r="G47" i="3"/>
  <c r="B48" i="3"/>
  <c r="C48" i="3"/>
  <c r="D48" i="3"/>
  <c r="E48" i="3"/>
  <c r="F48" i="3"/>
  <c r="G48" i="3"/>
  <c r="B49" i="3"/>
  <c r="C49" i="3"/>
  <c r="D49" i="3"/>
  <c r="E49" i="3"/>
  <c r="F49" i="3"/>
  <c r="G49" i="3"/>
  <c r="B50" i="3"/>
  <c r="C50" i="3"/>
  <c r="D50" i="3"/>
  <c r="E50" i="3"/>
  <c r="F50" i="3"/>
  <c r="G50" i="3"/>
  <c r="B51" i="3"/>
  <c r="C51" i="3"/>
  <c r="D51" i="3"/>
  <c r="E51" i="3"/>
  <c r="F51" i="3"/>
  <c r="G51" i="3"/>
  <c r="B52" i="3"/>
  <c r="C52" i="3"/>
  <c r="D52" i="3"/>
  <c r="E52" i="3"/>
  <c r="F52" i="3"/>
  <c r="G52" i="3"/>
  <c r="B53" i="3"/>
  <c r="C53" i="3"/>
  <c r="D53" i="3"/>
  <c r="E53" i="3"/>
  <c r="F53" i="3"/>
  <c r="G53" i="3"/>
  <c r="B54" i="3"/>
  <c r="C54" i="3"/>
  <c r="D54" i="3"/>
  <c r="E54" i="3"/>
  <c r="F54" i="3"/>
  <c r="G54" i="3"/>
  <c r="B55" i="3"/>
  <c r="C55" i="3"/>
  <c r="D55" i="3"/>
  <c r="E55" i="3"/>
  <c r="F55" i="3"/>
  <c r="G55" i="3"/>
  <c r="B56" i="3"/>
  <c r="C56" i="3"/>
  <c r="D56" i="3"/>
  <c r="E56" i="3"/>
  <c r="F56" i="3"/>
  <c r="G56" i="3"/>
  <c r="B57" i="3"/>
  <c r="C57" i="3"/>
  <c r="D57" i="3"/>
  <c r="E57" i="3"/>
  <c r="F57" i="3"/>
  <c r="G57" i="3"/>
  <c r="B58" i="3"/>
  <c r="C58" i="3"/>
  <c r="D58" i="3"/>
  <c r="E58" i="3"/>
  <c r="F58" i="3"/>
  <c r="G58" i="3"/>
  <c r="B59" i="3"/>
  <c r="C59" i="3"/>
  <c r="D59" i="3"/>
  <c r="E59" i="3"/>
  <c r="F59" i="3"/>
  <c r="G59" i="3"/>
  <c r="B60" i="3"/>
  <c r="C60" i="3"/>
  <c r="D60" i="3"/>
  <c r="E60" i="3"/>
  <c r="F60" i="3"/>
  <c r="G60" i="3"/>
  <c r="B61" i="3"/>
  <c r="C61" i="3"/>
  <c r="D61" i="3"/>
  <c r="E61" i="3"/>
  <c r="F61" i="3"/>
  <c r="G61" i="3"/>
  <c r="B62" i="3"/>
  <c r="C62" i="3"/>
  <c r="D62" i="3"/>
  <c r="E62" i="3"/>
  <c r="F62" i="3"/>
  <c r="G62" i="3"/>
  <c r="B63" i="3"/>
  <c r="C63" i="3"/>
  <c r="D63" i="3"/>
  <c r="E63" i="3"/>
  <c r="F63" i="3"/>
  <c r="G63" i="3"/>
  <c r="B64" i="3"/>
  <c r="C64" i="3"/>
  <c r="D64" i="3"/>
  <c r="E64" i="3"/>
  <c r="F64" i="3"/>
  <c r="G64" i="3"/>
  <c r="B65" i="3"/>
  <c r="C65" i="3"/>
  <c r="D65" i="3"/>
  <c r="E65" i="3"/>
  <c r="F65" i="3"/>
  <c r="G65" i="3"/>
  <c r="B66" i="3"/>
  <c r="C66" i="3"/>
  <c r="D66" i="3"/>
  <c r="E66" i="3"/>
  <c r="F66" i="3"/>
  <c r="G66" i="3"/>
  <c r="B67" i="3"/>
  <c r="C67" i="3"/>
  <c r="D67" i="3"/>
  <c r="E67" i="3"/>
  <c r="F67" i="3"/>
  <c r="G67" i="3"/>
  <c r="B68" i="3"/>
  <c r="C68" i="3"/>
  <c r="D68" i="3"/>
  <c r="E68" i="3"/>
  <c r="F68" i="3"/>
  <c r="G68" i="3"/>
  <c r="B69" i="3"/>
  <c r="C69" i="3"/>
  <c r="D69" i="3"/>
  <c r="E69" i="3"/>
  <c r="F69" i="3"/>
  <c r="G69" i="3"/>
  <c r="B70" i="3"/>
  <c r="C70" i="3"/>
  <c r="D70" i="3"/>
  <c r="E70" i="3"/>
  <c r="F70" i="3"/>
  <c r="G70" i="3"/>
  <c r="B71" i="3"/>
  <c r="C71" i="3"/>
  <c r="D71" i="3"/>
  <c r="E71" i="3"/>
  <c r="F71" i="3"/>
  <c r="G71" i="3"/>
  <c r="B72" i="3"/>
  <c r="C72" i="3"/>
  <c r="D72" i="3"/>
  <c r="E72" i="3"/>
  <c r="F72" i="3"/>
  <c r="G72" i="3"/>
  <c r="B73" i="3"/>
  <c r="C73" i="3"/>
  <c r="D73" i="3"/>
  <c r="E73" i="3"/>
  <c r="F73" i="3"/>
  <c r="G73" i="3"/>
  <c r="B74" i="3"/>
  <c r="C74" i="3"/>
  <c r="D74" i="3"/>
  <c r="E74" i="3"/>
  <c r="F74" i="3"/>
  <c r="G74" i="3"/>
  <c r="B75" i="3"/>
  <c r="C75" i="3"/>
  <c r="D75" i="3"/>
  <c r="E75" i="3"/>
  <c r="F75" i="3"/>
  <c r="G75" i="3"/>
  <c r="B76" i="3"/>
  <c r="C76" i="3"/>
  <c r="D76" i="3"/>
  <c r="E76" i="3"/>
  <c r="F76" i="3"/>
  <c r="G76" i="3"/>
  <c r="B77" i="3"/>
  <c r="C77" i="3"/>
  <c r="D77" i="3"/>
  <c r="E77" i="3"/>
  <c r="F77" i="3"/>
  <c r="G77" i="3"/>
  <c r="B78" i="3"/>
  <c r="C78" i="3"/>
  <c r="D78" i="3"/>
  <c r="E78" i="3"/>
  <c r="F78" i="3"/>
  <c r="G78" i="3"/>
  <c r="B79" i="3"/>
  <c r="C79" i="3"/>
  <c r="D79" i="3"/>
  <c r="E79" i="3"/>
  <c r="F79" i="3"/>
  <c r="G79" i="3"/>
  <c r="B80" i="3"/>
  <c r="C80" i="3"/>
  <c r="D80" i="3"/>
  <c r="E80" i="3"/>
  <c r="F80" i="3"/>
  <c r="G80" i="3"/>
  <c r="B81" i="3"/>
  <c r="C81" i="3"/>
  <c r="D81" i="3"/>
  <c r="E81" i="3"/>
  <c r="F81" i="3"/>
  <c r="G81" i="3"/>
  <c r="B82" i="3"/>
  <c r="C82" i="3"/>
  <c r="D82" i="3"/>
  <c r="E82" i="3"/>
  <c r="F82" i="3"/>
  <c r="G82" i="3"/>
  <c r="B83" i="3"/>
  <c r="C83" i="3"/>
  <c r="D83" i="3"/>
  <c r="E83" i="3"/>
  <c r="F83" i="3"/>
  <c r="G83" i="3"/>
  <c r="B84" i="3"/>
  <c r="C84" i="3"/>
  <c r="D84" i="3"/>
  <c r="E84" i="3"/>
  <c r="F84" i="3"/>
  <c r="G84" i="3"/>
  <c r="B85" i="3"/>
  <c r="C85" i="3"/>
  <c r="D85" i="3"/>
  <c r="E85" i="3"/>
  <c r="F85" i="3"/>
  <c r="G85" i="3"/>
  <c r="B86" i="3"/>
  <c r="C86" i="3"/>
  <c r="D86" i="3"/>
  <c r="E86" i="3"/>
  <c r="F86" i="3"/>
  <c r="G86" i="3"/>
  <c r="B87" i="3"/>
  <c r="C87" i="3"/>
  <c r="D87" i="3"/>
  <c r="E87" i="3"/>
  <c r="F87" i="3"/>
  <c r="G87" i="3"/>
  <c r="B88" i="3"/>
  <c r="C88" i="3"/>
  <c r="D88" i="3"/>
  <c r="E88" i="3"/>
  <c r="F88" i="3"/>
  <c r="G88" i="3"/>
  <c r="B89" i="3"/>
  <c r="C89" i="3"/>
  <c r="D89" i="3"/>
  <c r="E89" i="3"/>
  <c r="F89" i="3"/>
  <c r="G89" i="3"/>
  <c r="B90" i="3"/>
  <c r="C90" i="3"/>
  <c r="D90" i="3"/>
  <c r="E90" i="3"/>
  <c r="F90" i="3"/>
  <c r="G90" i="3"/>
  <c r="B91" i="3"/>
  <c r="C91" i="3"/>
  <c r="D91" i="3"/>
  <c r="E91" i="3"/>
  <c r="F91" i="3"/>
  <c r="G91" i="3"/>
  <c r="B92" i="3"/>
  <c r="C92" i="3"/>
  <c r="D92" i="3"/>
  <c r="E92" i="3"/>
  <c r="F92" i="3"/>
  <c r="G92" i="3"/>
  <c r="B93" i="3"/>
  <c r="C93" i="3"/>
  <c r="D93" i="3"/>
  <c r="E93" i="3"/>
  <c r="F93" i="3"/>
  <c r="G93" i="3"/>
  <c r="B94" i="3"/>
  <c r="C94" i="3"/>
  <c r="D94" i="3"/>
  <c r="E94" i="3"/>
  <c r="F94" i="3"/>
  <c r="G94" i="3"/>
  <c r="B95" i="3"/>
  <c r="C95" i="3"/>
  <c r="D95" i="3"/>
  <c r="E95" i="3"/>
  <c r="F95" i="3"/>
  <c r="G95" i="3"/>
  <c r="B96" i="3"/>
  <c r="C96" i="3"/>
  <c r="D96" i="3"/>
  <c r="E96" i="3"/>
  <c r="F96" i="3"/>
  <c r="G96" i="3"/>
  <c r="B97" i="3"/>
  <c r="C97" i="3"/>
  <c r="D97" i="3"/>
  <c r="E97" i="3"/>
  <c r="F97" i="3"/>
  <c r="G97" i="3"/>
  <c r="B98" i="3"/>
  <c r="C98" i="3"/>
  <c r="D98" i="3"/>
  <c r="E98" i="3"/>
  <c r="F98" i="3"/>
  <c r="G98" i="3"/>
  <c r="B99" i="3"/>
  <c r="C99" i="3"/>
  <c r="D99" i="3"/>
  <c r="E99" i="3"/>
  <c r="F99" i="3"/>
  <c r="G99" i="3"/>
  <c r="B100" i="3"/>
  <c r="C100" i="3"/>
  <c r="D100" i="3"/>
  <c r="E100" i="3"/>
  <c r="F100" i="3"/>
  <c r="G100" i="3"/>
  <c r="B101" i="3"/>
  <c r="C101" i="3"/>
  <c r="D101" i="3"/>
  <c r="E101" i="3"/>
  <c r="F101" i="3"/>
  <c r="G101" i="3"/>
  <c r="B102" i="3"/>
  <c r="C102" i="3"/>
  <c r="D102" i="3"/>
  <c r="E102" i="3"/>
  <c r="F102" i="3"/>
  <c r="G102" i="3"/>
  <c r="B103" i="3"/>
  <c r="C103" i="3"/>
  <c r="D103" i="3"/>
  <c r="E103" i="3"/>
  <c r="F103" i="3"/>
  <c r="G103" i="3"/>
  <c r="B104" i="3"/>
  <c r="C104" i="3"/>
  <c r="D104" i="3"/>
  <c r="E104" i="3"/>
  <c r="F104" i="3"/>
  <c r="G104" i="3"/>
  <c r="B105" i="3"/>
  <c r="C105" i="3"/>
  <c r="D105" i="3"/>
  <c r="E105" i="3"/>
  <c r="F105" i="3"/>
  <c r="G105" i="3"/>
  <c r="B106" i="3"/>
  <c r="C106" i="3"/>
  <c r="D106" i="3"/>
  <c r="E106" i="3"/>
  <c r="F106" i="3"/>
  <c r="G106" i="3"/>
  <c r="B107" i="3"/>
  <c r="C107" i="3"/>
  <c r="D107" i="3"/>
  <c r="E107" i="3"/>
  <c r="F107" i="3"/>
  <c r="G107" i="3"/>
  <c r="B108" i="3"/>
  <c r="C108" i="3"/>
  <c r="D108" i="3"/>
  <c r="E108" i="3"/>
  <c r="F108" i="3"/>
  <c r="G108" i="3"/>
  <c r="B109" i="3"/>
  <c r="C109" i="3"/>
  <c r="D109" i="3"/>
  <c r="E109" i="3"/>
  <c r="F109" i="3"/>
  <c r="G109" i="3"/>
  <c r="B110" i="3"/>
  <c r="C110" i="3"/>
  <c r="D110" i="3"/>
  <c r="E110" i="3"/>
  <c r="F110" i="3"/>
  <c r="G110" i="3"/>
  <c r="B111" i="3"/>
  <c r="C111" i="3"/>
  <c r="D111" i="3"/>
  <c r="E111" i="3"/>
  <c r="F111" i="3"/>
  <c r="G111" i="3"/>
  <c r="B112" i="3"/>
  <c r="C112" i="3"/>
  <c r="D112" i="3"/>
  <c r="E112" i="3"/>
  <c r="F112" i="3"/>
  <c r="G112" i="3"/>
  <c r="B113" i="3"/>
  <c r="C113" i="3"/>
  <c r="D113" i="3"/>
  <c r="E113" i="3"/>
  <c r="F113" i="3"/>
  <c r="G113" i="3"/>
  <c r="B114" i="3"/>
  <c r="C114" i="3"/>
  <c r="D114" i="3"/>
  <c r="E114" i="3"/>
  <c r="F114" i="3"/>
  <c r="G114" i="3"/>
  <c r="B115" i="3"/>
  <c r="C115" i="3"/>
  <c r="D115" i="3"/>
  <c r="E115" i="3"/>
  <c r="F115" i="3"/>
  <c r="G115" i="3"/>
  <c r="B116" i="3"/>
  <c r="C116" i="3"/>
  <c r="D116" i="3"/>
  <c r="E116" i="3"/>
  <c r="F116" i="3"/>
  <c r="G116" i="3"/>
  <c r="B117" i="3"/>
  <c r="C117" i="3"/>
  <c r="D117" i="3"/>
  <c r="E117" i="3"/>
  <c r="F117" i="3"/>
  <c r="G117" i="3"/>
  <c r="B118" i="3"/>
  <c r="C118" i="3"/>
  <c r="D118" i="3"/>
  <c r="E118" i="3"/>
  <c r="F118" i="3"/>
  <c r="G118" i="3"/>
  <c r="B119" i="3"/>
  <c r="C119" i="3"/>
  <c r="D119" i="3"/>
  <c r="E119" i="3"/>
  <c r="F119" i="3"/>
  <c r="G119" i="3"/>
  <c r="B120" i="3"/>
  <c r="C120" i="3"/>
  <c r="D120" i="3"/>
  <c r="E120" i="3"/>
  <c r="F120" i="3"/>
  <c r="G120" i="3"/>
  <c r="B121" i="3"/>
  <c r="C121" i="3"/>
  <c r="D121" i="3"/>
  <c r="E121" i="3"/>
  <c r="F121" i="3"/>
  <c r="G121" i="3"/>
  <c r="B122" i="3"/>
  <c r="C122" i="3"/>
  <c r="D122" i="3"/>
  <c r="E122" i="3"/>
  <c r="F122" i="3"/>
  <c r="G122" i="3"/>
  <c r="B123" i="3"/>
  <c r="C123" i="3"/>
  <c r="D123" i="3"/>
  <c r="E123" i="3"/>
  <c r="F123" i="3"/>
  <c r="G123" i="3"/>
  <c r="B124" i="3"/>
  <c r="C124" i="3"/>
  <c r="D124" i="3"/>
  <c r="E124" i="3"/>
  <c r="F124" i="3"/>
  <c r="G124" i="3"/>
  <c r="B125" i="3"/>
  <c r="C125" i="3"/>
  <c r="D125" i="3"/>
  <c r="E125" i="3"/>
  <c r="F125" i="3"/>
  <c r="G125" i="3"/>
  <c r="B126" i="3"/>
  <c r="C126" i="3"/>
  <c r="D126" i="3"/>
  <c r="E126" i="3"/>
  <c r="F126" i="3"/>
  <c r="G126" i="3"/>
  <c r="B127" i="3"/>
  <c r="C127" i="3"/>
  <c r="D127" i="3"/>
  <c r="E127" i="3"/>
  <c r="F127" i="3"/>
  <c r="G127" i="3"/>
  <c r="B128" i="3"/>
  <c r="C128" i="3"/>
  <c r="D128" i="3"/>
  <c r="E128" i="3"/>
  <c r="F128" i="3"/>
  <c r="G128" i="3"/>
  <c r="B129" i="3"/>
  <c r="C129" i="3"/>
  <c r="D129" i="3"/>
  <c r="E129" i="3"/>
  <c r="F129" i="3"/>
  <c r="G129" i="3"/>
  <c r="B130" i="3"/>
  <c r="C130" i="3"/>
  <c r="D130" i="3"/>
  <c r="E130" i="3"/>
  <c r="F130" i="3"/>
  <c r="G130" i="3"/>
  <c r="B131" i="3"/>
  <c r="C131" i="3"/>
  <c r="D131" i="3"/>
  <c r="E131" i="3"/>
  <c r="F131" i="3"/>
  <c r="G131" i="3"/>
  <c r="B132" i="3"/>
  <c r="C132" i="3"/>
  <c r="D132" i="3"/>
  <c r="E132" i="3"/>
  <c r="F132" i="3"/>
  <c r="G132" i="3"/>
  <c r="B133" i="3"/>
  <c r="C133" i="3"/>
  <c r="D133" i="3"/>
  <c r="E133" i="3"/>
  <c r="F133" i="3"/>
  <c r="G133" i="3"/>
  <c r="B134" i="3"/>
  <c r="C134" i="3"/>
  <c r="D134" i="3"/>
  <c r="E134" i="3"/>
  <c r="F134" i="3"/>
  <c r="G134" i="3"/>
  <c r="B135" i="3"/>
  <c r="C135" i="3"/>
  <c r="D135" i="3"/>
  <c r="E135" i="3"/>
  <c r="F135" i="3"/>
  <c r="G135" i="3"/>
  <c r="B136" i="3"/>
  <c r="C136" i="3"/>
  <c r="D136" i="3"/>
  <c r="E136" i="3"/>
  <c r="F136" i="3"/>
  <c r="G136" i="3"/>
  <c r="B137" i="3"/>
  <c r="C137" i="3"/>
  <c r="D137" i="3"/>
  <c r="E137" i="3"/>
  <c r="F137" i="3"/>
  <c r="G137" i="3"/>
  <c r="B138" i="3"/>
  <c r="C138" i="3"/>
  <c r="D138" i="3"/>
  <c r="E138" i="3"/>
  <c r="F138" i="3"/>
  <c r="G138" i="3"/>
  <c r="B139" i="3"/>
  <c r="C139" i="3"/>
  <c r="D139" i="3"/>
  <c r="E139" i="3"/>
  <c r="F139" i="3"/>
  <c r="G139" i="3"/>
  <c r="B140" i="3"/>
  <c r="C140" i="3"/>
  <c r="D140" i="3"/>
  <c r="E140" i="3"/>
  <c r="F140" i="3"/>
  <c r="G140" i="3"/>
  <c r="B141" i="3"/>
  <c r="C141" i="3"/>
  <c r="D141" i="3"/>
  <c r="E141" i="3"/>
  <c r="F141" i="3"/>
  <c r="G141" i="3"/>
  <c r="B142" i="3"/>
  <c r="C142" i="3"/>
  <c r="D142" i="3"/>
  <c r="E142" i="3"/>
  <c r="F142" i="3"/>
  <c r="G142" i="3"/>
  <c r="B143" i="3"/>
  <c r="C143" i="3"/>
  <c r="D143" i="3"/>
  <c r="E143" i="3"/>
  <c r="F143" i="3"/>
  <c r="G143" i="3"/>
  <c r="B144" i="3"/>
  <c r="C144" i="3"/>
  <c r="D144" i="3"/>
  <c r="E144" i="3"/>
  <c r="F144" i="3"/>
  <c r="G144" i="3"/>
  <c r="B145" i="3"/>
  <c r="C145" i="3"/>
  <c r="D145" i="3"/>
  <c r="E145" i="3"/>
  <c r="F145" i="3"/>
  <c r="G145" i="3"/>
  <c r="B146" i="3"/>
  <c r="C146" i="3"/>
  <c r="D146" i="3"/>
  <c r="E146" i="3"/>
  <c r="F146" i="3"/>
  <c r="G146" i="3"/>
  <c r="B147" i="3"/>
  <c r="C147" i="3"/>
  <c r="D147" i="3"/>
  <c r="E147" i="3"/>
  <c r="F147" i="3"/>
  <c r="G147" i="3"/>
  <c r="B148" i="3"/>
  <c r="C148" i="3"/>
  <c r="D148" i="3"/>
  <c r="E148" i="3"/>
  <c r="F148" i="3"/>
  <c r="G148" i="3"/>
  <c r="B149" i="3"/>
  <c r="C149" i="3"/>
  <c r="D149" i="3"/>
  <c r="E149" i="3"/>
  <c r="F149" i="3"/>
  <c r="G149" i="3"/>
  <c r="B150" i="3"/>
  <c r="C150" i="3"/>
  <c r="D150" i="3"/>
  <c r="E150" i="3"/>
  <c r="F150" i="3"/>
  <c r="G150" i="3"/>
  <c r="B151" i="3"/>
  <c r="C151" i="3"/>
  <c r="D151" i="3"/>
  <c r="E151" i="3"/>
  <c r="F151" i="3"/>
  <c r="G151" i="3"/>
  <c r="B152" i="3"/>
  <c r="C152" i="3"/>
  <c r="D152" i="3"/>
  <c r="E152" i="3"/>
  <c r="F152" i="3"/>
  <c r="G152" i="3"/>
  <c r="B153" i="3"/>
  <c r="C153" i="3"/>
  <c r="D153" i="3"/>
  <c r="E153" i="3"/>
  <c r="F153" i="3"/>
  <c r="G153" i="3"/>
  <c r="B154" i="3"/>
  <c r="C154" i="3"/>
  <c r="D154" i="3"/>
  <c r="E154" i="3"/>
  <c r="F154" i="3"/>
  <c r="G154" i="3"/>
  <c r="B155" i="3"/>
  <c r="C155" i="3"/>
  <c r="D155" i="3"/>
  <c r="E155" i="3"/>
  <c r="F155" i="3"/>
  <c r="G155" i="3"/>
  <c r="B156" i="3"/>
  <c r="C156" i="3"/>
  <c r="D156" i="3"/>
  <c r="E156" i="3"/>
  <c r="F156" i="3"/>
  <c r="G156" i="3"/>
  <c r="B157" i="3"/>
  <c r="C157" i="3"/>
  <c r="D157" i="3"/>
  <c r="E157" i="3"/>
  <c r="F157" i="3"/>
  <c r="G157" i="3"/>
  <c r="B158" i="3"/>
  <c r="C158" i="3"/>
  <c r="D158" i="3"/>
  <c r="E158" i="3"/>
  <c r="F158" i="3"/>
  <c r="G158" i="3"/>
  <c r="B159" i="3"/>
  <c r="C159" i="3"/>
  <c r="D159" i="3"/>
  <c r="E159" i="3"/>
  <c r="F159" i="3"/>
  <c r="G159" i="3"/>
  <c r="B160" i="3"/>
  <c r="C160" i="3"/>
  <c r="D160" i="3"/>
  <c r="E160" i="3"/>
  <c r="F160" i="3"/>
  <c r="G160" i="3"/>
  <c r="B161" i="3"/>
  <c r="C161" i="3"/>
  <c r="D161" i="3"/>
  <c r="E161" i="3"/>
  <c r="F161" i="3"/>
  <c r="G161" i="3"/>
  <c r="B162" i="3"/>
  <c r="C162" i="3"/>
  <c r="D162" i="3"/>
  <c r="E162" i="3"/>
  <c r="F162" i="3"/>
  <c r="G162" i="3"/>
  <c r="B163" i="3"/>
  <c r="C163" i="3"/>
  <c r="D163" i="3"/>
  <c r="E163" i="3"/>
  <c r="F163" i="3"/>
  <c r="G163" i="3"/>
  <c r="B164" i="3"/>
  <c r="C164" i="3"/>
  <c r="D164" i="3"/>
  <c r="E164" i="3"/>
  <c r="F164" i="3"/>
  <c r="G164" i="3"/>
  <c r="B165" i="3"/>
  <c r="C165" i="3"/>
  <c r="D165" i="3"/>
  <c r="E165" i="3"/>
  <c r="F165" i="3"/>
  <c r="G165" i="3"/>
  <c r="B166" i="3"/>
  <c r="C166" i="3"/>
  <c r="D166" i="3"/>
  <c r="E166" i="3"/>
  <c r="F166" i="3"/>
  <c r="G166" i="3"/>
  <c r="B167" i="3"/>
  <c r="C167" i="3"/>
  <c r="D167" i="3"/>
  <c r="E167" i="3"/>
  <c r="F167" i="3"/>
  <c r="G167" i="3"/>
  <c r="B168" i="3"/>
  <c r="C168" i="3"/>
  <c r="D168" i="3"/>
  <c r="E168" i="3"/>
  <c r="F168" i="3"/>
  <c r="G168" i="3"/>
  <c r="B169" i="3"/>
  <c r="C169" i="3"/>
  <c r="D169" i="3"/>
  <c r="E169" i="3"/>
  <c r="F169" i="3"/>
  <c r="G169" i="3"/>
  <c r="B170" i="3"/>
  <c r="C170" i="3"/>
  <c r="D170" i="3"/>
  <c r="E170" i="3"/>
  <c r="F170" i="3"/>
  <c r="G170" i="3"/>
  <c r="B171" i="3"/>
  <c r="C171" i="3"/>
  <c r="D171" i="3"/>
  <c r="E171" i="3"/>
  <c r="F171" i="3"/>
  <c r="G171" i="3"/>
  <c r="B172" i="3"/>
  <c r="C172" i="3"/>
  <c r="D172" i="3"/>
  <c r="E172" i="3"/>
  <c r="F172" i="3"/>
  <c r="G172" i="3"/>
  <c r="B173" i="3"/>
  <c r="C173" i="3"/>
  <c r="D173" i="3"/>
  <c r="E173" i="3"/>
  <c r="F173" i="3"/>
  <c r="G173" i="3"/>
  <c r="B174" i="3"/>
  <c r="C174" i="3"/>
  <c r="D174" i="3"/>
  <c r="E174" i="3"/>
  <c r="F174" i="3"/>
  <c r="G174" i="3"/>
  <c r="B175" i="3"/>
  <c r="C175" i="3"/>
  <c r="D175" i="3"/>
  <c r="E175" i="3"/>
  <c r="F175" i="3"/>
  <c r="G175" i="3"/>
  <c r="B176" i="3"/>
  <c r="C176" i="3"/>
  <c r="D176" i="3"/>
  <c r="E176" i="3"/>
  <c r="F176" i="3"/>
  <c r="G176" i="3"/>
  <c r="B177" i="3"/>
  <c r="C177" i="3"/>
  <c r="D177" i="3"/>
  <c r="E177" i="3"/>
  <c r="F177" i="3"/>
  <c r="G177" i="3"/>
  <c r="B178" i="3"/>
  <c r="C178" i="3"/>
  <c r="D178" i="3"/>
  <c r="E178" i="3"/>
  <c r="F178" i="3"/>
  <c r="G178" i="3"/>
  <c r="B179" i="3"/>
  <c r="C179" i="3"/>
  <c r="D179" i="3"/>
  <c r="E179" i="3"/>
  <c r="F179" i="3"/>
  <c r="G179" i="3"/>
  <c r="B180" i="3"/>
  <c r="C180" i="3"/>
  <c r="D180" i="3"/>
  <c r="E180" i="3"/>
  <c r="F180" i="3"/>
  <c r="G180" i="3"/>
  <c r="B181" i="3"/>
  <c r="C181" i="3"/>
  <c r="D181" i="3"/>
  <c r="E181" i="3"/>
  <c r="F181" i="3"/>
  <c r="G181" i="3"/>
  <c r="B182" i="3"/>
  <c r="C182" i="3"/>
  <c r="D182" i="3"/>
  <c r="E182" i="3"/>
  <c r="F182" i="3"/>
  <c r="G182" i="3"/>
  <c r="B183" i="3"/>
  <c r="C183" i="3"/>
  <c r="D183" i="3"/>
  <c r="E183" i="3"/>
  <c r="F183" i="3"/>
  <c r="G183" i="3"/>
  <c r="B184" i="3"/>
  <c r="C184" i="3"/>
  <c r="D184" i="3"/>
  <c r="E184" i="3"/>
  <c r="F184" i="3"/>
  <c r="G184" i="3"/>
  <c r="B185" i="3"/>
  <c r="C185" i="3"/>
  <c r="D185" i="3"/>
  <c r="E185" i="3"/>
  <c r="F185" i="3"/>
  <c r="G185" i="3"/>
  <c r="B186" i="3"/>
  <c r="C186" i="3"/>
  <c r="D186" i="3"/>
  <c r="E186" i="3"/>
  <c r="F186" i="3"/>
  <c r="G186" i="3"/>
  <c r="B187" i="3"/>
  <c r="C187" i="3"/>
  <c r="D187" i="3"/>
  <c r="E187" i="3"/>
  <c r="F187" i="3"/>
  <c r="G187" i="3"/>
  <c r="B188" i="3"/>
  <c r="C188" i="3"/>
  <c r="D188" i="3"/>
  <c r="E188" i="3"/>
  <c r="F188" i="3"/>
  <c r="G188" i="3"/>
  <c r="B189" i="3"/>
  <c r="C189" i="3"/>
  <c r="D189" i="3"/>
  <c r="E189" i="3"/>
  <c r="F189" i="3"/>
  <c r="G189" i="3"/>
  <c r="B190" i="3"/>
  <c r="C190" i="3"/>
  <c r="D190" i="3"/>
  <c r="E190" i="3"/>
  <c r="F190" i="3"/>
  <c r="G190" i="3"/>
  <c r="B191" i="3"/>
  <c r="C191" i="3"/>
  <c r="D191" i="3"/>
  <c r="E191" i="3"/>
  <c r="F191" i="3"/>
  <c r="G191" i="3"/>
  <c r="B192" i="3"/>
  <c r="C192" i="3"/>
  <c r="D192" i="3"/>
  <c r="E192" i="3"/>
  <c r="F192" i="3"/>
  <c r="G192" i="3"/>
  <c r="B193" i="3"/>
  <c r="C193" i="3"/>
  <c r="D193" i="3"/>
  <c r="E193" i="3"/>
  <c r="F193" i="3"/>
  <c r="G193" i="3"/>
  <c r="B194" i="3"/>
  <c r="C194" i="3"/>
  <c r="D194" i="3"/>
  <c r="E194" i="3"/>
  <c r="F194" i="3"/>
  <c r="G194" i="3"/>
  <c r="B195" i="3"/>
  <c r="C195" i="3"/>
  <c r="D195" i="3"/>
  <c r="E195" i="3"/>
  <c r="F195" i="3"/>
  <c r="G195" i="3"/>
  <c r="B196" i="3"/>
  <c r="C196" i="3"/>
  <c r="D196" i="3"/>
  <c r="E196" i="3"/>
  <c r="F196" i="3"/>
  <c r="G196" i="3"/>
  <c r="B197" i="3"/>
  <c r="C197" i="3"/>
  <c r="D197" i="3"/>
  <c r="E197" i="3"/>
  <c r="F197" i="3"/>
  <c r="G197" i="3"/>
  <c r="B198" i="3"/>
  <c r="C198" i="3"/>
  <c r="D198" i="3"/>
  <c r="E198" i="3"/>
  <c r="F198" i="3"/>
  <c r="G198" i="3"/>
  <c r="B199" i="3"/>
  <c r="C199" i="3"/>
  <c r="D199" i="3"/>
  <c r="E199" i="3"/>
  <c r="F199" i="3"/>
  <c r="G199" i="3"/>
  <c r="B200" i="3"/>
  <c r="C200" i="3"/>
  <c r="D200" i="3"/>
  <c r="E200" i="3"/>
  <c r="F200" i="3"/>
  <c r="G200" i="3"/>
  <c r="B201" i="3"/>
  <c r="C201" i="3"/>
  <c r="D201" i="3"/>
  <c r="E201" i="3"/>
  <c r="F201" i="3"/>
  <c r="G201" i="3"/>
  <c r="B202" i="3"/>
  <c r="C202" i="3"/>
  <c r="D202" i="3"/>
  <c r="E202" i="3"/>
  <c r="F202" i="3"/>
  <c r="G202" i="3"/>
  <c r="B203" i="3"/>
  <c r="C203" i="3"/>
  <c r="D203" i="3"/>
  <c r="E203" i="3"/>
  <c r="F203" i="3"/>
  <c r="G203" i="3"/>
  <c r="B204" i="3"/>
  <c r="C204" i="3"/>
  <c r="D204" i="3"/>
  <c r="E204" i="3"/>
  <c r="F204" i="3"/>
  <c r="G204" i="3"/>
  <c r="B205" i="3"/>
  <c r="C205" i="3"/>
  <c r="D205" i="3"/>
  <c r="E205" i="3"/>
  <c r="F205" i="3"/>
  <c r="G205" i="3"/>
  <c r="B206" i="3"/>
  <c r="C206" i="3"/>
  <c r="D206" i="3"/>
  <c r="E206" i="3"/>
  <c r="F206" i="3"/>
  <c r="G206" i="3"/>
  <c r="B207" i="3"/>
  <c r="C207" i="3"/>
  <c r="D207" i="3"/>
  <c r="E207" i="3"/>
  <c r="F207" i="3"/>
  <c r="G207" i="3"/>
  <c r="B208" i="3"/>
  <c r="C208" i="3"/>
  <c r="D208" i="3"/>
  <c r="E208" i="3"/>
  <c r="F208" i="3"/>
  <c r="G208" i="3"/>
  <c r="B209" i="3"/>
  <c r="C209" i="3"/>
  <c r="D209" i="3"/>
  <c r="E209" i="3"/>
  <c r="F209" i="3"/>
  <c r="G209" i="3"/>
  <c r="B210" i="3"/>
  <c r="C210" i="3"/>
  <c r="D210" i="3"/>
  <c r="E210" i="3"/>
  <c r="F210" i="3"/>
  <c r="G210" i="3"/>
  <c r="B211" i="3"/>
  <c r="C211" i="3"/>
  <c r="D211" i="3"/>
  <c r="E211" i="3"/>
  <c r="F211" i="3"/>
  <c r="G211" i="3"/>
  <c r="B212" i="3"/>
  <c r="C212" i="3"/>
  <c r="D212" i="3"/>
  <c r="E212" i="3"/>
  <c r="F212" i="3"/>
  <c r="G212" i="3"/>
  <c r="B213" i="3"/>
  <c r="C213" i="3"/>
  <c r="D213" i="3"/>
  <c r="E213" i="3"/>
  <c r="F213" i="3"/>
  <c r="G213" i="3"/>
  <c r="B214" i="3"/>
  <c r="C214" i="3"/>
  <c r="D214" i="3"/>
  <c r="E214" i="3"/>
  <c r="F214" i="3"/>
  <c r="G214" i="3"/>
  <c r="B215" i="3"/>
  <c r="C215" i="3"/>
  <c r="D215" i="3"/>
  <c r="E215" i="3"/>
  <c r="F215" i="3"/>
  <c r="G215" i="3"/>
  <c r="B216" i="3"/>
  <c r="C216" i="3"/>
  <c r="D216" i="3"/>
  <c r="E216" i="3"/>
  <c r="F216" i="3"/>
  <c r="G216" i="3"/>
  <c r="B217" i="3"/>
  <c r="C217" i="3"/>
  <c r="D217" i="3"/>
  <c r="E217" i="3"/>
  <c r="F217" i="3"/>
  <c r="G217" i="3"/>
  <c r="B218" i="3"/>
  <c r="C218" i="3"/>
  <c r="D218" i="3"/>
  <c r="E218" i="3"/>
  <c r="F218" i="3"/>
  <c r="G218" i="3"/>
  <c r="B219" i="3"/>
  <c r="C219" i="3"/>
  <c r="D219" i="3"/>
  <c r="E219" i="3"/>
  <c r="F219" i="3"/>
  <c r="G219" i="3"/>
  <c r="B220" i="3"/>
  <c r="C220" i="3"/>
  <c r="D220" i="3"/>
  <c r="E220" i="3"/>
  <c r="F220" i="3"/>
  <c r="G220" i="3"/>
  <c r="B221" i="3"/>
  <c r="C221" i="3"/>
  <c r="D221" i="3"/>
  <c r="E221" i="3"/>
  <c r="F221" i="3"/>
  <c r="G221" i="3"/>
  <c r="B222" i="3"/>
  <c r="C222" i="3"/>
  <c r="D222" i="3"/>
  <c r="E222" i="3"/>
  <c r="F222" i="3"/>
  <c r="G222" i="3"/>
  <c r="B223" i="3"/>
  <c r="C223" i="3"/>
  <c r="D223" i="3"/>
  <c r="E223" i="3"/>
  <c r="F223" i="3"/>
  <c r="G223" i="3"/>
  <c r="B224" i="3"/>
  <c r="C224" i="3"/>
  <c r="D224" i="3"/>
  <c r="E224" i="3"/>
  <c r="F224" i="3"/>
  <c r="G224" i="3"/>
  <c r="B225" i="3"/>
  <c r="C225" i="3"/>
  <c r="D225" i="3"/>
  <c r="E225" i="3"/>
  <c r="F225" i="3"/>
  <c r="G225" i="3"/>
  <c r="B226" i="3"/>
  <c r="C226" i="3"/>
  <c r="D226" i="3"/>
  <c r="E226" i="3"/>
  <c r="F226" i="3"/>
  <c r="G226" i="3"/>
  <c r="B227" i="3"/>
  <c r="C227" i="3"/>
  <c r="D227" i="3"/>
  <c r="E227" i="3"/>
  <c r="F227" i="3"/>
  <c r="G227" i="3"/>
  <c r="B228" i="3"/>
  <c r="C228" i="3"/>
  <c r="D228" i="3"/>
  <c r="E228" i="3"/>
  <c r="F228" i="3"/>
  <c r="G228" i="3"/>
  <c r="B229" i="3"/>
  <c r="C229" i="3"/>
  <c r="D229" i="3"/>
  <c r="E229" i="3"/>
  <c r="F229" i="3"/>
  <c r="G229" i="3"/>
  <c r="B230" i="3"/>
  <c r="C230" i="3"/>
  <c r="D230" i="3"/>
  <c r="E230" i="3"/>
  <c r="F230" i="3"/>
  <c r="G230" i="3"/>
  <c r="B231" i="3"/>
  <c r="C231" i="3"/>
  <c r="D231" i="3"/>
  <c r="E231" i="3"/>
  <c r="F231" i="3"/>
  <c r="G231" i="3"/>
  <c r="B232" i="3"/>
  <c r="C232" i="3"/>
  <c r="D232" i="3"/>
  <c r="E232" i="3"/>
  <c r="F232" i="3"/>
  <c r="G232" i="3"/>
  <c r="B233" i="3"/>
  <c r="C233" i="3"/>
  <c r="D233" i="3"/>
  <c r="E233" i="3"/>
  <c r="F233" i="3"/>
  <c r="G233" i="3"/>
  <c r="B234" i="3"/>
  <c r="C234" i="3"/>
  <c r="D234" i="3"/>
  <c r="E234" i="3"/>
  <c r="F234" i="3"/>
  <c r="G234" i="3"/>
  <c r="B235" i="3"/>
  <c r="C235" i="3"/>
  <c r="D235" i="3"/>
  <c r="E235" i="3"/>
  <c r="F235" i="3"/>
  <c r="G235" i="3"/>
  <c r="B236" i="3"/>
  <c r="C236" i="3"/>
  <c r="D236" i="3"/>
  <c r="E236" i="3"/>
  <c r="F236" i="3"/>
  <c r="G236" i="3"/>
  <c r="B237" i="3"/>
  <c r="C237" i="3"/>
  <c r="D237" i="3"/>
  <c r="E237" i="3"/>
  <c r="F237" i="3"/>
  <c r="G237" i="3"/>
  <c r="B238" i="3"/>
  <c r="C238" i="3"/>
  <c r="D238" i="3"/>
  <c r="E238" i="3"/>
  <c r="F238" i="3"/>
  <c r="G238" i="3"/>
  <c r="B239" i="3"/>
  <c r="C239" i="3"/>
  <c r="D239" i="3"/>
  <c r="E239" i="3"/>
  <c r="F239" i="3"/>
  <c r="G239" i="3"/>
  <c r="B240" i="3"/>
  <c r="C240" i="3"/>
  <c r="D240" i="3"/>
  <c r="E240" i="3"/>
  <c r="F240" i="3"/>
  <c r="G240" i="3"/>
  <c r="B241" i="3"/>
  <c r="C241" i="3"/>
  <c r="D241" i="3"/>
  <c r="E241" i="3"/>
  <c r="F241" i="3"/>
  <c r="G241" i="3"/>
  <c r="B242" i="3"/>
  <c r="C242" i="3"/>
  <c r="D242" i="3"/>
  <c r="E242" i="3"/>
  <c r="F242" i="3"/>
  <c r="G242" i="3"/>
  <c r="B243" i="3"/>
  <c r="C243" i="3"/>
  <c r="D243" i="3"/>
  <c r="E243" i="3"/>
  <c r="F243" i="3"/>
  <c r="G243" i="3"/>
  <c r="B244" i="3"/>
  <c r="C244" i="3"/>
  <c r="D244" i="3"/>
  <c r="E244" i="3"/>
  <c r="F244" i="3"/>
  <c r="G244" i="3"/>
  <c r="B245" i="3"/>
  <c r="C245" i="3"/>
  <c r="D245" i="3"/>
  <c r="E245" i="3"/>
  <c r="F245" i="3"/>
  <c r="G245" i="3"/>
  <c r="B246" i="3"/>
  <c r="C246" i="3"/>
  <c r="D246" i="3"/>
  <c r="E246" i="3"/>
  <c r="F246" i="3"/>
  <c r="G246" i="3"/>
  <c r="B247" i="3"/>
  <c r="C247" i="3"/>
  <c r="D247" i="3"/>
  <c r="E247" i="3"/>
  <c r="F247" i="3"/>
  <c r="G247" i="3"/>
  <c r="B248" i="3"/>
  <c r="C248" i="3"/>
  <c r="D248" i="3"/>
  <c r="E248" i="3"/>
  <c r="F248" i="3"/>
  <c r="G248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3" i="2"/>
  <c r="I2" i="2"/>
  <c r="A24" i="1"/>
  <c r="A26" i="1"/>
  <c r="A22" i="1"/>
  <c r="A224" i="3"/>
  <c r="H224" i="3"/>
  <c r="I224" i="3"/>
  <c r="J224" i="3"/>
  <c r="A225" i="3"/>
  <c r="H225" i="3"/>
  <c r="I225" i="3"/>
  <c r="J225" i="3"/>
  <c r="A226" i="3"/>
  <c r="H226" i="3"/>
  <c r="I226" i="3"/>
  <c r="J226" i="3"/>
  <c r="A227" i="3"/>
  <c r="H227" i="3"/>
  <c r="I227" i="3"/>
  <c r="J227" i="3"/>
  <c r="A228" i="3"/>
  <c r="H228" i="3"/>
  <c r="I228" i="3"/>
  <c r="J228" i="3"/>
  <c r="A229" i="3"/>
  <c r="H229" i="3"/>
  <c r="I229" i="3"/>
  <c r="J229" i="3"/>
  <c r="A230" i="3"/>
  <c r="H230" i="3"/>
  <c r="I230" i="3"/>
  <c r="J230" i="3"/>
  <c r="A231" i="3"/>
  <c r="H231" i="3"/>
  <c r="I231" i="3"/>
  <c r="J231" i="3"/>
  <c r="A232" i="3"/>
  <c r="H232" i="3"/>
  <c r="I232" i="3"/>
  <c r="J232" i="3"/>
  <c r="A233" i="3"/>
  <c r="H233" i="3"/>
  <c r="I233" i="3"/>
  <c r="J233" i="3"/>
  <c r="A234" i="3"/>
  <c r="H234" i="3"/>
  <c r="I234" i="3"/>
  <c r="J234" i="3"/>
  <c r="A235" i="3"/>
  <c r="H235" i="3"/>
  <c r="I235" i="3"/>
  <c r="J235" i="3"/>
  <c r="A236" i="3"/>
  <c r="H236" i="3"/>
  <c r="I236" i="3"/>
  <c r="J236" i="3"/>
  <c r="A237" i="3"/>
  <c r="H237" i="3"/>
  <c r="I237" i="3"/>
  <c r="J237" i="3"/>
  <c r="A238" i="3"/>
  <c r="H238" i="3"/>
  <c r="I238" i="3"/>
  <c r="J238" i="3"/>
  <c r="A239" i="3"/>
  <c r="H239" i="3"/>
  <c r="I239" i="3"/>
  <c r="J239" i="3"/>
  <c r="A240" i="3"/>
  <c r="H240" i="3"/>
  <c r="I240" i="3"/>
  <c r="J240" i="3"/>
  <c r="A241" i="3"/>
  <c r="H241" i="3"/>
  <c r="I241" i="3"/>
  <c r="J241" i="3"/>
  <c r="A242" i="3"/>
  <c r="H242" i="3"/>
  <c r="I242" i="3"/>
  <c r="J242" i="3"/>
  <c r="A243" i="3"/>
  <c r="H243" i="3"/>
  <c r="I243" i="3"/>
  <c r="J243" i="3"/>
  <c r="A244" i="3"/>
  <c r="H244" i="3"/>
  <c r="I244" i="3"/>
  <c r="J244" i="3"/>
  <c r="A245" i="3"/>
  <c r="H245" i="3"/>
  <c r="I245" i="3"/>
  <c r="J245" i="3"/>
  <c r="A246" i="3"/>
  <c r="H246" i="3"/>
  <c r="I246" i="3"/>
  <c r="J246" i="3"/>
  <c r="A247" i="3"/>
  <c r="H247" i="3"/>
  <c r="I247" i="3"/>
  <c r="J247" i="3"/>
  <c r="A248" i="3"/>
  <c r="H248" i="3"/>
  <c r="I248" i="3"/>
  <c r="J248" i="3"/>
  <c r="A167" i="3"/>
  <c r="H167" i="3"/>
  <c r="I167" i="3"/>
  <c r="J167" i="3"/>
  <c r="A168" i="3"/>
  <c r="H168" i="3"/>
  <c r="I168" i="3"/>
  <c r="J168" i="3"/>
  <c r="A169" i="3"/>
  <c r="H169" i="3"/>
  <c r="I169" i="3"/>
  <c r="J169" i="3"/>
  <c r="A170" i="3"/>
  <c r="H170" i="3"/>
  <c r="I170" i="3"/>
  <c r="J170" i="3"/>
  <c r="A171" i="3"/>
  <c r="H171" i="3"/>
  <c r="I171" i="3"/>
  <c r="J171" i="3"/>
  <c r="A172" i="3"/>
  <c r="H172" i="3"/>
  <c r="I172" i="3"/>
  <c r="J172" i="3"/>
  <c r="A173" i="3"/>
  <c r="H173" i="3"/>
  <c r="I173" i="3"/>
  <c r="J173" i="3"/>
  <c r="A174" i="3"/>
  <c r="H174" i="3"/>
  <c r="I174" i="3"/>
  <c r="J174" i="3"/>
  <c r="A175" i="3"/>
  <c r="H175" i="3"/>
  <c r="I175" i="3"/>
  <c r="J175" i="3"/>
  <c r="A176" i="3"/>
  <c r="H176" i="3"/>
  <c r="I176" i="3"/>
  <c r="J176" i="3"/>
  <c r="A177" i="3"/>
  <c r="H177" i="3"/>
  <c r="I177" i="3"/>
  <c r="J177" i="3"/>
  <c r="A178" i="3"/>
  <c r="H178" i="3"/>
  <c r="I178" i="3"/>
  <c r="J178" i="3"/>
  <c r="A179" i="3"/>
  <c r="H179" i="3"/>
  <c r="I179" i="3"/>
  <c r="J179" i="3"/>
  <c r="A180" i="3"/>
  <c r="H180" i="3"/>
  <c r="I180" i="3"/>
  <c r="J180" i="3"/>
  <c r="A181" i="3"/>
  <c r="H181" i="3"/>
  <c r="I181" i="3"/>
  <c r="J181" i="3"/>
  <c r="A182" i="3"/>
  <c r="H182" i="3"/>
  <c r="I182" i="3"/>
  <c r="J182" i="3"/>
  <c r="A183" i="3"/>
  <c r="H183" i="3"/>
  <c r="I183" i="3"/>
  <c r="J183" i="3"/>
  <c r="A184" i="3"/>
  <c r="H184" i="3"/>
  <c r="I184" i="3"/>
  <c r="J184" i="3"/>
  <c r="A185" i="3"/>
  <c r="H185" i="3"/>
  <c r="I185" i="3"/>
  <c r="J185" i="3"/>
  <c r="A186" i="3"/>
  <c r="H186" i="3"/>
  <c r="I186" i="3"/>
  <c r="J186" i="3"/>
  <c r="A187" i="3"/>
  <c r="H187" i="3"/>
  <c r="I187" i="3"/>
  <c r="J187" i="3"/>
  <c r="A188" i="3"/>
  <c r="H188" i="3"/>
  <c r="I188" i="3"/>
  <c r="J188" i="3"/>
  <c r="A189" i="3"/>
  <c r="H189" i="3"/>
  <c r="I189" i="3"/>
  <c r="J189" i="3"/>
  <c r="A190" i="3"/>
  <c r="H190" i="3"/>
  <c r="I190" i="3"/>
  <c r="J190" i="3"/>
  <c r="A191" i="3"/>
  <c r="H191" i="3"/>
  <c r="I191" i="3"/>
  <c r="J191" i="3"/>
  <c r="A192" i="3"/>
  <c r="H192" i="3"/>
  <c r="I192" i="3"/>
  <c r="J192" i="3"/>
  <c r="A193" i="3"/>
  <c r="H193" i="3"/>
  <c r="I193" i="3"/>
  <c r="J193" i="3"/>
  <c r="A194" i="3"/>
  <c r="H194" i="3"/>
  <c r="I194" i="3"/>
  <c r="J194" i="3"/>
  <c r="A195" i="3"/>
  <c r="H195" i="3"/>
  <c r="I195" i="3"/>
  <c r="J195" i="3"/>
  <c r="A196" i="3"/>
  <c r="H196" i="3"/>
  <c r="I196" i="3"/>
  <c r="J196" i="3"/>
  <c r="A197" i="3"/>
  <c r="H197" i="3"/>
  <c r="I197" i="3"/>
  <c r="J197" i="3"/>
  <c r="A198" i="3"/>
  <c r="H198" i="3"/>
  <c r="I198" i="3"/>
  <c r="J198" i="3"/>
  <c r="A199" i="3"/>
  <c r="H199" i="3"/>
  <c r="I199" i="3"/>
  <c r="J199" i="3"/>
  <c r="A200" i="3"/>
  <c r="H200" i="3"/>
  <c r="I200" i="3"/>
  <c r="J200" i="3"/>
  <c r="A201" i="3"/>
  <c r="H201" i="3"/>
  <c r="I201" i="3"/>
  <c r="J201" i="3"/>
  <c r="A202" i="3"/>
  <c r="H202" i="3"/>
  <c r="I202" i="3"/>
  <c r="J202" i="3"/>
  <c r="A203" i="3"/>
  <c r="H203" i="3"/>
  <c r="I203" i="3"/>
  <c r="J203" i="3"/>
  <c r="A204" i="3"/>
  <c r="H204" i="3"/>
  <c r="I204" i="3"/>
  <c r="J204" i="3"/>
  <c r="A205" i="3"/>
  <c r="H205" i="3"/>
  <c r="I205" i="3"/>
  <c r="J205" i="3"/>
  <c r="A206" i="3"/>
  <c r="H206" i="3"/>
  <c r="I206" i="3"/>
  <c r="J206" i="3"/>
  <c r="A207" i="3"/>
  <c r="H207" i="3"/>
  <c r="I207" i="3"/>
  <c r="J207" i="3"/>
  <c r="A208" i="3"/>
  <c r="H208" i="3"/>
  <c r="I208" i="3"/>
  <c r="J208" i="3"/>
  <c r="A209" i="3"/>
  <c r="H209" i="3"/>
  <c r="I209" i="3"/>
  <c r="J209" i="3"/>
  <c r="A210" i="3"/>
  <c r="H210" i="3"/>
  <c r="I210" i="3"/>
  <c r="J210" i="3"/>
  <c r="A211" i="3"/>
  <c r="H211" i="3"/>
  <c r="I211" i="3"/>
  <c r="J211" i="3"/>
  <c r="A212" i="3"/>
  <c r="H212" i="3"/>
  <c r="I212" i="3"/>
  <c r="J212" i="3"/>
  <c r="A213" i="3"/>
  <c r="H213" i="3"/>
  <c r="I213" i="3"/>
  <c r="J213" i="3"/>
  <c r="A214" i="3"/>
  <c r="H214" i="3"/>
  <c r="I214" i="3"/>
  <c r="J214" i="3"/>
  <c r="A215" i="3"/>
  <c r="H215" i="3"/>
  <c r="I215" i="3"/>
  <c r="J215" i="3"/>
  <c r="A216" i="3"/>
  <c r="H216" i="3"/>
  <c r="I216" i="3"/>
  <c r="J216" i="3"/>
  <c r="A217" i="3"/>
  <c r="H217" i="3"/>
  <c r="I217" i="3"/>
  <c r="J217" i="3"/>
  <c r="A218" i="3"/>
  <c r="H218" i="3"/>
  <c r="I218" i="3"/>
  <c r="J218" i="3"/>
  <c r="A219" i="3"/>
  <c r="H219" i="3"/>
  <c r="I219" i="3"/>
  <c r="J219" i="3"/>
  <c r="A220" i="3"/>
  <c r="H220" i="3"/>
  <c r="I220" i="3"/>
  <c r="J220" i="3"/>
  <c r="A221" i="3"/>
  <c r="H221" i="3"/>
  <c r="I221" i="3"/>
  <c r="J221" i="3"/>
  <c r="A222" i="3"/>
  <c r="H222" i="3"/>
  <c r="I222" i="3"/>
  <c r="J222" i="3"/>
  <c r="A223" i="3"/>
  <c r="H223" i="3"/>
  <c r="I223" i="3"/>
  <c r="J223" i="3"/>
  <c r="A106" i="3"/>
  <c r="H106" i="3"/>
  <c r="I106" i="3"/>
  <c r="J106" i="3"/>
  <c r="A107" i="3"/>
  <c r="H107" i="3"/>
  <c r="I107" i="3"/>
  <c r="J107" i="3"/>
  <c r="A108" i="3"/>
  <c r="H108" i="3"/>
  <c r="I108" i="3"/>
  <c r="J108" i="3"/>
  <c r="A109" i="3"/>
  <c r="H109" i="3"/>
  <c r="I109" i="3"/>
  <c r="J109" i="3"/>
  <c r="A110" i="3"/>
  <c r="H110" i="3"/>
  <c r="I110" i="3"/>
  <c r="J110" i="3"/>
  <c r="A111" i="3"/>
  <c r="H111" i="3"/>
  <c r="I111" i="3"/>
  <c r="J111" i="3"/>
  <c r="A112" i="3"/>
  <c r="H112" i="3"/>
  <c r="I112" i="3"/>
  <c r="J112" i="3"/>
  <c r="A113" i="3"/>
  <c r="H113" i="3"/>
  <c r="I113" i="3"/>
  <c r="J113" i="3"/>
  <c r="A114" i="3"/>
  <c r="H114" i="3"/>
  <c r="I114" i="3"/>
  <c r="J114" i="3"/>
  <c r="A115" i="3"/>
  <c r="H115" i="3"/>
  <c r="I115" i="3"/>
  <c r="J115" i="3"/>
  <c r="A116" i="3"/>
  <c r="H116" i="3"/>
  <c r="I116" i="3"/>
  <c r="J116" i="3"/>
  <c r="A117" i="3"/>
  <c r="H117" i="3"/>
  <c r="I117" i="3"/>
  <c r="J117" i="3"/>
  <c r="A118" i="3"/>
  <c r="H118" i="3"/>
  <c r="I118" i="3"/>
  <c r="J118" i="3"/>
  <c r="A119" i="3"/>
  <c r="H119" i="3"/>
  <c r="I119" i="3"/>
  <c r="J119" i="3"/>
  <c r="A120" i="3"/>
  <c r="H120" i="3"/>
  <c r="I120" i="3"/>
  <c r="J120" i="3"/>
  <c r="A121" i="3"/>
  <c r="H121" i="3"/>
  <c r="I121" i="3"/>
  <c r="J121" i="3"/>
  <c r="A122" i="3"/>
  <c r="H122" i="3"/>
  <c r="I122" i="3"/>
  <c r="J122" i="3"/>
  <c r="A123" i="3"/>
  <c r="H123" i="3"/>
  <c r="I123" i="3"/>
  <c r="J123" i="3"/>
  <c r="A124" i="3"/>
  <c r="H124" i="3"/>
  <c r="I124" i="3"/>
  <c r="J124" i="3"/>
  <c r="A125" i="3"/>
  <c r="H125" i="3"/>
  <c r="I125" i="3"/>
  <c r="J125" i="3"/>
  <c r="A126" i="3"/>
  <c r="H126" i="3"/>
  <c r="I126" i="3"/>
  <c r="J126" i="3"/>
  <c r="A127" i="3"/>
  <c r="H127" i="3"/>
  <c r="I127" i="3"/>
  <c r="J127" i="3"/>
  <c r="A128" i="3"/>
  <c r="H128" i="3"/>
  <c r="I128" i="3"/>
  <c r="J128" i="3"/>
  <c r="A129" i="3"/>
  <c r="H129" i="3"/>
  <c r="I129" i="3"/>
  <c r="J129" i="3"/>
  <c r="A130" i="3"/>
  <c r="H130" i="3"/>
  <c r="I130" i="3"/>
  <c r="J130" i="3"/>
  <c r="A131" i="3"/>
  <c r="H131" i="3"/>
  <c r="I131" i="3"/>
  <c r="J131" i="3"/>
  <c r="A132" i="3"/>
  <c r="H132" i="3"/>
  <c r="I132" i="3"/>
  <c r="J132" i="3"/>
  <c r="A133" i="3"/>
  <c r="H133" i="3"/>
  <c r="I133" i="3"/>
  <c r="J133" i="3"/>
  <c r="A134" i="3"/>
  <c r="H134" i="3"/>
  <c r="I134" i="3"/>
  <c r="J134" i="3"/>
  <c r="A135" i="3"/>
  <c r="H135" i="3"/>
  <c r="I135" i="3"/>
  <c r="J135" i="3"/>
  <c r="A136" i="3"/>
  <c r="H136" i="3"/>
  <c r="I136" i="3"/>
  <c r="J136" i="3"/>
  <c r="A137" i="3"/>
  <c r="H137" i="3"/>
  <c r="I137" i="3"/>
  <c r="J137" i="3"/>
  <c r="A138" i="3"/>
  <c r="H138" i="3"/>
  <c r="I138" i="3"/>
  <c r="J138" i="3"/>
  <c r="A139" i="3"/>
  <c r="H139" i="3"/>
  <c r="I139" i="3"/>
  <c r="J139" i="3"/>
  <c r="A140" i="3"/>
  <c r="H140" i="3"/>
  <c r="I140" i="3"/>
  <c r="J140" i="3"/>
  <c r="A141" i="3"/>
  <c r="H141" i="3"/>
  <c r="I141" i="3"/>
  <c r="J141" i="3"/>
  <c r="A142" i="3"/>
  <c r="H142" i="3"/>
  <c r="I142" i="3"/>
  <c r="J142" i="3"/>
  <c r="A143" i="3"/>
  <c r="H143" i="3"/>
  <c r="I143" i="3"/>
  <c r="J143" i="3"/>
  <c r="A144" i="3"/>
  <c r="H144" i="3"/>
  <c r="I144" i="3"/>
  <c r="J144" i="3"/>
  <c r="A145" i="3"/>
  <c r="H145" i="3"/>
  <c r="I145" i="3"/>
  <c r="J145" i="3"/>
  <c r="A146" i="3"/>
  <c r="H146" i="3"/>
  <c r="I146" i="3"/>
  <c r="J146" i="3"/>
  <c r="A147" i="3"/>
  <c r="H147" i="3"/>
  <c r="I147" i="3"/>
  <c r="J147" i="3"/>
  <c r="A148" i="3"/>
  <c r="H148" i="3"/>
  <c r="I148" i="3"/>
  <c r="J148" i="3"/>
  <c r="A149" i="3"/>
  <c r="H149" i="3"/>
  <c r="I149" i="3"/>
  <c r="J149" i="3"/>
  <c r="A150" i="3"/>
  <c r="H150" i="3"/>
  <c r="I150" i="3"/>
  <c r="J150" i="3"/>
  <c r="A151" i="3"/>
  <c r="H151" i="3"/>
  <c r="I151" i="3"/>
  <c r="J151" i="3"/>
  <c r="A152" i="3"/>
  <c r="H152" i="3"/>
  <c r="I152" i="3"/>
  <c r="J152" i="3"/>
  <c r="A153" i="3"/>
  <c r="H153" i="3"/>
  <c r="I153" i="3"/>
  <c r="J153" i="3"/>
  <c r="A154" i="3"/>
  <c r="H154" i="3"/>
  <c r="I154" i="3"/>
  <c r="J154" i="3"/>
  <c r="A155" i="3"/>
  <c r="H155" i="3"/>
  <c r="I155" i="3"/>
  <c r="J155" i="3"/>
  <c r="A156" i="3"/>
  <c r="H156" i="3"/>
  <c r="I156" i="3"/>
  <c r="J156" i="3"/>
  <c r="A157" i="3"/>
  <c r="H157" i="3"/>
  <c r="I157" i="3"/>
  <c r="J157" i="3"/>
  <c r="A158" i="3"/>
  <c r="H158" i="3"/>
  <c r="I158" i="3"/>
  <c r="J158" i="3"/>
  <c r="A159" i="3"/>
  <c r="H159" i="3"/>
  <c r="I159" i="3"/>
  <c r="J159" i="3"/>
  <c r="A160" i="3"/>
  <c r="H160" i="3"/>
  <c r="I160" i="3"/>
  <c r="J160" i="3"/>
  <c r="A161" i="3"/>
  <c r="H161" i="3"/>
  <c r="I161" i="3"/>
  <c r="J161" i="3"/>
  <c r="A162" i="3"/>
  <c r="H162" i="3"/>
  <c r="I162" i="3"/>
  <c r="J162" i="3"/>
  <c r="A163" i="3"/>
  <c r="H163" i="3"/>
  <c r="I163" i="3"/>
  <c r="J163" i="3"/>
  <c r="A164" i="3"/>
  <c r="H164" i="3"/>
  <c r="I164" i="3"/>
  <c r="J164" i="3"/>
  <c r="A165" i="3"/>
  <c r="H165" i="3"/>
  <c r="I165" i="3"/>
  <c r="J165" i="3"/>
  <c r="A166" i="3"/>
  <c r="H166" i="3"/>
  <c r="I166" i="3"/>
  <c r="J166" i="3"/>
  <c r="A2" i="3"/>
  <c r="H2" i="3"/>
  <c r="I2" i="3"/>
  <c r="J2" i="3"/>
  <c r="A3" i="3"/>
  <c r="H3" i="3"/>
  <c r="I3" i="3"/>
  <c r="J3" i="3"/>
  <c r="A4" i="3"/>
  <c r="H4" i="3"/>
  <c r="I4" i="3"/>
  <c r="J4" i="3"/>
  <c r="A5" i="3"/>
  <c r="H5" i="3"/>
  <c r="I5" i="3"/>
  <c r="J5" i="3"/>
  <c r="A6" i="3"/>
  <c r="H6" i="3"/>
  <c r="I6" i="3"/>
  <c r="J6" i="3"/>
  <c r="A7" i="3"/>
  <c r="H7" i="3"/>
  <c r="I7" i="3"/>
  <c r="J7" i="3"/>
  <c r="A8" i="3"/>
  <c r="H8" i="3"/>
  <c r="I8" i="3"/>
  <c r="J8" i="3"/>
  <c r="A9" i="3"/>
  <c r="H9" i="3"/>
  <c r="I9" i="3"/>
  <c r="J9" i="3"/>
  <c r="A10" i="3"/>
  <c r="H10" i="3"/>
  <c r="I10" i="3"/>
  <c r="J10" i="3"/>
  <c r="A11" i="3"/>
  <c r="H11" i="3"/>
  <c r="I11" i="3"/>
  <c r="J11" i="3"/>
  <c r="A12" i="3"/>
  <c r="H12" i="3"/>
  <c r="I12" i="3"/>
  <c r="J12" i="3"/>
  <c r="A13" i="3"/>
  <c r="H13" i="3"/>
  <c r="I13" i="3"/>
  <c r="J13" i="3"/>
  <c r="A14" i="3"/>
  <c r="H14" i="3"/>
  <c r="I14" i="3"/>
  <c r="J14" i="3"/>
  <c r="A15" i="3"/>
  <c r="H15" i="3"/>
  <c r="I15" i="3"/>
  <c r="J15" i="3"/>
  <c r="A16" i="3"/>
  <c r="H16" i="3"/>
  <c r="I16" i="3"/>
  <c r="J16" i="3"/>
  <c r="A17" i="3"/>
  <c r="H17" i="3"/>
  <c r="I17" i="3"/>
  <c r="J17" i="3"/>
  <c r="A18" i="3"/>
  <c r="H18" i="3"/>
  <c r="I18" i="3"/>
  <c r="J18" i="3"/>
  <c r="A19" i="3"/>
  <c r="H19" i="3"/>
  <c r="I19" i="3"/>
  <c r="J19" i="3"/>
  <c r="A20" i="3"/>
  <c r="H20" i="3"/>
  <c r="I20" i="3"/>
  <c r="J20" i="3"/>
  <c r="A21" i="3"/>
  <c r="H21" i="3"/>
  <c r="I21" i="3"/>
  <c r="J21" i="3"/>
  <c r="A22" i="3"/>
  <c r="H22" i="3"/>
  <c r="I22" i="3"/>
  <c r="J22" i="3"/>
  <c r="A23" i="3"/>
  <c r="H23" i="3"/>
  <c r="I23" i="3"/>
  <c r="J23" i="3"/>
  <c r="A24" i="3"/>
  <c r="H24" i="3"/>
  <c r="I24" i="3"/>
  <c r="J24" i="3"/>
  <c r="A25" i="3"/>
  <c r="H25" i="3"/>
  <c r="I25" i="3"/>
  <c r="J25" i="3"/>
  <c r="A26" i="3"/>
  <c r="H26" i="3"/>
  <c r="I26" i="3"/>
  <c r="J26" i="3"/>
  <c r="A27" i="3"/>
  <c r="H27" i="3"/>
  <c r="I27" i="3"/>
  <c r="J27" i="3"/>
  <c r="A28" i="3"/>
  <c r="H28" i="3"/>
  <c r="I28" i="3"/>
  <c r="J28" i="3"/>
  <c r="A29" i="3"/>
  <c r="H29" i="3"/>
  <c r="I29" i="3"/>
  <c r="J29" i="3"/>
  <c r="A30" i="3"/>
  <c r="H30" i="3"/>
  <c r="I30" i="3"/>
  <c r="J30" i="3"/>
  <c r="A31" i="3"/>
  <c r="H31" i="3"/>
  <c r="I31" i="3"/>
  <c r="J31" i="3"/>
  <c r="A32" i="3"/>
  <c r="H32" i="3"/>
  <c r="I32" i="3"/>
  <c r="J32" i="3"/>
  <c r="A33" i="3"/>
  <c r="H33" i="3"/>
  <c r="I33" i="3"/>
  <c r="J33" i="3"/>
  <c r="A34" i="3"/>
  <c r="H34" i="3"/>
  <c r="I34" i="3"/>
  <c r="J34" i="3"/>
  <c r="A35" i="3"/>
  <c r="H35" i="3"/>
  <c r="I35" i="3"/>
  <c r="J35" i="3"/>
  <c r="A36" i="3"/>
  <c r="H36" i="3"/>
  <c r="I36" i="3"/>
  <c r="J36" i="3"/>
  <c r="A37" i="3"/>
  <c r="H37" i="3"/>
  <c r="I37" i="3"/>
  <c r="J37" i="3"/>
  <c r="A38" i="3"/>
  <c r="H38" i="3"/>
  <c r="I38" i="3"/>
  <c r="J38" i="3"/>
  <c r="A39" i="3"/>
  <c r="H39" i="3"/>
  <c r="I39" i="3"/>
  <c r="J39" i="3"/>
  <c r="A40" i="3"/>
  <c r="H40" i="3"/>
  <c r="I40" i="3"/>
  <c r="J40" i="3"/>
  <c r="A41" i="3"/>
  <c r="H41" i="3"/>
  <c r="I41" i="3"/>
  <c r="J41" i="3"/>
  <c r="A42" i="3"/>
  <c r="H42" i="3"/>
  <c r="I42" i="3"/>
  <c r="J42" i="3"/>
  <c r="A43" i="3"/>
  <c r="H43" i="3"/>
  <c r="I43" i="3"/>
  <c r="J43" i="3"/>
  <c r="A44" i="3"/>
  <c r="H44" i="3"/>
  <c r="I44" i="3"/>
  <c r="J44" i="3"/>
  <c r="A45" i="3"/>
  <c r="H45" i="3"/>
  <c r="I45" i="3"/>
  <c r="J45" i="3"/>
  <c r="A46" i="3"/>
  <c r="H46" i="3"/>
  <c r="I46" i="3"/>
  <c r="J46" i="3"/>
  <c r="A47" i="3"/>
  <c r="H47" i="3"/>
  <c r="I47" i="3"/>
  <c r="J47" i="3"/>
  <c r="A48" i="3"/>
  <c r="H48" i="3"/>
  <c r="I48" i="3"/>
  <c r="J48" i="3"/>
  <c r="A49" i="3"/>
  <c r="H49" i="3"/>
  <c r="I49" i="3"/>
  <c r="J49" i="3"/>
  <c r="A50" i="3"/>
  <c r="H50" i="3"/>
  <c r="I50" i="3"/>
  <c r="J50" i="3"/>
  <c r="A51" i="3"/>
  <c r="H51" i="3"/>
  <c r="I51" i="3"/>
  <c r="J51" i="3"/>
  <c r="A52" i="3"/>
  <c r="H52" i="3"/>
  <c r="I52" i="3"/>
  <c r="J52" i="3"/>
  <c r="A53" i="3"/>
  <c r="H53" i="3"/>
  <c r="I53" i="3"/>
  <c r="J53" i="3"/>
  <c r="A54" i="3"/>
  <c r="H54" i="3"/>
  <c r="I54" i="3"/>
  <c r="J54" i="3"/>
  <c r="A55" i="3"/>
  <c r="H55" i="3"/>
  <c r="I55" i="3"/>
  <c r="J55" i="3"/>
  <c r="A56" i="3"/>
  <c r="H56" i="3"/>
  <c r="I56" i="3"/>
  <c r="J56" i="3"/>
  <c r="A57" i="3"/>
  <c r="H57" i="3"/>
  <c r="I57" i="3"/>
  <c r="J57" i="3"/>
  <c r="A58" i="3"/>
  <c r="H58" i="3"/>
  <c r="I58" i="3"/>
  <c r="J58" i="3"/>
  <c r="A59" i="3"/>
  <c r="H59" i="3"/>
  <c r="I59" i="3"/>
  <c r="J59" i="3"/>
  <c r="A60" i="3"/>
  <c r="H60" i="3"/>
  <c r="I60" i="3"/>
  <c r="J60" i="3"/>
  <c r="A61" i="3"/>
  <c r="H61" i="3"/>
  <c r="I61" i="3"/>
  <c r="J61" i="3"/>
  <c r="A62" i="3"/>
  <c r="H62" i="3"/>
  <c r="I62" i="3"/>
  <c r="J62" i="3"/>
  <c r="A63" i="3"/>
  <c r="H63" i="3"/>
  <c r="I63" i="3"/>
  <c r="J63" i="3"/>
  <c r="A64" i="3"/>
  <c r="H64" i="3"/>
  <c r="I64" i="3"/>
  <c r="J64" i="3"/>
  <c r="A65" i="3"/>
  <c r="H65" i="3"/>
  <c r="I65" i="3"/>
  <c r="J65" i="3"/>
  <c r="A66" i="3"/>
  <c r="H66" i="3"/>
  <c r="I66" i="3"/>
  <c r="J66" i="3"/>
  <c r="A67" i="3"/>
  <c r="H67" i="3"/>
  <c r="I67" i="3"/>
  <c r="J67" i="3"/>
  <c r="A68" i="3"/>
  <c r="H68" i="3"/>
  <c r="I68" i="3"/>
  <c r="J68" i="3"/>
  <c r="A69" i="3"/>
  <c r="H69" i="3"/>
  <c r="I69" i="3"/>
  <c r="J69" i="3"/>
  <c r="A70" i="3"/>
  <c r="H70" i="3"/>
  <c r="I70" i="3"/>
  <c r="J70" i="3"/>
  <c r="A71" i="3"/>
  <c r="H71" i="3"/>
  <c r="I71" i="3"/>
  <c r="J71" i="3"/>
  <c r="A72" i="3"/>
  <c r="H72" i="3"/>
  <c r="I72" i="3"/>
  <c r="J72" i="3"/>
  <c r="A73" i="3"/>
  <c r="H73" i="3"/>
  <c r="I73" i="3"/>
  <c r="J73" i="3"/>
  <c r="A74" i="3"/>
  <c r="H74" i="3"/>
  <c r="I74" i="3"/>
  <c r="J74" i="3"/>
  <c r="A75" i="3"/>
  <c r="H75" i="3"/>
  <c r="I75" i="3"/>
  <c r="J75" i="3"/>
  <c r="A76" i="3"/>
  <c r="H76" i="3"/>
  <c r="I76" i="3"/>
  <c r="J76" i="3"/>
  <c r="A77" i="3"/>
  <c r="H77" i="3"/>
  <c r="I77" i="3"/>
  <c r="J77" i="3"/>
  <c r="A78" i="3"/>
  <c r="H78" i="3"/>
  <c r="I78" i="3"/>
  <c r="J78" i="3"/>
  <c r="A79" i="3"/>
  <c r="H79" i="3"/>
  <c r="I79" i="3"/>
  <c r="J79" i="3"/>
  <c r="A80" i="3"/>
  <c r="H80" i="3"/>
  <c r="I80" i="3"/>
  <c r="J80" i="3"/>
  <c r="A81" i="3"/>
  <c r="H81" i="3"/>
  <c r="I81" i="3"/>
  <c r="J81" i="3"/>
  <c r="A82" i="3"/>
  <c r="H82" i="3"/>
  <c r="I82" i="3"/>
  <c r="J82" i="3"/>
  <c r="A83" i="3"/>
  <c r="H83" i="3"/>
  <c r="I83" i="3"/>
  <c r="J83" i="3"/>
  <c r="A84" i="3"/>
  <c r="H84" i="3"/>
  <c r="I84" i="3"/>
  <c r="J84" i="3"/>
  <c r="A85" i="3"/>
  <c r="H85" i="3"/>
  <c r="I85" i="3"/>
  <c r="J85" i="3"/>
  <c r="A86" i="3"/>
  <c r="H86" i="3"/>
  <c r="I86" i="3"/>
  <c r="J86" i="3"/>
  <c r="A87" i="3"/>
  <c r="H87" i="3"/>
  <c r="I87" i="3"/>
  <c r="J87" i="3"/>
  <c r="A88" i="3"/>
  <c r="H88" i="3"/>
  <c r="I88" i="3"/>
  <c r="J88" i="3"/>
  <c r="A89" i="3"/>
  <c r="H89" i="3"/>
  <c r="I89" i="3"/>
  <c r="J89" i="3"/>
  <c r="A90" i="3"/>
  <c r="H90" i="3"/>
  <c r="I90" i="3"/>
  <c r="J90" i="3"/>
  <c r="A91" i="3"/>
  <c r="H91" i="3"/>
  <c r="I91" i="3"/>
  <c r="J91" i="3"/>
  <c r="A92" i="3"/>
  <c r="H92" i="3"/>
  <c r="I92" i="3"/>
  <c r="J92" i="3"/>
  <c r="A93" i="3"/>
  <c r="H93" i="3"/>
  <c r="I93" i="3"/>
  <c r="J93" i="3"/>
  <c r="A94" i="3"/>
  <c r="H94" i="3"/>
  <c r="I94" i="3"/>
  <c r="J94" i="3"/>
  <c r="A95" i="3"/>
  <c r="H95" i="3"/>
  <c r="I95" i="3"/>
  <c r="J95" i="3"/>
  <c r="A96" i="3"/>
  <c r="H96" i="3"/>
  <c r="I96" i="3"/>
  <c r="J96" i="3"/>
  <c r="A97" i="3"/>
  <c r="H97" i="3"/>
  <c r="I97" i="3"/>
  <c r="J97" i="3"/>
  <c r="A98" i="3"/>
  <c r="H98" i="3"/>
  <c r="I98" i="3"/>
  <c r="J98" i="3"/>
  <c r="A99" i="3"/>
  <c r="H99" i="3"/>
  <c r="I99" i="3"/>
  <c r="J99" i="3"/>
  <c r="A100" i="3"/>
  <c r="H100" i="3"/>
  <c r="I100" i="3"/>
  <c r="J100" i="3"/>
  <c r="A101" i="3"/>
  <c r="H101" i="3"/>
  <c r="I101" i="3"/>
  <c r="J101" i="3"/>
  <c r="A102" i="3"/>
  <c r="H102" i="3"/>
  <c r="I102" i="3"/>
  <c r="J102" i="3"/>
  <c r="A103" i="3"/>
  <c r="H103" i="3"/>
  <c r="I103" i="3"/>
  <c r="J103" i="3"/>
  <c r="A104" i="3"/>
  <c r="H104" i="3"/>
  <c r="I104" i="3"/>
  <c r="J104" i="3"/>
  <c r="A105" i="3"/>
  <c r="H105" i="3"/>
  <c r="I105" i="3"/>
  <c r="J105" i="3"/>
  <c r="H1" i="3"/>
  <c r="I1" i="3"/>
  <c r="J1" i="3"/>
  <c r="A1" i="3"/>
  <c r="E4" i="1"/>
  <c r="E5" i="1"/>
  <c r="E6" i="1"/>
  <c r="A14" i="1"/>
  <c r="A18" i="1"/>
</calcChain>
</file>

<file path=xl/sharedStrings.xml><?xml version="1.0" encoding="utf-8"?>
<sst xmlns="http://schemas.openxmlformats.org/spreadsheetml/2006/main" count="52" uniqueCount="51">
  <si>
    <t>id</t>
    <phoneticPr fontId="1" type="noConversion"/>
  </si>
  <si>
    <t>组id</t>
    <phoneticPr fontId="1" type="noConversion"/>
  </si>
  <si>
    <t>地图元素Id</t>
    <phoneticPr fontId="1" type="noConversion"/>
  </si>
  <si>
    <t>章节</t>
    <phoneticPr fontId="1" type="noConversion"/>
  </si>
  <si>
    <t>权重</t>
    <phoneticPr fontId="1" type="noConversion"/>
  </si>
  <si>
    <t>数量</t>
    <phoneticPr fontId="1" type="noConversion"/>
  </si>
  <si>
    <t>1-5</t>
    <phoneticPr fontId="1" type="noConversion"/>
  </si>
  <si>
    <t>6-10</t>
    <phoneticPr fontId="1" type="noConversion"/>
  </si>
  <si>
    <t>11-15</t>
    <phoneticPr fontId="1" type="noConversion"/>
  </si>
  <si>
    <t>EventMapUnit</t>
    <phoneticPr fontId="1" type="noConversion"/>
  </si>
  <si>
    <t>Reward</t>
    <phoneticPr fontId="1" type="noConversion"/>
  </si>
  <si>
    <t>每日体力</t>
    <phoneticPr fontId="1" type="noConversion"/>
  </si>
  <si>
    <t>副本次数</t>
    <phoneticPr fontId="1" type="noConversion"/>
  </si>
  <si>
    <t>活动天数</t>
    <phoneticPr fontId="1" type="noConversion"/>
  </si>
  <si>
    <t>总次数</t>
    <phoneticPr fontId="1" type="noConversion"/>
  </si>
  <si>
    <t>悬赏怪个数</t>
    <phoneticPr fontId="1" type="noConversion"/>
  </si>
  <si>
    <t>悬赏怪概率</t>
    <phoneticPr fontId="1" type="noConversion"/>
  </si>
  <si>
    <t>总价值</t>
    <phoneticPr fontId="1" type="noConversion"/>
  </si>
  <si>
    <t>每个怪价值</t>
    <phoneticPr fontId="1" type="noConversion"/>
  </si>
  <si>
    <t>价值</t>
    <phoneticPr fontId="1" type="noConversion"/>
  </si>
  <si>
    <t>价值比例</t>
    <rPh sb="0" eb="1">
      <t>jia'zhi</t>
    </rPh>
    <rPh sb="2" eb="3">
      <t>bi'li</t>
    </rPh>
    <phoneticPr fontId="1" type="noConversion"/>
  </si>
  <si>
    <t>金币</t>
    <rPh sb="0" eb="1">
      <t>jin'bi</t>
    </rPh>
    <phoneticPr fontId="1" type="noConversion"/>
  </si>
  <si>
    <t>金币价值</t>
    <rPh sb="0" eb="1">
      <t>jin'bi</t>
    </rPh>
    <rPh sb="2" eb="3">
      <t>jia'zhi</t>
    </rPh>
    <phoneticPr fontId="1" type="noConversion"/>
  </si>
  <si>
    <t>剩余价值</t>
    <rPh sb="0" eb="1">
      <t>sheng'yu</t>
    </rPh>
    <rPh sb="2" eb="3">
      <t>jia'zhi</t>
    </rPh>
    <phoneticPr fontId="1" type="noConversion"/>
  </si>
  <si>
    <t>掉落积分</t>
    <rPh sb="0" eb="1">
      <t>diao'luo</t>
    </rPh>
    <rPh sb="2" eb="3">
      <t>ji'fen</t>
    </rPh>
    <phoneticPr fontId="1" type="noConversion"/>
  </si>
  <si>
    <t>Type</t>
    <phoneticPr fontId="1" type="noConversion"/>
  </si>
  <si>
    <t>Desc</t>
    <phoneticPr fontId="1" type="noConversion"/>
  </si>
  <si>
    <t>音速索尼克的碎片</t>
    <rPh sb="0" eb="1">
      <t>yin'su</t>
    </rPh>
    <rPh sb="2" eb="3">
      <t>suo'ni</t>
    </rPh>
    <rPh sb="4" eb="5">
      <t>ke</t>
    </rPh>
    <rPh sb="5" eb="6">
      <t>d</t>
    </rPh>
    <rPh sb="6" eb="7">
      <t>sui'pian</t>
    </rPh>
    <phoneticPr fontId="1" type="noConversion"/>
  </si>
  <si>
    <t>prop,546</t>
  </si>
  <si>
    <t>引用</t>
    <rPh sb="0" eb="1">
      <t>yin'yong</t>
    </rPh>
    <phoneticPr fontId="1" type="noConversion"/>
  </si>
  <si>
    <t>价值</t>
    <rPh sb="0" eb="1">
      <t>jia'zhi</t>
    </rPh>
    <phoneticPr fontId="1" type="noConversion"/>
  </si>
  <si>
    <t>碎片必掉</t>
    <rPh sb="0" eb="1">
      <t>sui'pian</t>
    </rPh>
    <rPh sb="2" eb="3">
      <t>bi'diao</t>
    </rPh>
    <phoneticPr fontId="1" type="noConversion"/>
  </si>
  <si>
    <t>碎片概率</t>
    <rPh sb="0" eb="1">
      <t>sui'pian</t>
    </rPh>
    <rPh sb="2" eb="3">
      <t>gai'lv</t>
    </rPh>
    <phoneticPr fontId="1" type="noConversion"/>
  </si>
  <si>
    <t>碎片价值</t>
    <rPh sb="0" eb="1">
      <t>sui'pian</t>
    </rPh>
    <rPh sb="2" eb="3">
      <t>jia'zhi</t>
    </rPh>
    <phoneticPr fontId="1" type="noConversion"/>
  </si>
  <si>
    <t>饰品概率</t>
    <rPh sb="0" eb="1">
      <t>shi'pin</t>
    </rPh>
    <rPh sb="2" eb="3">
      <t>gai'lv</t>
    </rPh>
    <phoneticPr fontId="1" type="noConversion"/>
  </si>
  <si>
    <t>随机饰品</t>
    <rPh sb="0" eb="1">
      <t>sui'ji</t>
    </rPh>
    <rPh sb="2" eb="3">
      <t>shi'pin</t>
    </rPh>
    <phoneticPr fontId="1" type="noConversion"/>
  </si>
  <si>
    <t>Pack</t>
    <phoneticPr fontId="1" type="noConversion"/>
  </si>
  <si>
    <t>pack</t>
    <phoneticPr fontId="1" type="noConversion"/>
  </si>
  <si>
    <t>天</t>
    <rPh sb="0" eb="1">
      <t>tian</t>
    </rPh>
    <phoneticPr fontId="1" type="noConversion"/>
  </si>
  <si>
    <t>体力</t>
    <rPh sb="0" eb="1">
      <t>ti'li</t>
    </rPh>
    <phoneticPr fontId="1" type="noConversion"/>
  </si>
  <si>
    <t>击杀/索尼克</t>
    <rPh sb="0" eb="1">
      <t>ji'sha</t>
    </rPh>
    <rPh sb="3" eb="4">
      <t>suo'ni'k</t>
    </rPh>
    <phoneticPr fontId="1" type="noConversion"/>
  </si>
  <si>
    <t>通关关卡</t>
    <rPh sb="0" eb="1">
      <t>tong'guan</t>
    </rPh>
    <rPh sb="2" eb="3">
      <t>guan'ka</t>
    </rPh>
    <phoneticPr fontId="1" type="noConversion"/>
  </si>
  <si>
    <t>获得碎片</t>
    <rPh sb="0" eb="1">
      <t>huo'de</t>
    </rPh>
    <rPh sb="2" eb="3">
      <t>sui'pian</t>
    </rPh>
    <phoneticPr fontId="1" type="noConversion"/>
  </si>
  <si>
    <t>合成需求/次</t>
    <rPh sb="0" eb="1">
      <t>he'cheng</t>
    </rPh>
    <rPh sb="2" eb="3">
      <t>xu'qiu</t>
    </rPh>
    <rPh sb="5" eb="6">
      <t>ci</t>
    </rPh>
    <phoneticPr fontId="1" type="noConversion"/>
  </si>
  <si>
    <t>技能需求/次</t>
    <rPh sb="0" eb="1">
      <t>ji'neng</t>
    </rPh>
    <rPh sb="2" eb="3">
      <t>xu'qiu</t>
    </rPh>
    <rPh sb="5" eb="6">
      <t>ci</t>
    </rPh>
    <phoneticPr fontId="1" type="noConversion"/>
  </si>
  <si>
    <t>pack,203;pack,233;pack,243</t>
    <phoneticPr fontId="1" type="noConversion"/>
  </si>
  <si>
    <t>pack,173</t>
    <phoneticPr fontId="1" type="noConversion"/>
  </si>
  <si>
    <t>item,4031</t>
    <phoneticPr fontId="1" type="noConversion"/>
  </si>
  <si>
    <t>item,4037</t>
    <phoneticPr fontId="1" type="noConversion"/>
  </si>
  <si>
    <t>item,4039</t>
    <phoneticPr fontId="1" type="noConversion"/>
  </si>
  <si>
    <t>coin,1;prop,546,1;item,4031;item,4037;item,4039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</si>
</sst>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%"/>
    <numFmt numFmtId="177" formatCode="0.0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u/>
      <sz val="11"/>
      <color theme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49" fontId="2" fillId="0" borderId="0" xfId="0" applyNumberFormat="1" applyFont="1"/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176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left"/>
    </xf>
    <xf numFmtId="177" fontId="2" fillId="0" borderId="0" xfId="0" applyNumberFormat="1" applyFont="1" applyAlignment="1">
      <alignment horizont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215;&#20540;&#35774;&#2345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物品定价"/>
      <sheetName val="卡牌价值"/>
      <sheetName val="引用表"/>
      <sheetName val="ItemPreview"/>
    </sheetNames>
    <sheetDataSet>
      <sheetData sheetId="0">
        <row r="1">
          <cell r="A1" t="str">
            <v>代币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</row>
        <row r="2">
          <cell r="A2">
            <v>0</v>
          </cell>
          <cell r="B2" t="str">
            <v>经验</v>
          </cell>
          <cell r="D2" t="str">
            <v>hero_exp</v>
          </cell>
          <cell r="E2">
            <v>2E-3</v>
          </cell>
          <cell r="F2">
            <v>500</v>
          </cell>
          <cell r="G2">
            <v>6.0000000000000001E-3</v>
          </cell>
        </row>
        <row r="3">
          <cell r="A3">
            <v>0</v>
          </cell>
          <cell r="B3" t="str">
            <v>现金</v>
          </cell>
          <cell r="D3" t="str">
            <v>coin</v>
          </cell>
          <cell r="E3">
            <v>6.6667000000000002E-3</v>
          </cell>
          <cell r="F3">
            <v>149.99925000374998</v>
          </cell>
          <cell r="G3">
            <v>0.02</v>
          </cell>
        </row>
        <row r="4">
          <cell r="A4">
            <v>0</v>
          </cell>
          <cell r="B4" t="str">
            <v>体力</v>
          </cell>
          <cell r="D4" t="str">
            <v>stam</v>
          </cell>
          <cell r="E4">
            <v>3.125</v>
          </cell>
          <cell r="F4">
            <v>0.32</v>
          </cell>
        </row>
        <row r="5">
          <cell r="A5">
            <v>0</v>
          </cell>
          <cell r="B5" t="str">
            <v>泽尼尔币</v>
          </cell>
          <cell r="D5" t="str">
            <v>honor</v>
          </cell>
          <cell r="E5">
            <v>3.2000000000000001E-2</v>
          </cell>
          <cell r="F5">
            <v>31.25</v>
          </cell>
        </row>
        <row r="6">
          <cell r="A6">
            <v>0</v>
          </cell>
          <cell r="B6" t="str">
            <v>公会贡献</v>
          </cell>
          <cell r="D6" t="str">
            <v>guild_contribution</v>
          </cell>
          <cell r="E6">
            <v>0.32</v>
          </cell>
          <cell r="F6">
            <v>3.125</v>
          </cell>
        </row>
        <row r="7">
          <cell r="A7">
            <v>0</v>
          </cell>
          <cell r="B7" t="str">
            <v>副本代币</v>
          </cell>
          <cell r="D7" t="str">
            <v>stage_token</v>
          </cell>
          <cell r="E7">
            <v>4.1666666666666664E-2</v>
          </cell>
          <cell r="F7">
            <v>24</v>
          </cell>
        </row>
        <row r="8">
          <cell r="A8">
            <v>0</v>
          </cell>
          <cell r="B8" t="str">
            <v>强者之路货币</v>
          </cell>
          <cell r="D8" t="str">
            <v>lb_coin</v>
          </cell>
          <cell r="E8">
            <v>0.05</v>
          </cell>
          <cell r="F8">
            <v>20</v>
          </cell>
        </row>
        <row r="9">
          <cell r="A9">
            <v>0</v>
          </cell>
          <cell r="B9" t="str">
            <v>钻石</v>
          </cell>
          <cell r="C9">
            <v>0</v>
          </cell>
          <cell r="D9" t="str">
            <v>cash</v>
          </cell>
          <cell r="E9">
            <v>1</v>
          </cell>
          <cell r="G9">
            <v>1</v>
          </cell>
        </row>
        <row r="10">
          <cell r="A10">
            <v>0</v>
          </cell>
          <cell r="B10" t="str">
            <v>色子</v>
          </cell>
          <cell r="C10">
            <v>0</v>
          </cell>
          <cell r="D10" t="str">
            <v>dice</v>
          </cell>
          <cell r="E10">
            <v>2</v>
          </cell>
        </row>
        <row r="11">
          <cell r="A11">
            <v>0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</row>
        <row r="12">
          <cell r="A12" t="str">
            <v>其他类型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</row>
        <row r="13">
          <cell r="A13">
            <v>0</v>
          </cell>
          <cell r="B13" t="str">
            <v>随机1星饰品</v>
          </cell>
          <cell r="D13" t="str">
            <v>pack,301</v>
          </cell>
          <cell r="E13">
            <v>2</v>
          </cell>
          <cell r="F13" t="str">
            <v>item,101</v>
          </cell>
          <cell r="G13">
            <v>6</v>
          </cell>
        </row>
        <row r="14">
          <cell r="A14">
            <v>0</v>
          </cell>
          <cell r="B14" t="str">
            <v>随机2星饰品</v>
          </cell>
          <cell r="D14" t="str">
            <v>pack,302</v>
          </cell>
          <cell r="E14">
            <v>5</v>
          </cell>
          <cell r="F14" t="str">
            <v>item,102</v>
          </cell>
          <cell r="G14">
            <v>15</v>
          </cell>
        </row>
        <row r="15">
          <cell r="A15">
            <v>0</v>
          </cell>
          <cell r="B15" t="str">
            <v>随机3星饰品</v>
          </cell>
          <cell r="D15" t="str">
            <v>pack,303</v>
          </cell>
          <cell r="E15">
            <v>10</v>
          </cell>
          <cell r="F15" t="str">
            <v>item,103</v>
          </cell>
          <cell r="G15">
            <v>50</v>
          </cell>
        </row>
        <row r="16">
          <cell r="A16">
            <v>0</v>
          </cell>
          <cell r="B16" t="str">
            <v>随机4星饰品</v>
          </cell>
          <cell r="D16" t="str">
            <v>pack,304</v>
          </cell>
          <cell r="E16">
            <v>200</v>
          </cell>
          <cell r="F16" t="str">
            <v>item,104</v>
          </cell>
          <cell r="G16">
            <v>600</v>
          </cell>
        </row>
        <row r="17">
          <cell r="A17">
            <v>0</v>
          </cell>
          <cell r="B17" t="str">
            <v>随机5星饰品</v>
          </cell>
          <cell r="D17" t="str">
            <v>pack,305</v>
          </cell>
          <cell r="E17">
            <v>1600</v>
          </cell>
          <cell r="F17" t="str">
            <v>item,105</v>
          </cell>
          <cell r="G17">
            <v>4800</v>
          </cell>
        </row>
        <row r="18">
          <cell r="A18">
            <v>0</v>
          </cell>
          <cell r="B18" t="str">
            <v>随机图A碎片</v>
          </cell>
          <cell r="D18" t="str">
            <v>pack,701</v>
          </cell>
          <cell r="E18">
            <v>15</v>
          </cell>
        </row>
        <row r="19">
          <cell r="A19">
            <v>0</v>
          </cell>
          <cell r="B19" t="str">
            <v>随机图B碎片</v>
          </cell>
          <cell r="D19" t="str">
            <v>pack,702</v>
          </cell>
          <cell r="E19">
            <v>40</v>
          </cell>
        </row>
        <row r="20">
          <cell r="A20">
            <v>0</v>
          </cell>
          <cell r="B20" t="str">
            <v>随机图C碎片</v>
          </cell>
          <cell r="D20" t="str">
            <v>pack,703</v>
          </cell>
          <cell r="E20">
            <v>200</v>
          </cell>
        </row>
        <row r="21">
          <cell r="A21">
            <v>0</v>
          </cell>
          <cell r="B21">
            <v>0</v>
          </cell>
          <cell r="C21">
            <v>0</v>
          </cell>
          <cell r="D21">
            <v>0</v>
          </cell>
          <cell r="E21">
            <v>0</v>
          </cell>
        </row>
        <row r="22">
          <cell r="A22" t="str">
            <v>卡牌</v>
          </cell>
          <cell r="B22" t="str">
            <v>R</v>
          </cell>
          <cell r="C22">
            <v>0</v>
          </cell>
          <cell r="D22">
            <v>0</v>
          </cell>
          <cell r="E22">
            <v>300</v>
          </cell>
          <cell r="G22">
            <v>300</v>
          </cell>
        </row>
        <row r="23">
          <cell r="A23">
            <v>0</v>
          </cell>
          <cell r="B23" t="str">
            <v>SR</v>
          </cell>
          <cell r="C23">
            <v>0</v>
          </cell>
          <cell r="D23">
            <v>0</v>
          </cell>
          <cell r="E23">
            <v>800</v>
          </cell>
          <cell r="G23">
            <v>800</v>
          </cell>
        </row>
        <row r="24">
          <cell r="A24">
            <v>0</v>
          </cell>
          <cell r="B24" t="str">
            <v>SSR</v>
          </cell>
          <cell r="C24">
            <v>0</v>
          </cell>
          <cell r="D24">
            <v>0</v>
          </cell>
          <cell r="E24">
            <v>5000</v>
          </cell>
          <cell r="G24">
            <v>5000</v>
          </cell>
        </row>
        <row r="25">
          <cell r="A25">
            <v>0</v>
          </cell>
          <cell r="B25" t="str">
            <v>R碎片</v>
          </cell>
          <cell r="C25">
            <v>0</v>
          </cell>
          <cell r="D25">
            <v>0</v>
          </cell>
          <cell r="E25">
            <v>10</v>
          </cell>
          <cell r="G25">
            <v>10</v>
          </cell>
        </row>
        <row r="26">
          <cell r="A26">
            <v>0</v>
          </cell>
          <cell r="B26" t="str">
            <v>SR碎片</v>
          </cell>
          <cell r="C26">
            <v>0</v>
          </cell>
          <cell r="D26">
            <v>0</v>
          </cell>
          <cell r="E26">
            <v>20</v>
          </cell>
          <cell r="G26">
            <v>20</v>
          </cell>
        </row>
        <row r="27">
          <cell r="A27">
            <v>0</v>
          </cell>
          <cell r="B27" t="str">
            <v>SSR碎片</v>
          </cell>
          <cell r="C27">
            <v>0</v>
          </cell>
          <cell r="D27">
            <v>0</v>
          </cell>
          <cell r="E27">
            <v>100</v>
          </cell>
          <cell r="G27">
            <v>100</v>
          </cell>
        </row>
        <row r="28">
          <cell r="A28">
            <v>0</v>
          </cell>
          <cell r="B28" t="str">
            <v>技能碎片</v>
          </cell>
          <cell r="C28">
            <v>0</v>
          </cell>
          <cell r="D28" t="str">
            <v>prop,403</v>
          </cell>
          <cell r="E28">
            <v>100</v>
          </cell>
          <cell r="G28">
            <v>100</v>
          </cell>
        </row>
        <row r="29">
          <cell r="A29">
            <v>0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</row>
        <row r="30">
          <cell r="A30">
            <v>0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</row>
        <row r="31">
          <cell r="A31" t="str">
            <v>道具表</v>
          </cell>
          <cell r="B31">
            <v>0</v>
          </cell>
          <cell r="C31">
            <v>0</v>
          </cell>
          <cell r="D31">
            <v>0</v>
          </cell>
          <cell r="E31">
            <v>0</v>
          </cell>
        </row>
        <row r="32">
          <cell r="A32" t="str">
            <v>ID</v>
          </cell>
          <cell r="B32" t="str">
            <v>名称</v>
          </cell>
          <cell r="C32" t="str">
            <v>描述</v>
          </cell>
          <cell r="D32" t="str">
            <v>代号</v>
          </cell>
          <cell r="E32" t="str">
            <v>定价</v>
          </cell>
        </row>
        <row r="33">
          <cell r="A33">
            <v>101</v>
          </cell>
          <cell r="B33" t="str">
            <v>经验团子</v>
          </cell>
          <cell r="C33">
            <v>200</v>
          </cell>
          <cell r="D33" t="str">
            <v>prop,101</v>
          </cell>
          <cell r="E33">
            <v>0.4</v>
          </cell>
          <cell r="G33">
            <v>1.2000000000000002</v>
          </cell>
        </row>
        <row r="34">
          <cell r="A34">
            <v>102</v>
          </cell>
          <cell r="B34" t="str">
            <v>经验蛋糕</v>
          </cell>
          <cell r="C34">
            <v>500</v>
          </cell>
          <cell r="D34" t="str">
            <v>prop,102</v>
          </cell>
          <cell r="E34">
            <v>1</v>
          </cell>
          <cell r="G34">
            <v>3</v>
          </cell>
        </row>
        <row r="35">
          <cell r="A35">
            <v>103</v>
          </cell>
          <cell r="B35" t="str">
            <v>经验奶昔</v>
          </cell>
          <cell r="C35">
            <v>1000</v>
          </cell>
          <cell r="D35" t="str">
            <v>prop,103</v>
          </cell>
          <cell r="E35">
            <v>2</v>
          </cell>
          <cell r="G35">
            <v>6</v>
          </cell>
        </row>
        <row r="36">
          <cell r="A36">
            <v>104</v>
          </cell>
          <cell r="B36" t="str">
            <v>经验鸡块</v>
          </cell>
          <cell r="C36">
            <v>3000</v>
          </cell>
          <cell r="D36" t="str">
            <v>prop,104</v>
          </cell>
          <cell r="E36">
            <v>6</v>
          </cell>
          <cell r="G36">
            <v>18</v>
          </cell>
        </row>
        <row r="37">
          <cell r="A37">
            <v>105</v>
          </cell>
          <cell r="B37" t="str">
            <v>经验鱼籽丼</v>
          </cell>
          <cell r="C37">
            <v>10000</v>
          </cell>
          <cell r="D37" t="str">
            <v>prop,105</v>
          </cell>
          <cell r="E37">
            <v>20</v>
          </cell>
          <cell r="G37">
            <v>60</v>
          </cell>
        </row>
        <row r="38">
          <cell r="A38">
            <v>106</v>
          </cell>
          <cell r="B38" t="str">
            <v>经验寿喜锅</v>
          </cell>
          <cell r="C38">
            <v>30000</v>
          </cell>
          <cell r="D38" t="str">
            <v>prop,106</v>
          </cell>
          <cell r="E38">
            <v>60</v>
          </cell>
          <cell r="G38">
            <v>180</v>
          </cell>
        </row>
        <row r="39">
          <cell r="A39">
            <v>201</v>
          </cell>
          <cell r="B39" t="str">
            <v>入门实力徽章</v>
          </cell>
          <cell r="C39" t="str">
            <v>实力的凭证，用于将角色提升到2星。</v>
          </cell>
          <cell r="D39" t="str">
            <v>prop,201</v>
          </cell>
          <cell r="E39">
            <v>0</v>
          </cell>
        </row>
        <row r="40">
          <cell r="A40">
            <v>202</v>
          </cell>
          <cell r="B40" t="str">
            <v>初级实力徽章</v>
          </cell>
          <cell r="C40" t="str">
            <v>实力的凭证，用于将角色提升到2星和3星。</v>
          </cell>
          <cell r="D40" t="str">
            <v>prop,202</v>
          </cell>
          <cell r="E40">
            <v>2</v>
          </cell>
          <cell r="G40">
            <v>6</v>
          </cell>
        </row>
        <row r="41">
          <cell r="A41">
            <v>203</v>
          </cell>
          <cell r="B41" t="str">
            <v>中级实力徽章</v>
          </cell>
          <cell r="C41" t="str">
            <v>实力的凭证，用于将角色提升到3星和4星。</v>
          </cell>
          <cell r="D41" t="str">
            <v>prop,203</v>
          </cell>
          <cell r="E41">
            <v>3</v>
          </cell>
          <cell r="G41">
            <v>9</v>
          </cell>
        </row>
        <row r="42">
          <cell r="A42">
            <v>204</v>
          </cell>
          <cell r="B42" t="str">
            <v>高级实力徽章</v>
          </cell>
          <cell r="C42" t="str">
            <v>实力的凭证，用于将角色提升到4星和5星。</v>
          </cell>
          <cell r="D42" t="str">
            <v>prop,204</v>
          </cell>
          <cell r="E42">
            <v>5</v>
          </cell>
          <cell r="G42">
            <v>15</v>
          </cell>
        </row>
        <row r="43">
          <cell r="A43">
            <v>205</v>
          </cell>
          <cell r="B43" t="str">
            <v>特级实力徽章</v>
          </cell>
          <cell r="C43" t="str">
            <v>实力的凭证，用于将角色提升到5星和6星。</v>
          </cell>
          <cell r="D43" t="str">
            <v>prop,205</v>
          </cell>
          <cell r="E43">
            <v>10</v>
          </cell>
          <cell r="G43">
            <v>30</v>
          </cell>
        </row>
        <row r="44">
          <cell r="A44">
            <v>206</v>
          </cell>
          <cell r="B44" t="str">
            <v>超级实力徽章</v>
          </cell>
          <cell r="C44" t="str">
            <v>实力的凭证，用于将角色提升到6星。</v>
          </cell>
          <cell r="D44" t="str">
            <v>prop,206</v>
          </cell>
          <cell r="E44">
            <v>20</v>
          </cell>
          <cell r="G44">
            <v>60</v>
          </cell>
        </row>
        <row r="45">
          <cell r="A45">
            <v>207</v>
          </cell>
          <cell r="B45" t="str">
            <v>格斗力认证</v>
          </cell>
          <cell r="C45" t="str">
            <v>实力的凭证，用于将格斗类角色提升至2-4星。</v>
          </cell>
          <cell r="D45" t="str">
            <v>prop,207</v>
          </cell>
          <cell r="E45">
            <v>10</v>
          </cell>
          <cell r="G45">
            <v>30</v>
          </cell>
        </row>
        <row r="46">
          <cell r="A46">
            <v>208</v>
          </cell>
          <cell r="B46" t="str">
            <v>武装力认证</v>
          </cell>
          <cell r="C46" t="str">
            <v>实力的凭证，用于将持械类角色提升至2-4星。</v>
          </cell>
          <cell r="D46" t="str">
            <v>prop,208</v>
          </cell>
          <cell r="E46">
            <v>10</v>
          </cell>
          <cell r="G46">
            <v>30</v>
          </cell>
        </row>
        <row r="47">
          <cell r="A47">
            <v>209</v>
          </cell>
          <cell r="B47" t="str">
            <v>超能力认证</v>
          </cell>
          <cell r="C47" t="str">
            <v>实力的凭证，用于将超能类角色提升至2-4星。</v>
          </cell>
          <cell r="D47" t="str">
            <v>prop,209</v>
          </cell>
          <cell r="E47">
            <v>10</v>
          </cell>
          <cell r="G47">
            <v>30</v>
          </cell>
        </row>
        <row r="48">
          <cell r="A48">
            <v>210</v>
          </cell>
          <cell r="B48" t="str">
            <v>机械力认证</v>
          </cell>
          <cell r="C48" t="str">
            <v>实力的凭证，用于将机械类角色提升至2-4星。</v>
          </cell>
          <cell r="D48" t="str">
            <v>prop,210</v>
          </cell>
          <cell r="E48">
            <v>10</v>
          </cell>
          <cell r="G48">
            <v>30</v>
          </cell>
        </row>
        <row r="49">
          <cell r="A49">
            <v>211</v>
          </cell>
          <cell r="B49" t="str">
            <v>高等格斗力认证</v>
          </cell>
          <cell r="C49" t="str">
            <v>实力的凭证，用于将格斗类角色提升至5-6星。</v>
          </cell>
          <cell r="D49" t="str">
            <v>prop,211</v>
          </cell>
          <cell r="E49">
            <v>20</v>
          </cell>
          <cell r="G49">
            <v>60</v>
          </cell>
        </row>
        <row r="50">
          <cell r="A50">
            <v>212</v>
          </cell>
          <cell r="B50" t="str">
            <v>高等武装力认证</v>
          </cell>
          <cell r="C50" t="str">
            <v>实力的凭证，用于将持械类角色提升至5-6星。</v>
          </cell>
          <cell r="D50" t="str">
            <v>prop,212</v>
          </cell>
          <cell r="E50">
            <v>20</v>
          </cell>
          <cell r="G50">
            <v>60</v>
          </cell>
        </row>
        <row r="51">
          <cell r="A51">
            <v>213</v>
          </cell>
          <cell r="B51" t="str">
            <v>高等超能力认证</v>
          </cell>
          <cell r="C51" t="str">
            <v>实力的凭证，用于将超能类角色提升至5-6星。</v>
          </cell>
          <cell r="D51" t="str">
            <v>prop,213</v>
          </cell>
          <cell r="E51">
            <v>20</v>
          </cell>
          <cell r="G51">
            <v>60</v>
          </cell>
        </row>
        <row r="52">
          <cell r="A52">
            <v>214</v>
          </cell>
          <cell r="B52" t="str">
            <v>高等机械力认证</v>
          </cell>
          <cell r="C52" t="str">
            <v>实力的凭证，用于将机械类角色提升至5-6星。</v>
          </cell>
          <cell r="D52" t="str">
            <v>prop,214</v>
          </cell>
          <cell r="E52">
            <v>20</v>
          </cell>
          <cell r="G52">
            <v>60</v>
          </cell>
        </row>
        <row r="53">
          <cell r="A53">
            <v>301</v>
          </cell>
          <cell r="B53" t="str">
            <v>元气牛肉</v>
          </cell>
          <cell r="C53" t="str">
            <v>用于点亮格斗类角色的天赋。</v>
          </cell>
          <cell r="D53" t="str">
            <v>prop,301</v>
          </cell>
          <cell r="E53">
            <v>20</v>
          </cell>
          <cell r="G53">
            <v>60</v>
          </cell>
        </row>
        <row r="54">
          <cell r="A54">
            <v>302</v>
          </cell>
          <cell r="B54" t="str">
            <v>“Super-X”</v>
          </cell>
          <cell r="C54" t="str">
            <v>用于点亮格斗类角色的天赋。</v>
          </cell>
          <cell r="D54" t="str">
            <v>prop,302</v>
          </cell>
          <cell r="E54">
            <v>50</v>
          </cell>
          <cell r="G54">
            <v>150</v>
          </cell>
        </row>
        <row r="55">
          <cell r="A55">
            <v>303</v>
          </cell>
          <cell r="B55" t="str">
            <v>肌力药剂</v>
          </cell>
          <cell r="C55" t="str">
            <v>用于点亮格斗类角色的天赋。</v>
          </cell>
          <cell r="D55" t="str">
            <v>prop,303</v>
          </cell>
          <cell r="E55">
            <v>100</v>
          </cell>
          <cell r="G55">
            <v>450</v>
          </cell>
        </row>
        <row r="56">
          <cell r="A56">
            <v>304</v>
          </cell>
          <cell r="B56" t="str">
            <v>训练拳套</v>
          </cell>
          <cell r="C56" t="str">
            <v>用于点亮持械类角色的天赋。</v>
          </cell>
          <cell r="D56" t="str">
            <v>prop,304</v>
          </cell>
          <cell r="E56">
            <v>20</v>
          </cell>
          <cell r="G56">
            <v>60</v>
          </cell>
        </row>
        <row r="57">
          <cell r="A57">
            <v>305</v>
          </cell>
          <cell r="B57" t="str">
            <v>训练刀具</v>
          </cell>
          <cell r="C57" t="str">
            <v>用于点亮持械类角色的天赋。</v>
          </cell>
          <cell r="D57" t="str">
            <v>prop,305</v>
          </cell>
          <cell r="E57">
            <v>50</v>
          </cell>
          <cell r="G57">
            <v>150</v>
          </cell>
        </row>
        <row r="58">
          <cell r="A58">
            <v>306</v>
          </cell>
          <cell r="B58" t="str">
            <v>训练枪械</v>
          </cell>
          <cell r="C58" t="str">
            <v>用于点亮持械类角色的天赋。</v>
          </cell>
          <cell r="D58" t="str">
            <v>prop,306</v>
          </cell>
          <cell r="E58">
            <v>100</v>
          </cell>
          <cell r="G58">
            <v>450</v>
          </cell>
        </row>
        <row r="59">
          <cell r="A59">
            <v>307</v>
          </cell>
          <cell r="B59" t="str">
            <v>超能勺子</v>
          </cell>
          <cell r="C59" t="str">
            <v>用于点亮超能类角色的天赋。</v>
          </cell>
          <cell r="D59" t="str">
            <v>prop,307</v>
          </cell>
          <cell r="E59">
            <v>20</v>
          </cell>
          <cell r="G59">
            <v>60</v>
          </cell>
        </row>
        <row r="60">
          <cell r="A60">
            <v>308</v>
          </cell>
          <cell r="B60" t="str">
            <v>超能飞石</v>
          </cell>
          <cell r="C60" t="str">
            <v>用于点亮超能类角色的天赋。</v>
          </cell>
          <cell r="D60" t="str">
            <v>prop,308</v>
          </cell>
          <cell r="E60">
            <v>50</v>
          </cell>
          <cell r="G60">
            <v>150</v>
          </cell>
        </row>
        <row r="61">
          <cell r="A61">
            <v>309</v>
          </cell>
          <cell r="B61" t="str">
            <v>超能量球</v>
          </cell>
          <cell r="C61" t="str">
            <v>用于点亮超能类角色的天赋。</v>
          </cell>
          <cell r="D61" t="str">
            <v>prop,309</v>
          </cell>
          <cell r="E61">
            <v>100</v>
          </cell>
          <cell r="G61">
            <v>450</v>
          </cell>
        </row>
        <row r="62">
          <cell r="A62">
            <v>310</v>
          </cell>
          <cell r="B62" t="str">
            <v>机械配件</v>
          </cell>
          <cell r="C62" t="str">
            <v>用于点亮机械类角色的天赋。</v>
          </cell>
          <cell r="D62" t="str">
            <v>prop,310</v>
          </cell>
          <cell r="E62">
            <v>20</v>
          </cell>
          <cell r="G62">
            <v>60</v>
          </cell>
        </row>
        <row r="63">
          <cell r="A63">
            <v>311</v>
          </cell>
          <cell r="B63" t="str">
            <v>机械引擎</v>
          </cell>
          <cell r="C63" t="str">
            <v>用于点亮机械类角色的天赋。</v>
          </cell>
          <cell r="D63" t="str">
            <v>prop,311</v>
          </cell>
          <cell r="E63">
            <v>50</v>
          </cell>
          <cell r="G63">
            <v>150</v>
          </cell>
        </row>
        <row r="64">
          <cell r="A64">
            <v>312</v>
          </cell>
          <cell r="B64" t="str">
            <v>能量核心</v>
          </cell>
          <cell r="C64" t="str">
            <v>用于点亮机械类角色的天赋。</v>
          </cell>
          <cell r="D64" t="str">
            <v>prop,312</v>
          </cell>
          <cell r="E64">
            <v>100</v>
          </cell>
          <cell r="G64">
            <v>450</v>
          </cell>
        </row>
        <row r="65">
          <cell r="A65">
            <v>313</v>
          </cell>
          <cell r="B65" t="str">
            <v>低等攻击天赋书</v>
          </cell>
          <cell r="C65" t="str">
            <v>用于点亮角色的攻击类天赋。</v>
          </cell>
          <cell r="D65" t="str">
            <v>prop,313</v>
          </cell>
          <cell r="E65">
            <v>10</v>
          </cell>
          <cell r="G65">
            <v>30</v>
          </cell>
        </row>
        <row r="66">
          <cell r="A66">
            <v>314</v>
          </cell>
          <cell r="B66" t="str">
            <v>中等攻击天赋书</v>
          </cell>
          <cell r="C66" t="str">
            <v>用于点亮角色的攻击类天赋。</v>
          </cell>
          <cell r="D66" t="str">
            <v>prop,314</v>
          </cell>
          <cell r="E66">
            <v>30</v>
          </cell>
          <cell r="G66">
            <v>90</v>
          </cell>
        </row>
        <row r="67">
          <cell r="A67">
            <v>315</v>
          </cell>
          <cell r="B67" t="str">
            <v>高等攻击天赋书</v>
          </cell>
          <cell r="C67" t="str">
            <v>用于点亮角色的攻击类天赋。</v>
          </cell>
          <cell r="D67" t="str">
            <v>prop,315</v>
          </cell>
          <cell r="E67">
            <v>120</v>
          </cell>
          <cell r="G67">
            <v>360</v>
          </cell>
        </row>
        <row r="68">
          <cell r="A68">
            <v>316</v>
          </cell>
          <cell r="B68" t="str">
            <v>低等生存天赋书</v>
          </cell>
          <cell r="C68" t="str">
            <v>用于点亮角色的防御类天赋。</v>
          </cell>
          <cell r="D68" t="str">
            <v>prop,316</v>
          </cell>
          <cell r="E68">
            <v>10</v>
          </cell>
          <cell r="G68">
            <v>30</v>
          </cell>
        </row>
        <row r="69">
          <cell r="A69">
            <v>317</v>
          </cell>
          <cell r="B69" t="str">
            <v>中等生存天赋书</v>
          </cell>
          <cell r="C69" t="str">
            <v>用于点亮角色的防御类天赋。</v>
          </cell>
          <cell r="D69" t="str">
            <v>prop,317</v>
          </cell>
          <cell r="E69">
            <v>30</v>
          </cell>
          <cell r="G69">
            <v>90</v>
          </cell>
        </row>
        <row r="70">
          <cell r="A70">
            <v>318</v>
          </cell>
          <cell r="B70" t="str">
            <v>高等生存天赋书</v>
          </cell>
          <cell r="C70" t="str">
            <v>用于点亮角色的防御类天赋。</v>
          </cell>
          <cell r="D70" t="str">
            <v>prop,318</v>
          </cell>
          <cell r="E70">
            <v>120</v>
          </cell>
          <cell r="G70">
            <v>360</v>
          </cell>
        </row>
        <row r="71">
          <cell r="A71">
            <v>319</v>
          </cell>
          <cell r="B71" t="str">
            <v>低等其他天赋书</v>
          </cell>
          <cell r="C71" t="str">
            <v>用于点亮角色的功能类天赋。</v>
          </cell>
          <cell r="D71" t="str">
            <v>prop,319</v>
          </cell>
          <cell r="E71">
            <v>10</v>
          </cell>
        </row>
        <row r="72">
          <cell r="A72">
            <v>320</v>
          </cell>
          <cell r="B72" t="str">
            <v>中等其他天赋书</v>
          </cell>
          <cell r="C72" t="str">
            <v>用于点亮角色的功能类天赋。</v>
          </cell>
          <cell r="D72" t="str">
            <v>prop,320</v>
          </cell>
          <cell r="E72">
            <v>30</v>
          </cell>
        </row>
        <row r="73">
          <cell r="A73">
            <v>321</v>
          </cell>
          <cell r="B73" t="str">
            <v>高等其他天赋书</v>
          </cell>
          <cell r="C73" t="str">
            <v>用于点亮角色的功能类天赋。</v>
          </cell>
          <cell r="D73" t="str">
            <v>prop,321</v>
          </cell>
          <cell r="E73">
            <v>120</v>
          </cell>
        </row>
        <row r="74">
          <cell r="A74">
            <v>322</v>
          </cell>
          <cell r="B74" t="str">
            <v>觉醒胶囊</v>
          </cell>
          <cell r="C74" t="str">
            <v>用于激活角色的天赋技能。</v>
          </cell>
          <cell r="D74" t="str">
            <v>prop,322</v>
          </cell>
          <cell r="E74">
            <v>50</v>
          </cell>
          <cell r="G74">
            <v>150</v>
          </cell>
        </row>
        <row r="75">
          <cell r="A75">
            <v>323</v>
          </cell>
          <cell r="B75" t="str">
            <v>高级觉醒胶囊</v>
          </cell>
          <cell r="C75" t="str">
            <v>用于激活角色的天赋技能。</v>
          </cell>
          <cell r="D75" t="str">
            <v>prop,323</v>
          </cell>
          <cell r="E75">
            <v>100</v>
          </cell>
          <cell r="G75">
            <v>300</v>
          </cell>
        </row>
        <row r="76">
          <cell r="A76">
            <v>401</v>
          </cell>
          <cell r="B76" t="str">
            <v>1星万能碎片</v>
          </cell>
          <cell r="C76" t="str">
            <v>用于突破初始星级为1星的角色，可以替代角色碎片。</v>
          </cell>
          <cell r="D76" t="str">
            <v>prop,401</v>
          </cell>
          <cell r="E76">
            <v>10</v>
          </cell>
        </row>
        <row r="77">
          <cell r="A77">
            <v>402</v>
          </cell>
          <cell r="B77" t="str">
            <v>2星万能碎片</v>
          </cell>
          <cell r="C77" t="str">
            <v>用于突破初始星级为2星的角色，可以替代角色碎片。</v>
          </cell>
          <cell r="D77" t="str">
            <v>prop,402</v>
          </cell>
          <cell r="E77">
            <v>20</v>
          </cell>
        </row>
        <row r="78">
          <cell r="A78">
            <v>403</v>
          </cell>
          <cell r="B78" t="str">
            <v>技能碎片</v>
          </cell>
          <cell r="C78" t="str">
            <v>可替代任意角色碎片，用于角色技能升级。</v>
          </cell>
          <cell r="D78" t="str">
            <v>prop,403</v>
          </cell>
          <cell r="E78">
            <v>100</v>
          </cell>
          <cell r="G78">
            <v>100</v>
          </cell>
        </row>
        <row r="79">
          <cell r="A79">
            <v>502</v>
          </cell>
          <cell r="B79" t="str">
            <v>背心尊者的碎片</v>
          </cell>
          <cell r="C79" t="str">
            <v>收集40个碎片可以招募角色：背心尊者。同时也是其突破的必备材料。</v>
          </cell>
          <cell r="D79" t="str">
            <v>prop,502</v>
          </cell>
          <cell r="E79">
            <v>20</v>
          </cell>
        </row>
        <row r="80">
          <cell r="A80">
            <v>503</v>
          </cell>
          <cell r="B80" t="str">
            <v>背心黑洞的碎片</v>
          </cell>
          <cell r="C80" t="str">
            <v>收集30个碎片可以招募角色：背心黑洞。同时也是其突破的必备材料。</v>
          </cell>
          <cell r="D80" t="str">
            <v>prop,503</v>
          </cell>
          <cell r="E80">
            <v>10</v>
          </cell>
        </row>
        <row r="81">
          <cell r="A81">
            <v>504</v>
          </cell>
          <cell r="B81" t="str">
            <v>背心猛虎的碎片</v>
          </cell>
          <cell r="C81" t="str">
            <v>收集30个碎片可以招募角色：背心猛虎。同时也是其突破的必备材料。</v>
          </cell>
          <cell r="D81" t="str">
            <v>prop,504</v>
          </cell>
          <cell r="E81">
            <v>10</v>
          </cell>
        </row>
        <row r="82">
          <cell r="A82">
            <v>505</v>
          </cell>
          <cell r="B82" t="str">
            <v>钉锤头的碎片</v>
          </cell>
          <cell r="C82" t="str">
            <v>收集30个碎片可以招募角色：钉锤头。同时也是其突破的必备材料。</v>
          </cell>
          <cell r="D82" t="str">
            <v>prop,505</v>
          </cell>
          <cell r="E82">
            <v>10</v>
          </cell>
        </row>
        <row r="83">
          <cell r="A83">
            <v>508</v>
          </cell>
          <cell r="B83" t="str">
            <v>基诺斯博士的碎片</v>
          </cell>
          <cell r="C83" t="str">
            <v>收集40个碎片可以招募角色：基诺斯博士。同时也是其突破的必备材料。</v>
          </cell>
          <cell r="D83" t="str">
            <v>prop,508</v>
          </cell>
          <cell r="E83">
            <v>20</v>
          </cell>
        </row>
        <row r="84">
          <cell r="A84">
            <v>509</v>
          </cell>
          <cell r="B84" t="str">
            <v>土龙的碎片</v>
          </cell>
          <cell r="C84" t="str">
            <v>收集30个碎片可以招募角色：土龙。同时也是其突破的必备材料。</v>
          </cell>
          <cell r="D84" t="str">
            <v>prop,509</v>
          </cell>
          <cell r="E84">
            <v>10</v>
          </cell>
        </row>
        <row r="85">
          <cell r="A85">
            <v>510</v>
          </cell>
          <cell r="B85" t="str">
            <v>蚊女的碎片</v>
          </cell>
          <cell r="C85" t="str">
            <v>收集40个碎片可以招募角色：蚊女。同时也是其突破的必备材料。</v>
          </cell>
          <cell r="D85" t="str">
            <v>prop,510</v>
          </cell>
          <cell r="E85">
            <v>20</v>
          </cell>
        </row>
        <row r="86">
          <cell r="A86">
            <v>511</v>
          </cell>
          <cell r="B86" t="str">
            <v>兽王的碎片</v>
          </cell>
          <cell r="C86" t="str">
            <v>收集40个碎片可以招募角色：兽王。同时也是其突破的必备材料。</v>
          </cell>
          <cell r="D86" t="str">
            <v>prop,511</v>
          </cell>
          <cell r="E86">
            <v>20</v>
          </cell>
        </row>
        <row r="87">
          <cell r="A87">
            <v>512</v>
          </cell>
          <cell r="B87" t="str">
            <v>装甲猩猩的碎片</v>
          </cell>
          <cell r="C87" t="str">
            <v>收集40个碎片可以招募角色：装甲猩猩。同时也是其突破的必备材料。</v>
          </cell>
          <cell r="D87" t="str">
            <v>prop,512</v>
          </cell>
          <cell r="E87">
            <v>20</v>
          </cell>
        </row>
        <row r="88">
          <cell r="A88">
            <v>513</v>
          </cell>
          <cell r="B88" t="str">
            <v>阿修罗独角仙的碎片</v>
          </cell>
          <cell r="C88" t="str">
            <v>收集50个碎片可以招募角色：阿修罗独角仙。同时也是其突破的必备材料。</v>
          </cell>
          <cell r="D88" t="str">
            <v>prop,513</v>
          </cell>
          <cell r="E88">
            <v>100</v>
          </cell>
        </row>
        <row r="89">
          <cell r="A89">
            <v>514</v>
          </cell>
          <cell r="B89" t="str">
            <v>冲天好小子的碎片</v>
          </cell>
          <cell r="C89" t="str">
            <v>收集30个碎片可以招募角色：冲天好小子。同时也是其突破的必备材料。</v>
          </cell>
          <cell r="D89" t="str">
            <v>prop,514</v>
          </cell>
          <cell r="E89">
            <v>10</v>
          </cell>
        </row>
        <row r="90">
          <cell r="A90">
            <v>515</v>
          </cell>
          <cell r="B90" t="str">
            <v>快拳侠的碎片</v>
          </cell>
          <cell r="C90" t="str">
            <v>收集30个碎片可以招募角色：快拳侠。同时也是其突破的必备材料。</v>
          </cell>
          <cell r="D90" t="str">
            <v>prop,515</v>
          </cell>
          <cell r="E90">
            <v>10</v>
          </cell>
        </row>
        <row r="91">
          <cell r="A91">
            <v>516</v>
          </cell>
          <cell r="B91" t="str">
            <v>丧服吊带裤的碎片</v>
          </cell>
          <cell r="C91" t="str">
            <v>收集30个碎片可以招募角色：丧服吊带裤。同时也是其突破的必备材料。</v>
          </cell>
          <cell r="D91" t="str">
            <v>prop,516</v>
          </cell>
          <cell r="E91">
            <v>10</v>
          </cell>
        </row>
        <row r="92">
          <cell r="A92">
            <v>517</v>
          </cell>
          <cell r="B92" t="str">
            <v>十字键的碎片</v>
          </cell>
          <cell r="C92" t="str">
            <v>收集30个碎片可以招募角色：十字键。同时也是其突破的必备材料。</v>
          </cell>
          <cell r="D92" t="str">
            <v>prop,517</v>
          </cell>
          <cell r="E92">
            <v>10</v>
          </cell>
        </row>
        <row r="93">
          <cell r="A93">
            <v>518</v>
          </cell>
          <cell r="B93" t="str">
            <v>微笑超人的碎片</v>
          </cell>
          <cell r="C93" t="str">
            <v>收集40个碎片可以招募角色：微笑超人。同时也是其突破的必备材料。</v>
          </cell>
          <cell r="D93" t="str">
            <v>prop,518</v>
          </cell>
          <cell r="E93">
            <v>20</v>
          </cell>
        </row>
        <row r="94">
          <cell r="A94">
            <v>519</v>
          </cell>
          <cell r="B94" t="str">
            <v>闪电Max的碎片</v>
          </cell>
          <cell r="C94" t="str">
            <v>收集40个碎片可以招募角色：闪电Max。同时也是其突破的必备材料。</v>
          </cell>
          <cell r="D94" t="str">
            <v>prop,519</v>
          </cell>
          <cell r="E94">
            <v>20</v>
          </cell>
        </row>
        <row r="95">
          <cell r="A95">
            <v>520</v>
          </cell>
          <cell r="B95" t="str">
            <v>弹簧胡子的碎片</v>
          </cell>
          <cell r="C95" t="str">
            <v>收集40个碎片可以招募角色：弹簧胡子。同时也是其突破的必备材料。</v>
          </cell>
          <cell r="D95" t="str">
            <v>prop,520</v>
          </cell>
          <cell r="E95">
            <v>20</v>
          </cell>
        </row>
        <row r="96">
          <cell r="A96">
            <v>521</v>
          </cell>
          <cell r="B96" t="str">
            <v>黄金球的碎片</v>
          </cell>
          <cell r="C96" t="str">
            <v>收集40个碎片可以招募角色：黄金球。同时也是其突破的必备材料。</v>
          </cell>
          <cell r="D96" t="str">
            <v>prop,521</v>
          </cell>
          <cell r="E96">
            <v>20</v>
          </cell>
        </row>
        <row r="97">
          <cell r="A97">
            <v>522</v>
          </cell>
          <cell r="B97" t="str">
            <v>斯奈克的碎片</v>
          </cell>
          <cell r="C97" t="str">
            <v>收集40个碎片可以招募角色：斯奈克。同时也是其突破的必备材料。</v>
          </cell>
          <cell r="D97" t="str">
            <v>prop,522</v>
          </cell>
          <cell r="E97">
            <v>20</v>
          </cell>
        </row>
        <row r="98">
          <cell r="A98">
            <v>523</v>
          </cell>
          <cell r="B98" t="str">
            <v>毒刺的碎片</v>
          </cell>
          <cell r="C98" t="str">
            <v>收集40个碎片可以招募角色：毒刺。同时也是其突破的必备材料。</v>
          </cell>
          <cell r="D98" t="str">
            <v>prop,523</v>
          </cell>
          <cell r="E98">
            <v>20</v>
          </cell>
        </row>
        <row r="99">
          <cell r="A99">
            <v>524</v>
          </cell>
          <cell r="B99" t="str">
            <v>青焰的碎片</v>
          </cell>
          <cell r="C99" t="str">
            <v>收集40个碎片可以招募角色：青焰。同时也是其突破的必备材料。</v>
          </cell>
          <cell r="D99" t="str">
            <v>prop,524</v>
          </cell>
          <cell r="E99">
            <v>20</v>
          </cell>
        </row>
        <row r="100">
          <cell r="A100">
            <v>525</v>
          </cell>
          <cell r="B100" t="str">
            <v>甜心假面的碎片</v>
          </cell>
          <cell r="C100" t="str">
            <v>收集40个碎片可以招募角色：甜心假面。同时也是其突破的必备材料。</v>
          </cell>
          <cell r="D100" t="str">
            <v>prop,525</v>
          </cell>
          <cell r="E100">
            <v>20</v>
          </cell>
        </row>
        <row r="101">
          <cell r="A101">
            <v>526</v>
          </cell>
          <cell r="B101" t="str">
            <v>性感囚犯的碎片</v>
          </cell>
          <cell r="C101" t="str">
            <v>收集40个碎片可以招募角色：性感囚犯。同时也是其突破的必备材料。</v>
          </cell>
          <cell r="D101" t="str">
            <v>prop,526</v>
          </cell>
          <cell r="E101">
            <v>20</v>
          </cell>
        </row>
        <row r="102">
          <cell r="A102">
            <v>527</v>
          </cell>
          <cell r="B102" t="str">
            <v>银色獠牙邦古的碎片</v>
          </cell>
          <cell r="C102" t="str">
            <v>收集50个碎片可以招募角色：银色獠牙邦古。同时也是其突破的必备材料。</v>
          </cell>
          <cell r="D102" t="str">
            <v>prop,527</v>
          </cell>
          <cell r="E102">
            <v>100</v>
          </cell>
        </row>
        <row r="103">
          <cell r="A103">
            <v>529</v>
          </cell>
          <cell r="B103" t="str">
            <v>螃蟹怪的碎片</v>
          </cell>
          <cell r="C103" t="str">
            <v>收集30个碎片可以招募角色：螃蟹怪。同时也是其突破的必备材料。</v>
          </cell>
          <cell r="D103" t="str">
            <v>prop,529</v>
          </cell>
          <cell r="E103">
            <v>10</v>
          </cell>
        </row>
        <row r="104">
          <cell r="A104">
            <v>530</v>
          </cell>
          <cell r="B104" t="str">
            <v>汽车人的碎片</v>
          </cell>
          <cell r="C104" t="str">
            <v>收集30个碎片可以招募角色：汽车人。同时也是其突破的必备材料。</v>
          </cell>
          <cell r="D104" t="str">
            <v>prop,530</v>
          </cell>
          <cell r="E104">
            <v>10</v>
          </cell>
        </row>
        <row r="105">
          <cell r="A105">
            <v>531</v>
          </cell>
          <cell r="B105" t="str">
            <v>无限海带的碎片</v>
          </cell>
          <cell r="C105" t="str">
            <v>收集40个碎片可以招募角色：无限海带。同时也是其突破的必备材料。</v>
          </cell>
          <cell r="D105" t="str">
            <v>prop,531</v>
          </cell>
          <cell r="E105">
            <v>20</v>
          </cell>
        </row>
        <row r="106">
          <cell r="A106">
            <v>532</v>
          </cell>
          <cell r="B106" t="str">
            <v>地底王的碎片</v>
          </cell>
          <cell r="C106" t="str">
            <v>收集40个碎片可以招募角色：地底王。同时也是其突破的必备材料。</v>
          </cell>
          <cell r="D106" t="str">
            <v>prop,532</v>
          </cell>
          <cell r="E106">
            <v>20</v>
          </cell>
        </row>
        <row r="107">
          <cell r="A107">
            <v>533</v>
          </cell>
          <cell r="B107" t="str">
            <v>深海王的碎片</v>
          </cell>
          <cell r="C107" t="str">
            <v>收集40个碎片可以招募角色：深海王。同时也是其突破的必备材料。</v>
          </cell>
          <cell r="D107" t="str">
            <v>prop,533</v>
          </cell>
          <cell r="E107">
            <v>20</v>
          </cell>
        </row>
        <row r="108">
          <cell r="A108">
            <v>534</v>
          </cell>
          <cell r="B108" t="str">
            <v>天空王的碎片</v>
          </cell>
          <cell r="C108" t="str">
            <v>收集40个碎片可以招募角色：天空王。同时也是其突破的必备材料。</v>
          </cell>
          <cell r="D108" t="str">
            <v>prop,534</v>
          </cell>
          <cell r="E108">
            <v>20</v>
          </cell>
        </row>
        <row r="109">
          <cell r="A109">
            <v>535</v>
          </cell>
          <cell r="B109" t="str">
            <v>疫苗人的碎片</v>
          </cell>
          <cell r="C109" t="str">
            <v>收集40个碎片可以招募角色：疫苗人。同时也是其突破的必备材料。</v>
          </cell>
          <cell r="D109" t="str">
            <v>prop,535</v>
          </cell>
          <cell r="E109">
            <v>20</v>
          </cell>
        </row>
        <row r="110">
          <cell r="A110">
            <v>536</v>
          </cell>
          <cell r="B110" t="str">
            <v>戈留干修普的碎片</v>
          </cell>
          <cell r="C110" t="str">
            <v>收集40个碎片可以招募角色：戈留干修普。同时也是其突破的必备材料。</v>
          </cell>
          <cell r="D110" t="str">
            <v>prop,536</v>
          </cell>
          <cell r="E110">
            <v>20</v>
          </cell>
        </row>
        <row r="111">
          <cell r="A111">
            <v>537</v>
          </cell>
          <cell r="B111" t="str">
            <v>格洛里巴斯的碎片</v>
          </cell>
          <cell r="C111" t="str">
            <v>收集40个碎片可以招募角色：格洛里巴斯。同时也是其突破的必备材料。</v>
          </cell>
          <cell r="D111" t="str">
            <v>prop,537</v>
          </cell>
          <cell r="E111">
            <v>20</v>
          </cell>
        </row>
        <row r="112">
          <cell r="A112">
            <v>538</v>
          </cell>
          <cell r="B112" t="str">
            <v>战栗的龙卷的碎片</v>
          </cell>
          <cell r="C112" t="str">
            <v>收集50个碎片可以招募角色：战栗的龙卷。同时也是其突破的必备材料。</v>
          </cell>
          <cell r="D112" t="str">
            <v>prop,538</v>
          </cell>
          <cell r="E112">
            <v>100</v>
          </cell>
        </row>
        <row r="113">
          <cell r="A113">
            <v>539</v>
          </cell>
          <cell r="B113" t="str">
            <v>梅鲁扎嘎鲁多的碎片</v>
          </cell>
          <cell r="C113" t="str">
            <v>收集50个碎片可以招募角色：梅鲁扎嘎鲁多。同时也是其突破的必备材料。</v>
          </cell>
          <cell r="D113" t="str">
            <v>prop,539</v>
          </cell>
          <cell r="E113">
            <v>100</v>
          </cell>
        </row>
        <row r="114">
          <cell r="A114">
            <v>540</v>
          </cell>
          <cell r="B114" t="str">
            <v>原子武士的碎片</v>
          </cell>
          <cell r="C114" t="str">
            <v>收集50个碎片可以招募角色：原子武士。同时也是其突破的必备材料。</v>
          </cell>
          <cell r="D114" t="str">
            <v>prop,540</v>
          </cell>
          <cell r="E114">
            <v>100</v>
          </cell>
        </row>
        <row r="115">
          <cell r="A115">
            <v>541</v>
          </cell>
          <cell r="B115" t="str">
            <v>居合庵的碎片</v>
          </cell>
          <cell r="C115" t="str">
            <v>收集40个碎片可以招募角色：居合庵。同时也是其突破的必备材料。</v>
          </cell>
          <cell r="D115" t="str">
            <v>prop,541</v>
          </cell>
          <cell r="E115">
            <v>20</v>
          </cell>
        </row>
        <row r="116">
          <cell r="A116">
            <v>542</v>
          </cell>
          <cell r="B116" t="str">
            <v>僵尸男的碎片</v>
          </cell>
          <cell r="C116" t="str">
            <v>收集50个碎片可以招募角色：僵尸男。同时也是其突破的必备材料。</v>
          </cell>
          <cell r="D116" t="str">
            <v>prop,542</v>
          </cell>
          <cell r="E116">
            <v>100</v>
          </cell>
        </row>
        <row r="117">
          <cell r="A117">
            <v>543</v>
          </cell>
          <cell r="B117" t="str">
            <v>金属球棒的碎片</v>
          </cell>
          <cell r="C117" t="str">
            <v>收集50个碎片可以招募角色：金属球棒。同时也是其突破的必备材料。</v>
          </cell>
          <cell r="D117" t="str">
            <v>prop,543</v>
          </cell>
          <cell r="E117">
            <v>100</v>
          </cell>
        </row>
        <row r="118">
          <cell r="A118">
            <v>544</v>
          </cell>
          <cell r="B118" t="str">
            <v>童帝的碎片</v>
          </cell>
          <cell r="C118" t="str">
            <v>收集50个碎片可以招募角色：童帝。同时也是其突破的必备材料。</v>
          </cell>
          <cell r="D118" t="str">
            <v>prop,544</v>
          </cell>
          <cell r="E118">
            <v>100</v>
          </cell>
        </row>
        <row r="119">
          <cell r="A119">
            <v>545</v>
          </cell>
          <cell r="B119" t="str">
            <v>金属骑士的碎片</v>
          </cell>
          <cell r="C119" t="str">
            <v>收集50个碎片可以招募角色：金属骑士。同时也是其突破的必备材料。</v>
          </cell>
          <cell r="D119" t="str">
            <v>prop,545</v>
          </cell>
          <cell r="E119">
            <v>100</v>
          </cell>
        </row>
        <row r="120">
          <cell r="A120">
            <v>546</v>
          </cell>
          <cell r="B120" t="str">
            <v>音速索尼克的碎片</v>
          </cell>
          <cell r="C120" t="str">
            <v>收集40个碎片可以招募角色：音速索尼克。同时也是其突破的必备材料。</v>
          </cell>
          <cell r="D120" t="str">
            <v>prop,546</v>
          </cell>
          <cell r="E120">
            <v>20</v>
          </cell>
        </row>
        <row r="121">
          <cell r="A121">
            <v>547</v>
          </cell>
          <cell r="B121" t="str">
            <v>无证骑士的碎片</v>
          </cell>
          <cell r="C121" t="str">
            <v>收集30个碎片可以招募角色：无证骑士。同时也是其突破的必备材料。</v>
          </cell>
          <cell r="D121" t="str">
            <v>prop,547</v>
          </cell>
          <cell r="E121">
            <v>10</v>
          </cell>
        </row>
        <row r="122">
          <cell r="A122">
            <v>548</v>
          </cell>
          <cell r="B122" t="str">
            <v>大背头侠的碎片</v>
          </cell>
          <cell r="C122" t="str">
            <v>收集30个碎片可以招募角色：大背头侠。同时也是其突破的必备材料。</v>
          </cell>
          <cell r="D122" t="str">
            <v>prop,548</v>
          </cell>
          <cell r="E122">
            <v>10</v>
          </cell>
        </row>
        <row r="123">
          <cell r="A123">
            <v>549</v>
          </cell>
          <cell r="B123" t="str">
            <v>杰诺斯的碎片</v>
          </cell>
          <cell r="C123" t="str">
            <v>收集40个碎片可以招募角色：杰诺斯。同时也是其突破的必备材料。</v>
          </cell>
          <cell r="D123" t="str">
            <v>prop,549</v>
          </cell>
          <cell r="E123">
            <v>20</v>
          </cell>
        </row>
        <row r="124">
          <cell r="A124">
            <v>551</v>
          </cell>
          <cell r="B124" t="str">
            <v>地狱的吹雪的碎片</v>
          </cell>
          <cell r="C124" t="str">
            <v>收集40个碎片可以招募角色：地狱的吹雪。同时也是其突破的必备材料。</v>
          </cell>
          <cell r="D124" t="str">
            <v>prop,551</v>
          </cell>
          <cell r="E124">
            <v>20</v>
          </cell>
        </row>
        <row r="125">
          <cell r="A125">
            <v>552</v>
          </cell>
          <cell r="B125" t="str">
            <v>三节棍莉莉的碎片</v>
          </cell>
          <cell r="C125" t="str">
            <v>收集30个碎片可以招募角色：三节棍莉莉。同时也是其突破的必备材料。</v>
          </cell>
          <cell r="D125" t="str">
            <v>prop,552</v>
          </cell>
          <cell r="E125">
            <v>10</v>
          </cell>
        </row>
        <row r="126">
          <cell r="A126">
            <v>553</v>
          </cell>
          <cell r="B126" t="str">
            <v>睫毛的碎片</v>
          </cell>
          <cell r="C126" t="str">
            <v>收集30个碎片可以招募角色：睫毛。同时也是其突破的必备材料。</v>
          </cell>
          <cell r="D126" t="str">
            <v>prop,553</v>
          </cell>
          <cell r="E126">
            <v>10</v>
          </cell>
        </row>
        <row r="127">
          <cell r="A127">
            <v>554</v>
          </cell>
          <cell r="B127" t="str">
            <v>山猿的碎片</v>
          </cell>
          <cell r="C127" t="str">
            <v>收集30个碎片可以招募角色：山猿。同时也是其突破的必备材料。</v>
          </cell>
          <cell r="D127" t="str">
            <v>prop,554</v>
          </cell>
          <cell r="E127">
            <v>10</v>
          </cell>
        </row>
        <row r="128">
          <cell r="A128">
            <v>555</v>
          </cell>
          <cell r="B128" t="str">
            <v>螳螂男的碎片</v>
          </cell>
          <cell r="C128" t="str">
            <v>收集30个碎片可以招募角色：螳螂男。同时也是其突破的必备材料。</v>
          </cell>
          <cell r="D128" t="str">
            <v>prop,555</v>
          </cell>
          <cell r="E128">
            <v>10</v>
          </cell>
        </row>
        <row r="129">
          <cell r="A129">
            <v>556</v>
          </cell>
          <cell r="B129" t="str">
            <v>青蛙男的碎片</v>
          </cell>
          <cell r="C129" t="str">
            <v>收集30个碎片可以招募角色：青蛙男。同时也是其突破的必备材料。</v>
          </cell>
          <cell r="D129" t="str">
            <v>prop,556</v>
          </cell>
          <cell r="E129">
            <v>10</v>
          </cell>
        </row>
        <row r="130">
          <cell r="A130">
            <v>557</v>
          </cell>
          <cell r="B130" t="str">
            <v>蛞蝓男的碎片</v>
          </cell>
          <cell r="C130" t="str">
            <v>收集30个碎片可以招募角色：蛞蝓男。同时也是其突破的必备材料。</v>
          </cell>
          <cell r="D130" t="str">
            <v>prop,557</v>
          </cell>
          <cell r="E130">
            <v>10</v>
          </cell>
        </row>
        <row r="131">
          <cell r="A131">
            <v>558</v>
          </cell>
          <cell r="B131" t="str">
            <v>深海族的碎片</v>
          </cell>
          <cell r="C131" t="str">
            <v>收集30个碎片可以招募角色：深海族。同时也是其突破的必备材料。</v>
          </cell>
          <cell r="D131" t="str">
            <v>prop,558</v>
          </cell>
          <cell r="E131">
            <v>10</v>
          </cell>
        </row>
        <row r="132">
          <cell r="A132">
            <v>559</v>
          </cell>
          <cell r="B132" t="str">
            <v>暗黑海盗团炮击手的碎片</v>
          </cell>
          <cell r="C132" t="str">
            <v>收集30个碎片可以招募角色：暗黑海盗团炮击手。同时也是其突破的必备材料。</v>
          </cell>
          <cell r="D132" t="str">
            <v>prop,559</v>
          </cell>
          <cell r="E132">
            <v>10</v>
          </cell>
        </row>
        <row r="133">
          <cell r="A133">
            <v>609</v>
          </cell>
          <cell r="B133" t="str">
            <v>英雄宝箱</v>
          </cell>
          <cell r="C133" t="str">
            <v>3选1英雄</v>
          </cell>
          <cell r="D133" t="str">
            <v>prop,609</v>
          </cell>
          <cell r="E133">
            <v>800</v>
          </cell>
        </row>
        <row r="134">
          <cell r="A134">
            <v>610</v>
          </cell>
          <cell r="B134" t="str">
            <v>英雄碎片宝箱</v>
          </cell>
          <cell r="C134" t="str">
            <v>3选1碎片</v>
          </cell>
          <cell r="D134" t="str">
            <v>prop,610</v>
          </cell>
          <cell r="E134">
            <v>0</v>
          </cell>
        </row>
        <row r="135">
          <cell r="A135">
            <v>611</v>
          </cell>
          <cell r="B135" t="str">
            <v>英雄碎片宝箱</v>
          </cell>
          <cell r="C135" t="str">
            <v>3选1碎片</v>
          </cell>
          <cell r="D135" t="str">
            <v>prop,611</v>
          </cell>
          <cell r="E135">
            <v>0</v>
          </cell>
        </row>
        <row r="136">
          <cell r="A136">
            <v>612</v>
          </cell>
          <cell r="B136">
            <v>0</v>
          </cell>
          <cell r="C136">
            <v>0</v>
          </cell>
          <cell r="D136" t="str">
            <v>prop,612</v>
          </cell>
          <cell r="E136">
            <v>0</v>
          </cell>
        </row>
        <row r="137">
          <cell r="A137">
            <v>613</v>
          </cell>
          <cell r="B137">
            <v>0</v>
          </cell>
          <cell r="C137">
            <v>0</v>
          </cell>
          <cell r="D137" t="str">
            <v>prop,613</v>
          </cell>
          <cell r="E137">
            <v>0</v>
          </cell>
        </row>
        <row r="138">
          <cell r="A138">
            <v>614</v>
          </cell>
          <cell r="B138">
            <v>0</v>
          </cell>
          <cell r="C138">
            <v>0</v>
          </cell>
          <cell r="D138" t="str">
            <v>prop,614</v>
          </cell>
          <cell r="E138">
            <v>0</v>
          </cell>
        </row>
        <row r="139">
          <cell r="A139">
            <v>615</v>
          </cell>
          <cell r="B139">
            <v>0</v>
          </cell>
          <cell r="C139">
            <v>0</v>
          </cell>
          <cell r="D139" t="str">
            <v>prop,615</v>
          </cell>
          <cell r="E139">
            <v>0</v>
          </cell>
        </row>
        <row r="140">
          <cell r="A140">
            <v>616</v>
          </cell>
          <cell r="B140" t="str">
            <v>公会礼包</v>
          </cell>
          <cell r="C140">
            <v>0</v>
          </cell>
          <cell r="D140" t="str">
            <v>prop,616</v>
          </cell>
          <cell r="E140">
            <v>0</v>
          </cell>
        </row>
        <row r="141">
          <cell r="A141">
            <v>617</v>
          </cell>
          <cell r="B141" t="str">
            <v>低级认证包</v>
          </cell>
          <cell r="C141" t="str">
            <v>包含4种类型的低级认证材料*10。</v>
          </cell>
          <cell r="D141" t="str">
            <v>prop,617</v>
          </cell>
          <cell r="E141">
            <v>0</v>
          </cell>
        </row>
        <row r="142">
          <cell r="A142">
            <v>618</v>
          </cell>
          <cell r="B142" t="str">
            <v>高级认证包</v>
          </cell>
          <cell r="C142" t="str">
            <v>包含4种类型的高等认证材料*10。</v>
          </cell>
          <cell r="D142" t="str">
            <v>prop,618</v>
          </cell>
          <cell r="E142">
            <v>0</v>
          </cell>
        </row>
        <row r="143">
          <cell r="A143">
            <v>619</v>
          </cell>
          <cell r="B143" t="str">
            <v>初级天赋材料包</v>
          </cell>
          <cell r="C143" t="str">
            <v>包含4种类型的初级天赋材料*10。</v>
          </cell>
          <cell r="D143" t="str">
            <v>prop,619</v>
          </cell>
          <cell r="E143">
            <v>0</v>
          </cell>
        </row>
        <row r="144">
          <cell r="A144">
            <v>620</v>
          </cell>
          <cell r="B144" t="str">
            <v>中级天赋材料包</v>
          </cell>
          <cell r="C144" t="str">
            <v>包含4种类型的中级天赋材料*10。</v>
          </cell>
          <cell r="D144" t="str">
            <v>prop,620</v>
          </cell>
          <cell r="E144">
            <v>0</v>
          </cell>
        </row>
        <row r="145">
          <cell r="A145">
            <v>621</v>
          </cell>
          <cell r="B145" t="str">
            <v>高级天赋材料包</v>
          </cell>
          <cell r="C145" t="str">
            <v>包含4种类型的高级天赋材料*10。</v>
          </cell>
          <cell r="D145" t="str">
            <v>prop,621</v>
          </cell>
          <cell r="E145">
            <v>0</v>
          </cell>
        </row>
        <row r="146">
          <cell r="A146">
            <v>622</v>
          </cell>
          <cell r="B146" t="str">
            <v>二星角色自选</v>
          </cell>
          <cell r="C146" t="str">
            <v>任选1个2星角色。</v>
          </cell>
          <cell r="D146" t="str">
            <v>prop,622</v>
          </cell>
          <cell r="E146">
            <v>0</v>
          </cell>
        </row>
        <row r="147">
          <cell r="A147">
            <v>623</v>
          </cell>
          <cell r="B147" t="str">
            <v>三星角色自选</v>
          </cell>
          <cell r="C147" t="str">
            <v>任选1个3星角色</v>
          </cell>
          <cell r="D147" t="str">
            <v>prop,623</v>
          </cell>
          <cell r="E147">
            <v>0</v>
          </cell>
        </row>
        <row r="148">
          <cell r="A148">
            <v>624</v>
          </cell>
          <cell r="B148" t="str">
            <v>S级英雄自选</v>
          </cell>
          <cell r="C148" t="str">
            <v>任选1个S级英雄</v>
          </cell>
          <cell r="D148" t="str">
            <v>prop,624</v>
          </cell>
          <cell r="E148">
            <v>0</v>
          </cell>
        </row>
        <row r="149">
          <cell r="A149">
            <v>601</v>
          </cell>
          <cell r="B149" t="str">
            <v>or礼包</v>
          </cell>
          <cell r="C149" t="str">
            <v>or礼包的描述</v>
          </cell>
          <cell r="D149" t="str">
            <v>prop,601</v>
          </cell>
          <cell r="E149">
            <v>0</v>
          </cell>
        </row>
        <row r="150">
          <cell r="A150">
            <v>602</v>
          </cell>
          <cell r="B150" t="str">
            <v>and礼包</v>
          </cell>
          <cell r="C150" t="str">
            <v>and礼包的描述</v>
          </cell>
          <cell r="D150" t="str">
            <v>prop,602</v>
          </cell>
          <cell r="E150">
            <v>0</v>
          </cell>
        </row>
        <row r="151">
          <cell r="A151">
            <v>603</v>
          </cell>
          <cell r="B151" t="str">
            <v>30体力包</v>
          </cell>
          <cell r="C151" t="str">
            <v>30体力包</v>
          </cell>
          <cell r="D151" t="str">
            <v>prop,603</v>
          </cell>
          <cell r="E151">
            <v>0</v>
          </cell>
        </row>
        <row r="152">
          <cell r="A152">
            <v>604</v>
          </cell>
          <cell r="B152" t="str">
            <v>60体力包</v>
          </cell>
          <cell r="C152" t="str">
            <v>60体力包</v>
          </cell>
          <cell r="D152" t="str">
            <v>prop,604</v>
          </cell>
          <cell r="E152">
            <v>0</v>
          </cell>
        </row>
        <row r="153">
          <cell r="A153">
            <v>605</v>
          </cell>
          <cell r="B153" t="str">
            <v>120体力包</v>
          </cell>
          <cell r="C153" t="str">
            <v>120体力包</v>
          </cell>
          <cell r="D153" t="str">
            <v>prop,605</v>
          </cell>
          <cell r="E153">
            <v>0</v>
          </cell>
        </row>
        <row r="154">
          <cell r="A154">
            <v>606</v>
          </cell>
          <cell r="B154" t="str">
            <v>1W现金包</v>
          </cell>
          <cell r="C154" t="str">
            <v>1W现金包</v>
          </cell>
          <cell r="D154" t="str">
            <v>prop,606</v>
          </cell>
          <cell r="E154">
            <v>0</v>
          </cell>
        </row>
        <row r="155">
          <cell r="A155">
            <v>607</v>
          </cell>
          <cell r="B155" t="str">
            <v>5W现金包</v>
          </cell>
          <cell r="C155" t="str">
            <v>5W现金包</v>
          </cell>
          <cell r="D155" t="str">
            <v>prop,607</v>
          </cell>
          <cell r="E155">
            <v>0</v>
          </cell>
        </row>
        <row r="156">
          <cell r="A156">
            <v>608</v>
          </cell>
          <cell r="B156" t="str">
            <v>10W现金包</v>
          </cell>
          <cell r="C156" t="str">
            <v>10W现金包</v>
          </cell>
          <cell r="D156" t="str">
            <v>prop,608</v>
          </cell>
          <cell r="E156">
            <v>0</v>
          </cell>
        </row>
        <row r="157">
          <cell r="A157">
            <v>701</v>
          </cell>
          <cell r="B157" t="str">
            <v>普通招募令</v>
          </cell>
          <cell r="C157" t="str">
            <v>可以进行一次普通招募。普通招募有概率获得1-2星角色。</v>
          </cell>
          <cell r="D157" t="str">
            <v>prop,701</v>
          </cell>
          <cell r="E157">
            <v>50</v>
          </cell>
          <cell r="G157">
            <v>50</v>
          </cell>
        </row>
        <row r="158">
          <cell r="A158">
            <v>702</v>
          </cell>
          <cell r="B158" t="str">
            <v>高级招募令</v>
          </cell>
          <cell r="C158" t="str">
            <v>可以进行一次高级招募。高级招募有概率获得1-3星角色。</v>
          </cell>
          <cell r="D158" t="str">
            <v>prop,702</v>
          </cell>
          <cell r="E158">
            <v>250</v>
          </cell>
          <cell r="G158">
            <v>250</v>
          </cell>
        </row>
        <row r="159">
          <cell r="A159">
            <v>703</v>
          </cell>
          <cell r="B159" t="str">
            <v>私藏招募令</v>
          </cell>
          <cell r="C159" t="str">
            <v>可以进行一次私藏招募。私藏招募必出2-3星角色。</v>
          </cell>
          <cell r="D159" t="str">
            <v>prop,703</v>
          </cell>
          <cell r="E159">
            <v>1650</v>
          </cell>
          <cell r="G159">
            <v>2500</v>
          </cell>
        </row>
        <row r="160">
          <cell r="A160">
            <v>704</v>
          </cell>
          <cell r="B160" t="str">
            <v>高级招募令的碎片</v>
          </cell>
          <cell r="C160" t="str">
            <v>20个碎片可以合成1个高级招募令。</v>
          </cell>
          <cell r="D160" t="str">
            <v>prop,704</v>
          </cell>
          <cell r="E160">
            <v>12.5</v>
          </cell>
          <cell r="G160">
            <v>12.5</v>
          </cell>
        </row>
        <row r="161">
          <cell r="A161">
            <v>705</v>
          </cell>
          <cell r="B161" t="str">
            <v>英雄招募令</v>
          </cell>
          <cell r="C161" t="str">
            <v>可以进行一次英雄招募。英雄招募必出1-3星英雄。</v>
          </cell>
          <cell r="D161" t="str">
            <v>prop,705</v>
          </cell>
          <cell r="E161">
            <v>1000</v>
          </cell>
          <cell r="G161">
            <v>1500</v>
          </cell>
        </row>
        <row r="162">
          <cell r="A162">
            <v>706</v>
          </cell>
          <cell r="B162" t="str">
            <v>怪人招募令</v>
          </cell>
          <cell r="C162" t="str">
            <v>可以进行一次怪人招募。英雄招募必出1-3星怪人。</v>
          </cell>
          <cell r="D162" t="str">
            <v>prop,706</v>
          </cell>
          <cell r="E162">
            <v>1000</v>
          </cell>
          <cell r="G162">
            <v>1500</v>
          </cell>
        </row>
        <row r="163">
          <cell r="A163">
            <v>801</v>
          </cell>
          <cell r="B163" t="str">
            <v>琦玉一拳</v>
          </cell>
          <cell r="C163" t="str">
            <v>可以请求琦玉进行帮助，秒杀一只怪物</v>
          </cell>
          <cell r="D163" t="str">
            <v>prop,801</v>
          </cell>
          <cell r="E163">
            <v>10</v>
          </cell>
          <cell r="G163">
            <v>15</v>
          </cell>
        </row>
        <row r="164">
          <cell r="A164">
            <v>802</v>
          </cell>
          <cell r="B164" t="str">
            <v>琦玉连续拳</v>
          </cell>
          <cell r="C164" t="str">
            <v>可以请求琦玉进行帮助，秒杀全图怪物</v>
          </cell>
          <cell r="D164" t="str">
            <v>prop,802</v>
          </cell>
          <cell r="E164">
            <v>20</v>
          </cell>
          <cell r="G164">
            <v>50</v>
          </cell>
        </row>
        <row r="165">
          <cell r="A165">
            <v>803</v>
          </cell>
          <cell r="B165" t="str">
            <v>意念骰子</v>
          </cell>
          <cell r="C165" t="str">
            <v>可以控制点数</v>
          </cell>
          <cell r="D165" t="str">
            <v>prop,803</v>
          </cell>
          <cell r="E165">
            <v>15</v>
          </cell>
        </row>
        <row r="166">
          <cell r="A166">
            <v>804</v>
          </cell>
          <cell r="B166" t="str">
            <v>逆行骰子</v>
          </cell>
          <cell r="C166" t="str">
            <v>可以向反方向行走一次</v>
          </cell>
          <cell r="D166" t="str">
            <v>prop,804</v>
          </cell>
          <cell r="E166">
            <v>15</v>
          </cell>
        </row>
        <row r="167">
          <cell r="A167">
            <v>805</v>
          </cell>
          <cell r="B167" t="str">
            <v>复活药剂</v>
          </cell>
          <cell r="C167" t="str">
            <v>可以用于复活角色的道具</v>
          </cell>
          <cell r="D167" t="str">
            <v>prop,805</v>
          </cell>
          <cell r="E167">
            <v>50</v>
          </cell>
          <cell r="G167">
            <v>50</v>
          </cell>
        </row>
        <row r="168">
          <cell r="A168">
            <v>806</v>
          </cell>
          <cell r="B168" t="str">
            <v>活动积分1</v>
          </cell>
          <cell r="C168" t="str">
            <v>第一期活动积分1</v>
          </cell>
          <cell r="D168" t="str">
            <v>prop,806</v>
          </cell>
          <cell r="E168">
            <v>0</v>
          </cell>
        </row>
        <row r="169">
          <cell r="A169">
            <v>807</v>
          </cell>
          <cell r="B169" t="str">
            <v>活动积分2</v>
          </cell>
          <cell r="C169" t="str">
            <v>第一期活动积分2</v>
          </cell>
          <cell r="D169" t="str">
            <v>prop,807</v>
          </cell>
          <cell r="E169">
            <v>0</v>
          </cell>
        </row>
        <row r="170">
          <cell r="A170">
            <v>808</v>
          </cell>
          <cell r="B170" t="str">
            <v>世界Boss积分</v>
          </cell>
          <cell r="C170" t="str">
            <v>世界Boss积分</v>
          </cell>
          <cell r="D170" t="str">
            <v>prop,808</v>
          </cell>
          <cell r="E170">
            <v>0</v>
          </cell>
        </row>
        <row r="171">
          <cell r="A171">
            <v>809</v>
          </cell>
          <cell r="B171" t="str">
            <v>迷宫复活道具</v>
          </cell>
          <cell r="C171">
            <v>0</v>
          </cell>
          <cell r="D171" t="str">
            <v>prop,809</v>
          </cell>
          <cell r="E171">
            <v>100</v>
          </cell>
          <cell r="G171">
            <v>300</v>
          </cell>
        </row>
        <row r="172">
          <cell r="A172">
            <v>901</v>
          </cell>
          <cell r="B172" t="str">
            <v>图A-1</v>
          </cell>
          <cell r="C172" t="str">
            <v>凑齐全部4个碎片，可以合成藏宝图A。</v>
          </cell>
          <cell r="D172" t="str">
            <v>prop,901</v>
          </cell>
          <cell r="E172">
            <v>15</v>
          </cell>
        </row>
        <row r="173">
          <cell r="A173">
            <v>902</v>
          </cell>
          <cell r="B173" t="str">
            <v>图A-2</v>
          </cell>
          <cell r="C173" t="str">
            <v>凑齐全部4个碎片，可以合成藏宝图A。</v>
          </cell>
          <cell r="D173" t="str">
            <v>prop,902</v>
          </cell>
          <cell r="E173">
            <v>15</v>
          </cell>
        </row>
        <row r="174">
          <cell r="A174">
            <v>903</v>
          </cell>
          <cell r="B174" t="str">
            <v>图A-3</v>
          </cell>
          <cell r="C174" t="str">
            <v>凑齐全部4个碎片，可以合成藏宝图A。</v>
          </cell>
          <cell r="D174" t="str">
            <v>prop,903</v>
          </cell>
          <cell r="E174">
            <v>15</v>
          </cell>
        </row>
        <row r="175">
          <cell r="A175">
            <v>904</v>
          </cell>
          <cell r="B175" t="str">
            <v>图A-4</v>
          </cell>
          <cell r="C175" t="str">
            <v>凑齐全部4个碎片，可以合成藏宝图A。</v>
          </cell>
          <cell r="D175" t="str">
            <v>prop,904</v>
          </cell>
          <cell r="E175">
            <v>15</v>
          </cell>
        </row>
        <row r="176">
          <cell r="A176">
            <v>905</v>
          </cell>
          <cell r="B176" t="str">
            <v>图B-1</v>
          </cell>
          <cell r="C176" t="str">
            <v>凑齐全部6个碎片，可以合成藏宝图B。</v>
          </cell>
          <cell r="D176" t="str">
            <v>prop,905</v>
          </cell>
          <cell r="E176">
            <v>40</v>
          </cell>
        </row>
        <row r="177">
          <cell r="A177">
            <v>906</v>
          </cell>
          <cell r="B177" t="str">
            <v>图B-2</v>
          </cell>
          <cell r="C177" t="str">
            <v>凑齐全部6个碎片，可以合成藏宝图B。</v>
          </cell>
          <cell r="D177" t="str">
            <v>prop,906</v>
          </cell>
          <cell r="E177">
            <v>40</v>
          </cell>
        </row>
        <row r="178">
          <cell r="A178">
            <v>907</v>
          </cell>
          <cell r="B178" t="str">
            <v>图B-3</v>
          </cell>
          <cell r="C178" t="str">
            <v>凑齐全部6个碎片，可以合成藏宝图B。</v>
          </cell>
          <cell r="D178" t="str">
            <v>prop,907</v>
          </cell>
          <cell r="E178">
            <v>40</v>
          </cell>
        </row>
        <row r="179">
          <cell r="A179">
            <v>908</v>
          </cell>
          <cell r="B179" t="str">
            <v>图B-4</v>
          </cell>
          <cell r="C179" t="str">
            <v>凑齐全部6个碎片，可以合成藏宝图B。</v>
          </cell>
          <cell r="D179" t="str">
            <v>prop,908</v>
          </cell>
          <cell r="E179">
            <v>40</v>
          </cell>
        </row>
        <row r="180">
          <cell r="A180">
            <v>909</v>
          </cell>
          <cell r="B180" t="str">
            <v>图B-5</v>
          </cell>
          <cell r="C180" t="str">
            <v>凑齐全部6个碎片，可以合成藏宝图B。</v>
          </cell>
          <cell r="D180" t="str">
            <v>prop,909</v>
          </cell>
          <cell r="E180">
            <v>40</v>
          </cell>
        </row>
        <row r="181">
          <cell r="A181">
            <v>910</v>
          </cell>
          <cell r="B181" t="str">
            <v>图B-6</v>
          </cell>
          <cell r="C181" t="str">
            <v>凑齐全部6个碎片，可以合成藏宝图B。</v>
          </cell>
          <cell r="D181" t="str">
            <v>prop,910</v>
          </cell>
          <cell r="E181">
            <v>40</v>
          </cell>
        </row>
        <row r="182">
          <cell r="A182">
            <v>911</v>
          </cell>
          <cell r="B182" t="str">
            <v>图C-1</v>
          </cell>
          <cell r="C182" t="str">
            <v>凑齐全部6个碎片，可以合成藏宝图C。</v>
          </cell>
          <cell r="D182" t="str">
            <v>prop,911</v>
          </cell>
          <cell r="E182">
            <v>200</v>
          </cell>
        </row>
        <row r="183">
          <cell r="A183">
            <v>912</v>
          </cell>
          <cell r="B183" t="str">
            <v>图C-2</v>
          </cell>
          <cell r="C183" t="str">
            <v>凑齐全部6个碎片，可以合成藏宝图C。</v>
          </cell>
          <cell r="D183" t="str">
            <v>prop,912</v>
          </cell>
          <cell r="E183">
            <v>200</v>
          </cell>
        </row>
        <row r="184">
          <cell r="A184">
            <v>913</v>
          </cell>
          <cell r="B184" t="str">
            <v>图C-3</v>
          </cell>
          <cell r="C184" t="str">
            <v>凑齐全部6个碎片，可以合成藏宝图C。</v>
          </cell>
          <cell r="D184" t="str">
            <v>prop,913</v>
          </cell>
          <cell r="E184">
            <v>200</v>
          </cell>
        </row>
        <row r="185">
          <cell r="A185">
            <v>914</v>
          </cell>
          <cell r="B185" t="str">
            <v>图C-4</v>
          </cell>
          <cell r="C185" t="str">
            <v>凑齐全部6个碎片，可以合成藏宝图C。</v>
          </cell>
          <cell r="D185" t="str">
            <v>prop,914</v>
          </cell>
          <cell r="E185">
            <v>200</v>
          </cell>
        </row>
        <row r="186">
          <cell r="A186">
            <v>915</v>
          </cell>
          <cell r="B186" t="str">
            <v>图C-5</v>
          </cell>
          <cell r="C186" t="str">
            <v>凑齐全部6个碎片，可以合成藏宝图C。</v>
          </cell>
          <cell r="D186" t="str">
            <v>prop,915</v>
          </cell>
          <cell r="E186">
            <v>200</v>
          </cell>
        </row>
        <row r="187">
          <cell r="A187">
            <v>916</v>
          </cell>
          <cell r="B187" t="str">
            <v>图C-6</v>
          </cell>
          <cell r="C187" t="str">
            <v>凑齐全部6个碎片，可以合成藏宝图C。</v>
          </cell>
          <cell r="D187" t="str">
            <v>prop,916</v>
          </cell>
          <cell r="E187">
            <v>200</v>
          </cell>
        </row>
        <row r="188">
          <cell r="A188">
            <v>0</v>
          </cell>
          <cell r="B188">
            <v>0</v>
          </cell>
          <cell r="C188">
            <v>0</v>
          </cell>
          <cell r="D188">
            <v>0</v>
          </cell>
          <cell r="E188">
            <v>0</v>
          </cell>
        </row>
        <row r="189">
          <cell r="A189" t="str">
            <v>英雄</v>
          </cell>
          <cell r="B189">
            <v>0</v>
          </cell>
          <cell r="C189">
            <v>0</v>
          </cell>
          <cell r="D189">
            <v>0</v>
          </cell>
          <cell r="E189">
            <v>0</v>
          </cell>
        </row>
        <row r="190">
          <cell r="A190">
            <v>2</v>
          </cell>
          <cell r="B190" t="str">
            <v>背心尊者</v>
          </cell>
          <cell r="C190" t="str">
            <v>tanktopmaster</v>
          </cell>
          <cell r="D190" t="str">
            <v>hero,2</v>
          </cell>
          <cell r="E190">
            <v>800</v>
          </cell>
          <cell r="F190">
            <v>2</v>
          </cell>
        </row>
        <row r="191">
          <cell r="A191">
            <v>3</v>
          </cell>
          <cell r="B191" t="str">
            <v>背心黑洞</v>
          </cell>
          <cell r="C191" t="str">
            <v>tanktopblackhole</v>
          </cell>
          <cell r="D191" t="str">
            <v>hero,3</v>
          </cell>
          <cell r="E191">
            <v>300</v>
          </cell>
          <cell r="F191">
            <v>1</v>
          </cell>
        </row>
        <row r="192">
          <cell r="A192">
            <v>4</v>
          </cell>
          <cell r="B192" t="str">
            <v>背心猛虎</v>
          </cell>
          <cell r="C192" t="str">
            <v>tanktoptiger</v>
          </cell>
          <cell r="D192" t="str">
            <v>hero,4</v>
          </cell>
          <cell r="E192">
            <v>300</v>
          </cell>
          <cell r="F192">
            <v>1</v>
          </cell>
        </row>
        <row r="193">
          <cell r="A193">
            <v>5</v>
          </cell>
          <cell r="B193" t="str">
            <v>钉锤头</v>
          </cell>
          <cell r="C193" t="str">
            <v>hammerhead</v>
          </cell>
          <cell r="D193" t="str">
            <v>hero,5</v>
          </cell>
          <cell r="E193">
            <v>300</v>
          </cell>
          <cell r="F193">
            <v>1</v>
          </cell>
        </row>
        <row r="194">
          <cell r="A194">
            <v>8</v>
          </cell>
          <cell r="B194" t="str">
            <v>基诺斯博士</v>
          </cell>
          <cell r="C194" t="str">
            <v>doctorgenus</v>
          </cell>
          <cell r="D194" t="str">
            <v>hero,8</v>
          </cell>
          <cell r="E194">
            <v>800</v>
          </cell>
          <cell r="F194">
            <v>2</v>
          </cell>
        </row>
        <row r="195">
          <cell r="A195">
            <v>9</v>
          </cell>
          <cell r="B195" t="str">
            <v>土龙</v>
          </cell>
          <cell r="C195" t="str">
            <v>grounddragon</v>
          </cell>
          <cell r="D195" t="str">
            <v>hero,9</v>
          </cell>
          <cell r="E195">
            <v>300</v>
          </cell>
          <cell r="F195">
            <v>1</v>
          </cell>
        </row>
        <row r="196">
          <cell r="A196">
            <v>10</v>
          </cell>
          <cell r="B196" t="str">
            <v>蚊女</v>
          </cell>
          <cell r="C196" t="str">
            <v>mosquitogirl</v>
          </cell>
          <cell r="D196" t="str">
            <v>hero,10</v>
          </cell>
          <cell r="E196">
            <v>800</v>
          </cell>
          <cell r="F196">
            <v>2</v>
          </cell>
        </row>
        <row r="197">
          <cell r="A197">
            <v>11</v>
          </cell>
          <cell r="B197" t="str">
            <v>兽王</v>
          </cell>
          <cell r="C197" t="str">
            <v>beastking</v>
          </cell>
          <cell r="D197" t="str">
            <v>hero,11</v>
          </cell>
          <cell r="E197">
            <v>800</v>
          </cell>
          <cell r="F197">
            <v>2</v>
          </cell>
        </row>
        <row r="198">
          <cell r="A198">
            <v>12</v>
          </cell>
          <cell r="B198" t="str">
            <v>装甲猩猩</v>
          </cell>
          <cell r="C198" t="str">
            <v>armoredgorilla</v>
          </cell>
          <cell r="D198" t="str">
            <v>hero,12</v>
          </cell>
          <cell r="E198">
            <v>800</v>
          </cell>
          <cell r="F198">
            <v>2</v>
          </cell>
        </row>
        <row r="199">
          <cell r="A199">
            <v>13</v>
          </cell>
          <cell r="B199" t="str">
            <v>阿修罗独角仙</v>
          </cell>
          <cell r="C199" t="str">
            <v>carnagekabuto</v>
          </cell>
          <cell r="D199" t="str">
            <v>hero,13</v>
          </cell>
          <cell r="E199">
            <v>5000</v>
          </cell>
          <cell r="F199">
            <v>3</v>
          </cell>
        </row>
        <row r="200">
          <cell r="A200">
            <v>14</v>
          </cell>
          <cell r="B200" t="str">
            <v>冲天好小子</v>
          </cell>
          <cell r="C200" t="str">
            <v>jetniceguy</v>
          </cell>
          <cell r="D200" t="str">
            <v>hero,14</v>
          </cell>
          <cell r="E200">
            <v>300</v>
          </cell>
          <cell r="F200">
            <v>1</v>
          </cell>
        </row>
        <row r="201">
          <cell r="A201">
            <v>15</v>
          </cell>
          <cell r="B201" t="str">
            <v>快拳侠</v>
          </cell>
          <cell r="C201" t="str">
            <v>bunbunman</v>
          </cell>
          <cell r="D201" t="str">
            <v>hero,15</v>
          </cell>
          <cell r="E201">
            <v>300</v>
          </cell>
          <cell r="F201">
            <v>1</v>
          </cell>
        </row>
        <row r="202">
          <cell r="A202">
            <v>16</v>
          </cell>
          <cell r="B202" t="str">
            <v>丧服吊带裤</v>
          </cell>
          <cell r="C202" t="str">
            <v>funeralsuspenders</v>
          </cell>
          <cell r="D202" t="str">
            <v>hero,16</v>
          </cell>
          <cell r="E202">
            <v>300</v>
          </cell>
          <cell r="F202">
            <v>1</v>
          </cell>
        </row>
        <row r="203">
          <cell r="A203">
            <v>17</v>
          </cell>
          <cell r="B203" t="str">
            <v>十字键</v>
          </cell>
          <cell r="C203" t="str">
            <v>dpad</v>
          </cell>
          <cell r="D203" t="str">
            <v>hero,17</v>
          </cell>
          <cell r="E203">
            <v>300</v>
          </cell>
          <cell r="F203">
            <v>1</v>
          </cell>
        </row>
        <row r="204">
          <cell r="A204">
            <v>18</v>
          </cell>
          <cell r="B204" t="str">
            <v>微笑超人</v>
          </cell>
          <cell r="C204" t="str">
            <v>smileman</v>
          </cell>
          <cell r="D204" t="str">
            <v>hero,18</v>
          </cell>
          <cell r="E204">
            <v>800</v>
          </cell>
          <cell r="F204">
            <v>2</v>
          </cell>
        </row>
        <row r="205">
          <cell r="A205">
            <v>19</v>
          </cell>
          <cell r="B205" t="str">
            <v>闪电Max</v>
          </cell>
          <cell r="C205" t="str">
            <v>lightningmax</v>
          </cell>
          <cell r="D205" t="str">
            <v>hero,19</v>
          </cell>
          <cell r="E205">
            <v>800</v>
          </cell>
          <cell r="F205">
            <v>2</v>
          </cell>
        </row>
        <row r="206">
          <cell r="A206">
            <v>20</v>
          </cell>
          <cell r="B206" t="str">
            <v>弹簧胡子</v>
          </cell>
          <cell r="C206" t="str">
            <v>springmustachio</v>
          </cell>
          <cell r="D206" t="str">
            <v>hero,20</v>
          </cell>
          <cell r="E206">
            <v>800</v>
          </cell>
          <cell r="F206">
            <v>2</v>
          </cell>
        </row>
        <row r="207">
          <cell r="A207">
            <v>21</v>
          </cell>
          <cell r="B207" t="str">
            <v>黄金球</v>
          </cell>
          <cell r="C207" t="str">
            <v>goldenball</v>
          </cell>
          <cell r="D207" t="str">
            <v>hero,21</v>
          </cell>
          <cell r="E207">
            <v>800</v>
          </cell>
          <cell r="F207">
            <v>2</v>
          </cell>
        </row>
        <row r="208">
          <cell r="A208">
            <v>22</v>
          </cell>
          <cell r="B208" t="str">
            <v>斯奈克</v>
          </cell>
          <cell r="C208" t="str">
            <v>snek</v>
          </cell>
          <cell r="D208" t="str">
            <v>hero,22</v>
          </cell>
          <cell r="E208">
            <v>800</v>
          </cell>
          <cell r="F208">
            <v>2</v>
          </cell>
        </row>
        <row r="209">
          <cell r="A209">
            <v>23</v>
          </cell>
          <cell r="B209" t="str">
            <v>毒刺</v>
          </cell>
          <cell r="C209" t="str">
            <v>stinger</v>
          </cell>
          <cell r="D209" t="str">
            <v>hero,23</v>
          </cell>
          <cell r="E209">
            <v>800</v>
          </cell>
          <cell r="F209">
            <v>2</v>
          </cell>
        </row>
        <row r="210">
          <cell r="A210">
            <v>24</v>
          </cell>
          <cell r="B210" t="str">
            <v>青焰</v>
          </cell>
          <cell r="C210" t="str">
            <v>bluefire</v>
          </cell>
          <cell r="D210" t="str">
            <v>hero,24</v>
          </cell>
          <cell r="E210">
            <v>800</v>
          </cell>
          <cell r="F210">
            <v>2</v>
          </cell>
        </row>
        <row r="211">
          <cell r="A211">
            <v>25</v>
          </cell>
          <cell r="B211" t="str">
            <v>甜心假面</v>
          </cell>
          <cell r="C211" t="str">
            <v>sweetmask</v>
          </cell>
          <cell r="D211" t="str">
            <v>hero,25</v>
          </cell>
          <cell r="E211">
            <v>800</v>
          </cell>
          <cell r="F211">
            <v>2</v>
          </cell>
        </row>
        <row r="212">
          <cell r="A212">
            <v>26</v>
          </cell>
          <cell r="B212" t="str">
            <v>性感囚犯</v>
          </cell>
          <cell r="C212" t="str">
            <v>puripuriprisoner</v>
          </cell>
          <cell r="D212" t="str">
            <v>hero,26</v>
          </cell>
          <cell r="E212">
            <v>800</v>
          </cell>
          <cell r="F212">
            <v>2</v>
          </cell>
        </row>
        <row r="213">
          <cell r="A213">
            <v>27</v>
          </cell>
          <cell r="B213" t="str">
            <v>银色獠牙邦古</v>
          </cell>
          <cell r="C213" t="str">
            <v>silverfangbang</v>
          </cell>
          <cell r="D213" t="str">
            <v>hero,27</v>
          </cell>
          <cell r="E213">
            <v>5000</v>
          </cell>
          <cell r="F213">
            <v>3</v>
          </cell>
        </row>
        <row r="214">
          <cell r="A214">
            <v>29</v>
          </cell>
          <cell r="B214" t="str">
            <v>螃蟹怪</v>
          </cell>
          <cell r="C214" t="str">
            <v>crablante</v>
          </cell>
          <cell r="D214" t="str">
            <v>hero,29</v>
          </cell>
          <cell r="E214">
            <v>300</v>
          </cell>
          <cell r="F214">
            <v>1</v>
          </cell>
        </row>
        <row r="215">
          <cell r="A215">
            <v>30</v>
          </cell>
          <cell r="B215" t="str">
            <v>汽车人</v>
          </cell>
          <cell r="C215" t="str">
            <v>supercustom</v>
          </cell>
          <cell r="D215" t="str">
            <v>hero,30</v>
          </cell>
          <cell r="E215">
            <v>300</v>
          </cell>
          <cell r="F215">
            <v>1</v>
          </cell>
        </row>
        <row r="216">
          <cell r="A216">
            <v>31</v>
          </cell>
          <cell r="B216" t="str">
            <v>无限海带</v>
          </cell>
          <cell r="C216" t="str">
            <v>konbuinfinity</v>
          </cell>
          <cell r="D216" t="str">
            <v>hero,31</v>
          </cell>
          <cell r="E216">
            <v>800</v>
          </cell>
          <cell r="F216">
            <v>2</v>
          </cell>
        </row>
        <row r="217">
          <cell r="A217">
            <v>32</v>
          </cell>
          <cell r="B217" t="str">
            <v>地底王</v>
          </cell>
          <cell r="C217" t="str">
            <v>subterraneanking</v>
          </cell>
          <cell r="D217" t="str">
            <v>hero,32</v>
          </cell>
          <cell r="E217">
            <v>800</v>
          </cell>
          <cell r="F217">
            <v>2</v>
          </cell>
        </row>
        <row r="218">
          <cell r="A218">
            <v>33</v>
          </cell>
          <cell r="B218" t="str">
            <v>深海王</v>
          </cell>
          <cell r="C218" t="str">
            <v>deepseaking</v>
          </cell>
          <cell r="D218" t="str">
            <v>hero,33</v>
          </cell>
          <cell r="E218">
            <v>800</v>
          </cell>
          <cell r="F218">
            <v>2</v>
          </cell>
        </row>
        <row r="219">
          <cell r="A219">
            <v>34</v>
          </cell>
          <cell r="B219" t="str">
            <v>天空王</v>
          </cell>
          <cell r="C219" t="str">
            <v>skyking</v>
          </cell>
          <cell r="D219" t="str">
            <v>hero,34</v>
          </cell>
          <cell r="E219">
            <v>800</v>
          </cell>
          <cell r="F219">
            <v>2</v>
          </cell>
        </row>
        <row r="220">
          <cell r="A220">
            <v>35</v>
          </cell>
          <cell r="B220" t="str">
            <v>疫苗人</v>
          </cell>
          <cell r="C220" t="str">
            <v>vaccineman</v>
          </cell>
          <cell r="D220" t="str">
            <v>hero,35</v>
          </cell>
          <cell r="E220">
            <v>800</v>
          </cell>
          <cell r="F220">
            <v>2</v>
          </cell>
        </row>
        <row r="221">
          <cell r="A221">
            <v>36</v>
          </cell>
          <cell r="B221" t="str">
            <v>戈留干修普</v>
          </cell>
          <cell r="C221" t="str">
            <v>geryuganshoop</v>
          </cell>
          <cell r="D221" t="str">
            <v>hero,36</v>
          </cell>
          <cell r="E221">
            <v>800</v>
          </cell>
          <cell r="F221">
            <v>2</v>
          </cell>
        </row>
        <row r="222">
          <cell r="A222">
            <v>37</v>
          </cell>
          <cell r="B222" t="str">
            <v>格洛里巴斯</v>
          </cell>
          <cell r="C222" t="str">
            <v>groribas</v>
          </cell>
          <cell r="D222" t="str">
            <v>hero,37</v>
          </cell>
          <cell r="E222">
            <v>800</v>
          </cell>
          <cell r="F222">
            <v>2</v>
          </cell>
        </row>
        <row r="223">
          <cell r="A223">
            <v>38</v>
          </cell>
          <cell r="B223" t="str">
            <v>战栗的龙卷</v>
          </cell>
          <cell r="C223" t="str">
            <v>terribletornado</v>
          </cell>
          <cell r="D223" t="str">
            <v>hero,38</v>
          </cell>
          <cell r="E223">
            <v>5000</v>
          </cell>
          <cell r="F223">
            <v>3</v>
          </cell>
        </row>
        <row r="224">
          <cell r="A224">
            <v>39</v>
          </cell>
          <cell r="B224" t="str">
            <v>梅鲁扎嘎鲁多</v>
          </cell>
          <cell r="C224" t="str">
            <v>melzargard</v>
          </cell>
          <cell r="D224" t="str">
            <v>hero,39</v>
          </cell>
          <cell r="E224">
            <v>5000</v>
          </cell>
          <cell r="F224">
            <v>3</v>
          </cell>
        </row>
        <row r="225">
          <cell r="A225">
            <v>40</v>
          </cell>
          <cell r="B225" t="str">
            <v>原子武士</v>
          </cell>
          <cell r="C225" t="str">
            <v>atomicsamurai</v>
          </cell>
          <cell r="D225" t="str">
            <v>hero,40</v>
          </cell>
          <cell r="E225">
            <v>5000</v>
          </cell>
          <cell r="F225">
            <v>3</v>
          </cell>
        </row>
        <row r="226">
          <cell r="A226">
            <v>41</v>
          </cell>
          <cell r="B226" t="str">
            <v>居合庵</v>
          </cell>
          <cell r="C226" t="str">
            <v>iairon</v>
          </cell>
          <cell r="D226" t="str">
            <v>hero,41</v>
          </cell>
          <cell r="E226">
            <v>800</v>
          </cell>
          <cell r="F226">
            <v>2</v>
          </cell>
        </row>
        <row r="227">
          <cell r="A227">
            <v>42</v>
          </cell>
          <cell r="B227" t="str">
            <v>僵尸男</v>
          </cell>
          <cell r="C227" t="str">
            <v>zombieman</v>
          </cell>
          <cell r="D227" t="str">
            <v>hero,42</v>
          </cell>
          <cell r="E227">
            <v>5000</v>
          </cell>
          <cell r="F227">
            <v>3</v>
          </cell>
        </row>
        <row r="228">
          <cell r="A228">
            <v>43</v>
          </cell>
          <cell r="B228" t="str">
            <v>金属球棒</v>
          </cell>
          <cell r="C228" t="str">
            <v>metalbat</v>
          </cell>
          <cell r="D228" t="str">
            <v>hero,43</v>
          </cell>
          <cell r="E228">
            <v>5000</v>
          </cell>
          <cell r="F228">
            <v>3</v>
          </cell>
        </row>
        <row r="229">
          <cell r="A229">
            <v>44</v>
          </cell>
          <cell r="B229" t="str">
            <v>童帝</v>
          </cell>
          <cell r="C229" t="str">
            <v>childemperor</v>
          </cell>
          <cell r="D229" t="str">
            <v>hero,44</v>
          </cell>
          <cell r="E229">
            <v>5000</v>
          </cell>
          <cell r="F229">
            <v>3</v>
          </cell>
        </row>
        <row r="230">
          <cell r="A230">
            <v>45</v>
          </cell>
          <cell r="B230" t="str">
            <v>金属骑士</v>
          </cell>
          <cell r="C230" t="str">
            <v>metalknight</v>
          </cell>
          <cell r="D230" t="str">
            <v>hero,45</v>
          </cell>
          <cell r="E230">
            <v>5000</v>
          </cell>
          <cell r="F230">
            <v>3</v>
          </cell>
        </row>
        <row r="231">
          <cell r="A231">
            <v>46</v>
          </cell>
          <cell r="B231" t="str">
            <v>音速索尼克</v>
          </cell>
          <cell r="C231" t="str">
            <v>sonic</v>
          </cell>
          <cell r="D231" t="str">
            <v>hero,46</v>
          </cell>
          <cell r="E231">
            <v>800</v>
          </cell>
          <cell r="F231">
            <v>2</v>
          </cell>
        </row>
        <row r="232">
          <cell r="A232">
            <v>47</v>
          </cell>
          <cell r="B232" t="str">
            <v>无证骑士</v>
          </cell>
          <cell r="C232" t="str">
            <v>mumenrider</v>
          </cell>
          <cell r="D232" t="str">
            <v>hero,47</v>
          </cell>
          <cell r="E232">
            <v>300</v>
          </cell>
          <cell r="F232">
            <v>1</v>
          </cell>
        </row>
        <row r="233">
          <cell r="A233">
            <v>48</v>
          </cell>
          <cell r="B233" t="str">
            <v>大背头侠</v>
          </cell>
          <cell r="C233" t="str">
            <v>allbackman</v>
          </cell>
          <cell r="D233" t="str">
            <v>hero,48</v>
          </cell>
          <cell r="E233">
            <v>300</v>
          </cell>
          <cell r="F233">
            <v>1</v>
          </cell>
        </row>
        <row r="234">
          <cell r="A234">
            <v>49</v>
          </cell>
          <cell r="B234" t="str">
            <v>杰诺斯</v>
          </cell>
          <cell r="C234" t="str">
            <v>genos</v>
          </cell>
          <cell r="D234" t="str">
            <v>hero,49</v>
          </cell>
          <cell r="E234">
            <v>800</v>
          </cell>
          <cell r="F234">
            <v>2</v>
          </cell>
        </row>
        <row r="235">
          <cell r="A235">
            <v>51</v>
          </cell>
          <cell r="B235" t="str">
            <v>地狱的吹雪</v>
          </cell>
          <cell r="C235" t="str">
            <v>hellishblizzard</v>
          </cell>
          <cell r="D235" t="str">
            <v>hero,51</v>
          </cell>
          <cell r="E235">
            <v>800</v>
          </cell>
          <cell r="F235">
            <v>2</v>
          </cell>
        </row>
        <row r="236">
          <cell r="A236">
            <v>52</v>
          </cell>
          <cell r="B236" t="str">
            <v>三节棍莉莉</v>
          </cell>
          <cell r="C236" t="str">
            <v>triplestafflilly</v>
          </cell>
          <cell r="D236" t="str">
            <v>hero,52</v>
          </cell>
          <cell r="E236">
            <v>300</v>
          </cell>
          <cell r="F236">
            <v>1</v>
          </cell>
        </row>
        <row r="237">
          <cell r="A237">
            <v>53</v>
          </cell>
          <cell r="B237" t="str">
            <v>睫毛</v>
          </cell>
          <cell r="C237" t="str">
            <v>eyelashes</v>
          </cell>
          <cell r="D237" t="str">
            <v>hero,53</v>
          </cell>
          <cell r="E237">
            <v>300</v>
          </cell>
          <cell r="F237">
            <v>1</v>
          </cell>
        </row>
        <row r="238">
          <cell r="A238">
            <v>54</v>
          </cell>
          <cell r="B238" t="str">
            <v>山猿</v>
          </cell>
          <cell r="C238" t="str">
            <v>wildmonkey</v>
          </cell>
          <cell r="D238" t="str">
            <v>hero,54</v>
          </cell>
          <cell r="E238">
            <v>300</v>
          </cell>
          <cell r="F238">
            <v>1</v>
          </cell>
        </row>
        <row r="239">
          <cell r="A239">
            <v>55</v>
          </cell>
          <cell r="B239" t="str">
            <v>螳螂男</v>
          </cell>
          <cell r="C239" t="str">
            <v>kamakyuri</v>
          </cell>
          <cell r="D239" t="str">
            <v>hero,55</v>
          </cell>
          <cell r="E239">
            <v>300</v>
          </cell>
          <cell r="F239">
            <v>1</v>
          </cell>
        </row>
        <row r="240">
          <cell r="A240">
            <v>56</v>
          </cell>
          <cell r="B240" t="str">
            <v>青蛙男</v>
          </cell>
          <cell r="C240" t="str">
            <v>frogman</v>
          </cell>
          <cell r="D240" t="str">
            <v>hero,56</v>
          </cell>
          <cell r="E240">
            <v>300</v>
          </cell>
          <cell r="F240">
            <v>1</v>
          </cell>
        </row>
        <row r="241">
          <cell r="A241">
            <v>57</v>
          </cell>
          <cell r="B241" t="str">
            <v>蛞蝓男</v>
          </cell>
          <cell r="C241" t="str">
            <v>slugerous</v>
          </cell>
          <cell r="D241" t="str">
            <v>hero,57</v>
          </cell>
          <cell r="E241">
            <v>300</v>
          </cell>
          <cell r="F241">
            <v>1</v>
          </cell>
        </row>
        <row r="242">
          <cell r="A242">
            <v>58</v>
          </cell>
          <cell r="B242" t="str">
            <v>深海族</v>
          </cell>
          <cell r="C242" t="str">
            <v>seamessenger</v>
          </cell>
          <cell r="D242" t="str">
            <v>hero,58</v>
          </cell>
          <cell r="E242">
            <v>300</v>
          </cell>
          <cell r="F242">
            <v>1</v>
          </cell>
        </row>
        <row r="243">
          <cell r="A243">
            <v>59</v>
          </cell>
          <cell r="B243" t="str">
            <v>暗黑海盗团炮击手</v>
          </cell>
          <cell r="C243" t="str">
            <v>cannoneer</v>
          </cell>
          <cell r="D243" t="str">
            <v>hero,59</v>
          </cell>
          <cell r="E243">
            <v>300</v>
          </cell>
          <cell r="F243">
            <v>1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F10" sqref="F10"/>
    </sheetView>
  </sheetViews>
  <sheetFormatPr baseColWidth="10" defaultColWidth="8.83203125" defaultRowHeight="13" x14ac:dyDescent="0.15"/>
  <cols>
    <col min="1" max="16384" width="8.83203125" style="1"/>
  </cols>
  <sheetData>
    <row r="1" spans="1:6" x14ac:dyDescent="0.15">
      <c r="A1" s="1" t="s">
        <v>9</v>
      </c>
    </row>
    <row r="3" spans="1:6" x14ac:dyDescent="0.15">
      <c r="A3" s="1" t="s">
        <v>0</v>
      </c>
      <c r="B3" s="1" t="s">
        <v>1</v>
      </c>
      <c r="C3" s="1" t="s">
        <v>2</v>
      </c>
      <c r="D3" s="3" t="s">
        <v>3</v>
      </c>
      <c r="E3" s="1" t="s">
        <v>4</v>
      </c>
      <c r="F3" s="1" t="s">
        <v>5</v>
      </c>
    </row>
    <row r="4" spans="1:6" x14ac:dyDescent="0.15">
      <c r="A4" s="4">
        <v>1</v>
      </c>
      <c r="B4" s="4">
        <v>1</v>
      </c>
      <c r="C4" s="4">
        <v>1</v>
      </c>
      <c r="D4" s="5" t="s">
        <v>6</v>
      </c>
      <c r="E4" s="4">
        <f>A20*10000</f>
        <v>4000</v>
      </c>
      <c r="F4" s="4">
        <v>1</v>
      </c>
    </row>
    <row r="5" spans="1:6" x14ac:dyDescent="0.15">
      <c r="A5" s="4">
        <v>2</v>
      </c>
      <c r="B5" s="4">
        <v>1</v>
      </c>
      <c r="C5" s="4">
        <v>2</v>
      </c>
      <c r="D5" s="5" t="s">
        <v>7</v>
      </c>
      <c r="E5" s="4">
        <f>E4</f>
        <v>4000</v>
      </c>
      <c r="F5" s="4">
        <v>1</v>
      </c>
    </row>
    <row r="6" spans="1:6" x14ac:dyDescent="0.15">
      <c r="A6" s="4">
        <v>3</v>
      </c>
      <c r="B6" s="4">
        <v>1</v>
      </c>
      <c r="C6" s="4">
        <v>3</v>
      </c>
      <c r="D6" s="5" t="s">
        <v>8</v>
      </c>
      <c r="E6" s="4">
        <f>E5</f>
        <v>4000</v>
      </c>
      <c r="F6" s="4">
        <v>1</v>
      </c>
    </row>
    <row r="11" spans="1:6" x14ac:dyDescent="0.15">
      <c r="A11" s="1" t="s">
        <v>11</v>
      </c>
    </row>
    <row r="12" spans="1:6" x14ac:dyDescent="0.15">
      <c r="A12" s="1">
        <v>180</v>
      </c>
    </row>
    <row r="13" spans="1:6" x14ac:dyDescent="0.15">
      <c r="A13" s="1" t="s">
        <v>12</v>
      </c>
    </row>
    <row r="14" spans="1:6" x14ac:dyDescent="0.15">
      <c r="A14" s="1">
        <f>A12/12</f>
        <v>15</v>
      </c>
    </row>
    <row r="15" spans="1:6" x14ac:dyDescent="0.15">
      <c r="A15" s="1" t="s">
        <v>13</v>
      </c>
    </row>
    <row r="16" spans="1:6" x14ac:dyDescent="0.15">
      <c r="A16" s="1">
        <v>12</v>
      </c>
    </row>
    <row r="17" spans="1:1" x14ac:dyDescent="0.15">
      <c r="A17" s="1" t="s">
        <v>14</v>
      </c>
    </row>
    <row r="18" spans="1:1" x14ac:dyDescent="0.15">
      <c r="A18" s="1">
        <f>A16*A14</f>
        <v>180</v>
      </c>
    </row>
    <row r="19" spans="1:1" x14ac:dyDescent="0.15">
      <c r="A19" s="1" t="s">
        <v>16</v>
      </c>
    </row>
    <row r="20" spans="1:1" x14ac:dyDescent="0.15">
      <c r="A20" s="1">
        <v>0.4</v>
      </c>
    </row>
    <row r="21" spans="1:1" x14ac:dyDescent="0.15">
      <c r="A21" s="1" t="s">
        <v>15</v>
      </c>
    </row>
    <row r="22" spans="1:1" x14ac:dyDescent="0.15">
      <c r="A22" s="1">
        <f>A18*A20</f>
        <v>72</v>
      </c>
    </row>
    <row r="23" spans="1:1" x14ac:dyDescent="0.15">
      <c r="A23" s="1" t="s">
        <v>17</v>
      </c>
    </row>
    <row r="24" spans="1:1" x14ac:dyDescent="0.15">
      <c r="A24" s="1">
        <f>A26*A22</f>
        <v>7200</v>
      </c>
    </row>
    <row r="25" spans="1:1" x14ac:dyDescent="0.15">
      <c r="A25" s="1" t="s">
        <v>18</v>
      </c>
    </row>
    <row r="26" spans="1:1" x14ac:dyDescent="0.15">
      <c r="A26" s="1">
        <f>40/A20</f>
        <v>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abSelected="1" zoomScale="130" zoomScaleNormal="130" zoomScalePageLayoutView="130" workbookViewId="0">
      <selection activeCell="M19" sqref="M19"/>
    </sheetView>
  </sheetViews>
  <sheetFormatPr baseColWidth="10" defaultColWidth="8.83203125" defaultRowHeight="13" x14ac:dyDescent="0.15"/>
  <cols>
    <col min="1" max="1" width="9.6640625" style="1" bestFit="1" customWidth="1"/>
    <col min="2" max="2" width="8.83203125" style="1"/>
    <col min="3" max="3" width="29.6640625" style="1" bestFit="1" customWidth="1"/>
    <col min="4" max="4" width="10.5" style="1" bestFit="1" customWidth="1"/>
    <col min="5" max="5" width="11.1640625" style="1" bestFit="1" customWidth="1"/>
    <col min="6" max="10" width="8.83203125" style="1"/>
    <col min="11" max="13" width="8.83203125" style="6"/>
    <col min="14" max="15" width="8.83203125" style="1"/>
    <col min="16" max="16" width="15.1640625" style="1" bestFit="1" customWidth="1"/>
    <col min="17" max="17" width="8.83203125" style="1"/>
    <col min="18" max="18" width="16.83203125" style="1" bestFit="1" customWidth="1"/>
    <col min="19" max="16384" width="8.83203125" style="1"/>
  </cols>
  <sheetData>
    <row r="1" spans="1:24" x14ac:dyDescent="0.15">
      <c r="A1" s="4" t="s">
        <v>10</v>
      </c>
      <c r="B1" s="4" t="s">
        <v>25</v>
      </c>
      <c r="C1" s="1" t="s">
        <v>26</v>
      </c>
      <c r="D1" s="4" t="s">
        <v>19</v>
      </c>
      <c r="E1" s="4" t="s">
        <v>20</v>
      </c>
      <c r="F1" s="4" t="s">
        <v>21</v>
      </c>
      <c r="G1" s="4" t="s">
        <v>22</v>
      </c>
      <c r="H1" s="1" t="s">
        <v>23</v>
      </c>
      <c r="I1" s="1" t="s">
        <v>24</v>
      </c>
      <c r="J1" s="4" t="s">
        <v>31</v>
      </c>
      <c r="K1" s="4" t="s">
        <v>32</v>
      </c>
      <c r="L1" s="4" t="s">
        <v>33</v>
      </c>
      <c r="M1" s="4" t="s">
        <v>23</v>
      </c>
      <c r="N1" s="4" t="s">
        <v>34</v>
      </c>
      <c r="O1" s="4" t="s">
        <v>37</v>
      </c>
      <c r="P1" s="4"/>
      <c r="Q1" s="1" t="s">
        <v>36</v>
      </c>
    </row>
    <row r="2" spans="1:24" x14ac:dyDescent="0.15">
      <c r="A2" s="9">
        <v>128</v>
      </c>
      <c r="B2" s="9">
        <v>2</v>
      </c>
      <c r="C2" s="2" t="str">
        <f>$B$20&amp;","&amp;J2&amp;IF(K2&gt;0,";pack,"&amp;O2,"")&amp;IF(N2&gt;0,";pack,"&amp;Q2,"")</f>
        <v>prop,546,1</v>
      </c>
      <c r="D2" s="4">
        <f t="shared" ref="D2:D14" si="0">$D$16*E2/$E$16</f>
        <v>40</v>
      </c>
      <c r="E2" s="4">
        <v>0.4</v>
      </c>
      <c r="F2" s="4">
        <f>D2*10</f>
        <v>400</v>
      </c>
      <c r="G2" s="4">
        <v>20</v>
      </c>
      <c r="H2" s="4">
        <f>D2-G2</f>
        <v>20</v>
      </c>
      <c r="I2" s="4">
        <f>H2*10</f>
        <v>200</v>
      </c>
      <c r="J2" s="4">
        <v>1</v>
      </c>
      <c r="K2" s="4">
        <v>0</v>
      </c>
      <c r="L2" s="4">
        <f>(J2+K2)*$C$20</f>
        <v>20</v>
      </c>
      <c r="M2" s="4">
        <f>H2-L2</f>
        <v>0</v>
      </c>
      <c r="N2" s="4">
        <f>M2/$C$21</f>
        <v>0</v>
      </c>
      <c r="O2" s="1">
        <v>143</v>
      </c>
      <c r="P2" s="6" t="str">
        <f>$B$20&amp;"|"&amp;K2*10000&amp;";0|"&amp;(10000-K2*10000)</f>
        <v>prop,546|0;0|10000</v>
      </c>
      <c r="Q2" s="1">
        <v>158</v>
      </c>
      <c r="R2" s="1" t="str">
        <f>$B$21&amp;"|"&amp;N2*10000&amp;";0|"&amp;(10000-N2*10000)</f>
        <v>pack,173|0;0|10000</v>
      </c>
    </row>
    <row r="3" spans="1:24" x14ac:dyDescent="0.15">
      <c r="A3" s="9">
        <v>129</v>
      </c>
      <c r="B3" s="9">
        <v>2</v>
      </c>
      <c r="C3" s="2" t="str">
        <f>$B$20&amp;","&amp;J3&amp;IF(K3&gt;0,";pack,"&amp;O3,"")&amp;IF(N3&gt;0,";pack,"&amp;Q3,"")</f>
        <v>prop,546,1;pack,159</v>
      </c>
      <c r="D3" s="4">
        <f t="shared" si="0"/>
        <v>46</v>
      </c>
      <c r="E3" s="4">
        <v>0.46</v>
      </c>
      <c r="F3" s="4">
        <f t="shared" ref="F3:F16" si="1">D3*10</f>
        <v>460</v>
      </c>
      <c r="G3" s="4">
        <v>20</v>
      </c>
      <c r="H3" s="4">
        <f t="shared" ref="H3:H16" si="2">D3-G3</f>
        <v>26</v>
      </c>
      <c r="I3" s="4">
        <f>H3*10</f>
        <v>260</v>
      </c>
      <c r="J3" s="4">
        <v>1</v>
      </c>
      <c r="K3" s="4">
        <v>0</v>
      </c>
      <c r="L3" s="4">
        <f t="shared" ref="L3:L16" si="3">(J3+K3)*$C$20</f>
        <v>20</v>
      </c>
      <c r="M3" s="4">
        <f t="shared" ref="M3:M16" si="4">H3-L3</f>
        <v>6</v>
      </c>
      <c r="N3" s="4">
        <f t="shared" ref="N3:N16" si="5">M3/$C$21</f>
        <v>0.12</v>
      </c>
      <c r="O3" s="1">
        <v>144</v>
      </c>
      <c r="P3" s="6" t="str">
        <f t="shared" ref="P3:P16" si="6">$B$20&amp;"|"&amp;K3*10000&amp;";0|"&amp;(10000-K3*10000)</f>
        <v>prop,546|0;0|10000</v>
      </c>
      <c r="Q3" s="1">
        <v>159</v>
      </c>
      <c r="R3" s="1" t="str">
        <f t="shared" ref="R3:R16" si="7">$B$21&amp;"|"&amp;N3*10000&amp;";0|"&amp;(10000-N3*10000)</f>
        <v>pack,173|1200;0|8800</v>
      </c>
    </row>
    <row r="4" spans="1:24" x14ac:dyDescent="0.15">
      <c r="A4" s="9">
        <v>130</v>
      </c>
      <c r="B4" s="9">
        <v>2</v>
      </c>
      <c r="C4" s="2" t="str">
        <f t="shared" ref="C4:C16" si="8">$B$20&amp;","&amp;J4&amp;IF(K4&gt;0,";pack,"&amp;O4,"")&amp;IF(N4&gt;0,";pack,"&amp;Q4,"")</f>
        <v>prop,546,1;pack,145;pack,160</v>
      </c>
      <c r="D4" s="4">
        <f t="shared" si="0"/>
        <v>52</v>
      </c>
      <c r="E4" s="4">
        <v>0.52</v>
      </c>
      <c r="F4" s="4">
        <f t="shared" si="1"/>
        <v>520</v>
      </c>
      <c r="G4" s="4">
        <v>20</v>
      </c>
      <c r="H4" s="4">
        <f t="shared" si="2"/>
        <v>32</v>
      </c>
      <c r="I4" s="4">
        <f t="shared" ref="I4:I16" si="9">H4*10</f>
        <v>320</v>
      </c>
      <c r="J4" s="4">
        <v>1</v>
      </c>
      <c r="K4" s="4">
        <v>0.2</v>
      </c>
      <c r="L4" s="4">
        <f t="shared" si="3"/>
        <v>24</v>
      </c>
      <c r="M4" s="4">
        <f t="shared" si="4"/>
        <v>8</v>
      </c>
      <c r="N4" s="4">
        <f t="shared" si="5"/>
        <v>0.16</v>
      </c>
      <c r="O4" s="1">
        <v>145</v>
      </c>
      <c r="P4" s="6" t="str">
        <f t="shared" si="6"/>
        <v>prop,546|2000;0|8000</v>
      </c>
      <c r="Q4" s="1">
        <v>160</v>
      </c>
      <c r="R4" s="1" t="str">
        <f t="shared" si="7"/>
        <v>pack,173|1600;0|8400</v>
      </c>
    </row>
    <row r="5" spans="1:24" x14ac:dyDescent="0.15">
      <c r="A5" s="9">
        <v>131</v>
      </c>
      <c r="B5" s="9">
        <v>2</v>
      </c>
      <c r="C5" s="2" t="str">
        <f t="shared" si="8"/>
        <v>prop,546,1;pack,146;pack,161</v>
      </c>
      <c r="D5" s="4">
        <f t="shared" si="0"/>
        <v>56.999999999999993</v>
      </c>
      <c r="E5" s="4">
        <v>0.56999999999999995</v>
      </c>
      <c r="F5" s="4">
        <f t="shared" si="1"/>
        <v>569.99999999999989</v>
      </c>
      <c r="G5" s="4">
        <v>20</v>
      </c>
      <c r="H5" s="4">
        <f t="shared" si="2"/>
        <v>36.999999999999993</v>
      </c>
      <c r="I5" s="4">
        <f t="shared" si="9"/>
        <v>369.99999999999994</v>
      </c>
      <c r="J5" s="4">
        <v>1</v>
      </c>
      <c r="K5" s="4">
        <v>0.3</v>
      </c>
      <c r="L5" s="4">
        <f t="shared" si="3"/>
        <v>26</v>
      </c>
      <c r="M5" s="4">
        <f t="shared" si="4"/>
        <v>10.999999999999993</v>
      </c>
      <c r="N5" s="4">
        <f t="shared" si="5"/>
        <v>0.21999999999999986</v>
      </c>
      <c r="O5" s="1">
        <v>146</v>
      </c>
      <c r="P5" s="6" t="str">
        <f t="shared" si="6"/>
        <v>prop,546|3000;0|7000</v>
      </c>
      <c r="Q5" s="1">
        <v>161</v>
      </c>
      <c r="R5" s="1" t="str">
        <f t="shared" si="7"/>
        <v>pack,173|2200;0|7800</v>
      </c>
    </row>
    <row r="6" spans="1:24" x14ac:dyDescent="0.15">
      <c r="A6" s="9">
        <v>132</v>
      </c>
      <c r="B6" s="9">
        <v>2</v>
      </c>
      <c r="C6" s="2" t="str">
        <f t="shared" si="8"/>
        <v>prop,546,1;pack,147;pack,162</v>
      </c>
      <c r="D6" s="4">
        <f t="shared" si="0"/>
        <v>62</v>
      </c>
      <c r="E6" s="4">
        <v>0.62</v>
      </c>
      <c r="F6" s="4">
        <f t="shared" si="1"/>
        <v>620</v>
      </c>
      <c r="G6" s="4">
        <v>20</v>
      </c>
      <c r="H6" s="4">
        <f t="shared" si="2"/>
        <v>42</v>
      </c>
      <c r="I6" s="4">
        <f t="shared" si="9"/>
        <v>420</v>
      </c>
      <c r="J6" s="4">
        <v>1</v>
      </c>
      <c r="K6" s="4">
        <v>0.4</v>
      </c>
      <c r="L6" s="4">
        <f t="shared" si="3"/>
        <v>28</v>
      </c>
      <c r="M6" s="4">
        <f t="shared" si="4"/>
        <v>14</v>
      </c>
      <c r="N6" s="4">
        <f t="shared" si="5"/>
        <v>0.28000000000000003</v>
      </c>
      <c r="O6" s="1">
        <v>147</v>
      </c>
      <c r="P6" s="6" t="str">
        <f t="shared" si="6"/>
        <v>prop,546|4000;0|6000</v>
      </c>
      <c r="Q6" s="1">
        <v>162</v>
      </c>
      <c r="R6" s="1" t="str">
        <f t="shared" si="7"/>
        <v>pack,173|2800;0|7200</v>
      </c>
    </row>
    <row r="7" spans="1:24" x14ac:dyDescent="0.15">
      <c r="A7" s="9">
        <v>133</v>
      </c>
      <c r="B7" s="9">
        <v>2</v>
      </c>
      <c r="C7" s="2" t="str">
        <f t="shared" si="8"/>
        <v>prop,546,1;pack,148;pack,163</v>
      </c>
      <c r="D7" s="4">
        <f t="shared" si="0"/>
        <v>67</v>
      </c>
      <c r="E7" s="4">
        <v>0.67</v>
      </c>
      <c r="F7" s="4">
        <f t="shared" si="1"/>
        <v>670</v>
      </c>
      <c r="G7" s="4">
        <v>20</v>
      </c>
      <c r="H7" s="4">
        <f t="shared" si="2"/>
        <v>47</v>
      </c>
      <c r="I7" s="4">
        <f t="shared" si="9"/>
        <v>470</v>
      </c>
      <c r="J7" s="4">
        <v>1</v>
      </c>
      <c r="K7" s="4">
        <v>0.5</v>
      </c>
      <c r="L7" s="4">
        <f t="shared" si="3"/>
        <v>30</v>
      </c>
      <c r="M7" s="4">
        <f t="shared" si="4"/>
        <v>17</v>
      </c>
      <c r="N7" s="4">
        <f t="shared" si="5"/>
        <v>0.34</v>
      </c>
      <c r="O7" s="1">
        <v>148</v>
      </c>
      <c r="P7" s="6" t="str">
        <f t="shared" si="6"/>
        <v>prop,546|5000;0|5000</v>
      </c>
      <c r="Q7" s="1">
        <v>163</v>
      </c>
      <c r="R7" s="1" t="str">
        <f t="shared" si="7"/>
        <v>pack,173|3400;0|6600</v>
      </c>
    </row>
    <row r="8" spans="1:24" x14ac:dyDescent="0.15">
      <c r="A8" s="9">
        <v>134</v>
      </c>
      <c r="B8" s="9">
        <v>2</v>
      </c>
      <c r="C8" s="2" t="str">
        <f t="shared" si="8"/>
        <v>prop,546,1;pack,149;pack,164</v>
      </c>
      <c r="D8" s="4">
        <f t="shared" si="0"/>
        <v>72</v>
      </c>
      <c r="E8" s="4">
        <v>0.72</v>
      </c>
      <c r="F8" s="4">
        <f t="shared" si="1"/>
        <v>720</v>
      </c>
      <c r="G8" s="4">
        <v>20</v>
      </c>
      <c r="H8" s="4">
        <f t="shared" si="2"/>
        <v>52</v>
      </c>
      <c r="I8" s="4">
        <f t="shared" si="9"/>
        <v>520</v>
      </c>
      <c r="J8" s="4">
        <v>1</v>
      </c>
      <c r="K8" s="4">
        <v>0.6</v>
      </c>
      <c r="L8" s="4">
        <f t="shared" si="3"/>
        <v>32</v>
      </c>
      <c r="M8" s="4">
        <f t="shared" si="4"/>
        <v>20</v>
      </c>
      <c r="N8" s="4">
        <f t="shared" si="5"/>
        <v>0.4</v>
      </c>
      <c r="O8" s="1">
        <v>149</v>
      </c>
      <c r="P8" s="6" t="str">
        <f t="shared" si="6"/>
        <v>prop,546|6000;0|4000</v>
      </c>
      <c r="Q8" s="1">
        <v>164</v>
      </c>
      <c r="R8" s="1" t="str">
        <f t="shared" si="7"/>
        <v>pack,173|4000;0|6000</v>
      </c>
    </row>
    <row r="9" spans="1:24" x14ac:dyDescent="0.15">
      <c r="A9" s="9">
        <v>135</v>
      </c>
      <c r="B9" s="9">
        <v>2</v>
      </c>
      <c r="C9" s="2" t="str">
        <f t="shared" si="8"/>
        <v>prop,546,1;pack,150;pack,165</v>
      </c>
      <c r="D9" s="4">
        <f t="shared" si="0"/>
        <v>77</v>
      </c>
      <c r="E9" s="4">
        <v>0.77</v>
      </c>
      <c r="F9" s="4">
        <f t="shared" si="1"/>
        <v>770</v>
      </c>
      <c r="G9" s="4">
        <v>20</v>
      </c>
      <c r="H9" s="4">
        <f t="shared" si="2"/>
        <v>57</v>
      </c>
      <c r="I9" s="4">
        <f t="shared" si="9"/>
        <v>570</v>
      </c>
      <c r="J9" s="4">
        <v>1</v>
      </c>
      <c r="K9" s="4">
        <v>0.75</v>
      </c>
      <c r="L9" s="4">
        <f t="shared" si="3"/>
        <v>35</v>
      </c>
      <c r="M9" s="4">
        <f t="shared" si="4"/>
        <v>22</v>
      </c>
      <c r="N9" s="4">
        <f t="shared" si="5"/>
        <v>0.44</v>
      </c>
      <c r="O9" s="1">
        <v>150</v>
      </c>
      <c r="P9" s="6" t="str">
        <f t="shared" si="6"/>
        <v>prop,546|7500;0|2500</v>
      </c>
      <c r="Q9" s="1">
        <v>165</v>
      </c>
      <c r="R9" s="1" t="str">
        <f t="shared" si="7"/>
        <v>pack,173|4400;0|5600</v>
      </c>
    </row>
    <row r="10" spans="1:24" x14ac:dyDescent="0.15">
      <c r="A10" s="9">
        <v>136</v>
      </c>
      <c r="B10" s="9">
        <v>2</v>
      </c>
      <c r="C10" s="2" t="str">
        <f t="shared" si="8"/>
        <v>prop,546,2;pack,166</v>
      </c>
      <c r="D10" s="4">
        <f t="shared" si="0"/>
        <v>82</v>
      </c>
      <c r="E10" s="4">
        <v>0.82</v>
      </c>
      <c r="F10" s="4">
        <f t="shared" si="1"/>
        <v>820</v>
      </c>
      <c r="G10" s="4">
        <v>20</v>
      </c>
      <c r="H10" s="4">
        <f t="shared" si="2"/>
        <v>62</v>
      </c>
      <c r="I10" s="4">
        <f t="shared" si="9"/>
        <v>620</v>
      </c>
      <c r="J10" s="4">
        <v>2</v>
      </c>
      <c r="K10" s="4">
        <v>0</v>
      </c>
      <c r="L10" s="4">
        <f t="shared" si="3"/>
        <v>40</v>
      </c>
      <c r="M10" s="4">
        <f t="shared" si="4"/>
        <v>22</v>
      </c>
      <c r="N10" s="4">
        <f t="shared" si="5"/>
        <v>0.44</v>
      </c>
      <c r="O10" s="1">
        <v>151</v>
      </c>
      <c r="P10" s="6" t="str">
        <f t="shared" si="6"/>
        <v>prop,546|0;0|10000</v>
      </c>
      <c r="Q10" s="1">
        <v>166</v>
      </c>
      <c r="R10" s="1" t="str">
        <f t="shared" si="7"/>
        <v>pack,173|4400;0|5600</v>
      </c>
      <c r="W10" s="1">
        <f>352+1280</f>
        <v>1632</v>
      </c>
      <c r="X10" s="1">
        <f>319+1232</f>
        <v>1551</v>
      </c>
    </row>
    <row r="11" spans="1:24" x14ac:dyDescent="0.15">
      <c r="A11" s="9">
        <v>137</v>
      </c>
      <c r="B11" s="9">
        <v>2</v>
      </c>
      <c r="C11" s="2" t="str">
        <f t="shared" si="8"/>
        <v>prop,546,2;pack,152;pack,167</v>
      </c>
      <c r="D11" s="4">
        <f t="shared" si="0"/>
        <v>86</v>
      </c>
      <c r="E11" s="4">
        <v>0.86</v>
      </c>
      <c r="F11" s="4">
        <f t="shared" si="1"/>
        <v>860</v>
      </c>
      <c r="G11" s="4">
        <v>20</v>
      </c>
      <c r="H11" s="4">
        <f t="shared" si="2"/>
        <v>66</v>
      </c>
      <c r="I11" s="4">
        <f t="shared" si="9"/>
        <v>660</v>
      </c>
      <c r="J11" s="4">
        <v>2</v>
      </c>
      <c r="K11" s="4">
        <v>0.2</v>
      </c>
      <c r="L11" s="4">
        <f t="shared" si="3"/>
        <v>44</v>
      </c>
      <c r="M11" s="4">
        <f t="shared" si="4"/>
        <v>22</v>
      </c>
      <c r="N11" s="4">
        <f t="shared" si="5"/>
        <v>0.44</v>
      </c>
      <c r="O11" s="1">
        <v>152</v>
      </c>
      <c r="P11" s="6" t="str">
        <f t="shared" si="6"/>
        <v>prop,546|2000;0|8000</v>
      </c>
      <c r="Q11" s="1">
        <v>167</v>
      </c>
      <c r="R11" s="1" t="str">
        <f t="shared" si="7"/>
        <v>pack,173|4400;0|5600</v>
      </c>
      <c r="W11" s="1">
        <f>1066+4399</f>
        <v>5465</v>
      </c>
      <c r="X11" s="1">
        <f>1009+4697</f>
        <v>5706</v>
      </c>
    </row>
    <row r="12" spans="1:24" x14ac:dyDescent="0.15">
      <c r="A12" s="9">
        <v>138</v>
      </c>
      <c r="B12" s="9">
        <v>2</v>
      </c>
      <c r="C12" s="2" t="str">
        <f t="shared" si="8"/>
        <v>prop,546,2;pack,153;pack,168</v>
      </c>
      <c r="D12" s="4">
        <f t="shared" si="0"/>
        <v>90</v>
      </c>
      <c r="E12" s="4">
        <v>0.9</v>
      </c>
      <c r="F12" s="4">
        <f t="shared" si="1"/>
        <v>900</v>
      </c>
      <c r="G12" s="4">
        <v>20</v>
      </c>
      <c r="H12" s="4">
        <f t="shared" si="2"/>
        <v>70</v>
      </c>
      <c r="I12" s="4">
        <f t="shared" si="9"/>
        <v>700</v>
      </c>
      <c r="J12" s="4">
        <v>2</v>
      </c>
      <c r="K12" s="4">
        <v>0.4</v>
      </c>
      <c r="L12" s="4">
        <f t="shared" si="3"/>
        <v>48</v>
      </c>
      <c r="M12" s="4">
        <f t="shared" si="4"/>
        <v>22</v>
      </c>
      <c r="N12" s="4">
        <f t="shared" si="5"/>
        <v>0.44</v>
      </c>
      <c r="O12" s="1">
        <v>153</v>
      </c>
      <c r="P12" s="6" t="str">
        <f t="shared" si="6"/>
        <v>prop,546|4000;0|6000</v>
      </c>
      <c r="Q12" s="1">
        <v>168</v>
      </c>
      <c r="R12" s="1" t="str">
        <f t="shared" si="7"/>
        <v>pack,173|4400;0|5600</v>
      </c>
      <c r="W12" s="1">
        <f>W10/W11</f>
        <v>0.29862763037511436</v>
      </c>
      <c r="X12" s="1">
        <f>X10/X11</f>
        <v>0.27181913774973709</v>
      </c>
    </row>
    <row r="13" spans="1:24" x14ac:dyDescent="0.15">
      <c r="A13" s="9">
        <v>139</v>
      </c>
      <c r="B13" s="9">
        <v>2</v>
      </c>
      <c r="C13" s="2" t="str">
        <f t="shared" si="8"/>
        <v>prop,546,2;pack,154;pack,169</v>
      </c>
      <c r="D13" s="4">
        <f t="shared" si="0"/>
        <v>93</v>
      </c>
      <c r="E13" s="4">
        <v>0.93</v>
      </c>
      <c r="F13" s="4">
        <f t="shared" si="1"/>
        <v>930</v>
      </c>
      <c r="G13" s="4">
        <v>20</v>
      </c>
      <c r="H13" s="4">
        <f t="shared" si="2"/>
        <v>73</v>
      </c>
      <c r="I13" s="4">
        <f t="shared" si="9"/>
        <v>730</v>
      </c>
      <c r="J13" s="4">
        <v>2</v>
      </c>
      <c r="K13" s="4">
        <v>0.5</v>
      </c>
      <c r="L13" s="4">
        <f t="shared" si="3"/>
        <v>50</v>
      </c>
      <c r="M13" s="4">
        <f t="shared" si="4"/>
        <v>23</v>
      </c>
      <c r="N13" s="4">
        <f t="shared" si="5"/>
        <v>0.46</v>
      </c>
      <c r="O13" s="1">
        <v>154</v>
      </c>
      <c r="P13" s="6" t="str">
        <f t="shared" si="6"/>
        <v>prop,546|5000;0|5000</v>
      </c>
      <c r="Q13" s="1">
        <v>169</v>
      </c>
      <c r="R13" s="1" t="str">
        <f t="shared" si="7"/>
        <v>pack,173|4600;0|5400</v>
      </c>
    </row>
    <row r="14" spans="1:24" x14ac:dyDescent="0.15">
      <c r="A14" s="9">
        <v>140</v>
      </c>
      <c r="B14" s="9">
        <v>2</v>
      </c>
      <c r="C14" s="2" t="str">
        <f t="shared" si="8"/>
        <v>prop,546,2;pack,155;pack,170</v>
      </c>
      <c r="D14" s="4">
        <f t="shared" si="0"/>
        <v>96</v>
      </c>
      <c r="E14" s="4">
        <v>0.96</v>
      </c>
      <c r="F14" s="4">
        <f t="shared" si="1"/>
        <v>960</v>
      </c>
      <c r="G14" s="4">
        <v>20</v>
      </c>
      <c r="H14" s="4">
        <f t="shared" si="2"/>
        <v>76</v>
      </c>
      <c r="I14" s="4">
        <f t="shared" si="9"/>
        <v>760</v>
      </c>
      <c r="J14" s="4">
        <v>2</v>
      </c>
      <c r="K14" s="4">
        <v>0.6</v>
      </c>
      <c r="L14" s="4">
        <f t="shared" si="3"/>
        <v>52</v>
      </c>
      <c r="M14" s="4">
        <f t="shared" si="4"/>
        <v>24</v>
      </c>
      <c r="N14" s="4">
        <f t="shared" si="5"/>
        <v>0.48</v>
      </c>
      <c r="O14" s="1">
        <v>155</v>
      </c>
      <c r="P14" s="6" t="str">
        <f t="shared" si="6"/>
        <v>prop,546|6000;0|4000</v>
      </c>
      <c r="Q14" s="1">
        <v>170</v>
      </c>
      <c r="R14" s="1" t="str">
        <f t="shared" si="7"/>
        <v>pack,173|4800;0|5200</v>
      </c>
    </row>
    <row r="15" spans="1:24" x14ac:dyDescent="0.15">
      <c r="A15" s="9">
        <v>141</v>
      </c>
      <c r="B15" s="9">
        <v>2</v>
      </c>
      <c r="C15" s="2" t="str">
        <f t="shared" si="8"/>
        <v>prop,546,2;pack,156;pack,171</v>
      </c>
      <c r="D15" s="4">
        <f>$D$16*E15/$E$16</f>
        <v>98</v>
      </c>
      <c r="E15" s="4">
        <v>0.98</v>
      </c>
      <c r="F15" s="4">
        <f t="shared" si="1"/>
        <v>980</v>
      </c>
      <c r="G15" s="4">
        <v>20</v>
      </c>
      <c r="H15" s="4">
        <f t="shared" si="2"/>
        <v>78</v>
      </c>
      <c r="I15" s="4">
        <f t="shared" si="9"/>
        <v>780</v>
      </c>
      <c r="J15" s="4">
        <v>2</v>
      </c>
      <c r="K15" s="4">
        <v>0.7</v>
      </c>
      <c r="L15" s="4">
        <f t="shared" si="3"/>
        <v>54</v>
      </c>
      <c r="M15" s="4">
        <f t="shared" si="4"/>
        <v>24</v>
      </c>
      <c r="N15" s="4">
        <f t="shared" si="5"/>
        <v>0.48</v>
      </c>
      <c r="O15" s="1">
        <v>156</v>
      </c>
      <c r="P15" s="6" t="str">
        <f t="shared" si="6"/>
        <v>prop,546|7000;0|3000</v>
      </c>
      <c r="Q15" s="1">
        <v>171</v>
      </c>
      <c r="R15" s="1" t="str">
        <f t="shared" si="7"/>
        <v>pack,173|4800;0|5200</v>
      </c>
    </row>
    <row r="16" spans="1:24" x14ac:dyDescent="0.15">
      <c r="A16" s="9">
        <v>142</v>
      </c>
      <c r="B16" s="9">
        <v>2</v>
      </c>
      <c r="C16" s="2" t="str">
        <f t="shared" si="8"/>
        <v>prop,546,2;pack,157;pack,172</v>
      </c>
      <c r="D16" s="4">
        <f>活动地图!A26</f>
        <v>100</v>
      </c>
      <c r="E16" s="4">
        <v>1</v>
      </c>
      <c r="F16" s="4">
        <f t="shared" si="1"/>
        <v>1000</v>
      </c>
      <c r="G16" s="4">
        <v>20</v>
      </c>
      <c r="H16" s="4">
        <f t="shared" si="2"/>
        <v>80</v>
      </c>
      <c r="I16" s="4">
        <f t="shared" si="9"/>
        <v>800</v>
      </c>
      <c r="J16" s="4">
        <v>2</v>
      </c>
      <c r="K16" s="4">
        <v>0.8</v>
      </c>
      <c r="L16" s="4">
        <f t="shared" si="3"/>
        <v>56</v>
      </c>
      <c r="M16" s="4">
        <f t="shared" si="4"/>
        <v>24</v>
      </c>
      <c r="N16" s="4">
        <f t="shared" si="5"/>
        <v>0.48</v>
      </c>
      <c r="O16" s="1">
        <v>157</v>
      </c>
      <c r="P16" s="6" t="str">
        <f t="shared" si="6"/>
        <v>prop,546|8000;0|2000</v>
      </c>
      <c r="Q16" s="1">
        <v>172</v>
      </c>
      <c r="R16" s="1" t="str">
        <f t="shared" si="7"/>
        <v>pack,173|4800;0|5200</v>
      </c>
    </row>
    <row r="17" spans="1:18" x14ac:dyDescent="0.15">
      <c r="Q17" s="1">
        <v>173</v>
      </c>
      <c r="R17" s="1" t="s">
        <v>45</v>
      </c>
    </row>
    <row r="18" spans="1:18" x14ac:dyDescent="0.15">
      <c r="I18" s="1">
        <v>180</v>
      </c>
    </row>
    <row r="19" spans="1:18" x14ac:dyDescent="0.15">
      <c r="B19" s="1" t="s">
        <v>29</v>
      </c>
      <c r="C19" s="1" t="s">
        <v>30</v>
      </c>
      <c r="F19" s="4" t="s">
        <v>40</v>
      </c>
      <c r="G19" s="4" t="s">
        <v>41</v>
      </c>
      <c r="H19" s="4" t="s">
        <v>39</v>
      </c>
      <c r="I19" s="4" t="s">
        <v>38</v>
      </c>
      <c r="R19" s="1" t="s">
        <v>47</v>
      </c>
    </row>
    <row r="20" spans="1:18" x14ac:dyDescent="0.15">
      <c r="A20" s="1" t="s">
        <v>27</v>
      </c>
      <c r="B20" s="1" t="s">
        <v>28</v>
      </c>
      <c r="C20" s="6">
        <v>20</v>
      </c>
      <c r="E20" s="4" t="s">
        <v>42</v>
      </c>
      <c r="F20" s="4">
        <v>1.75</v>
      </c>
      <c r="G20" s="4">
        <f>F20*活动地图!$A$20</f>
        <v>0.70000000000000007</v>
      </c>
      <c r="H20" s="4"/>
      <c r="I20" s="4"/>
      <c r="R20" s="1" t="s">
        <v>48</v>
      </c>
    </row>
    <row r="21" spans="1:18" x14ac:dyDescent="0.15">
      <c r="A21" s="1" t="s">
        <v>35</v>
      </c>
      <c r="B21" s="1" t="s">
        <v>46</v>
      </c>
      <c r="C21" s="6">
        <v>50</v>
      </c>
      <c r="E21" s="4" t="s">
        <v>43</v>
      </c>
      <c r="F21" s="4">
        <f>CEILING(50/F20,1)</f>
        <v>29</v>
      </c>
      <c r="G21" s="4">
        <f>CEILING(50/G20,1)</f>
        <v>72</v>
      </c>
      <c r="H21" s="4">
        <f>G21*12</f>
        <v>864</v>
      </c>
      <c r="I21" s="4">
        <f>H21/$I$18</f>
        <v>4.8</v>
      </c>
      <c r="R21" s="1" t="s">
        <v>49</v>
      </c>
    </row>
    <row r="22" spans="1:18" x14ac:dyDescent="0.15">
      <c r="D22" s="1">
        <f>25*10</f>
        <v>250</v>
      </c>
      <c r="E22" s="4" t="s">
        <v>44</v>
      </c>
      <c r="F22" s="4">
        <f>CEILING($D$22/F20,1)</f>
        <v>143</v>
      </c>
      <c r="G22" s="4">
        <f>CEILING($D$22/G20,1)</f>
        <v>358</v>
      </c>
      <c r="H22" s="4">
        <f>G22*12</f>
        <v>4296</v>
      </c>
      <c r="I22" s="11">
        <f>H22/$I$18</f>
        <v>23.866666666666667</v>
      </c>
    </row>
    <row r="25" spans="1:18" x14ac:dyDescent="0.15">
      <c r="B25" s="1" t="s">
        <v>50</v>
      </c>
    </row>
    <row r="28" spans="1:18" x14ac:dyDescent="0.15">
      <c r="A28" s="7"/>
      <c r="E28" s="7"/>
    </row>
    <row r="29" spans="1:18" x14ac:dyDescent="0.15">
      <c r="B29" s="6"/>
      <c r="C29" s="6"/>
      <c r="F29" s="6"/>
      <c r="G29" s="6"/>
    </row>
    <row r="30" spans="1:18" x14ac:dyDescent="0.15">
      <c r="B30" s="6"/>
      <c r="C30" s="6"/>
      <c r="G30" s="6"/>
    </row>
    <row r="31" spans="1:18" x14ac:dyDescent="0.15">
      <c r="B31" s="6"/>
      <c r="C31" s="6"/>
      <c r="G31" s="6"/>
    </row>
    <row r="32" spans="1:18" x14ac:dyDescent="0.15">
      <c r="B32" s="6"/>
      <c r="C32" s="6"/>
      <c r="G32" s="6"/>
    </row>
    <row r="35" spans="1:13" x14ac:dyDescent="0.15">
      <c r="A35" s="7"/>
    </row>
    <row r="36" spans="1:13" x14ac:dyDescent="0.15">
      <c r="A36" s="7"/>
      <c r="B36" s="7"/>
      <c r="C36" s="7"/>
      <c r="D36" s="7"/>
      <c r="E36" s="7"/>
      <c r="F36" s="7"/>
      <c r="G36" s="7"/>
      <c r="H36" s="7"/>
      <c r="I36" s="7"/>
    </row>
    <row r="37" spans="1:13" x14ac:dyDescent="0.15">
      <c r="E37" s="8"/>
      <c r="G37" s="8"/>
      <c r="I37" s="8"/>
    </row>
    <row r="38" spans="1:13" x14ac:dyDescent="0.15">
      <c r="E38" s="8"/>
      <c r="G38" s="8"/>
      <c r="I38" s="8"/>
    </row>
    <row r="39" spans="1:13" x14ac:dyDescent="0.15">
      <c r="E39" s="8"/>
      <c r="G39" s="8"/>
      <c r="I39" s="8"/>
    </row>
    <row r="40" spans="1:13" x14ac:dyDescent="0.15">
      <c r="E40" s="8"/>
      <c r="G40" s="8"/>
      <c r="I40" s="8"/>
    </row>
    <row r="41" spans="1:13" x14ac:dyDescent="0.15">
      <c r="E41" s="8"/>
      <c r="G41" s="8"/>
      <c r="I41" s="8"/>
    </row>
    <row r="42" spans="1:13" x14ac:dyDescent="0.15">
      <c r="E42" s="8"/>
      <c r="G42" s="8"/>
      <c r="I42" s="8"/>
      <c r="K42" s="10"/>
      <c r="L42" s="10"/>
      <c r="M42" s="1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8"/>
  <sheetViews>
    <sheetView workbookViewId="0">
      <selection activeCell="D120" sqref="D120"/>
    </sheetView>
  </sheetViews>
  <sheetFormatPr baseColWidth="10" defaultColWidth="8.83203125" defaultRowHeight="15" x14ac:dyDescent="0.2"/>
  <cols>
    <col min="2" max="2" width="13.83203125" customWidth="1"/>
  </cols>
  <sheetData>
    <row r="1" spans="1:10" x14ac:dyDescent="0.2">
      <c r="A1" t="str">
        <f>[1]物品定价!A1</f>
        <v>代币</v>
      </c>
      <c r="B1">
        <f>[1]物品定价!B1</f>
        <v>0</v>
      </c>
      <c r="C1">
        <f>[1]物品定价!C1</f>
        <v>0</v>
      </c>
      <c r="D1">
        <f>[1]物品定价!D1</f>
        <v>0</v>
      </c>
      <c r="E1">
        <f>[1]物品定价!E1</f>
        <v>0</v>
      </c>
      <c r="F1">
        <f>[1]物品定价!F1</f>
        <v>0</v>
      </c>
      <c r="G1">
        <f>[1]物品定价!G1</f>
        <v>0</v>
      </c>
      <c r="H1">
        <f>[1]物品定价!H1</f>
        <v>0</v>
      </c>
      <c r="I1">
        <f>[1]物品定价!I1</f>
        <v>0</v>
      </c>
      <c r="J1">
        <f>[1]物品定价!J1</f>
        <v>0</v>
      </c>
    </row>
    <row r="2" spans="1:10" x14ac:dyDescent="0.2">
      <c r="A2">
        <f>[1]物品定价!A2</f>
        <v>0</v>
      </c>
      <c r="B2" t="str">
        <f>[1]物品定价!B2</f>
        <v>经验</v>
      </c>
      <c r="C2">
        <f>[1]物品定价!C2</f>
        <v>0</v>
      </c>
      <c r="D2" t="str">
        <f>[1]物品定价!D2</f>
        <v>hero_exp</v>
      </c>
      <c r="E2">
        <f>[1]物品定价!E2</f>
        <v>2E-3</v>
      </c>
      <c r="F2">
        <f>[1]物品定价!F2</f>
        <v>500</v>
      </c>
      <c r="G2">
        <f>[1]物品定价!G2</f>
        <v>6.0000000000000001E-3</v>
      </c>
      <c r="H2">
        <f>[1]物品定价!H2</f>
        <v>0</v>
      </c>
      <c r="I2">
        <f>[1]物品定价!I2</f>
        <v>0</v>
      </c>
      <c r="J2">
        <f>[1]物品定价!J2</f>
        <v>0</v>
      </c>
    </row>
    <row r="3" spans="1:10" x14ac:dyDescent="0.2">
      <c r="A3">
        <f>[1]物品定价!A3</f>
        <v>0</v>
      </c>
      <c r="B3" t="str">
        <f>[1]物品定价!B3</f>
        <v>现金</v>
      </c>
      <c r="C3">
        <f>[1]物品定价!C3</f>
        <v>0</v>
      </c>
      <c r="D3" t="str">
        <f>[1]物品定价!D3</f>
        <v>coin</v>
      </c>
      <c r="E3">
        <f>[1]物品定价!E3</f>
        <v>6.6667000000000002E-3</v>
      </c>
      <c r="F3">
        <f>[1]物品定价!F3</f>
        <v>149.99925000374998</v>
      </c>
      <c r="G3">
        <f>[1]物品定价!G3</f>
        <v>0.02</v>
      </c>
      <c r="H3">
        <f>[1]物品定价!H3</f>
        <v>0</v>
      </c>
      <c r="I3">
        <f>[1]物品定价!I3</f>
        <v>0</v>
      </c>
      <c r="J3">
        <f>[1]物品定价!J3</f>
        <v>0</v>
      </c>
    </row>
    <row r="4" spans="1:10" x14ac:dyDescent="0.2">
      <c r="A4">
        <f>[1]物品定价!A4</f>
        <v>0</v>
      </c>
      <c r="B4" t="str">
        <f>[1]物品定价!B4</f>
        <v>体力</v>
      </c>
      <c r="C4">
        <f>[1]物品定价!C4</f>
        <v>0</v>
      </c>
      <c r="D4" t="str">
        <f>[1]物品定价!D4</f>
        <v>stam</v>
      </c>
      <c r="E4">
        <f>[1]物品定价!E4</f>
        <v>3.125</v>
      </c>
      <c r="F4">
        <f>[1]物品定价!F4</f>
        <v>0.32</v>
      </c>
      <c r="G4">
        <f>[1]物品定价!G4</f>
        <v>0</v>
      </c>
      <c r="H4">
        <f>[1]物品定价!H4</f>
        <v>0</v>
      </c>
      <c r="I4">
        <f>[1]物品定价!I4</f>
        <v>0</v>
      </c>
      <c r="J4">
        <f>[1]物品定价!J4</f>
        <v>0</v>
      </c>
    </row>
    <row r="5" spans="1:10" x14ac:dyDescent="0.2">
      <c r="A5">
        <f>[1]物品定价!A5</f>
        <v>0</v>
      </c>
      <c r="B5" t="str">
        <f>[1]物品定价!B5</f>
        <v>泽尼尔币</v>
      </c>
      <c r="C5">
        <f>[1]物品定价!C5</f>
        <v>0</v>
      </c>
      <c r="D5" t="str">
        <f>[1]物品定价!D5</f>
        <v>honor</v>
      </c>
      <c r="E5">
        <f>[1]物品定价!E5</f>
        <v>3.2000000000000001E-2</v>
      </c>
      <c r="F5">
        <f>[1]物品定价!F5</f>
        <v>31.25</v>
      </c>
      <c r="G5">
        <f>[1]物品定价!G5</f>
        <v>0</v>
      </c>
      <c r="H5">
        <f>[1]物品定价!H5</f>
        <v>0</v>
      </c>
      <c r="I5">
        <f>[1]物品定价!I5</f>
        <v>0</v>
      </c>
      <c r="J5">
        <f>[1]物品定价!J5</f>
        <v>0</v>
      </c>
    </row>
    <row r="6" spans="1:10" x14ac:dyDescent="0.2">
      <c r="A6">
        <f>[1]物品定价!A6</f>
        <v>0</v>
      </c>
      <c r="B6" t="str">
        <f>[1]物品定价!B6</f>
        <v>公会贡献</v>
      </c>
      <c r="C6">
        <f>[1]物品定价!C6</f>
        <v>0</v>
      </c>
      <c r="D6" t="str">
        <f>[1]物品定价!D6</f>
        <v>guild_contribution</v>
      </c>
      <c r="E6">
        <f>[1]物品定价!E6</f>
        <v>0.32</v>
      </c>
      <c r="F6">
        <f>[1]物品定价!F6</f>
        <v>3.125</v>
      </c>
      <c r="G6">
        <f>[1]物品定价!G6</f>
        <v>0</v>
      </c>
      <c r="H6">
        <f>[1]物品定价!H6</f>
        <v>0</v>
      </c>
      <c r="I6">
        <f>[1]物品定价!I6</f>
        <v>0</v>
      </c>
      <c r="J6">
        <f>[1]物品定价!J6</f>
        <v>0</v>
      </c>
    </row>
    <row r="7" spans="1:10" x14ac:dyDescent="0.2">
      <c r="A7">
        <f>[1]物品定价!A7</f>
        <v>0</v>
      </c>
      <c r="B7" t="str">
        <f>[1]物品定价!B7</f>
        <v>副本代币</v>
      </c>
      <c r="C7">
        <f>[1]物品定价!C7</f>
        <v>0</v>
      </c>
      <c r="D7" t="str">
        <f>[1]物品定价!D7</f>
        <v>stage_token</v>
      </c>
      <c r="E7">
        <f>[1]物品定价!E7</f>
        <v>4.1666666666666664E-2</v>
      </c>
      <c r="F7">
        <f>[1]物品定价!F7</f>
        <v>24</v>
      </c>
      <c r="G7">
        <f>[1]物品定价!G7</f>
        <v>0</v>
      </c>
      <c r="H7">
        <f>[1]物品定价!H7</f>
        <v>0</v>
      </c>
      <c r="I7">
        <f>[1]物品定价!I7</f>
        <v>0</v>
      </c>
      <c r="J7">
        <f>[1]物品定价!J7</f>
        <v>0</v>
      </c>
    </row>
    <row r="8" spans="1:10" x14ac:dyDescent="0.2">
      <c r="A8">
        <f>[1]物品定价!A8</f>
        <v>0</v>
      </c>
      <c r="B8" t="str">
        <f>[1]物品定价!B8</f>
        <v>强者之路货币</v>
      </c>
      <c r="C8">
        <f>[1]物品定价!C8</f>
        <v>0</v>
      </c>
      <c r="D8" t="str">
        <f>[1]物品定价!D8</f>
        <v>lb_coin</v>
      </c>
      <c r="E8">
        <f>[1]物品定价!E8</f>
        <v>0.05</v>
      </c>
      <c r="F8">
        <f>[1]物品定价!F8</f>
        <v>20</v>
      </c>
      <c r="G8">
        <f>[1]物品定价!G8</f>
        <v>0</v>
      </c>
      <c r="H8">
        <f>[1]物品定价!H8</f>
        <v>0</v>
      </c>
      <c r="I8">
        <f>[1]物品定价!I8</f>
        <v>0</v>
      </c>
      <c r="J8">
        <f>[1]物品定价!J8</f>
        <v>0</v>
      </c>
    </row>
    <row r="9" spans="1:10" x14ac:dyDescent="0.2">
      <c r="A9">
        <f>[1]物品定价!A9</f>
        <v>0</v>
      </c>
      <c r="B9" t="str">
        <f>[1]物品定价!B9</f>
        <v>钻石</v>
      </c>
      <c r="C9">
        <f>[1]物品定价!C9</f>
        <v>0</v>
      </c>
      <c r="D9" t="str">
        <f>[1]物品定价!D9</f>
        <v>cash</v>
      </c>
      <c r="E9">
        <f>[1]物品定价!E9</f>
        <v>1</v>
      </c>
      <c r="F9">
        <f>[1]物品定价!F9</f>
        <v>0</v>
      </c>
      <c r="G9">
        <f>[1]物品定价!G9</f>
        <v>1</v>
      </c>
      <c r="H9">
        <f>[1]物品定价!H9</f>
        <v>0</v>
      </c>
      <c r="I9">
        <f>[1]物品定价!I9</f>
        <v>0</v>
      </c>
      <c r="J9">
        <f>[1]物品定价!J9</f>
        <v>0</v>
      </c>
    </row>
    <row r="10" spans="1:10" x14ac:dyDescent="0.2">
      <c r="A10">
        <f>[1]物品定价!A10</f>
        <v>0</v>
      </c>
      <c r="B10" t="str">
        <f>[1]物品定价!B10</f>
        <v>色子</v>
      </c>
      <c r="C10">
        <f>[1]物品定价!C10</f>
        <v>0</v>
      </c>
      <c r="D10" t="str">
        <f>[1]物品定价!D10</f>
        <v>dice</v>
      </c>
      <c r="E10">
        <f>[1]物品定价!E10</f>
        <v>2</v>
      </c>
      <c r="F10">
        <f>[1]物品定价!F10</f>
        <v>0</v>
      </c>
      <c r="G10">
        <f>[1]物品定价!G10</f>
        <v>0</v>
      </c>
      <c r="H10">
        <f>[1]物品定价!H10</f>
        <v>0</v>
      </c>
      <c r="I10">
        <f>[1]物品定价!I10</f>
        <v>0</v>
      </c>
      <c r="J10">
        <f>[1]物品定价!J10</f>
        <v>0</v>
      </c>
    </row>
    <row r="11" spans="1:10" x14ac:dyDescent="0.2">
      <c r="A11">
        <f>[1]物品定价!A11</f>
        <v>0</v>
      </c>
      <c r="B11">
        <f>[1]物品定价!B11</f>
        <v>0</v>
      </c>
      <c r="C11">
        <f>[1]物品定价!C11</f>
        <v>0</v>
      </c>
      <c r="D11">
        <f>[1]物品定价!D11</f>
        <v>0</v>
      </c>
      <c r="E11">
        <f>[1]物品定价!E11</f>
        <v>0</v>
      </c>
      <c r="F11">
        <f>[1]物品定价!F11</f>
        <v>0</v>
      </c>
      <c r="G11">
        <f>[1]物品定价!G11</f>
        <v>0</v>
      </c>
      <c r="H11">
        <f>[1]物品定价!H11</f>
        <v>0</v>
      </c>
      <c r="I11">
        <f>[1]物品定价!I11</f>
        <v>0</v>
      </c>
      <c r="J11">
        <f>[1]物品定价!J11</f>
        <v>0</v>
      </c>
    </row>
    <row r="12" spans="1:10" x14ac:dyDescent="0.2">
      <c r="A12" t="str">
        <f>[1]物品定价!A12</f>
        <v>其他类型</v>
      </c>
      <c r="B12">
        <f>[1]物品定价!B12</f>
        <v>0</v>
      </c>
      <c r="C12">
        <f>[1]物品定价!C12</f>
        <v>0</v>
      </c>
      <c r="D12">
        <f>[1]物品定价!D12</f>
        <v>0</v>
      </c>
      <c r="E12">
        <f>[1]物品定价!E12</f>
        <v>0</v>
      </c>
      <c r="F12">
        <f>[1]物品定价!F12</f>
        <v>0</v>
      </c>
      <c r="G12">
        <f>[1]物品定价!G12</f>
        <v>0</v>
      </c>
      <c r="H12">
        <f>[1]物品定价!H12</f>
        <v>0</v>
      </c>
      <c r="I12">
        <f>[1]物品定价!I12</f>
        <v>0</v>
      </c>
      <c r="J12">
        <f>[1]物品定价!J12</f>
        <v>0</v>
      </c>
    </row>
    <row r="13" spans="1:10" x14ac:dyDescent="0.2">
      <c r="A13">
        <f>[1]物品定价!A13</f>
        <v>0</v>
      </c>
      <c r="B13" t="str">
        <f>[1]物品定价!B13</f>
        <v>随机1星饰品</v>
      </c>
      <c r="C13">
        <f>[1]物品定价!C13</f>
        <v>0</v>
      </c>
      <c r="D13" t="str">
        <f>[1]物品定价!D13</f>
        <v>pack,301</v>
      </c>
      <c r="E13">
        <f>[1]物品定价!E13</f>
        <v>2</v>
      </c>
      <c r="F13" t="str">
        <f>[1]物品定价!F13</f>
        <v>item,101</v>
      </c>
      <c r="G13">
        <f>[1]物品定价!G13</f>
        <v>6</v>
      </c>
      <c r="H13">
        <f>[1]物品定价!H13</f>
        <v>0</v>
      </c>
      <c r="I13">
        <f>[1]物品定价!I13</f>
        <v>0</v>
      </c>
      <c r="J13">
        <f>[1]物品定价!J13</f>
        <v>0</v>
      </c>
    </row>
    <row r="14" spans="1:10" x14ac:dyDescent="0.2">
      <c r="A14">
        <f>[1]物品定价!A14</f>
        <v>0</v>
      </c>
      <c r="B14" t="str">
        <f>[1]物品定价!B14</f>
        <v>随机2星饰品</v>
      </c>
      <c r="C14">
        <f>[1]物品定价!C14</f>
        <v>0</v>
      </c>
      <c r="D14" t="str">
        <f>[1]物品定价!D14</f>
        <v>pack,302</v>
      </c>
      <c r="E14">
        <f>[1]物品定价!E14</f>
        <v>5</v>
      </c>
      <c r="F14" t="str">
        <f>[1]物品定价!F14</f>
        <v>item,102</v>
      </c>
      <c r="G14">
        <f>[1]物品定价!G14</f>
        <v>15</v>
      </c>
      <c r="H14">
        <f>[1]物品定价!H14</f>
        <v>0</v>
      </c>
      <c r="I14">
        <f>[1]物品定价!I14</f>
        <v>0</v>
      </c>
      <c r="J14">
        <f>[1]物品定价!J14</f>
        <v>0</v>
      </c>
    </row>
    <row r="15" spans="1:10" x14ac:dyDescent="0.2">
      <c r="A15">
        <f>[1]物品定价!A15</f>
        <v>0</v>
      </c>
      <c r="B15" t="str">
        <f>[1]物品定价!B15</f>
        <v>随机3星饰品</v>
      </c>
      <c r="C15">
        <f>[1]物品定价!C15</f>
        <v>0</v>
      </c>
      <c r="D15" t="str">
        <f>[1]物品定价!D15</f>
        <v>pack,303</v>
      </c>
      <c r="E15">
        <f>[1]物品定价!E15</f>
        <v>10</v>
      </c>
      <c r="F15" t="str">
        <f>[1]物品定价!F15</f>
        <v>item,103</v>
      </c>
      <c r="G15">
        <f>[1]物品定价!G15</f>
        <v>50</v>
      </c>
      <c r="H15">
        <f>[1]物品定价!H15</f>
        <v>0</v>
      </c>
      <c r="I15">
        <f>[1]物品定价!I15</f>
        <v>0</v>
      </c>
      <c r="J15">
        <f>[1]物品定价!J15</f>
        <v>0</v>
      </c>
    </row>
    <row r="16" spans="1:10" x14ac:dyDescent="0.2">
      <c r="A16">
        <f>[1]物品定价!A16</f>
        <v>0</v>
      </c>
      <c r="B16" t="str">
        <f>[1]物品定价!B16</f>
        <v>随机4星饰品</v>
      </c>
      <c r="C16">
        <f>[1]物品定价!C16</f>
        <v>0</v>
      </c>
      <c r="D16" t="str">
        <f>[1]物品定价!D16</f>
        <v>pack,304</v>
      </c>
      <c r="E16">
        <f>[1]物品定价!E16</f>
        <v>200</v>
      </c>
      <c r="F16" t="str">
        <f>[1]物品定价!F16</f>
        <v>item,104</v>
      </c>
      <c r="G16">
        <f>[1]物品定价!G16</f>
        <v>600</v>
      </c>
      <c r="H16">
        <f>[1]物品定价!H16</f>
        <v>0</v>
      </c>
      <c r="I16">
        <f>[1]物品定价!I16</f>
        <v>0</v>
      </c>
      <c r="J16">
        <f>[1]物品定价!J16</f>
        <v>0</v>
      </c>
    </row>
    <row r="17" spans="1:10" x14ac:dyDescent="0.2">
      <c r="A17">
        <f>[1]物品定价!A17</f>
        <v>0</v>
      </c>
      <c r="B17" t="str">
        <f>[1]物品定价!B17</f>
        <v>随机5星饰品</v>
      </c>
      <c r="C17">
        <f>[1]物品定价!C17</f>
        <v>0</v>
      </c>
      <c r="D17" t="str">
        <f>[1]物品定价!D17</f>
        <v>pack,305</v>
      </c>
      <c r="E17">
        <f>[1]物品定价!E17</f>
        <v>1600</v>
      </c>
      <c r="F17" t="str">
        <f>[1]物品定价!F17</f>
        <v>item,105</v>
      </c>
      <c r="G17">
        <f>[1]物品定价!G17</f>
        <v>4800</v>
      </c>
      <c r="H17">
        <f>[1]物品定价!H17</f>
        <v>0</v>
      </c>
      <c r="I17">
        <f>[1]物品定价!I17</f>
        <v>0</v>
      </c>
      <c r="J17">
        <f>[1]物品定价!J17</f>
        <v>0</v>
      </c>
    </row>
    <row r="18" spans="1:10" x14ac:dyDescent="0.2">
      <c r="A18">
        <f>[1]物品定价!A18</f>
        <v>0</v>
      </c>
      <c r="B18" t="str">
        <f>[1]物品定价!B18</f>
        <v>随机图A碎片</v>
      </c>
      <c r="C18">
        <f>[1]物品定价!C18</f>
        <v>0</v>
      </c>
      <c r="D18" t="str">
        <f>[1]物品定价!D18</f>
        <v>pack,701</v>
      </c>
      <c r="E18">
        <f>[1]物品定价!E18</f>
        <v>15</v>
      </c>
      <c r="F18">
        <f>[1]物品定价!F18</f>
        <v>0</v>
      </c>
      <c r="G18">
        <f>[1]物品定价!G18</f>
        <v>0</v>
      </c>
      <c r="H18">
        <f>[1]物品定价!H18</f>
        <v>0</v>
      </c>
      <c r="I18">
        <f>[1]物品定价!I18</f>
        <v>0</v>
      </c>
      <c r="J18">
        <f>[1]物品定价!J18</f>
        <v>0</v>
      </c>
    </row>
    <row r="19" spans="1:10" x14ac:dyDescent="0.2">
      <c r="A19">
        <f>[1]物品定价!A19</f>
        <v>0</v>
      </c>
      <c r="B19" t="str">
        <f>[1]物品定价!B19</f>
        <v>随机图B碎片</v>
      </c>
      <c r="C19">
        <f>[1]物品定价!C19</f>
        <v>0</v>
      </c>
      <c r="D19" t="str">
        <f>[1]物品定价!D19</f>
        <v>pack,702</v>
      </c>
      <c r="E19">
        <f>[1]物品定价!E19</f>
        <v>40</v>
      </c>
      <c r="F19">
        <f>[1]物品定价!F19</f>
        <v>0</v>
      </c>
      <c r="G19">
        <f>[1]物品定价!G19</f>
        <v>0</v>
      </c>
      <c r="H19">
        <f>[1]物品定价!H19</f>
        <v>0</v>
      </c>
      <c r="I19">
        <f>[1]物品定价!I19</f>
        <v>0</v>
      </c>
      <c r="J19">
        <f>[1]物品定价!J19</f>
        <v>0</v>
      </c>
    </row>
    <row r="20" spans="1:10" x14ac:dyDescent="0.2">
      <c r="A20">
        <f>[1]物品定价!A20</f>
        <v>0</v>
      </c>
      <c r="B20" t="str">
        <f>[1]物品定价!B20</f>
        <v>随机图C碎片</v>
      </c>
      <c r="C20">
        <f>[1]物品定价!C20</f>
        <v>0</v>
      </c>
      <c r="D20" t="str">
        <f>[1]物品定价!D20</f>
        <v>pack,703</v>
      </c>
      <c r="E20">
        <f>[1]物品定价!E20</f>
        <v>200</v>
      </c>
      <c r="F20">
        <f>[1]物品定价!F20</f>
        <v>0</v>
      </c>
      <c r="G20">
        <f>[1]物品定价!G20</f>
        <v>0</v>
      </c>
      <c r="H20">
        <f>[1]物品定价!H20</f>
        <v>0</v>
      </c>
      <c r="I20">
        <f>[1]物品定价!I20</f>
        <v>0</v>
      </c>
      <c r="J20">
        <f>[1]物品定价!J20</f>
        <v>0</v>
      </c>
    </row>
    <row r="21" spans="1:10" x14ac:dyDescent="0.2">
      <c r="A21">
        <f>[1]物品定价!A21</f>
        <v>0</v>
      </c>
      <c r="B21">
        <f>[1]物品定价!B21</f>
        <v>0</v>
      </c>
      <c r="C21">
        <f>[1]物品定价!C21</f>
        <v>0</v>
      </c>
      <c r="D21">
        <f>[1]物品定价!D21</f>
        <v>0</v>
      </c>
      <c r="E21">
        <f>[1]物品定价!E21</f>
        <v>0</v>
      </c>
      <c r="F21">
        <f>[1]物品定价!F21</f>
        <v>0</v>
      </c>
      <c r="G21">
        <f>[1]物品定价!G21</f>
        <v>0</v>
      </c>
      <c r="H21">
        <f>[1]物品定价!H21</f>
        <v>0</v>
      </c>
      <c r="I21">
        <f>[1]物品定价!I21</f>
        <v>0</v>
      </c>
      <c r="J21">
        <f>[1]物品定价!J21</f>
        <v>0</v>
      </c>
    </row>
    <row r="22" spans="1:10" x14ac:dyDescent="0.2">
      <c r="A22" t="str">
        <f>[1]物品定价!A22</f>
        <v>卡牌</v>
      </c>
      <c r="B22" t="str">
        <f>[1]物品定价!B22</f>
        <v>R</v>
      </c>
      <c r="C22">
        <f>[1]物品定价!C22</f>
        <v>0</v>
      </c>
      <c r="D22">
        <f>[1]物品定价!D22</f>
        <v>0</v>
      </c>
      <c r="E22">
        <f>[1]物品定价!E22</f>
        <v>300</v>
      </c>
      <c r="F22">
        <f>[1]物品定价!F22</f>
        <v>0</v>
      </c>
      <c r="G22">
        <f>[1]物品定价!G22</f>
        <v>300</v>
      </c>
      <c r="H22">
        <f>[1]物品定价!H22</f>
        <v>0</v>
      </c>
      <c r="I22">
        <f>[1]物品定价!I22</f>
        <v>0</v>
      </c>
      <c r="J22">
        <f>[1]物品定价!J22</f>
        <v>0</v>
      </c>
    </row>
    <row r="23" spans="1:10" x14ac:dyDescent="0.2">
      <c r="A23">
        <f>[1]物品定价!A23</f>
        <v>0</v>
      </c>
      <c r="B23" t="str">
        <f>[1]物品定价!B23</f>
        <v>SR</v>
      </c>
      <c r="C23">
        <f>[1]物品定价!C23</f>
        <v>0</v>
      </c>
      <c r="D23">
        <f>[1]物品定价!D23</f>
        <v>0</v>
      </c>
      <c r="E23">
        <f>[1]物品定价!E23</f>
        <v>800</v>
      </c>
      <c r="F23">
        <f>[1]物品定价!F23</f>
        <v>0</v>
      </c>
      <c r="G23">
        <f>[1]物品定价!G23</f>
        <v>800</v>
      </c>
      <c r="H23">
        <f>[1]物品定价!H23</f>
        <v>0</v>
      </c>
      <c r="I23">
        <f>[1]物品定价!I23</f>
        <v>0</v>
      </c>
      <c r="J23">
        <f>[1]物品定价!J23</f>
        <v>0</v>
      </c>
    </row>
    <row r="24" spans="1:10" x14ac:dyDescent="0.2">
      <c r="A24">
        <f>[1]物品定价!A24</f>
        <v>0</v>
      </c>
      <c r="B24" t="str">
        <f>[1]物品定价!B24</f>
        <v>SSR</v>
      </c>
      <c r="C24">
        <f>[1]物品定价!C24</f>
        <v>0</v>
      </c>
      <c r="D24">
        <f>[1]物品定价!D24</f>
        <v>0</v>
      </c>
      <c r="E24">
        <f>[1]物品定价!E24</f>
        <v>5000</v>
      </c>
      <c r="F24">
        <f>[1]物品定价!F24</f>
        <v>0</v>
      </c>
      <c r="G24">
        <f>[1]物品定价!G24</f>
        <v>5000</v>
      </c>
      <c r="H24">
        <f>[1]物品定价!H24</f>
        <v>0</v>
      </c>
      <c r="I24">
        <f>[1]物品定价!I24</f>
        <v>0</v>
      </c>
      <c r="J24">
        <f>[1]物品定价!J24</f>
        <v>0</v>
      </c>
    </row>
    <row r="25" spans="1:10" x14ac:dyDescent="0.2">
      <c r="A25">
        <f>[1]物品定价!A25</f>
        <v>0</v>
      </c>
      <c r="B25" t="str">
        <f>[1]物品定价!B25</f>
        <v>R碎片</v>
      </c>
      <c r="C25">
        <f>[1]物品定价!C25</f>
        <v>0</v>
      </c>
      <c r="D25">
        <f>[1]物品定价!D25</f>
        <v>0</v>
      </c>
      <c r="E25">
        <f>[1]物品定价!E25</f>
        <v>10</v>
      </c>
      <c r="F25">
        <f>[1]物品定价!F25</f>
        <v>0</v>
      </c>
      <c r="G25">
        <f>[1]物品定价!G25</f>
        <v>10</v>
      </c>
      <c r="H25">
        <f>[1]物品定价!H25</f>
        <v>0</v>
      </c>
      <c r="I25">
        <f>[1]物品定价!I25</f>
        <v>0</v>
      </c>
      <c r="J25">
        <f>[1]物品定价!J25</f>
        <v>0</v>
      </c>
    </row>
    <row r="26" spans="1:10" x14ac:dyDescent="0.2">
      <c r="A26">
        <f>[1]物品定价!A26</f>
        <v>0</v>
      </c>
      <c r="B26" t="str">
        <f>[1]物品定价!B26</f>
        <v>SR碎片</v>
      </c>
      <c r="C26">
        <f>[1]物品定价!C26</f>
        <v>0</v>
      </c>
      <c r="D26">
        <f>[1]物品定价!D26</f>
        <v>0</v>
      </c>
      <c r="E26">
        <f>[1]物品定价!E26</f>
        <v>20</v>
      </c>
      <c r="F26">
        <f>[1]物品定价!F26</f>
        <v>0</v>
      </c>
      <c r="G26">
        <f>[1]物品定价!G26</f>
        <v>20</v>
      </c>
      <c r="H26">
        <f>[1]物品定价!H26</f>
        <v>0</v>
      </c>
      <c r="I26">
        <f>[1]物品定价!I26</f>
        <v>0</v>
      </c>
      <c r="J26">
        <f>[1]物品定价!J26</f>
        <v>0</v>
      </c>
    </row>
    <row r="27" spans="1:10" x14ac:dyDescent="0.2">
      <c r="A27">
        <f>[1]物品定价!A27</f>
        <v>0</v>
      </c>
      <c r="B27" t="str">
        <f>[1]物品定价!B27</f>
        <v>SSR碎片</v>
      </c>
      <c r="C27">
        <f>[1]物品定价!C27</f>
        <v>0</v>
      </c>
      <c r="D27">
        <f>[1]物品定价!D27</f>
        <v>0</v>
      </c>
      <c r="E27">
        <f>[1]物品定价!E27</f>
        <v>100</v>
      </c>
      <c r="F27">
        <f>[1]物品定价!F27</f>
        <v>0</v>
      </c>
      <c r="G27">
        <f>[1]物品定价!G27</f>
        <v>100</v>
      </c>
      <c r="H27">
        <f>[1]物品定价!H27</f>
        <v>0</v>
      </c>
      <c r="I27">
        <f>[1]物品定价!I27</f>
        <v>0</v>
      </c>
      <c r="J27">
        <f>[1]物品定价!J27</f>
        <v>0</v>
      </c>
    </row>
    <row r="28" spans="1:10" x14ac:dyDescent="0.2">
      <c r="A28">
        <f>[1]物品定价!A28</f>
        <v>0</v>
      </c>
      <c r="B28" t="str">
        <f>[1]物品定价!B28</f>
        <v>技能碎片</v>
      </c>
      <c r="C28">
        <f>[1]物品定价!C28</f>
        <v>0</v>
      </c>
      <c r="D28" t="str">
        <f>[1]物品定价!D28</f>
        <v>prop,403</v>
      </c>
      <c r="E28">
        <f>[1]物品定价!E28</f>
        <v>100</v>
      </c>
      <c r="F28">
        <f>[1]物品定价!F28</f>
        <v>0</v>
      </c>
      <c r="G28">
        <f>[1]物品定价!G28</f>
        <v>100</v>
      </c>
      <c r="H28">
        <f>[1]物品定价!H28</f>
        <v>0</v>
      </c>
      <c r="I28">
        <f>[1]物品定价!I28</f>
        <v>0</v>
      </c>
      <c r="J28">
        <f>[1]物品定价!J28</f>
        <v>0</v>
      </c>
    </row>
    <row r="29" spans="1:10" x14ac:dyDescent="0.2">
      <c r="A29">
        <f>[1]物品定价!A29</f>
        <v>0</v>
      </c>
      <c r="B29">
        <f>[1]物品定价!B29</f>
        <v>0</v>
      </c>
      <c r="C29">
        <f>[1]物品定价!C29</f>
        <v>0</v>
      </c>
      <c r="D29">
        <f>[1]物品定价!D29</f>
        <v>0</v>
      </c>
      <c r="E29">
        <f>[1]物品定价!E29</f>
        <v>0</v>
      </c>
      <c r="F29">
        <f>[1]物品定价!F29</f>
        <v>0</v>
      </c>
      <c r="G29">
        <f>[1]物品定价!G29</f>
        <v>0</v>
      </c>
      <c r="H29">
        <f>[1]物品定价!H29</f>
        <v>0</v>
      </c>
      <c r="I29">
        <f>[1]物品定价!I29</f>
        <v>0</v>
      </c>
      <c r="J29">
        <f>[1]物品定价!J29</f>
        <v>0</v>
      </c>
    </row>
    <row r="30" spans="1:10" x14ac:dyDescent="0.2">
      <c r="A30">
        <f>[1]物品定价!A30</f>
        <v>0</v>
      </c>
      <c r="B30">
        <f>[1]物品定价!B30</f>
        <v>0</v>
      </c>
      <c r="C30">
        <f>[1]物品定价!C30</f>
        <v>0</v>
      </c>
      <c r="D30">
        <f>[1]物品定价!D30</f>
        <v>0</v>
      </c>
      <c r="E30">
        <f>[1]物品定价!E30</f>
        <v>0</v>
      </c>
      <c r="F30">
        <f>[1]物品定价!F30</f>
        <v>0</v>
      </c>
      <c r="G30">
        <f>[1]物品定价!G30</f>
        <v>0</v>
      </c>
      <c r="H30">
        <f>[1]物品定价!H30</f>
        <v>0</v>
      </c>
      <c r="I30">
        <f>[1]物品定价!I30</f>
        <v>0</v>
      </c>
      <c r="J30">
        <f>[1]物品定价!J30</f>
        <v>0</v>
      </c>
    </row>
    <row r="31" spans="1:10" x14ac:dyDescent="0.2">
      <c r="A31" t="str">
        <f>[1]物品定价!A31</f>
        <v>道具表</v>
      </c>
      <c r="B31">
        <f>[1]物品定价!B31</f>
        <v>0</v>
      </c>
      <c r="C31">
        <f>[1]物品定价!C31</f>
        <v>0</v>
      </c>
      <c r="D31">
        <f>[1]物品定价!D31</f>
        <v>0</v>
      </c>
      <c r="E31">
        <f>[1]物品定价!E31</f>
        <v>0</v>
      </c>
      <c r="F31">
        <f>[1]物品定价!F31</f>
        <v>0</v>
      </c>
      <c r="G31">
        <f>[1]物品定价!G31</f>
        <v>0</v>
      </c>
      <c r="H31">
        <f>[1]物品定价!H31</f>
        <v>0</v>
      </c>
      <c r="I31">
        <f>[1]物品定价!I31</f>
        <v>0</v>
      </c>
      <c r="J31">
        <f>[1]物品定价!J31</f>
        <v>0</v>
      </c>
    </row>
    <row r="32" spans="1:10" x14ac:dyDescent="0.2">
      <c r="A32" t="str">
        <f>[1]物品定价!A32</f>
        <v>ID</v>
      </c>
      <c r="B32" t="str">
        <f>[1]物品定价!B32</f>
        <v>名称</v>
      </c>
      <c r="C32" t="str">
        <f>[1]物品定价!C32</f>
        <v>描述</v>
      </c>
      <c r="D32" t="str">
        <f>[1]物品定价!D32</f>
        <v>代号</v>
      </c>
      <c r="E32" t="str">
        <f>[1]物品定价!E32</f>
        <v>定价</v>
      </c>
      <c r="F32">
        <f>[1]物品定价!F32</f>
        <v>0</v>
      </c>
      <c r="G32">
        <f>[1]物品定价!G32</f>
        <v>0</v>
      </c>
      <c r="H32">
        <f>[1]物品定价!H32</f>
        <v>0</v>
      </c>
      <c r="I32">
        <f>[1]物品定价!I32</f>
        <v>0</v>
      </c>
      <c r="J32">
        <f>[1]物品定价!J32</f>
        <v>0</v>
      </c>
    </row>
    <row r="33" spans="1:10" x14ac:dyDescent="0.2">
      <c r="A33">
        <f>[1]物品定价!A33</f>
        <v>101</v>
      </c>
      <c r="B33" t="str">
        <f>[1]物品定价!B33</f>
        <v>经验团子</v>
      </c>
      <c r="C33">
        <f>[1]物品定价!C33</f>
        <v>200</v>
      </c>
      <c r="D33" t="str">
        <f>[1]物品定价!D33</f>
        <v>prop,101</v>
      </c>
      <c r="E33">
        <f>[1]物品定价!E33</f>
        <v>0.4</v>
      </c>
      <c r="F33">
        <f>[1]物品定价!F33</f>
        <v>0</v>
      </c>
      <c r="G33">
        <f>[1]物品定价!G33</f>
        <v>1.2000000000000002</v>
      </c>
      <c r="H33">
        <f>[1]物品定价!H33</f>
        <v>0</v>
      </c>
      <c r="I33">
        <f>[1]物品定价!I33</f>
        <v>0</v>
      </c>
      <c r="J33">
        <f>[1]物品定价!J33</f>
        <v>0</v>
      </c>
    </row>
    <row r="34" spans="1:10" x14ac:dyDescent="0.2">
      <c r="A34">
        <f>[1]物品定价!A34</f>
        <v>102</v>
      </c>
      <c r="B34" t="str">
        <f>[1]物品定价!B34</f>
        <v>经验蛋糕</v>
      </c>
      <c r="C34">
        <f>[1]物品定价!C34</f>
        <v>500</v>
      </c>
      <c r="D34" t="str">
        <f>[1]物品定价!D34</f>
        <v>prop,102</v>
      </c>
      <c r="E34">
        <f>[1]物品定价!E34</f>
        <v>1</v>
      </c>
      <c r="F34">
        <f>[1]物品定价!F34</f>
        <v>0</v>
      </c>
      <c r="G34">
        <f>[1]物品定价!G34</f>
        <v>3</v>
      </c>
      <c r="H34">
        <f>[1]物品定价!H34</f>
        <v>0</v>
      </c>
      <c r="I34">
        <f>[1]物品定价!I34</f>
        <v>0</v>
      </c>
      <c r="J34">
        <f>[1]物品定价!J34</f>
        <v>0</v>
      </c>
    </row>
    <row r="35" spans="1:10" x14ac:dyDescent="0.2">
      <c r="A35">
        <f>[1]物品定价!A35</f>
        <v>103</v>
      </c>
      <c r="B35" t="str">
        <f>[1]物品定价!B35</f>
        <v>经验奶昔</v>
      </c>
      <c r="C35">
        <f>[1]物品定价!C35</f>
        <v>1000</v>
      </c>
      <c r="D35" t="str">
        <f>[1]物品定价!D35</f>
        <v>prop,103</v>
      </c>
      <c r="E35">
        <f>[1]物品定价!E35</f>
        <v>2</v>
      </c>
      <c r="F35">
        <f>[1]物品定价!F35</f>
        <v>0</v>
      </c>
      <c r="G35">
        <f>[1]物品定价!G35</f>
        <v>6</v>
      </c>
      <c r="H35">
        <f>[1]物品定价!H35</f>
        <v>0</v>
      </c>
      <c r="I35">
        <f>[1]物品定价!I35</f>
        <v>0</v>
      </c>
      <c r="J35">
        <f>[1]物品定价!J35</f>
        <v>0</v>
      </c>
    </row>
    <row r="36" spans="1:10" x14ac:dyDescent="0.2">
      <c r="A36">
        <f>[1]物品定价!A36</f>
        <v>104</v>
      </c>
      <c r="B36" t="str">
        <f>[1]物品定价!B36</f>
        <v>经验鸡块</v>
      </c>
      <c r="C36">
        <f>[1]物品定价!C36</f>
        <v>3000</v>
      </c>
      <c r="D36" t="str">
        <f>[1]物品定价!D36</f>
        <v>prop,104</v>
      </c>
      <c r="E36">
        <f>[1]物品定价!E36</f>
        <v>6</v>
      </c>
      <c r="F36">
        <f>[1]物品定价!F36</f>
        <v>0</v>
      </c>
      <c r="G36">
        <f>[1]物品定价!G36</f>
        <v>18</v>
      </c>
      <c r="H36">
        <f>[1]物品定价!H36</f>
        <v>0</v>
      </c>
      <c r="I36">
        <f>[1]物品定价!I36</f>
        <v>0</v>
      </c>
      <c r="J36">
        <f>[1]物品定价!J36</f>
        <v>0</v>
      </c>
    </row>
    <row r="37" spans="1:10" x14ac:dyDescent="0.2">
      <c r="A37">
        <f>[1]物品定价!A37</f>
        <v>105</v>
      </c>
      <c r="B37" t="str">
        <f>[1]物品定价!B37</f>
        <v>经验鱼籽丼</v>
      </c>
      <c r="C37">
        <f>[1]物品定价!C37</f>
        <v>10000</v>
      </c>
      <c r="D37" t="str">
        <f>[1]物品定价!D37</f>
        <v>prop,105</v>
      </c>
      <c r="E37">
        <f>[1]物品定价!E37</f>
        <v>20</v>
      </c>
      <c r="F37">
        <f>[1]物品定价!F37</f>
        <v>0</v>
      </c>
      <c r="G37">
        <f>[1]物品定价!G37</f>
        <v>60</v>
      </c>
      <c r="H37">
        <f>[1]物品定价!H37</f>
        <v>0</v>
      </c>
      <c r="I37">
        <f>[1]物品定价!I37</f>
        <v>0</v>
      </c>
      <c r="J37">
        <f>[1]物品定价!J37</f>
        <v>0</v>
      </c>
    </row>
    <row r="38" spans="1:10" x14ac:dyDescent="0.2">
      <c r="A38">
        <f>[1]物品定价!A38</f>
        <v>106</v>
      </c>
      <c r="B38" t="str">
        <f>[1]物品定价!B38</f>
        <v>经验寿喜锅</v>
      </c>
      <c r="C38">
        <f>[1]物品定价!C38</f>
        <v>30000</v>
      </c>
      <c r="D38" t="str">
        <f>[1]物品定价!D38</f>
        <v>prop,106</v>
      </c>
      <c r="E38">
        <f>[1]物品定价!E38</f>
        <v>60</v>
      </c>
      <c r="F38">
        <f>[1]物品定价!F38</f>
        <v>0</v>
      </c>
      <c r="G38">
        <f>[1]物品定价!G38</f>
        <v>180</v>
      </c>
      <c r="H38">
        <f>[1]物品定价!H38</f>
        <v>0</v>
      </c>
      <c r="I38">
        <f>[1]物品定价!I38</f>
        <v>0</v>
      </c>
      <c r="J38">
        <f>[1]物品定价!J38</f>
        <v>0</v>
      </c>
    </row>
    <row r="39" spans="1:10" x14ac:dyDescent="0.2">
      <c r="A39">
        <f>[1]物品定价!A39</f>
        <v>201</v>
      </c>
      <c r="B39" t="str">
        <f>[1]物品定价!B39</f>
        <v>入门实力徽章</v>
      </c>
      <c r="C39" t="str">
        <f>[1]物品定价!C39</f>
        <v>实力的凭证，用于将角色提升到2星。</v>
      </c>
      <c r="D39" t="str">
        <f>[1]物品定价!D39</f>
        <v>prop,201</v>
      </c>
      <c r="E39">
        <f>[1]物品定价!E39</f>
        <v>0</v>
      </c>
      <c r="F39">
        <f>[1]物品定价!F39</f>
        <v>0</v>
      </c>
      <c r="G39">
        <f>[1]物品定价!G39</f>
        <v>0</v>
      </c>
      <c r="H39">
        <f>[1]物品定价!H39</f>
        <v>0</v>
      </c>
      <c r="I39">
        <f>[1]物品定价!I39</f>
        <v>0</v>
      </c>
      <c r="J39">
        <f>[1]物品定价!J39</f>
        <v>0</v>
      </c>
    </row>
    <row r="40" spans="1:10" x14ac:dyDescent="0.2">
      <c r="A40">
        <f>[1]物品定价!A40</f>
        <v>202</v>
      </c>
      <c r="B40" t="str">
        <f>[1]物品定价!B40</f>
        <v>初级实力徽章</v>
      </c>
      <c r="C40" t="str">
        <f>[1]物品定价!C40</f>
        <v>实力的凭证，用于将角色提升到2星和3星。</v>
      </c>
      <c r="D40" t="str">
        <f>[1]物品定价!D40</f>
        <v>prop,202</v>
      </c>
      <c r="E40">
        <f>[1]物品定价!E40</f>
        <v>2</v>
      </c>
      <c r="F40">
        <f>[1]物品定价!F40</f>
        <v>0</v>
      </c>
      <c r="G40">
        <f>[1]物品定价!G40</f>
        <v>6</v>
      </c>
      <c r="H40">
        <f>[1]物品定价!H40</f>
        <v>0</v>
      </c>
      <c r="I40">
        <f>[1]物品定价!I40</f>
        <v>0</v>
      </c>
      <c r="J40">
        <f>[1]物品定价!J40</f>
        <v>0</v>
      </c>
    </row>
    <row r="41" spans="1:10" x14ac:dyDescent="0.2">
      <c r="A41">
        <f>[1]物品定价!A41</f>
        <v>203</v>
      </c>
      <c r="B41" t="str">
        <f>[1]物品定价!B41</f>
        <v>中级实力徽章</v>
      </c>
      <c r="C41" t="str">
        <f>[1]物品定价!C41</f>
        <v>实力的凭证，用于将角色提升到3星和4星。</v>
      </c>
      <c r="D41" t="str">
        <f>[1]物品定价!D41</f>
        <v>prop,203</v>
      </c>
      <c r="E41">
        <f>[1]物品定价!E41</f>
        <v>3</v>
      </c>
      <c r="F41">
        <f>[1]物品定价!F41</f>
        <v>0</v>
      </c>
      <c r="G41">
        <f>[1]物品定价!G41</f>
        <v>9</v>
      </c>
      <c r="H41">
        <f>[1]物品定价!H41</f>
        <v>0</v>
      </c>
      <c r="I41">
        <f>[1]物品定价!I41</f>
        <v>0</v>
      </c>
      <c r="J41">
        <f>[1]物品定价!J41</f>
        <v>0</v>
      </c>
    </row>
    <row r="42" spans="1:10" x14ac:dyDescent="0.2">
      <c r="A42">
        <f>[1]物品定价!A42</f>
        <v>204</v>
      </c>
      <c r="B42" t="str">
        <f>[1]物品定价!B42</f>
        <v>高级实力徽章</v>
      </c>
      <c r="C42" t="str">
        <f>[1]物品定价!C42</f>
        <v>实力的凭证，用于将角色提升到4星和5星。</v>
      </c>
      <c r="D42" t="str">
        <f>[1]物品定价!D42</f>
        <v>prop,204</v>
      </c>
      <c r="E42">
        <f>[1]物品定价!E42</f>
        <v>5</v>
      </c>
      <c r="F42">
        <f>[1]物品定价!F42</f>
        <v>0</v>
      </c>
      <c r="G42">
        <f>[1]物品定价!G42</f>
        <v>15</v>
      </c>
      <c r="H42">
        <f>[1]物品定价!H42</f>
        <v>0</v>
      </c>
      <c r="I42">
        <f>[1]物品定价!I42</f>
        <v>0</v>
      </c>
      <c r="J42">
        <f>[1]物品定价!J42</f>
        <v>0</v>
      </c>
    </row>
    <row r="43" spans="1:10" x14ac:dyDescent="0.2">
      <c r="A43">
        <f>[1]物品定价!A43</f>
        <v>205</v>
      </c>
      <c r="B43" t="str">
        <f>[1]物品定价!B43</f>
        <v>特级实力徽章</v>
      </c>
      <c r="C43" t="str">
        <f>[1]物品定价!C43</f>
        <v>实力的凭证，用于将角色提升到5星和6星。</v>
      </c>
      <c r="D43" t="str">
        <f>[1]物品定价!D43</f>
        <v>prop,205</v>
      </c>
      <c r="E43">
        <f>[1]物品定价!E43</f>
        <v>10</v>
      </c>
      <c r="F43">
        <f>[1]物品定价!F43</f>
        <v>0</v>
      </c>
      <c r="G43">
        <f>[1]物品定价!G43</f>
        <v>30</v>
      </c>
      <c r="H43">
        <f>[1]物品定价!H43</f>
        <v>0</v>
      </c>
      <c r="I43">
        <f>[1]物品定价!I43</f>
        <v>0</v>
      </c>
      <c r="J43">
        <f>[1]物品定价!J43</f>
        <v>0</v>
      </c>
    </row>
    <row r="44" spans="1:10" x14ac:dyDescent="0.2">
      <c r="A44">
        <f>[1]物品定价!A44</f>
        <v>206</v>
      </c>
      <c r="B44" t="str">
        <f>[1]物品定价!B44</f>
        <v>超级实力徽章</v>
      </c>
      <c r="C44" t="str">
        <f>[1]物品定价!C44</f>
        <v>实力的凭证，用于将角色提升到6星。</v>
      </c>
      <c r="D44" t="str">
        <f>[1]物品定价!D44</f>
        <v>prop,206</v>
      </c>
      <c r="E44">
        <f>[1]物品定价!E44</f>
        <v>20</v>
      </c>
      <c r="F44">
        <f>[1]物品定价!F44</f>
        <v>0</v>
      </c>
      <c r="G44">
        <f>[1]物品定价!G44</f>
        <v>60</v>
      </c>
      <c r="H44">
        <f>[1]物品定价!H44</f>
        <v>0</v>
      </c>
      <c r="I44">
        <f>[1]物品定价!I44</f>
        <v>0</v>
      </c>
      <c r="J44">
        <f>[1]物品定价!J44</f>
        <v>0</v>
      </c>
    </row>
    <row r="45" spans="1:10" x14ac:dyDescent="0.2">
      <c r="A45">
        <f>[1]物品定价!A45</f>
        <v>207</v>
      </c>
      <c r="B45" t="str">
        <f>[1]物品定价!B45</f>
        <v>格斗力认证</v>
      </c>
      <c r="C45" t="str">
        <f>[1]物品定价!C45</f>
        <v>实力的凭证，用于将格斗类角色提升至2-4星。</v>
      </c>
      <c r="D45" t="str">
        <f>[1]物品定价!D45</f>
        <v>prop,207</v>
      </c>
      <c r="E45">
        <f>[1]物品定价!E45</f>
        <v>10</v>
      </c>
      <c r="F45">
        <f>[1]物品定价!F45</f>
        <v>0</v>
      </c>
      <c r="G45">
        <f>[1]物品定价!G45</f>
        <v>30</v>
      </c>
      <c r="H45">
        <f>[1]物品定价!H45</f>
        <v>0</v>
      </c>
      <c r="I45">
        <f>[1]物品定价!I45</f>
        <v>0</v>
      </c>
      <c r="J45">
        <f>[1]物品定价!J45</f>
        <v>0</v>
      </c>
    </row>
    <row r="46" spans="1:10" x14ac:dyDescent="0.2">
      <c r="A46">
        <f>[1]物品定价!A46</f>
        <v>208</v>
      </c>
      <c r="B46" t="str">
        <f>[1]物品定价!B46</f>
        <v>武装力认证</v>
      </c>
      <c r="C46" t="str">
        <f>[1]物品定价!C46</f>
        <v>实力的凭证，用于将持械类角色提升至2-4星。</v>
      </c>
      <c r="D46" t="str">
        <f>[1]物品定价!D46</f>
        <v>prop,208</v>
      </c>
      <c r="E46">
        <f>[1]物品定价!E46</f>
        <v>10</v>
      </c>
      <c r="F46">
        <f>[1]物品定价!F46</f>
        <v>0</v>
      </c>
      <c r="G46">
        <f>[1]物品定价!G46</f>
        <v>30</v>
      </c>
      <c r="H46">
        <f>[1]物品定价!H46</f>
        <v>0</v>
      </c>
      <c r="I46">
        <f>[1]物品定价!I46</f>
        <v>0</v>
      </c>
      <c r="J46">
        <f>[1]物品定价!J46</f>
        <v>0</v>
      </c>
    </row>
    <row r="47" spans="1:10" x14ac:dyDescent="0.2">
      <c r="A47">
        <f>[1]物品定价!A47</f>
        <v>209</v>
      </c>
      <c r="B47" t="str">
        <f>[1]物品定价!B47</f>
        <v>超能力认证</v>
      </c>
      <c r="C47" t="str">
        <f>[1]物品定价!C47</f>
        <v>实力的凭证，用于将超能类角色提升至2-4星。</v>
      </c>
      <c r="D47" t="str">
        <f>[1]物品定价!D47</f>
        <v>prop,209</v>
      </c>
      <c r="E47">
        <f>[1]物品定价!E47</f>
        <v>10</v>
      </c>
      <c r="F47">
        <f>[1]物品定价!F47</f>
        <v>0</v>
      </c>
      <c r="G47">
        <f>[1]物品定价!G47</f>
        <v>30</v>
      </c>
      <c r="H47">
        <f>[1]物品定价!H47</f>
        <v>0</v>
      </c>
      <c r="I47">
        <f>[1]物品定价!I47</f>
        <v>0</v>
      </c>
      <c r="J47">
        <f>[1]物品定价!J47</f>
        <v>0</v>
      </c>
    </row>
    <row r="48" spans="1:10" x14ac:dyDescent="0.2">
      <c r="A48">
        <f>[1]物品定价!A48</f>
        <v>210</v>
      </c>
      <c r="B48" t="str">
        <f>[1]物品定价!B48</f>
        <v>机械力认证</v>
      </c>
      <c r="C48" t="str">
        <f>[1]物品定价!C48</f>
        <v>实力的凭证，用于将机械类角色提升至2-4星。</v>
      </c>
      <c r="D48" t="str">
        <f>[1]物品定价!D48</f>
        <v>prop,210</v>
      </c>
      <c r="E48">
        <f>[1]物品定价!E48</f>
        <v>10</v>
      </c>
      <c r="F48">
        <f>[1]物品定价!F48</f>
        <v>0</v>
      </c>
      <c r="G48">
        <f>[1]物品定价!G48</f>
        <v>30</v>
      </c>
      <c r="H48">
        <f>[1]物品定价!H48</f>
        <v>0</v>
      </c>
      <c r="I48">
        <f>[1]物品定价!I48</f>
        <v>0</v>
      </c>
      <c r="J48">
        <f>[1]物品定价!J48</f>
        <v>0</v>
      </c>
    </row>
    <row r="49" spans="1:10" x14ac:dyDescent="0.2">
      <c r="A49">
        <f>[1]物品定价!A49</f>
        <v>211</v>
      </c>
      <c r="B49" t="str">
        <f>[1]物品定价!B49</f>
        <v>高等格斗力认证</v>
      </c>
      <c r="C49" t="str">
        <f>[1]物品定价!C49</f>
        <v>实力的凭证，用于将格斗类角色提升至5-6星。</v>
      </c>
      <c r="D49" t="str">
        <f>[1]物品定价!D49</f>
        <v>prop,211</v>
      </c>
      <c r="E49">
        <f>[1]物品定价!E49</f>
        <v>20</v>
      </c>
      <c r="F49">
        <f>[1]物品定价!F49</f>
        <v>0</v>
      </c>
      <c r="G49">
        <f>[1]物品定价!G49</f>
        <v>60</v>
      </c>
      <c r="H49">
        <f>[1]物品定价!H49</f>
        <v>0</v>
      </c>
      <c r="I49">
        <f>[1]物品定价!I49</f>
        <v>0</v>
      </c>
      <c r="J49">
        <f>[1]物品定价!J49</f>
        <v>0</v>
      </c>
    </row>
    <row r="50" spans="1:10" x14ac:dyDescent="0.2">
      <c r="A50">
        <f>[1]物品定价!A50</f>
        <v>212</v>
      </c>
      <c r="B50" t="str">
        <f>[1]物品定价!B50</f>
        <v>高等武装力认证</v>
      </c>
      <c r="C50" t="str">
        <f>[1]物品定价!C50</f>
        <v>实力的凭证，用于将持械类角色提升至5-6星。</v>
      </c>
      <c r="D50" t="str">
        <f>[1]物品定价!D50</f>
        <v>prop,212</v>
      </c>
      <c r="E50">
        <f>[1]物品定价!E50</f>
        <v>20</v>
      </c>
      <c r="F50">
        <f>[1]物品定价!F50</f>
        <v>0</v>
      </c>
      <c r="G50">
        <f>[1]物品定价!G50</f>
        <v>60</v>
      </c>
      <c r="H50">
        <f>[1]物品定价!H50</f>
        <v>0</v>
      </c>
      <c r="I50">
        <f>[1]物品定价!I50</f>
        <v>0</v>
      </c>
      <c r="J50">
        <f>[1]物品定价!J50</f>
        <v>0</v>
      </c>
    </row>
    <row r="51" spans="1:10" x14ac:dyDescent="0.2">
      <c r="A51">
        <f>[1]物品定价!A51</f>
        <v>213</v>
      </c>
      <c r="B51" t="str">
        <f>[1]物品定价!B51</f>
        <v>高等超能力认证</v>
      </c>
      <c r="C51" t="str">
        <f>[1]物品定价!C51</f>
        <v>实力的凭证，用于将超能类角色提升至5-6星。</v>
      </c>
      <c r="D51" t="str">
        <f>[1]物品定价!D51</f>
        <v>prop,213</v>
      </c>
      <c r="E51">
        <f>[1]物品定价!E51</f>
        <v>20</v>
      </c>
      <c r="F51">
        <f>[1]物品定价!F51</f>
        <v>0</v>
      </c>
      <c r="G51">
        <f>[1]物品定价!G51</f>
        <v>60</v>
      </c>
      <c r="H51">
        <f>[1]物品定价!H51</f>
        <v>0</v>
      </c>
      <c r="I51">
        <f>[1]物品定价!I51</f>
        <v>0</v>
      </c>
      <c r="J51">
        <f>[1]物品定价!J51</f>
        <v>0</v>
      </c>
    </row>
    <row r="52" spans="1:10" x14ac:dyDescent="0.2">
      <c r="A52">
        <f>[1]物品定价!A52</f>
        <v>214</v>
      </c>
      <c r="B52" t="str">
        <f>[1]物品定价!B52</f>
        <v>高等机械力认证</v>
      </c>
      <c r="C52" t="str">
        <f>[1]物品定价!C52</f>
        <v>实力的凭证，用于将机械类角色提升至5-6星。</v>
      </c>
      <c r="D52" t="str">
        <f>[1]物品定价!D52</f>
        <v>prop,214</v>
      </c>
      <c r="E52">
        <f>[1]物品定价!E52</f>
        <v>20</v>
      </c>
      <c r="F52">
        <f>[1]物品定价!F52</f>
        <v>0</v>
      </c>
      <c r="G52">
        <f>[1]物品定价!G52</f>
        <v>60</v>
      </c>
      <c r="H52">
        <f>[1]物品定价!H52</f>
        <v>0</v>
      </c>
      <c r="I52">
        <f>[1]物品定价!I52</f>
        <v>0</v>
      </c>
      <c r="J52">
        <f>[1]物品定价!J52</f>
        <v>0</v>
      </c>
    </row>
    <row r="53" spans="1:10" x14ac:dyDescent="0.2">
      <c r="A53">
        <f>[1]物品定价!A53</f>
        <v>301</v>
      </c>
      <c r="B53" t="str">
        <f>[1]物品定价!B53</f>
        <v>元气牛肉</v>
      </c>
      <c r="C53" t="str">
        <f>[1]物品定价!C53</f>
        <v>用于点亮格斗类角色的天赋。</v>
      </c>
      <c r="D53" t="str">
        <f>[1]物品定价!D53</f>
        <v>prop,301</v>
      </c>
      <c r="E53">
        <f>[1]物品定价!E53</f>
        <v>20</v>
      </c>
      <c r="F53">
        <f>[1]物品定价!F53</f>
        <v>0</v>
      </c>
      <c r="G53">
        <f>[1]物品定价!G53</f>
        <v>60</v>
      </c>
      <c r="H53">
        <f>[1]物品定价!H53</f>
        <v>0</v>
      </c>
      <c r="I53">
        <f>[1]物品定价!I53</f>
        <v>0</v>
      </c>
      <c r="J53">
        <f>[1]物品定价!J53</f>
        <v>0</v>
      </c>
    </row>
    <row r="54" spans="1:10" x14ac:dyDescent="0.2">
      <c r="A54">
        <f>[1]物品定价!A54</f>
        <v>302</v>
      </c>
      <c r="B54" t="str">
        <f>[1]物品定价!B54</f>
        <v>“Super-X”</v>
      </c>
      <c r="C54" t="str">
        <f>[1]物品定价!C54</f>
        <v>用于点亮格斗类角色的天赋。</v>
      </c>
      <c r="D54" t="str">
        <f>[1]物品定价!D54</f>
        <v>prop,302</v>
      </c>
      <c r="E54">
        <f>[1]物品定价!E54</f>
        <v>50</v>
      </c>
      <c r="F54">
        <f>[1]物品定价!F54</f>
        <v>0</v>
      </c>
      <c r="G54">
        <f>[1]物品定价!G54</f>
        <v>150</v>
      </c>
      <c r="H54">
        <f>[1]物品定价!H54</f>
        <v>0</v>
      </c>
      <c r="I54">
        <f>[1]物品定价!I54</f>
        <v>0</v>
      </c>
      <c r="J54">
        <f>[1]物品定价!J54</f>
        <v>0</v>
      </c>
    </row>
    <row r="55" spans="1:10" x14ac:dyDescent="0.2">
      <c r="A55">
        <f>[1]物品定价!A55</f>
        <v>303</v>
      </c>
      <c r="B55" t="str">
        <f>[1]物品定价!B55</f>
        <v>肌力药剂</v>
      </c>
      <c r="C55" t="str">
        <f>[1]物品定价!C55</f>
        <v>用于点亮格斗类角色的天赋。</v>
      </c>
      <c r="D55" t="str">
        <f>[1]物品定价!D55</f>
        <v>prop,303</v>
      </c>
      <c r="E55">
        <f>[1]物品定价!E55</f>
        <v>100</v>
      </c>
      <c r="F55">
        <f>[1]物品定价!F55</f>
        <v>0</v>
      </c>
      <c r="G55">
        <f>[1]物品定价!G55</f>
        <v>450</v>
      </c>
      <c r="H55">
        <f>[1]物品定价!H55</f>
        <v>0</v>
      </c>
      <c r="I55">
        <f>[1]物品定价!I55</f>
        <v>0</v>
      </c>
      <c r="J55">
        <f>[1]物品定价!J55</f>
        <v>0</v>
      </c>
    </row>
    <row r="56" spans="1:10" x14ac:dyDescent="0.2">
      <c r="A56">
        <f>[1]物品定价!A56</f>
        <v>304</v>
      </c>
      <c r="B56" t="str">
        <f>[1]物品定价!B56</f>
        <v>训练拳套</v>
      </c>
      <c r="C56" t="str">
        <f>[1]物品定价!C56</f>
        <v>用于点亮持械类角色的天赋。</v>
      </c>
      <c r="D56" t="str">
        <f>[1]物品定价!D56</f>
        <v>prop,304</v>
      </c>
      <c r="E56">
        <f>[1]物品定价!E56</f>
        <v>20</v>
      </c>
      <c r="F56">
        <f>[1]物品定价!F56</f>
        <v>0</v>
      </c>
      <c r="G56">
        <f>[1]物品定价!G56</f>
        <v>60</v>
      </c>
      <c r="H56">
        <f>[1]物品定价!H56</f>
        <v>0</v>
      </c>
      <c r="I56">
        <f>[1]物品定价!I56</f>
        <v>0</v>
      </c>
      <c r="J56">
        <f>[1]物品定价!J56</f>
        <v>0</v>
      </c>
    </row>
    <row r="57" spans="1:10" x14ac:dyDescent="0.2">
      <c r="A57">
        <f>[1]物品定价!A57</f>
        <v>305</v>
      </c>
      <c r="B57" t="str">
        <f>[1]物品定价!B57</f>
        <v>训练刀具</v>
      </c>
      <c r="C57" t="str">
        <f>[1]物品定价!C57</f>
        <v>用于点亮持械类角色的天赋。</v>
      </c>
      <c r="D57" t="str">
        <f>[1]物品定价!D57</f>
        <v>prop,305</v>
      </c>
      <c r="E57">
        <f>[1]物品定价!E57</f>
        <v>50</v>
      </c>
      <c r="F57">
        <f>[1]物品定价!F57</f>
        <v>0</v>
      </c>
      <c r="G57">
        <f>[1]物品定价!G57</f>
        <v>150</v>
      </c>
      <c r="H57">
        <f>[1]物品定价!H57</f>
        <v>0</v>
      </c>
      <c r="I57">
        <f>[1]物品定价!I57</f>
        <v>0</v>
      </c>
      <c r="J57">
        <f>[1]物品定价!J57</f>
        <v>0</v>
      </c>
    </row>
    <row r="58" spans="1:10" x14ac:dyDescent="0.2">
      <c r="A58">
        <f>[1]物品定价!A58</f>
        <v>306</v>
      </c>
      <c r="B58" t="str">
        <f>[1]物品定价!B58</f>
        <v>训练枪械</v>
      </c>
      <c r="C58" t="str">
        <f>[1]物品定价!C58</f>
        <v>用于点亮持械类角色的天赋。</v>
      </c>
      <c r="D58" t="str">
        <f>[1]物品定价!D58</f>
        <v>prop,306</v>
      </c>
      <c r="E58">
        <f>[1]物品定价!E58</f>
        <v>100</v>
      </c>
      <c r="F58">
        <f>[1]物品定价!F58</f>
        <v>0</v>
      </c>
      <c r="G58">
        <f>[1]物品定价!G58</f>
        <v>450</v>
      </c>
      <c r="H58">
        <f>[1]物品定价!H58</f>
        <v>0</v>
      </c>
      <c r="I58">
        <f>[1]物品定价!I58</f>
        <v>0</v>
      </c>
      <c r="J58">
        <f>[1]物品定价!J58</f>
        <v>0</v>
      </c>
    </row>
    <row r="59" spans="1:10" x14ac:dyDescent="0.2">
      <c r="A59">
        <f>[1]物品定价!A59</f>
        <v>307</v>
      </c>
      <c r="B59" t="str">
        <f>[1]物品定价!B59</f>
        <v>超能勺子</v>
      </c>
      <c r="C59" t="str">
        <f>[1]物品定价!C59</f>
        <v>用于点亮超能类角色的天赋。</v>
      </c>
      <c r="D59" t="str">
        <f>[1]物品定价!D59</f>
        <v>prop,307</v>
      </c>
      <c r="E59">
        <f>[1]物品定价!E59</f>
        <v>20</v>
      </c>
      <c r="F59">
        <f>[1]物品定价!F59</f>
        <v>0</v>
      </c>
      <c r="G59">
        <f>[1]物品定价!G59</f>
        <v>60</v>
      </c>
      <c r="H59">
        <f>[1]物品定价!H59</f>
        <v>0</v>
      </c>
      <c r="I59">
        <f>[1]物品定价!I59</f>
        <v>0</v>
      </c>
      <c r="J59">
        <f>[1]物品定价!J59</f>
        <v>0</v>
      </c>
    </row>
    <row r="60" spans="1:10" x14ac:dyDescent="0.2">
      <c r="A60">
        <f>[1]物品定价!A60</f>
        <v>308</v>
      </c>
      <c r="B60" t="str">
        <f>[1]物品定价!B60</f>
        <v>超能飞石</v>
      </c>
      <c r="C60" t="str">
        <f>[1]物品定价!C60</f>
        <v>用于点亮超能类角色的天赋。</v>
      </c>
      <c r="D60" t="str">
        <f>[1]物品定价!D60</f>
        <v>prop,308</v>
      </c>
      <c r="E60">
        <f>[1]物品定价!E60</f>
        <v>50</v>
      </c>
      <c r="F60">
        <f>[1]物品定价!F60</f>
        <v>0</v>
      </c>
      <c r="G60">
        <f>[1]物品定价!G60</f>
        <v>150</v>
      </c>
      <c r="H60">
        <f>[1]物品定价!H60</f>
        <v>0</v>
      </c>
      <c r="I60">
        <f>[1]物品定价!I60</f>
        <v>0</v>
      </c>
      <c r="J60">
        <f>[1]物品定价!J60</f>
        <v>0</v>
      </c>
    </row>
    <row r="61" spans="1:10" x14ac:dyDescent="0.2">
      <c r="A61">
        <f>[1]物品定价!A61</f>
        <v>309</v>
      </c>
      <c r="B61" t="str">
        <f>[1]物品定价!B61</f>
        <v>超能量球</v>
      </c>
      <c r="C61" t="str">
        <f>[1]物品定价!C61</f>
        <v>用于点亮超能类角色的天赋。</v>
      </c>
      <c r="D61" t="str">
        <f>[1]物品定价!D61</f>
        <v>prop,309</v>
      </c>
      <c r="E61">
        <f>[1]物品定价!E61</f>
        <v>100</v>
      </c>
      <c r="F61">
        <f>[1]物品定价!F61</f>
        <v>0</v>
      </c>
      <c r="G61">
        <f>[1]物品定价!G61</f>
        <v>450</v>
      </c>
      <c r="H61">
        <f>[1]物品定价!H61</f>
        <v>0</v>
      </c>
      <c r="I61">
        <f>[1]物品定价!I61</f>
        <v>0</v>
      </c>
      <c r="J61">
        <f>[1]物品定价!J61</f>
        <v>0</v>
      </c>
    </row>
    <row r="62" spans="1:10" x14ac:dyDescent="0.2">
      <c r="A62">
        <f>[1]物品定价!A62</f>
        <v>310</v>
      </c>
      <c r="B62" t="str">
        <f>[1]物品定价!B62</f>
        <v>机械配件</v>
      </c>
      <c r="C62" t="str">
        <f>[1]物品定价!C62</f>
        <v>用于点亮机械类角色的天赋。</v>
      </c>
      <c r="D62" t="str">
        <f>[1]物品定价!D62</f>
        <v>prop,310</v>
      </c>
      <c r="E62">
        <f>[1]物品定价!E62</f>
        <v>20</v>
      </c>
      <c r="F62">
        <f>[1]物品定价!F62</f>
        <v>0</v>
      </c>
      <c r="G62">
        <f>[1]物品定价!G62</f>
        <v>60</v>
      </c>
      <c r="H62">
        <f>[1]物品定价!H62</f>
        <v>0</v>
      </c>
      <c r="I62">
        <f>[1]物品定价!I62</f>
        <v>0</v>
      </c>
      <c r="J62">
        <f>[1]物品定价!J62</f>
        <v>0</v>
      </c>
    </row>
    <row r="63" spans="1:10" x14ac:dyDescent="0.2">
      <c r="A63">
        <f>[1]物品定价!A63</f>
        <v>311</v>
      </c>
      <c r="B63" t="str">
        <f>[1]物品定价!B63</f>
        <v>机械引擎</v>
      </c>
      <c r="C63" t="str">
        <f>[1]物品定价!C63</f>
        <v>用于点亮机械类角色的天赋。</v>
      </c>
      <c r="D63" t="str">
        <f>[1]物品定价!D63</f>
        <v>prop,311</v>
      </c>
      <c r="E63">
        <f>[1]物品定价!E63</f>
        <v>50</v>
      </c>
      <c r="F63">
        <f>[1]物品定价!F63</f>
        <v>0</v>
      </c>
      <c r="G63">
        <f>[1]物品定价!G63</f>
        <v>150</v>
      </c>
      <c r="H63">
        <f>[1]物品定价!H63</f>
        <v>0</v>
      </c>
      <c r="I63">
        <f>[1]物品定价!I63</f>
        <v>0</v>
      </c>
      <c r="J63">
        <f>[1]物品定价!J63</f>
        <v>0</v>
      </c>
    </row>
    <row r="64" spans="1:10" x14ac:dyDescent="0.2">
      <c r="A64">
        <f>[1]物品定价!A64</f>
        <v>312</v>
      </c>
      <c r="B64" t="str">
        <f>[1]物品定价!B64</f>
        <v>能量核心</v>
      </c>
      <c r="C64" t="str">
        <f>[1]物品定价!C64</f>
        <v>用于点亮机械类角色的天赋。</v>
      </c>
      <c r="D64" t="str">
        <f>[1]物品定价!D64</f>
        <v>prop,312</v>
      </c>
      <c r="E64">
        <f>[1]物品定价!E64</f>
        <v>100</v>
      </c>
      <c r="F64">
        <f>[1]物品定价!F64</f>
        <v>0</v>
      </c>
      <c r="G64">
        <f>[1]物品定价!G64</f>
        <v>450</v>
      </c>
      <c r="H64">
        <f>[1]物品定价!H64</f>
        <v>0</v>
      </c>
      <c r="I64">
        <f>[1]物品定价!I64</f>
        <v>0</v>
      </c>
      <c r="J64">
        <f>[1]物品定价!J64</f>
        <v>0</v>
      </c>
    </row>
    <row r="65" spans="1:10" x14ac:dyDescent="0.2">
      <c r="A65">
        <f>[1]物品定价!A65</f>
        <v>313</v>
      </c>
      <c r="B65" t="str">
        <f>[1]物品定价!B65</f>
        <v>低等攻击天赋书</v>
      </c>
      <c r="C65" t="str">
        <f>[1]物品定价!C65</f>
        <v>用于点亮角色的攻击类天赋。</v>
      </c>
      <c r="D65" t="str">
        <f>[1]物品定价!D65</f>
        <v>prop,313</v>
      </c>
      <c r="E65">
        <f>[1]物品定价!E65</f>
        <v>10</v>
      </c>
      <c r="F65">
        <f>[1]物品定价!F65</f>
        <v>0</v>
      </c>
      <c r="G65">
        <f>[1]物品定价!G65</f>
        <v>30</v>
      </c>
      <c r="H65">
        <f>[1]物品定价!H65</f>
        <v>0</v>
      </c>
      <c r="I65">
        <f>[1]物品定价!I65</f>
        <v>0</v>
      </c>
      <c r="J65">
        <f>[1]物品定价!J65</f>
        <v>0</v>
      </c>
    </row>
    <row r="66" spans="1:10" x14ac:dyDescent="0.2">
      <c r="A66">
        <f>[1]物品定价!A66</f>
        <v>314</v>
      </c>
      <c r="B66" t="str">
        <f>[1]物品定价!B66</f>
        <v>中等攻击天赋书</v>
      </c>
      <c r="C66" t="str">
        <f>[1]物品定价!C66</f>
        <v>用于点亮角色的攻击类天赋。</v>
      </c>
      <c r="D66" t="str">
        <f>[1]物品定价!D66</f>
        <v>prop,314</v>
      </c>
      <c r="E66">
        <f>[1]物品定价!E66</f>
        <v>30</v>
      </c>
      <c r="F66">
        <f>[1]物品定价!F66</f>
        <v>0</v>
      </c>
      <c r="G66">
        <f>[1]物品定价!G66</f>
        <v>90</v>
      </c>
      <c r="H66">
        <f>[1]物品定价!H66</f>
        <v>0</v>
      </c>
      <c r="I66">
        <f>[1]物品定价!I66</f>
        <v>0</v>
      </c>
      <c r="J66">
        <f>[1]物品定价!J66</f>
        <v>0</v>
      </c>
    </row>
    <row r="67" spans="1:10" x14ac:dyDescent="0.2">
      <c r="A67">
        <f>[1]物品定价!A67</f>
        <v>315</v>
      </c>
      <c r="B67" t="str">
        <f>[1]物品定价!B67</f>
        <v>高等攻击天赋书</v>
      </c>
      <c r="C67" t="str">
        <f>[1]物品定价!C67</f>
        <v>用于点亮角色的攻击类天赋。</v>
      </c>
      <c r="D67" t="str">
        <f>[1]物品定价!D67</f>
        <v>prop,315</v>
      </c>
      <c r="E67">
        <f>[1]物品定价!E67</f>
        <v>120</v>
      </c>
      <c r="F67">
        <f>[1]物品定价!F67</f>
        <v>0</v>
      </c>
      <c r="G67">
        <f>[1]物品定价!G67</f>
        <v>360</v>
      </c>
      <c r="H67">
        <f>[1]物品定价!H67</f>
        <v>0</v>
      </c>
      <c r="I67">
        <f>[1]物品定价!I67</f>
        <v>0</v>
      </c>
      <c r="J67">
        <f>[1]物品定价!J67</f>
        <v>0</v>
      </c>
    </row>
    <row r="68" spans="1:10" x14ac:dyDescent="0.2">
      <c r="A68">
        <f>[1]物品定价!A68</f>
        <v>316</v>
      </c>
      <c r="B68" t="str">
        <f>[1]物品定价!B68</f>
        <v>低等生存天赋书</v>
      </c>
      <c r="C68" t="str">
        <f>[1]物品定价!C68</f>
        <v>用于点亮角色的防御类天赋。</v>
      </c>
      <c r="D68" t="str">
        <f>[1]物品定价!D68</f>
        <v>prop,316</v>
      </c>
      <c r="E68">
        <f>[1]物品定价!E68</f>
        <v>10</v>
      </c>
      <c r="F68">
        <f>[1]物品定价!F68</f>
        <v>0</v>
      </c>
      <c r="G68">
        <f>[1]物品定价!G68</f>
        <v>30</v>
      </c>
      <c r="H68">
        <f>[1]物品定价!H68</f>
        <v>0</v>
      </c>
      <c r="I68">
        <f>[1]物品定价!I68</f>
        <v>0</v>
      </c>
      <c r="J68">
        <f>[1]物品定价!J68</f>
        <v>0</v>
      </c>
    </row>
    <row r="69" spans="1:10" x14ac:dyDescent="0.2">
      <c r="A69">
        <f>[1]物品定价!A69</f>
        <v>317</v>
      </c>
      <c r="B69" t="str">
        <f>[1]物品定价!B69</f>
        <v>中等生存天赋书</v>
      </c>
      <c r="C69" t="str">
        <f>[1]物品定价!C69</f>
        <v>用于点亮角色的防御类天赋。</v>
      </c>
      <c r="D69" t="str">
        <f>[1]物品定价!D69</f>
        <v>prop,317</v>
      </c>
      <c r="E69">
        <f>[1]物品定价!E69</f>
        <v>30</v>
      </c>
      <c r="F69">
        <f>[1]物品定价!F69</f>
        <v>0</v>
      </c>
      <c r="G69">
        <f>[1]物品定价!G69</f>
        <v>90</v>
      </c>
      <c r="H69">
        <f>[1]物品定价!H69</f>
        <v>0</v>
      </c>
      <c r="I69">
        <f>[1]物品定价!I69</f>
        <v>0</v>
      </c>
      <c r="J69">
        <f>[1]物品定价!J69</f>
        <v>0</v>
      </c>
    </row>
    <row r="70" spans="1:10" x14ac:dyDescent="0.2">
      <c r="A70">
        <f>[1]物品定价!A70</f>
        <v>318</v>
      </c>
      <c r="B70" t="str">
        <f>[1]物品定价!B70</f>
        <v>高等生存天赋书</v>
      </c>
      <c r="C70" t="str">
        <f>[1]物品定价!C70</f>
        <v>用于点亮角色的防御类天赋。</v>
      </c>
      <c r="D70" t="str">
        <f>[1]物品定价!D70</f>
        <v>prop,318</v>
      </c>
      <c r="E70">
        <f>[1]物品定价!E70</f>
        <v>120</v>
      </c>
      <c r="F70">
        <f>[1]物品定价!F70</f>
        <v>0</v>
      </c>
      <c r="G70">
        <f>[1]物品定价!G70</f>
        <v>360</v>
      </c>
      <c r="H70">
        <f>[1]物品定价!H70</f>
        <v>0</v>
      </c>
      <c r="I70">
        <f>[1]物品定价!I70</f>
        <v>0</v>
      </c>
      <c r="J70">
        <f>[1]物品定价!J70</f>
        <v>0</v>
      </c>
    </row>
    <row r="71" spans="1:10" x14ac:dyDescent="0.2">
      <c r="A71">
        <f>[1]物品定价!A71</f>
        <v>319</v>
      </c>
      <c r="B71" t="str">
        <f>[1]物品定价!B71</f>
        <v>低等其他天赋书</v>
      </c>
      <c r="C71" t="str">
        <f>[1]物品定价!C71</f>
        <v>用于点亮角色的功能类天赋。</v>
      </c>
      <c r="D71" t="str">
        <f>[1]物品定价!D71</f>
        <v>prop,319</v>
      </c>
      <c r="E71">
        <f>[1]物品定价!E71</f>
        <v>10</v>
      </c>
      <c r="F71">
        <f>[1]物品定价!F71</f>
        <v>0</v>
      </c>
      <c r="G71">
        <f>[1]物品定价!G71</f>
        <v>0</v>
      </c>
      <c r="H71">
        <f>[1]物品定价!H71</f>
        <v>0</v>
      </c>
      <c r="I71">
        <f>[1]物品定价!I71</f>
        <v>0</v>
      </c>
      <c r="J71">
        <f>[1]物品定价!J71</f>
        <v>0</v>
      </c>
    </row>
    <row r="72" spans="1:10" x14ac:dyDescent="0.2">
      <c r="A72">
        <f>[1]物品定价!A72</f>
        <v>320</v>
      </c>
      <c r="B72" t="str">
        <f>[1]物品定价!B72</f>
        <v>中等其他天赋书</v>
      </c>
      <c r="C72" t="str">
        <f>[1]物品定价!C72</f>
        <v>用于点亮角色的功能类天赋。</v>
      </c>
      <c r="D72" t="str">
        <f>[1]物品定价!D72</f>
        <v>prop,320</v>
      </c>
      <c r="E72">
        <f>[1]物品定价!E72</f>
        <v>30</v>
      </c>
      <c r="F72">
        <f>[1]物品定价!F72</f>
        <v>0</v>
      </c>
      <c r="G72">
        <f>[1]物品定价!G72</f>
        <v>0</v>
      </c>
      <c r="H72">
        <f>[1]物品定价!H72</f>
        <v>0</v>
      </c>
      <c r="I72">
        <f>[1]物品定价!I72</f>
        <v>0</v>
      </c>
      <c r="J72">
        <f>[1]物品定价!J72</f>
        <v>0</v>
      </c>
    </row>
    <row r="73" spans="1:10" x14ac:dyDescent="0.2">
      <c r="A73">
        <f>[1]物品定价!A73</f>
        <v>321</v>
      </c>
      <c r="B73" t="str">
        <f>[1]物品定价!B73</f>
        <v>高等其他天赋书</v>
      </c>
      <c r="C73" t="str">
        <f>[1]物品定价!C73</f>
        <v>用于点亮角色的功能类天赋。</v>
      </c>
      <c r="D73" t="str">
        <f>[1]物品定价!D73</f>
        <v>prop,321</v>
      </c>
      <c r="E73">
        <f>[1]物品定价!E73</f>
        <v>120</v>
      </c>
      <c r="F73">
        <f>[1]物品定价!F73</f>
        <v>0</v>
      </c>
      <c r="G73">
        <f>[1]物品定价!G73</f>
        <v>0</v>
      </c>
      <c r="H73">
        <f>[1]物品定价!H73</f>
        <v>0</v>
      </c>
      <c r="I73">
        <f>[1]物品定价!I73</f>
        <v>0</v>
      </c>
      <c r="J73">
        <f>[1]物品定价!J73</f>
        <v>0</v>
      </c>
    </row>
    <row r="74" spans="1:10" x14ac:dyDescent="0.2">
      <c r="A74">
        <f>[1]物品定价!A74</f>
        <v>322</v>
      </c>
      <c r="B74" t="str">
        <f>[1]物品定价!B74</f>
        <v>觉醒胶囊</v>
      </c>
      <c r="C74" t="str">
        <f>[1]物品定价!C74</f>
        <v>用于激活角色的天赋技能。</v>
      </c>
      <c r="D74" t="str">
        <f>[1]物品定价!D74</f>
        <v>prop,322</v>
      </c>
      <c r="E74">
        <f>[1]物品定价!E74</f>
        <v>50</v>
      </c>
      <c r="F74">
        <f>[1]物品定价!F74</f>
        <v>0</v>
      </c>
      <c r="G74">
        <f>[1]物品定价!G74</f>
        <v>150</v>
      </c>
      <c r="H74">
        <f>[1]物品定价!H74</f>
        <v>0</v>
      </c>
      <c r="I74">
        <f>[1]物品定价!I74</f>
        <v>0</v>
      </c>
      <c r="J74">
        <f>[1]物品定价!J74</f>
        <v>0</v>
      </c>
    </row>
    <row r="75" spans="1:10" x14ac:dyDescent="0.2">
      <c r="A75">
        <f>[1]物品定价!A75</f>
        <v>323</v>
      </c>
      <c r="B75" t="str">
        <f>[1]物品定价!B75</f>
        <v>高级觉醒胶囊</v>
      </c>
      <c r="C75" t="str">
        <f>[1]物品定价!C75</f>
        <v>用于激活角色的天赋技能。</v>
      </c>
      <c r="D75" t="str">
        <f>[1]物品定价!D75</f>
        <v>prop,323</v>
      </c>
      <c r="E75">
        <f>[1]物品定价!E75</f>
        <v>100</v>
      </c>
      <c r="F75">
        <f>[1]物品定价!F75</f>
        <v>0</v>
      </c>
      <c r="G75">
        <f>[1]物品定价!G75</f>
        <v>300</v>
      </c>
      <c r="H75">
        <f>[1]物品定价!H75</f>
        <v>0</v>
      </c>
      <c r="I75">
        <f>[1]物品定价!I75</f>
        <v>0</v>
      </c>
      <c r="J75">
        <f>[1]物品定价!J75</f>
        <v>0</v>
      </c>
    </row>
    <row r="76" spans="1:10" x14ac:dyDescent="0.2">
      <c r="A76">
        <f>[1]物品定价!A76</f>
        <v>401</v>
      </c>
      <c r="B76" t="str">
        <f>[1]物品定价!B76</f>
        <v>1星万能碎片</v>
      </c>
      <c r="C76" t="str">
        <f>[1]物品定价!C76</f>
        <v>用于突破初始星级为1星的角色，可以替代角色碎片。</v>
      </c>
      <c r="D76" t="str">
        <f>[1]物品定价!D76</f>
        <v>prop,401</v>
      </c>
      <c r="E76">
        <f>[1]物品定价!E76</f>
        <v>10</v>
      </c>
      <c r="F76">
        <f>[1]物品定价!F76</f>
        <v>0</v>
      </c>
      <c r="G76">
        <f>[1]物品定价!G76</f>
        <v>0</v>
      </c>
      <c r="H76">
        <f>[1]物品定价!H76</f>
        <v>0</v>
      </c>
      <c r="I76">
        <f>[1]物品定价!I76</f>
        <v>0</v>
      </c>
      <c r="J76">
        <f>[1]物品定价!J76</f>
        <v>0</v>
      </c>
    </row>
    <row r="77" spans="1:10" x14ac:dyDescent="0.2">
      <c r="A77">
        <f>[1]物品定价!A77</f>
        <v>402</v>
      </c>
      <c r="B77" t="str">
        <f>[1]物品定价!B77</f>
        <v>2星万能碎片</v>
      </c>
      <c r="C77" t="str">
        <f>[1]物品定价!C77</f>
        <v>用于突破初始星级为2星的角色，可以替代角色碎片。</v>
      </c>
      <c r="D77" t="str">
        <f>[1]物品定价!D77</f>
        <v>prop,402</v>
      </c>
      <c r="E77">
        <f>[1]物品定价!E77</f>
        <v>20</v>
      </c>
      <c r="F77">
        <f>[1]物品定价!F77</f>
        <v>0</v>
      </c>
      <c r="G77">
        <f>[1]物品定价!G77</f>
        <v>0</v>
      </c>
      <c r="H77">
        <f>[1]物品定价!H77</f>
        <v>0</v>
      </c>
      <c r="I77">
        <f>[1]物品定价!I77</f>
        <v>0</v>
      </c>
      <c r="J77">
        <f>[1]物品定价!J77</f>
        <v>0</v>
      </c>
    </row>
    <row r="78" spans="1:10" x14ac:dyDescent="0.2">
      <c r="A78">
        <f>[1]物品定价!A78</f>
        <v>403</v>
      </c>
      <c r="B78" t="str">
        <f>[1]物品定价!B78</f>
        <v>技能碎片</v>
      </c>
      <c r="C78" t="str">
        <f>[1]物品定价!C78</f>
        <v>可替代任意角色碎片，用于角色技能升级。</v>
      </c>
      <c r="D78" t="str">
        <f>[1]物品定价!D78</f>
        <v>prop,403</v>
      </c>
      <c r="E78">
        <f>[1]物品定价!E78</f>
        <v>100</v>
      </c>
      <c r="F78">
        <f>[1]物品定价!F78</f>
        <v>0</v>
      </c>
      <c r="G78">
        <f>[1]物品定价!G78</f>
        <v>100</v>
      </c>
      <c r="H78">
        <f>[1]物品定价!H78</f>
        <v>0</v>
      </c>
      <c r="I78">
        <f>[1]物品定价!I78</f>
        <v>0</v>
      </c>
      <c r="J78">
        <f>[1]物品定价!J78</f>
        <v>0</v>
      </c>
    </row>
    <row r="79" spans="1:10" x14ac:dyDescent="0.2">
      <c r="A79">
        <f>[1]物品定价!A79</f>
        <v>502</v>
      </c>
      <c r="B79" t="str">
        <f>[1]物品定价!B79</f>
        <v>背心尊者的碎片</v>
      </c>
      <c r="C79" t="str">
        <f>[1]物品定价!C79</f>
        <v>收集40个碎片可以招募角色：背心尊者。同时也是其突破的必备材料。</v>
      </c>
      <c r="D79" t="str">
        <f>[1]物品定价!D79</f>
        <v>prop,502</v>
      </c>
      <c r="E79">
        <f>[1]物品定价!E79</f>
        <v>20</v>
      </c>
      <c r="F79">
        <f>[1]物品定价!F79</f>
        <v>0</v>
      </c>
      <c r="G79">
        <f>[1]物品定价!G79</f>
        <v>0</v>
      </c>
      <c r="H79">
        <f>[1]物品定价!H79</f>
        <v>0</v>
      </c>
      <c r="I79">
        <f>[1]物品定价!I79</f>
        <v>0</v>
      </c>
      <c r="J79">
        <f>[1]物品定价!J79</f>
        <v>0</v>
      </c>
    </row>
    <row r="80" spans="1:10" x14ac:dyDescent="0.2">
      <c r="A80">
        <f>[1]物品定价!A80</f>
        <v>503</v>
      </c>
      <c r="B80" t="str">
        <f>[1]物品定价!B80</f>
        <v>背心黑洞的碎片</v>
      </c>
      <c r="C80" t="str">
        <f>[1]物品定价!C80</f>
        <v>收集30个碎片可以招募角色：背心黑洞。同时也是其突破的必备材料。</v>
      </c>
      <c r="D80" t="str">
        <f>[1]物品定价!D80</f>
        <v>prop,503</v>
      </c>
      <c r="E80">
        <f>[1]物品定价!E80</f>
        <v>10</v>
      </c>
      <c r="F80">
        <f>[1]物品定价!F80</f>
        <v>0</v>
      </c>
      <c r="G80">
        <f>[1]物品定价!G80</f>
        <v>0</v>
      </c>
      <c r="H80">
        <f>[1]物品定价!H80</f>
        <v>0</v>
      </c>
      <c r="I80">
        <f>[1]物品定价!I80</f>
        <v>0</v>
      </c>
      <c r="J80">
        <f>[1]物品定价!J80</f>
        <v>0</v>
      </c>
    </row>
    <row r="81" spans="1:10" x14ac:dyDescent="0.2">
      <c r="A81">
        <f>[1]物品定价!A81</f>
        <v>504</v>
      </c>
      <c r="B81" t="str">
        <f>[1]物品定价!B81</f>
        <v>背心猛虎的碎片</v>
      </c>
      <c r="C81" t="str">
        <f>[1]物品定价!C81</f>
        <v>收集30个碎片可以招募角色：背心猛虎。同时也是其突破的必备材料。</v>
      </c>
      <c r="D81" t="str">
        <f>[1]物品定价!D81</f>
        <v>prop,504</v>
      </c>
      <c r="E81">
        <f>[1]物品定价!E81</f>
        <v>10</v>
      </c>
      <c r="F81">
        <f>[1]物品定价!F81</f>
        <v>0</v>
      </c>
      <c r="G81">
        <f>[1]物品定价!G81</f>
        <v>0</v>
      </c>
      <c r="H81">
        <f>[1]物品定价!H81</f>
        <v>0</v>
      </c>
      <c r="I81">
        <f>[1]物品定价!I81</f>
        <v>0</v>
      </c>
      <c r="J81">
        <f>[1]物品定价!J81</f>
        <v>0</v>
      </c>
    </row>
    <row r="82" spans="1:10" x14ac:dyDescent="0.2">
      <c r="A82">
        <f>[1]物品定价!A82</f>
        <v>505</v>
      </c>
      <c r="B82" t="str">
        <f>[1]物品定价!B82</f>
        <v>钉锤头的碎片</v>
      </c>
      <c r="C82" t="str">
        <f>[1]物品定价!C82</f>
        <v>收集30个碎片可以招募角色：钉锤头。同时也是其突破的必备材料。</v>
      </c>
      <c r="D82" t="str">
        <f>[1]物品定价!D82</f>
        <v>prop,505</v>
      </c>
      <c r="E82">
        <f>[1]物品定价!E82</f>
        <v>10</v>
      </c>
      <c r="F82">
        <f>[1]物品定价!F82</f>
        <v>0</v>
      </c>
      <c r="G82">
        <f>[1]物品定价!G82</f>
        <v>0</v>
      </c>
      <c r="H82">
        <f>[1]物品定价!H82</f>
        <v>0</v>
      </c>
      <c r="I82">
        <f>[1]物品定价!I82</f>
        <v>0</v>
      </c>
      <c r="J82">
        <f>[1]物品定价!J82</f>
        <v>0</v>
      </c>
    </row>
    <row r="83" spans="1:10" x14ac:dyDescent="0.2">
      <c r="A83">
        <f>[1]物品定价!A83</f>
        <v>508</v>
      </c>
      <c r="B83" t="str">
        <f>[1]物品定价!B83</f>
        <v>基诺斯博士的碎片</v>
      </c>
      <c r="C83" t="str">
        <f>[1]物品定价!C83</f>
        <v>收集40个碎片可以招募角色：基诺斯博士。同时也是其突破的必备材料。</v>
      </c>
      <c r="D83" t="str">
        <f>[1]物品定价!D83</f>
        <v>prop,508</v>
      </c>
      <c r="E83">
        <f>[1]物品定价!E83</f>
        <v>20</v>
      </c>
      <c r="F83">
        <f>[1]物品定价!F83</f>
        <v>0</v>
      </c>
      <c r="G83">
        <f>[1]物品定价!G83</f>
        <v>0</v>
      </c>
      <c r="H83">
        <f>[1]物品定价!H83</f>
        <v>0</v>
      </c>
      <c r="I83">
        <f>[1]物品定价!I83</f>
        <v>0</v>
      </c>
      <c r="J83">
        <f>[1]物品定价!J83</f>
        <v>0</v>
      </c>
    </row>
    <row r="84" spans="1:10" x14ac:dyDescent="0.2">
      <c r="A84">
        <f>[1]物品定价!A84</f>
        <v>509</v>
      </c>
      <c r="B84" t="str">
        <f>[1]物品定价!B84</f>
        <v>土龙的碎片</v>
      </c>
      <c r="C84" t="str">
        <f>[1]物品定价!C84</f>
        <v>收集30个碎片可以招募角色：土龙。同时也是其突破的必备材料。</v>
      </c>
      <c r="D84" t="str">
        <f>[1]物品定价!D84</f>
        <v>prop,509</v>
      </c>
      <c r="E84">
        <f>[1]物品定价!E84</f>
        <v>10</v>
      </c>
      <c r="F84">
        <f>[1]物品定价!F84</f>
        <v>0</v>
      </c>
      <c r="G84">
        <f>[1]物品定价!G84</f>
        <v>0</v>
      </c>
      <c r="H84">
        <f>[1]物品定价!H84</f>
        <v>0</v>
      </c>
      <c r="I84">
        <f>[1]物品定价!I84</f>
        <v>0</v>
      </c>
      <c r="J84">
        <f>[1]物品定价!J84</f>
        <v>0</v>
      </c>
    </row>
    <row r="85" spans="1:10" x14ac:dyDescent="0.2">
      <c r="A85">
        <f>[1]物品定价!A85</f>
        <v>510</v>
      </c>
      <c r="B85" t="str">
        <f>[1]物品定价!B85</f>
        <v>蚊女的碎片</v>
      </c>
      <c r="C85" t="str">
        <f>[1]物品定价!C85</f>
        <v>收集40个碎片可以招募角色：蚊女。同时也是其突破的必备材料。</v>
      </c>
      <c r="D85" t="str">
        <f>[1]物品定价!D85</f>
        <v>prop,510</v>
      </c>
      <c r="E85">
        <f>[1]物品定价!E85</f>
        <v>20</v>
      </c>
      <c r="F85">
        <f>[1]物品定价!F85</f>
        <v>0</v>
      </c>
      <c r="G85">
        <f>[1]物品定价!G85</f>
        <v>0</v>
      </c>
      <c r="H85">
        <f>[1]物品定价!H85</f>
        <v>0</v>
      </c>
      <c r="I85">
        <f>[1]物品定价!I85</f>
        <v>0</v>
      </c>
      <c r="J85">
        <f>[1]物品定价!J85</f>
        <v>0</v>
      </c>
    </row>
    <row r="86" spans="1:10" x14ac:dyDescent="0.2">
      <c r="A86">
        <f>[1]物品定价!A86</f>
        <v>511</v>
      </c>
      <c r="B86" t="str">
        <f>[1]物品定价!B86</f>
        <v>兽王的碎片</v>
      </c>
      <c r="C86" t="str">
        <f>[1]物品定价!C86</f>
        <v>收集40个碎片可以招募角色：兽王。同时也是其突破的必备材料。</v>
      </c>
      <c r="D86" t="str">
        <f>[1]物品定价!D86</f>
        <v>prop,511</v>
      </c>
      <c r="E86">
        <f>[1]物品定价!E86</f>
        <v>20</v>
      </c>
      <c r="F86">
        <f>[1]物品定价!F86</f>
        <v>0</v>
      </c>
      <c r="G86">
        <f>[1]物品定价!G86</f>
        <v>0</v>
      </c>
      <c r="H86">
        <f>[1]物品定价!H86</f>
        <v>0</v>
      </c>
      <c r="I86">
        <f>[1]物品定价!I86</f>
        <v>0</v>
      </c>
      <c r="J86">
        <f>[1]物品定价!J86</f>
        <v>0</v>
      </c>
    </row>
    <row r="87" spans="1:10" x14ac:dyDescent="0.2">
      <c r="A87">
        <f>[1]物品定价!A87</f>
        <v>512</v>
      </c>
      <c r="B87" t="str">
        <f>[1]物品定价!B87</f>
        <v>装甲猩猩的碎片</v>
      </c>
      <c r="C87" t="str">
        <f>[1]物品定价!C87</f>
        <v>收集40个碎片可以招募角色：装甲猩猩。同时也是其突破的必备材料。</v>
      </c>
      <c r="D87" t="str">
        <f>[1]物品定价!D87</f>
        <v>prop,512</v>
      </c>
      <c r="E87">
        <f>[1]物品定价!E87</f>
        <v>20</v>
      </c>
      <c r="F87">
        <f>[1]物品定价!F87</f>
        <v>0</v>
      </c>
      <c r="G87">
        <f>[1]物品定价!G87</f>
        <v>0</v>
      </c>
      <c r="H87">
        <f>[1]物品定价!H87</f>
        <v>0</v>
      </c>
      <c r="I87">
        <f>[1]物品定价!I87</f>
        <v>0</v>
      </c>
      <c r="J87">
        <f>[1]物品定价!J87</f>
        <v>0</v>
      </c>
    </row>
    <row r="88" spans="1:10" x14ac:dyDescent="0.2">
      <c r="A88">
        <f>[1]物品定价!A88</f>
        <v>513</v>
      </c>
      <c r="B88" t="str">
        <f>[1]物品定价!B88</f>
        <v>阿修罗独角仙的碎片</v>
      </c>
      <c r="C88" t="str">
        <f>[1]物品定价!C88</f>
        <v>收集50个碎片可以招募角色：阿修罗独角仙。同时也是其突破的必备材料。</v>
      </c>
      <c r="D88" t="str">
        <f>[1]物品定价!D88</f>
        <v>prop,513</v>
      </c>
      <c r="E88">
        <f>[1]物品定价!E88</f>
        <v>100</v>
      </c>
      <c r="F88">
        <f>[1]物品定价!F88</f>
        <v>0</v>
      </c>
      <c r="G88">
        <f>[1]物品定价!G88</f>
        <v>0</v>
      </c>
      <c r="H88">
        <f>[1]物品定价!H88</f>
        <v>0</v>
      </c>
      <c r="I88">
        <f>[1]物品定价!I88</f>
        <v>0</v>
      </c>
      <c r="J88">
        <f>[1]物品定价!J88</f>
        <v>0</v>
      </c>
    </row>
    <row r="89" spans="1:10" x14ac:dyDescent="0.2">
      <c r="A89">
        <f>[1]物品定价!A89</f>
        <v>514</v>
      </c>
      <c r="B89" t="str">
        <f>[1]物品定价!B89</f>
        <v>冲天好小子的碎片</v>
      </c>
      <c r="C89" t="str">
        <f>[1]物品定价!C89</f>
        <v>收集30个碎片可以招募角色：冲天好小子。同时也是其突破的必备材料。</v>
      </c>
      <c r="D89" t="str">
        <f>[1]物品定价!D89</f>
        <v>prop,514</v>
      </c>
      <c r="E89">
        <f>[1]物品定价!E89</f>
        <v>10</v>
      </c>
      <c r="F89">
        <f>[1]物品定价!F89</f>
        <v>0</v>
      </c>
      <c r="G89">
        <f>[1]物品定价!G89</f>
        <v>0</v>
      </c>
      <c r="H89">
        <f>[1]物品定价!H89</f>
        <v>0</v>
      </c>
      <c r="I89">
        <f>[1]物品定价!I89</f>
        <v>0</v>
      </c>
      <c r="J89">
        <f>[1]物品定价!J89</f>
        <v>0</v>
      </c>
    </row>
    <row r="90" spans="1:10" x14ac:dyDescent="0.2">
      <c r="A90">
        <f>[1]物品定价!A90</f>
        <v>515</v>
      </c>
      <c r="B90" t="str">
        <f>[1]物品定价!B90</f>
        <v>快拳侠的碎片</v>
      </c>
      <c r="C90" t="str">
        <f>[1]物品定价!C90</f>
        <v>收集30个碎片可以招募角色：快拳侠。同时也是其突破的必备材料。</v>
      </c>
      <c r="D90" t="str">
        <f>[1]物品定价!D90</f>
        <v>prop,515</v>
      </c>
      <c r="E90">
        <f>[1]物品定价!E90</f>
        <v>10</v>
      </c>
      <c r="F90">
        <f>[1]物品定价!F90</f>
        <v>0</v>
      </c>
      <c r="G90">
        <f>[1]物品定价!G90</f>
        <v>0</v>
      </c>
      <c r="H90">
        <f>[1]物品定价!H90</f>
        <v>0</v>
      </c>
      <c r="I90">
        <f>[1]物品定价!I90</f>
        <v>0</v>
      </c>
      <c r="J90">
        <f>[1]物品定价!J90</f>
        <v>0</v>
      </c>
    </row>
    <row r="91" spans="1:10" x14ac:dyDescent="0.2">
      <c r="A91">
        <f>[1]物品定价!A91</f>
        <v>516</v>
      </c>
      <c r="B91" t="str">
        <f>[1]物品定价!B91</f>
        <v>丧服吊带裤的碎片</v>
      </c>
      <c r="C91" t="str">
        <f>[1]物品定价!C91</f>
        <v>收集30个碎片可以招募角色：丧服吊带裤。同时也是其突破的必备材料。</v>
      </c>
      <c r="D91" t="str">
        <f>[1]物品定价!D91</f>
        <v>prop,516</v>
      </c>
      <c r="E91">
        <f>[1]物品定价!E91</f>
        <v>10</v>
      </c>
      <c r="F91">
        <f>[1]物品定价!F91</f>
        <v>0</v>
      </c>
      <c r="G91">
        <f>[1]物品定价!G91</f>
        <v>0</v>
      </c>
      <c r="H91">
        <f>[1]物品定价!H91</f>
        <v>0</v>
      </c>
      <c r="I91">
        <f>[1]物品定价!I91</f>
        <v>0</v>
      </c>
      <c r="J91">
        <f>[1]物品定价!J91</f>
        <v>0</v>
      </c>
    </row>
    <row r="92" spans="1:10" x14ac:dyDescent="0.2">
      <c r="A92">
        <f>[1]物品定价!A92</f>
        <v>517</v>
      </c>
      <c r="B92" t="str">
        <f>[1]物品定价!B92</f>
        <v>十字键的碎片</v>
      </c>
      <c r="C92" t="str">
        <f>[1]物品定价!C92</f>
        <v>收集30个碎片可以招募角色：十字键。同时也是其突破的必备材料。</v>
      </c>
      <c r="D92" t="str">
        <f>[1]物品定价!D92</f>
        <v>prop,517</v>
      </c>
      <c r="E92">
        <f>[1]物品定价!E92</f>
        <v>10</v>
      </c>
      <c r="F92">
        <f>[1]物品定价!F92</f>
        <v>0</v>
      </c>
      <c r="G92">
        <f>[1]物品定价!G92</f>
        <v>0</v>
      </c>
      <c r="H92">
        <f>[1]物品定价!H92</f>
        <v>0</v>
      </c>
      <c r="I92">
        <f>[1]物品定价!I92</f>
        <v>0</v>
      </c>
      <c r="J92">
        <f>[1]物品定价!J92</f>
        <v>0</v>
      </c>
    </row>
    <row r="93" spans="1:10" x14ac:dyDescent="0.2">
      <c r="A93">
        <f>[1]物品定价!A93</f>
        <v>518</v>
      </c>
      <c r="B93" t="str">
        <f>[1]物品定价!B93</f>
        <v>微笑超人的碎片</v>
      </c>
      <c r="C93" t="str">
        <f>[1]物品定价!C93</f>
        <v>收集40个碎片可以招募角色：微笑超人。同时也是其突破的必备材料。</v>
      </c>
      <c r="D93" t="str">
        <f>[1]物品定价!D93</f>
        <v>prop,518</v>
      </c>
      <c r="E93">
        <f>[1]物品定价!E93</f>
        <v>20</v>
      </c>
      <c r="F93">
        <f>[1]物品定价!F93</f>
        <v>0</v>
      </c>
      <c r="G93">
        <f>[1]物品定价!G93</f>
        <v>0</v>
      </c>
      <c r="H93">
        <f>[1]物品定价!H93</f>
        <v>0</v>
      </c>
      <c r="I93">
        <f>[1]物品定价!I93</f>
        <v>0</v>
      </c>
      <c r="J93">
        <f>[1]物品定价!J93</f>
        <v>0</v>
      </c>
    </row>
    <row r="94" spans="1:10" x14ac:dyDescent="0.2">
      <c r="A94">
        <f>[1]物品定价!A94</f>
        <v>519</v>
      </c>
      <c r="B94" t="str">
        <f>[1]物品定价!B94</f>
        <v>闪电Max的碎片</v>
      </c>
      <c r="C94" t="str">
        <f>[1]物品定价!C94</f>
        <v>收集40个碎片可以招募角色：闪电Max。同时也是其突破的必备材料。</v>
      </c>
      <c r="D94" t="str">
        <f>[1]物品定价!D94</f>
        <v>prop,519</v>
      </c>
      <c r="E94">
        <f>[1]物品定价!E94</f>
        <v>20</v>
      </c>
      <c r="F94">
        <f>[1]物品定价!F94</f>
        <v>0</v>
      </c>
      <c r="G94">
        <f>[1]物品定价!G94</f>
        <v>0</v>
      </c>
      <c r="H94">
        <f>[1]物品定价!H94</f>
        <v>0</v>
      </c>
      <c r="I94">
        <f>[1]物品定价!I94</f>
        <v>0</v>
      </c>
      <c r="J94">
        <f>[1]物品定价!J94</f>
        <v>0</v>
      </c>
    </row>
    <row r="95" spans="1:10" x14ac:dyDescent="0.2">
      <c r="A95">
        <f>[1]物品定价!A95</f>
        <v>520</v>
      </c>
      <c r="B95" t="str">
        <f>[1]物品定价!B95</f>
        <v>弹簧胡子的碎片</v>
      </c>
      <c r="C95" t="str">
        <f>[1]物品定价!C95</f>
        <v>收集40个碎片可以招募角色：弹簧胡子。同时也是其突破的必备材料。</v>
      </c>
      <c r="D95" t="str">
        <f>[1]物品定价!D95</f>
        <v>prop,520</v>
      </c>
      <c r="E95">
        <f>[1]物品定价!E95</f>
        <v>20</v>
      </c>
      <c r="F95">
        <f>[1]物品定价!F95</f>
        <v>0</v>
      </c>
      <c r="G95">
        <f>[1]物品定价!G95</f>
        <v>0</v>
      </c>
      <c r="H95">
        <f>[1]物品定价!H95</f>
        <v>0</v>
      </c>
      <c r="I95">
        <f>[1]物品定价!I95</f>
        <v>0</v>
      </c>
      <c r="J95">
        <f>[1]物品定价!J95</f>
        <v>0</v>
      </c>
    </row>
    <row r="96" spans="1:10" x14ac:dyDescent="0.2">
      <c r="A96">
        <f>[1]物品定价!A96</f>
        <v>521</v>
      </c>
      <c r="B96" t="str">
        <f>[1]物品定价!B96</f>
        <v>黄金球的碎片</v>
      </c>
      <c r="C96" t="str">
        <f>[1]物品定价!C96</f>
        <v>收集40个碎片可以招募角色：黄金球。同时也是其突破的必备材料。</v>
      </c>
      <c r="D96" t="str">
        <f>[1]物品定价!D96</f>
        <v>prop,521</v>
      </c>
      <c r="E96">
        <f>[1]物品定价!E96</f>
        <v>20</v>
      </c>
      <c r="F96">
        <f>[1]物品定价!F96</f>
        <v>0</v>
      </c>
      <c r="G96">
        <f>[1]物品定价!G96</f>
        <v>0</v>
      </c>
      <c r="H96">
        <f>[1]物品定价!H96</f>
        <v>0</v>
      </c>
      <c r="I96">
        <f>[1]物品定价!I96</f>
        <v>0</v>
      </c>
      <c r="J96">
        <f>[1]物品定价!J96</f>
        <v>0</v>
      </c>
    </row>
    <row r="97" spans="1:10" x14ac:dyDescent="0.2">
      <c r="A97">
        <f>[1]物品定价!A97</f>
        <v>522</v>
      </c>
      <c r="B97" t="str">
        <f>[1]物品定价!B97</f>
        <v>斯奈克的碎片</v>
      </c>
      <c r="C97" t="str">
        <f>[1]物品定价!C97</f>
        <v>收集40个碎片可以招募角色：斯奈克。同时也是其突破的必备材料。</v>
      </c>
      <c r="D97" t="str">
        <f>[1]物品定价!D97</f>
        <v>prop,522</v>
      </c>
      <c r="E97">
        <f>[1]物品定价!E97</f>
        <v>20</v>
      </c>
      <c r="F97">
        <f>[1]物品定价!F97</f>
        <v>0</v>
      </c>
      <c r="G97">
        <f>[1]物品定价!G97</f>
        <v>0</v>
      </c>
      <c r="H97">
        <f>[1]物品定价!H97</f>
        <v>0</v>
      </c>
      <c r="I97">
        <f>[1]物品定价!I97</f>
        <v>0</v>
      </c>
      <c r="J97">
        <f>[1]物品定价!J97</f>
        <v>0</v>
      </c>
    </row>
    <row r="98" spans="1:10" x14ac:dyDescent="0.2">
      <c r="A98">
        <f>[1]物品定价!A98</f>
        <v>523</v>
      </c>
      <c r="B98" t="str">
        <f>[1]物品定价!B98</f>
        <v>毒刺的碎片</v>
      </c>
      <c r="C98" t="str">
        <f>[1]物品定价!C98</f>
        <v>收集40个碎片可以招募角色：毒刺。同时也是其突破的必备材料。</v>
      </c>
      <c r="D98" t="str">
        <f>[1]物品定价!D98</f>
        <v>prop,523</v>
      </c>
      <c r="E98">
        <f>[1]物品定价!E98</f>
        <v>20</v>
      </c>
      <c r="F98">
        <f>[1]物品定价!F98</f>
        <v>0</v>
      </c>
      <c r="G98">
        <f>[1]物品定价!G98</f>
        <v>0</v>
      </c>
      <c r="H98">
        <f>[1]物品定价!H98</f>
        <v>0</v>
      </c>
      <c r="I98">
        <f>[1]物品定价!I98</f>
        <v>0</v>
      </c>
      <c r="J98">
        <f>[1]物品定价!J98</f>
        <v>0</v>
      </c>
    </row>
    <row r="99" spans="1:10" x14ac:dyDescent="0.2">
      <c r="A99">
        <f>[1]物品定价!A99</f>
        <v>524</v>
      </c>
      <c r="B99" t="str">
        <f>[1]物品定价!B99</f>
        <v>青焰的碎片</v>
      </c>
      <c r="C99" t="str">
        <f>[1]物品定价!C99</f>
        <v>收集40个碎片可以招募角色：青焰。同时也是其突破的必备材料。</v>
      </c>
      <c r="D99" t="str">
        <f>[1]物品定价!D99</f>
        <v>prop,524</v>
      </c>
      <c r="E99">
        <f>[1]物品定价!E99</f>
        <v>20</v>
      </c>
      <c r="F99">
        <f>[1]物品定价!F99</f>
        <v>0</v>
      </c>
      <c r="G99">
        <f>[1]物品定价!G99</f>
        <v>0</v>
      </c>
      <c r="H99">
        <f>[1]物品定价!H99</f>
        <v>0</v>
      </c>
      <c r="I99">
        <f>[1]物品定价!I99</f>
        <v>0</v>
      </c>
      <c r="J99">
        <f>[1]物品定价!J99</f>
        <v>0</v>
      </c>
    </row>
    <row r="100" spans="1:10" x14ac:dyDescent="0.2">
      <c r="A100">
        <f>[1]物品定价!A100</f>
        <v>525</v>
      </c>
      <c r="B100" t="str">
        <f>[1]物品定价!B100</f>
        <v>甜心假面的碎片</v>
      </c>
      <c r="C100" t="str">
        <f>[1]物品定价!C100</f>
        <v>收集40个碎片可以招募角色：甜心假面。同时也是其突破的必备材料。</v>
      </c>
      <c r="D100" t="str">
        <f>[1]物品定价!D100</f>
        <v>prop,525</v>
      </c>
      <c r="E100">
        <f>[1]物品定价!E100</f>
        <v>20</v>
      </c>
      <c r="F100">
        <f>[1]物品定价!F100</f>
        <v>0</v>
      </c>
      <c r="G100">
        <f>[1]物品定价!G100</f>
        <v>0</v>
      </c>
      <c r="H100">
        <f>[1]物品定价!H100</f>
        <v>0</v>
      </c>
      <c r="I100">
        <f>[1]物品定价!I100</f>
        <v>0</v>
      </c>
      <c r="J100">
        <f>[1]物品定价!J100</f>
        <v>0</v>
      </c>
    </row>
    <row r="101" spans="1:10" x14ac:dyDescent="0.2">
      <c r="A101">
        <f>[1]物品定价!A101</f>
        <v>526</v>
      </c>
      <c r="B101" t="str">
        <f>[1]物品定价!B101</f>
        <v>性感囚犯的碎片</v>
      </c>
      <c r="C101" t="str">
        <f>[1]物品定价!C101</f>
        <v>收集40个碎片可以招募角色：性感囚犯。同时也是其突破的必备材料。</v>
      </c>
      <c r="D101" t="str">
        <f>[1]物品定价!D101</f>
        <v>prop,526</v>
      </c>
      <c r="E101">
        <f>[1]物品定价!E101</f>
        <v>20</v>
      </c>
      <c r="F101">
        <f>[1]物品定价!F101</f>
        <v>0</v>
      </c>
      <c r="G101">
        <f>[1]物品定价!G101</f>
        <v>0</v>
      </c>
      <c r="H101">
        <f>[1]物品定价!H101</f>
        <v>0</v>
      </c>
      <c r="I101">
        <f>[1]物品定价!I101</f>
        <v>0</v>
      </c>
      <c r="J101">
        <f>[1]物品定价!J101</f>
        <v>0</v>
      </c>
    </row>
    <row r="102" spans="1:10" x14ac:dyDescent="0.2">
      <c r="A102">
        <f>[1]物品定价!A102</f>
        <v>527</v>
      </c>
      <c r="B102" t="str">
        <f>[1]物品定价!B102</f>
        <v>银色獠牙邦古的碎片</v>
      </c>
      <c r="C102" t="str">
        <f>[1]物品定价!C102</f>
        <v>收集50个碎片可以招募角色：银色獠牙邦古。同时也是其突破的必备材料。</v>
      </c>
      <c r="D102" t="str">
        <f>[1]物品定价!D102</f>
        <v>prop,527</v>
      </c>
      <c r="E102">
        <f>[1]物品定价!E102</f>
        <v>100</v>
      </c>
      <c r="F102">
        <f>[1]物品定价!F102</f>
        <v>0</v>
      </c>
      <c r="G102">
        <f>[1]物品定价!G102</f>
        <v>0</v>
      </c>
      <c r="H102">
        <f>[1]物品定价!H102</f>
        <v>0</v>
      </c>
      <c r="I102">
        <f>[1]物品定价!I102</f>
        <v>0</v>
      </c>
      <c r="J102">
        <f>[1]物品定价!J102</f>
        <v>0</v>
      </c>
    </row>
    <row r="103" spans="1:10" x14ac:dyDescent="0.2">
      <c r="A103">
        <f>[1]物品定价!A103</f>
        <v>529</v>
      </c>
      <c r="B103" t="str">
        <f>[1]物品定价!B103</f>
        <v>螃蟹怪的碎片</v>
      </c>
      <c r="C103" t="str">
        <f>[1]物品定价!C103</f>
        <v>收集30个碎片可以招募角色：螃蟹怪。同时也是其突破的必备材料。</v>
      </c>
      <c r="D103" t="str">
        <f>[1]物品定价!D103</f>
        <v>prop,529</v>
      </c>
      <c r="E103">
        <f>[1]物品定价!E103</f>
        <v>10</v>
      </c>
      <c r="F103">
        <f>[1]物品定价!F103</f>
        <v>0</v>
      </c>
      <c r="G103">
        <f>[1]物品定价!G103</f>
        <v>0</v>
      </c>
      <c r="H103">
        <f>[1]物品定价!H103</f>
        <v>0</v>
      </c>
      <c r="I103">
        <f>[1]物品定价!I103</f>
        <v>0</v>
      </c>
      <c r="J103">
        <f>[1]物品定价!J103</f>
        <v>0</v>
      </c>
    </row>
    <row r="104" spans="1:10" x14ac:dyDescent="0.2">
      <c r="A104">
        <f>[1]物品定价!A104</f>
        <v>530</v>
      </c>
      <c r="B104" t="str">
        <f>[1]物品定价!B104</f>
        <v>汽车人的碎片</v>
      </c>
      <c r="C104" t="str">
        <f>[1]物品定价!C104</f>
        <v>收集30个碎片可以招募角色：汽车人。同时也是其突破的必备材料。</v>
      </c>
      <c r="D104" t="str">
        <f>[1]物品定价!D104</f>
        <v>prop,530</v>
      </c>
      <c r="E104">
        <f>[1]物品定价!E104</f>
        <v>10</v>
      </c>
      <c r="F104">
        <f>[1]物品定价!F104</f>
        <v>0</v>
      </c>
      <c r="G104">
        <f>[1]物品定价!G104</f>
        <v>0</v>
      </c>
      <c r="H104">
        <f>[1]物品定价!H104</f>
        <v>0</v>
      </c>
      <c r="I104">
        <f>[1]物品定价!I104</f>
        <v>0</v>
      </c>
      <c r="J104">
        <f>[1]物品定价!J104</f>
        <v>0</v>
      </c>
    </row>
    <row r="105" spans="1:10" x14ac:dyDescent="0.2">
      <c r="A105">
        <f>[1]物品定价!A105</f>
        <v>531</v>
      </c>
      <c r="B105" t="str">
        <f>[1]物品定价!B105</f>
        <v>无限海带的碎片</v>
      </c>
      <c r="C105" t="str">
        <f>[1]物品定价!C105</f>
        <v>收集40个碎片可以招募角色：无限海带。同时也是其突破的必备材料。</v>
      </c>
      <c r="D105" t="str">
        <f>[1]物品定价!D105</f>
        <v>prop,531</v>
      </c>
      <c r="E105">
        <f>[1]物品定价!E105</f>
        <v>20</v>
      </c>
      <c r="F105">
        <f>[1]物品定价!F105</f>
        <v>0</v>
      </c>
      <c r="G105">
        <f>[1]物品定价!G105</f>
        <v>0</v>
      </c>
      <c r="H105">
        <f>[1]物品定价!H105</f>
        <v>0</v>
      </c>
      <c r="I105">
        <f>[1]物品定价!I105</f>
        <v>0</v>
      </c>
      <c r="J105">
        <f>[1]物品定价!J105</f>
        <v>0</v>
      </c>
    </row>
    <row r="106" spans="1:10" x14ac:dyDescent="0.2">
      <c r="A106">
        <f>[1]物品定价!A106</f>
        <v>532</v>
      </c>
      <c r="B106" t="str">
        <f>[1]物品定价!B106</f>
        <v>地底王的碎片</v>
      </c>
      <c r="C106" t="str">
        <f>[1]物品定价!C106</f>
        <v>收集40个碎片可以招募角色：地底王。同时也是其突破的必备材料。</v>
      </c>
      <c r="D106" t="str">
        <f>[1]物品定价!D106</f>
        <v>prop,532</v>
      </c>
      <c r="E106">
        <f>[1]物品定价!E106</f>
        <v>20</v>
      </c>
      <c r="F106">
        <f>[1]物品定价!F106</f>
        <v>0</v>
      </c>
      <c r="G106">
        <f>[1]物品定价!G106</f>
        <v>0</v>
      </c>
      <c r="H106">
        <f>[1]物品定价!H106</f>
        <v>0</v>
      </c>
      <c r="I106">
        <f>[1]物品定价!I106</f>
        <v>0</v>
      </c>
      <c r="J106">
        <f>[1]物品定价!J106</f>
        <v>0</v>
      </c>
    </row>
    <row r="107" spans="1:10" x14ac:dyDescent="0.2">
      <c r="A107">
        <f>[1]物品定价!A107</f>
        <v>533</v>
      </c>
      <c r="B107" t="str">
        <f>[1]物品定价!B107</f>
        <v>深海王的碎片</v>
      </c>
      <c r="C107" t="str">
        <f>[1]物品定价!C107</f>
        <v>收集40个碎片可以招募角色：深海王。同时也是其突破的必备材料。</v>
      </c>
      <c r="D107" t="str">
        <f>[1]物品定价!D107</f>
        <v>prop,533</v>
      </c>
      <c r="E107">
        <f>[1]物品定价!E107</f>
        <v>20</v>
      </c>
      <c r="F107">
        <f>[1]物品定价!F107</f>
        <v>0</v>
      </c>
      <c r="G107">
        <f>[1]物品定价!G107</f>
        <v>0</v>
      </c>
      <c r="H107">
        <f>[1]物品定价!H107</f>
        <v>0</v>
      </c>
      <c r="I107">
        <f>[1]物品定价!I107</f>
        <v>0</v>
      </c>
      <c r="J107">
        <f>[1]物品定价!J107</f>
        <v>0</v>
      </c>
    </row>
    <row r="108" spans="1:10" x14ac:dyDescent="0.2">
      <c r="A108">
        <f>[1]物品定价!A108</f>
        <v>534</v>
      </c>
      <c r="B108" t="str">
        <f>[1]物品定价!B108</f>
        <v>天空王的碎片</v>
      </c>
      <c r="C108" t="str">
        <f>[1]物品定价!C108</f>
        <v>收集40个碎片可以招募角色：天空王。同时也是其突破的必备材料。</v>
      </c>
      <c r="D108" t="str">
        <f>[1]物品定价!D108</f>
        <v>prop,534</v>
      </c>
      <c r="E108">
        <f>[1]物品定价!E108</f>
        <v>20</v>
      </c>
      <c r="F108">
        <f>[1]物品定价!F108</f>
        <v>0</v>
      </c>
      <c r="G108">
        <f>[1]物品定价!G108</f>
        <v>0</v>
      </c>
      <c r="H108">
        <f>[1]物品定价!H108</f>
        <v>0</v>
      </c>
      <c r="I108">
        <f>[1]物品定价!I108</f>
        <v>0</v>
      </c>
      <c r="J108">
        <f>[1]物品定价!J108</f>
        <v>0</v>
      </c>
    </row>
    <row r="109" spans="1:10" x14ac:dyDescent="0.2">
      <c r="A109">
        <f>[1]物品定价!A109</f>
        <v>535</v>
      </c>
      <c r="B109" t="str">
        <f>[1]物品定价!B109</f>
        <v>疫苗人的碎片</v>
      </c>
      <c r="C109" t="str">
        <f>[1]物品定价!C109</f>
        <v>收集40个碎片可以招募角色：疫苗人。同时也是其突破的必备材料。</v>
      </c>
      <c r="D109" t="str">
        <f>[1]物品定价!D109</f>
        <v>prop,535</v>
      </c>
      <c r="E109">
        <f>[1]物品定价!E109</f>
        <v>20</v>
      </c>
      <c r="F109">
        <f>[1]物品定价!F109</f>
        <v>0</v>
      </c>
      <c r="G109">
        <f>[1]物品定价!G109</f>
        <v>0</v>
      </c>
      <c r="H109">
        <f>[1]物品定价!H109</f>
        <v>0</v>
      </c>
      <c r="I109">
        <f>[1]物品定价!I109</f>
        <v>0</v>
      </c>
      <c r="J109">
        <f>[1]物品定价!J109</f>
        <v>0</v>
      </c>
    </row>
    <row r="110" spans="1:10" x14ac:dyDescent="0.2">
      <c r="A110">
        <f>[1]物品定价!A110</f>
        <v>536</v>
      </c>
      <c r="B110" t="str">
        <f>[1]物品定价!B110</f>
        <v>戈留干修普的碎片</v>
      </c>
      <c r="C110" t="str">
        <f>[1]物品定价!C110</f>
        <v>收集40个碎片可以招募角色：戈留干修普。同时也是其突破的必备材料。</v>
      </c>
      <c r="D110" t="str">
        <f>[1]物品定价!D110</f>
        <v>prop,536</v>
      </c>
      <c r="E110">
        <f>[1]物品定价!E110</f>
        <v>20</v>
      </c>
      <c r="F110">
        <f>[1]物品定价!F110</f>
        <v>0</v>
      </c>
      <c r="G110">
        <f>[1]物品定价!G110</f>
        <v>0</v>
      </c>
      <c r="H110">
        <f>[1]物品定价!H110</f>
        <v>0</v>
      </c>
      <c r="I110">
        <f>[1]物品定价!I110</f>
        <v>0</v>
      </c>
      <c r="J110">
        <f>[1]物品定价!J110</f>
        <v>0</v>
      </c>
    </row>
    <row r="111" spans="1:10" x14ac:dyDescent="0.2">
      <c r="A111">
        <f>[1]物品定价!A111</f>
        <v>537</v>
      </c>
      <c r="B111" t="str">
        <f>[1]物品定价!B111</f>
        <v>格洛里巴斯的碎片</v>
      </c>
      <c r="C111" t="str">
        <f>[1]物品定价!C111</f>
        <v>收集40个碎片可以招募角色：格洛里巴斯。同时也是其突破的必备材料。</v>
      </c>
      <c r="D111" t="str">
        <f>[1]物品定价!D111</f>
        <v>prop,537</v>
      </c>
      <c r="E111">
        <f>[1]物品定价!E111</f>
        <v>20</v>
      </c>
      <c r="F111">
        <f>[1]物品定价!F111</f>
        <v>0</v>
      </c>
      <c r="G111">
        <f>[1]物品定价!G111</f>
        <v>0</v>
      </c>
      <c r="H111">
        <f>[1]物品定价!H111</f>
        <v>0</v>
      </c>
      <c r="I111">
        <f>[1]物品定价!I111</f>
        <v>0</v>
      </c>
      <c r="J111">
        <f>[1]物品定价!J111</f>
        <v>0</v>
      </c>
    </row>
    <row r="112" spans="1:10" x14ac:dyDescent="0.2">
      <c r="A112">
        <f>[1]物品定价!A112</f>
        <v>538</v>
      </c>
      <c r="B112" t="str">
        <f>[1]物品定价!B112</f>
        <v>战栗的龙卷的碎片</v>
      </c>
      <c r="C112" t="str">
        <f>[1]物品定价!C112</f>
        <v>收集50个碎片可以招募角色：战栗的龙卷。同时也是其突破的必备材料。</v>
      </c>
      <c r="D112" t="str">
        <f>[1]物品定价!D112</f>
        <v>prop,538</v>
      </c>
      <c r="E112">
        <f>[1]物品定价!E112</f>
        <v>100</v>
      </c>
      <c r="F112">
        <f>[1]物品定价!F112</f>
        <v>0</v>
      </c>
      <c r="G112">
        <f>[1]物品定价!G112</f>
        <v>0</v>
      </c>
      <c r="H112">
        <f>[1]物品定价!H112</f>
        <v>0</v>
      </c>
      <c r="I112">
        <f>[1]物品定价!I112</f>
        <v>0</v>
      </c>
      <c r="J112">
        <f>[1]物品定价!J112</f>
        <v>0</v>
      </c>
    </row>
    <row r="113" spans="1:10" x14ac:dyDescent="0.2">
      <c r="A113">
        <f>[1]物品定价!A113</f>
        <v>539</v>
      </c>
      <c r="B113" t="str">
        <f>[1]物品定价!B113</f>
        <v>梅鲁扎嘎鲁多的碎片</v>
      </c>
      <c r="C113" t="str">
        <f>[1]物品定价!C113</f>
        <v>收集50个碎片可以招募角色：梅鲁扎嘎鲁多。同时也是其突破的必备材料。</v>
      </c>
      <c r="D113" t="str">
        <f>[1]物品定价!D113</f>
        <v>prop,539</v>
      </c>
      <c r="E113">
        <f>[1]物品定价!E113</f>
        <v>100</v>
      </c>
      <c r="F113">
        <f>[1]物品定价!F113</f>
        <v>0</v>
      </c>
      <c r="G113">
        <f>[1]物品定价!G113</f>
        <v>0</v>
      </c>
      <c r="H113">
        <f>[1]物品定价!H113</f>
        <v>0</v>
      </c>
      <c r="I113">
        <f>[1]物品定价!I113</f>
        <v>0</v>
      </c>
      <c r="J113">
        <f>[1]物品定价!J113</f>
        <v>0</v>
      </c>
    </row>
    <row r="114" spans="1:10" x14ac:dyDescent="0.2">
      <c r="A114">
        <f>[1]物品定价!A114</f>
        <v>540</v>
      </c>
      <c r="B114" t="str">
        <f>[1]物品定价!B114</f>
        <v>原子武士的碎片</v>
      </c>
      <c r="C114" t="str">
        <f>[1]物品定价!C114</f>
        <v>收集50个碎片可以招募角色：原子武士。同时也是其突破的必备材料。</v>
      </c>
      <c r="D114" t="str">
        <f>[1]物品定价!D114</f>
        <v>prop,540</v>
      </c>
      <c r="E114">
        <f>[1]物品定价!E114</f>
        <v>100</v>
      </c>
      <c r="F114">
        <f>[1]物品定价!F114</f>
        <v>0</v>
      </c>
      <c r="G114">
        <f>[1]物品定价!G114</f>
        <v>0</v>
      </c>
      <c r="H114">
        <f>[1]物品定价!H114</f>
        <v>0</v>
      </c>
      <c r="I114">
        <f>[1]物品定价!I114</f>
        <v>0</v>
      </c>
      <c r="J114">
        <f>[1]物品定价!J114</f>
        <v>0</v>
      </c>
    </row>
    <row r="115" spans="1:10" x14ac:dyDescent="0.2">
      <c r="A115">
        <f>[1]物品定价!A115</f>
        <v>541</v>
      </c>
      <c r="B115" t="str">
        <f>[1]物品定价!B115</f>
        <v>居合庵的碎片</v>
      </c>
      <c r="C115" t="str">
        <f>[1]物品定价!C115</f>
        <v>收集40个碎片可以招募角色：居合庵。同时也是其突破的必备材料。</v>
      </c>
      <c r="D115" t="str">
        <f>[1]物品定价!D115</f>
        <v>prop,541</v>
      </c>
      <c r="E115">
        <f>[1]物品定价!E115</f>
        <v>20</v>
      </c>
      <c r="F115">
        <f>[1]物品定价!F115</f>
        <v>0</v>
      </c>
      <c r="G115">
        <f>[1]物品定价!G115</f>
        <v>0</v>
      </c>
      <c r="H115">
        <f>[1]物品定价!H115</f>
        <v>0</v>
      </c>
      <c r="I115">
        <f>[1]物品定价!I115</f>
        <v>0</v>
      </c>
      <c r="J115">
        <f>[1]物品定价!J115</f>
        <v>0</v>
      </c>
    </row>
    <row r="116" spans="1:10" x14ac:dyDescent="0.2">
      <c r="A116">
        <f>[1]物品定价!A116</f>
        <v>542</v>
      </c>
      <c r="B116" t="str">
        <f>[1]物品定价!B116</f>
        <v>僵尸男的碎片</v>
      </c>
      <c r="C116" t="str">
        <f>[1]物品定价!C116</f>
        <v>收集50个碎片可以招募角色：僵尸男。同时也是其突破的必备材料。</v>
      </c>
      <c r="D116" t="str">
        <f>[1]物品定价!D116</f>
        <v>prop,542</v>
      </c>
      <c r="E116">
        <f>[1]物品定价!E116</f>
        <v>100</v>
      </c>
      <c r="F116">
        <f>[1]物品定价!F116</f>
        <v>0</v>
      </c>
      <c r="G116">
        <f>[1]物品定价!G116</f>
        <v>0</v>
      </c>
      <c r="H116">
        <f>[1]物品定价!H116</f>
        <v>0</v>
      </c>
      <c r="I116">
        <f>[1]物品定价!I116</f>
        <v>0</v>
      </c>
      <c r="J116">
        <f>[1]物品定价!J116</f>
        <v>0</v>
      </c>
    </row>
    <row r="117" spans="1:10" x14ac:dyDescent="0.2">
      <c r="A117">
        <f>[1]物品定价!A117</f>
        <v>543</v>
      </c>
      <c r="B117" t="str">
        <f>[1]物品定价!B117</f>
        <v>金属球棒的碎片</v>
      </c>
      <c r="C117" t="str">
        <f>[1]物品定价!C117</f>
        <v>收集50个碎片可以招募角色：金属球棒。同时也是其突破的必备材料。</v>
      </c>
      <c r="D117" t="str">
        <f>[1]物品定价!D117</f>
        <v>prop,543</v>
      </c>
      <c r="E117">
        <f>[1]物品定价!E117</f>
        <v>100</v>
      </c>
      <c r="F117">
        <f>[1]物品定价!F117</f>
        <v>0</v>
      </c>
      <c r="G117">
        <f>[1]物品定价!G117</f>
        <v>0</v>
      </c>
      <c r="H117">
        <f>[1]物品定价!H117</f>
        <v>0</v>
      </c>
      <c r="I117">
        <f>[1]物品定价!I117</f>
        <v>0</v>
      </c>
      <c r="J117">
        <f>[1]物品定价!J117</f>
        <v>0</v>
      </c>
    </row>
    <row r="118" spans="1:10" x14ac:dyDescent="0.2">
      <c r="A118">
        <f>[1]物品定价!A118</f>
        <v>544</v>
      </c>
      <c r="B118" t="str">
        <f>[1]物品定价!B118</f>
        <v>童帝的碎片</v>
      </c>
      <c r="C118" t="str">
        <f>[1]物品定价!C118</f>
        <v>收集50个碎片可以招募角色：童帝。同时也是其突破的必备材料。</v>
      </c>
      <c r="D118" t="str">
        <f>[1]物品定价!D118</f>
        <v>prop,544</v>
      </c>
      <c r="E118">
        <f>[1]物品定价!E118</f>
        <v>100</v>
      </c>
      <c r="F118">
        <f>[1]物品定价!F118</f>
        <v>0</v>
      </c>
      <c r="G118">
        <f>[1]物品定价!G118</f>
        <v>0</v>
      </c>
      <c r="H118">
        <f>[1]物品定价!H118</f>
        <v>0</v>
      </c>
      <c r="I118">
        <f>[1]物品定价!I118</f>
        <v>0</v>
      </c>
      <c r="J118">
        <f>[1]物品定价!J118</f>
        <v>0</v>
      </c>
    </row>
    <row r="119" spans="1:10" x14ac:dyDescent="0.2">
      <c r="A119">
        <f>[1]物品定价!A119</f>
        <v>545</v>
      </c>
      <c r="B119" t="str">
        <f>[1]物品定价!B119</f>
        <v>金属骑士的碎片</v>
      </c>
      <c r="C119" t="str">
        <f>[1]物品定价!C119</f>
        <v>收集50个碎片可以招募角色：金属骑士。同时也是其突破的必备材料。</v>
      </c>
      <c r="D119" t="str">
        <f>[1]物品定价!D119</f>
        <v>prop,545</v>
      </c>
      <c r="E119">
        <f>[1]物品定价!E119</f>
        <v>100</v>
      </c>
      <c r="F119">
        <f>[1]物品定价!F119</f>
        <v>0</v>
      </c>
      <c r="G119">
        <f>[1]物品定价!G119</f>
        <v>0</v>
      </c>
      <c r="H119">
        <f>[1]物品定价!H119</f>
        <v>0</v>
      </c>
      <c r="I119">
        <f>[1]物品定价!I119</f>
        <v>0</v>
      </c>
      <c r="J119">
        <f>[1]物品定价!J119</f>
        <v>0</v>
      </c>
    </row>
    <row r="120" spans="1:10" x14ac:dyDescent="0.2">
      <c r="A120">
        <f>[1]物品定价!A120</f>
        <v>546</v>
      </c>
      <c r="B120" t="str">
        <f>[1]物品定价!B120</f>
        <v>音速索尼克的碎片</v>
      </c>
      <c r="C120" t="str">
        <f>[1]物品定价!C120</f>
        <v>收集40个碎片可以招募角色：音速索尼克。同时也是其突破的必备材料。</v>
      </c>
      <c r="D120" t="str">
        <f>[1]物品定价!D120</f>
        <v>prop,546</v>
      </c>
      <c r="E120">
        <f>[1]物品定价!E120</f>
        <v>20</v>
      </c>
      <c r="F120">
        <f>[1]物品定价!F120</f>
        <v>0</v>
      </c>
      <c r="G120">
        <f>[1]物品定价!G120</f>
        <v>0</v>
      </c>
      <c r="H120">
        <f>[1]物品定价!H120</f>
        <v>0</v>
      </c>
      <c r="I120">
        <f>[1]物品定价!I120</f>
        <v>0</v>
      </c>
      <c r="J120">
        <f>[1]物品定价!J120</f>
        <v>0</v>
      </c>
    </row>
    <row r="121" spans="1:10" x14ac:dyDescent="0.2">
      <c r="A121">
        <f>[1]物品定价!A121</f>
        <v>547</v>
      </c>
      <c r="B121" t="str">
        <f>[1]物品定价!B121</f>
        <v>无证骑士的碎片</v>
      </c>
      <c r="C121" t="str">
        <f>[1]物品定价!C121</f>
        <v>收集30个碎片可以招募角色：无证骑士。同时也是其突破的必备材料。</v>
      </c>
      <c r="D121" t="str">
        <f>[1]物品定价!D121</f>
        <v>prop,547</v>
      </c>
      <c r="E121">
        <f>[1]物品定价!E121</f>
        <v>10</v>
      </c>
      <c r="F121">
        <f>[1]物品定价!F121</f>
        <v>0</v>
      </c>
      <c r="G121">
        <f>[1]物品定价!G121</f>
        <v>0</v>
      </c>
      <c r="H121">
        <f>[1]物品定价!H121</f>
        <v>0</v>
      </c>
      <c r="I121">
        <f>[1]物品定价!I121</f>
        <v>0</v>
      </c>
      <c r="J121">
        <f>[1]物品定价!J121</f>
        <v>0</v>
      </c>
    </row>
    <row r="122" spans="1:10" x14ac:dyDescent="0.2">
      <c r="A122">
        <f>[1]物品定价!A122</f>
        <v>548</v>
      </c>
      <c r="B122" t="str">
        <f>[1]物品定价!B122</f>
        <v>大背头侠的碎片</v>
      </c>
      <c r="C122" t="str">
        <f>[1]物品定价!C122</f>
        <v>收集30个碎片可以招募角色：大背头侠。同时也是其突破的必备材料。</v>
      </c>
      <c r="D122" t="str">
        <f>[1]物品定价!D122</f>
        <v>prop,548</v>
      </c>
      <c r="E122">
        <f>[1]物品定价!E122</f>
        <v>10</v>
      </c>
      <c r="F122">
        <f>[1]物品定价!F122</f>
        <v>0</v>
      </c>
      <c r="G122">
        <f>[1]物品定价!G122</f>
        <v>0</v>
      </c>
      <c r="H122">
        <f>[1]物品定价!H122</f>
        <v>0</v>
      </c>
      <c r="I122">
        <f>[1]物品定价!I122</f>
        <v>0</v>
      </c>
      <c r="J122">
        <f>[1]物品定价!J122</f>
        <v>0</v>
      </c>
    </row>
    <row r="123" spans="1:10" x14ac:dyDescent="0.2">
      <c r="A123">
        <f>[1]物品定价!A123</f>
        <v>549</v>
      </c>
      <c r="B123" t="str">
        <f>[1]物品定价!B123</f>
        <v>杰诺斯的碎片</v>
      </c>
      <c r="C123" t="str">
        <f>[1]物品定价!C123</f>
        <v>收集40个碎片可以招募角色：杰诺斯。同时也是其突破的必备材料。</v>
      </c>
      <c r="D123" t="str">
        <f>[1]物品定价!D123</f>
        <v>prop,549</v>
      </c>
      <c r="E123">
        <f>[1]物品定价!E123</f>
        <v>20</v>
      </c>
      <c r="F123">
        <f>[1]物品定价!F123</f>
        <v>0</v>
      </c>
      <c r="G123">
        <f>[1]物品定价!G123</f>
        <v>0</v>
      </c>
      <c r="H123">
        <f>[1]物品定价!H123</f>
        <v>0</v>
      </c>
      <c r="I123">
        <f>[1]物品定价!I123</f>
        <v>0</v>
      </c>
      <c r="J123">
        <f>[1]物品定价!J123</f>
        <v>0</v>
      </c>
    </row>
    <row r="124" spans="1:10" x14ac:dyDescent="0.2">
      <c r="A124">
        <f>[1]物品定价!A124</f>
        <v>551</v>
      </c>
      <c r="B124" t="str">
        <f>[1]物品定价!B124</f>
        <v>地狱的吹雪的碎片</v>
      </c>
      <c r="C124" t="str">
        <f>[1]物品定价!C124</f>
        <v>收集40个碎片可以招募角色：地狱的吹雪。同时也是其突破的必备材料。</v>
      </c>
      <c r="D124" t="str">
        <f>[1]物品定价!D124</f>
        <v>prop,551</v>
      </c>
      <c r="E124">
        <f>[1]物品定价!E124</f>
        <v>20</v>
      </c>
      <c r="F124">
        <f>[1]物品定价!F124</f>
        <v>0</v>
      </c>
      <c r="G124">
        <f>[1]物品定价!G124</f>
        <v>0</v>
      </c>
      <c r="H124">
        <f>[1]物品定价!H124</f>
        <v>0</v>
      </c>
      <c r="I124">
        <f>[1]物品定价!I124</f>
        <v>0</v>
      </c>
      <c r="J124">
        <f>[1]物品定价!J124</f>
        <v>0</v>
      </c>
    </row>
    <row r="125" spans="1:10" x14ac:dyDescent="0.2">
      <c r="A125">
        <f>[1]物品定价!A125</f>
        <v>552</v>
      </c>
      <c r="B125" t="str">
        <f>[1]物品定价!B125</f>
        <v>三节棍莉莉的碎片</v>
      </c>
      <c r="C125" t="str">
        <f>[1]物品定价!C125</f>
        <v>收集30个碎片可以招募角色：三节棍莉莉。同时也是其突破的必备材料。</v>
      </c>
      <c r="D125" t="str">
        <f>[1]物品定价!D125</f>
        <v>prop,552</v>
      </c>
      <c r="E125">
        <f>[1]物品定价!E125</f>
        <v>10</v>
      </c>
      <c r="F125">
        <f>[1]物品定价!F125</f>
        <v>0</v>
      </c>
      <c r="G125">
        <f>[1]物品定价!G125</f>
        <v>0</v>
      </c>
      <c r="H125">
        <f>[1]物品定价!H125</f>
        <v>0</v>
      </c>
      <c r="I125">
        <f>[1]物品定价!I125</f>
        <v>0</v>
      </c>
      <c r="J125">
        <f>[1]物品定价!J125</f>
        <v>0</v>
      </c>
    </row>
    <row r="126" spans="1:10" x14ac:dyDescent="0.2">
      <c r="A126">
        <f>[1]物品定价!A126</f>
        <v>553</v>
      </c>
      <c r="B126" t="str">
        <f>[1]物品定价!B126</f>
        <v>睫毛的碎片</v>
      </c>
      <c r="C126" t="str">
        <f>[1]物品定价!C126</f>
        <v>收集30个碎片可以招募角色：睫毛。同时也是其突破的必备材料。</v>
      </c>
      <c r="D126" t="str">
        <f>[1]物品定价!D126</f>
        <v>prop,553</v>
      </c>
      <c r="E126">
        <f>[1]物品定价!E126</f>
        <v>10</v>
      </c>
      <c r="F126">
        <f>[1]物品定价!F126</f>
        <v>0</v>
      </c>
      <c r="G126">
        <f>[1]物品定价!G126</f>
        <v>0</v>
      </c>
      <c r="H126">
        <f>[1]物品定价!H126</f>
        <v>0</v>
      </c>
      <c r="I126">
        <f>[1]物品定价!I126</f>
        <v>0</v>
      </c>
      <c r="J126">
        <f>[1]物品定价!J126</f>
        <v>0</v>
      </c>
    </row>
    <row r="127" spans="1:10" x14ac:dyDescent="0.2">
      <c r="A127">
        <f>[1]物品定价!A127</f>
        <v>554</v>
      </c>
      <c r="B127" t="str">
        <f>[1]物品定价!B127</f>
        <v>山猿的碎片</v>
      </c>
      <c r="C127" t="str">
        <f>[1]物品定价!C127</f>
        <v>收集30个碎片可以招募角色：山猿。同时也是其突破的必备材料。</v>
      </c>
      <c r="D127" t="str">
        <f>[1]物品定价!D127</f>
        <v>prop,554</v>
      </c>
      <c r="E127">
        <f>[1]物品定价!E127</f>
        <v>10</v>
      </c>
      <c r="F127">
        <f>[1]物品定价!F127</f>
        <v>0</v>
      </c>
      <c r="G127">
        <f>[1]物品定价!G127</f>
        <v>0</v>
      </c>
      <c r="H127">
        <f>[1]物品定价!H127</f>
        <v>0</v>
      </c>
      <c r="I127">
        <f>[1]物品定价!I127</f>
        <v>0</v>
      </c>
      <c r="J127">
        <f>[1]物品定价!J127</f>
        <v>0</v>
      </c>
    </row>
    <row r="128" spans="1:10" x14ac:dyDescent="0.2">
      <c r="A128">
        <f>[1]物品定价!A128</f>
        <v>555</v>
      </c>
      <c r="B128" t="str">
        <f>[1]物品定价!B128</f>
        <v>螳螂男的碎片</v>
      </c>
      <c r="C128" t="str">
        <f>[1]物品定价!C128</f>
        <v>收集30个碎片可以招募角色：螳螂男。同时也是其突破的必备材料。</v>
      </c>
      <c r="D128" t="str">
        <f>[1]物品定价!D128</f>
        <v>prop,555</v>
      </c>
      <c r="E128">
        <f>[1]物品定价!E128</f>
        <v>10</v>
      </c>
      <c r="F128">
        <f>[1]物品定价!F128</f>
        <v>0</v>
      </c>
      <c r="G128">
        <f>[1]物品定价!G128</f>
        <v>0</v>
      </c>
      <c r="H128">
        <f>[1]物品定价!H128</f>
        <v>0</v>
      </c>
      <c r="I128">
        <f>[1]物品定价!I128</f>
        <v>0</v>
      </c>
      <c r="J128">
        <f>[1]物品定价!J128</f>
        <v>0</v>
      </c>
    </row>
    <row r="129" spans="1:10" x14ac:dyDescent="0.2">
      <c r="A129">
        <f>[1]物品定价!A129</f>
        <v>556</v>
      </c>
      <c r="B129" t="str">
        <f>[1]物品定价!B129</f>
        <v>青蛙男的碎片</v>
      </c>
      <c r="C129" t="str">
        <f>[1]物品定价!C129</f>
        <v>收集30个碎片可以招募角色：青蛙男。同时也是其突破的必备材料。</v>
      </c>
      <c r="D129" t="str">
        <f>[1]物品定价!D129</f>
        <v>prop,556</v>
      </c>
      <c r="E129">
        <f>[1]物品定价!E129</f>
        <v>10</v>
      </c>
      <c r="F129">
        <f>[1]物品定价!F129</f>
        <v>0</v>
      </c>
      <c r="G129">
        <f>[1]物品定价!G129</f>
        <v>0</v>
      </c>
      <c r="H129">
        <f>[1]物品定价!H129</f>
        <v>0</v>
      </c>
      <c r="I129">
        <f>[1]物品定价!I129</f>
        <v>0</v>
      </c>
      <c r="J129">
        <f>[1]物品定价!J129</f>
        <v>0</v>
      </c>
    </row>
    <row r="130" spans="1:10" x14ac:dyDescent="0.2">
      <c r="A130">
        <f>[1]物品定价!A130</f>
        <v>557</v>
      </c>
      <c r="B130" t="str">
        <f>[1]物品定价!B130</f>
        <v>蛞蝓男的碎片</v>
      </c>
      <c r="C130" t="str">
        <f>[1]物品定价!C130</f>
        <v>收集30个碎片可以招募角色：蛞蝓男。同时也是其突破的必备材料。</v>
      </c>
      <c r="D130" t="str">
        <f>[1]物品定价!D130</f>
        <v>prop,557</v>
      </c>
      <c r="E130">
        <f>[1]物品定价!E130</f>
        <v>10</v>
      </c>
      <c r="F130">
        <f>[1]物品定价!F130</f>
        <v>0</v>
      </c>
      <c r="G130">
        <f>[1]物品定价!G130</f>
        <v>0</v>
      </c>
      <c r="H130">
        <f>[1]物品定价!H130</f>
        <v>0</v>
      </c>
      <c r="I130">
        <f>[1]物品定价!I130</f>
        <v>0</v>
      </c>
      <c r="J130">
        <f>[1]物品定价!J130</f>
        <v>0</v>
      </c>
    </row>
    <row r="131" spans="1:10" x14ac:dyDescent="0.2">
      <c r="A131">
        <f>[1]物品定价!A131</f>
        <v>558</v>
      </c>
      <c r="B131" t="str">
        <f>[1]物品定价!B131</f>
        <v>深海族的碎片</v>
      </c>
      <c r="C131" t="str">
        <f>[1]物品定价!C131</f>
        <v>收集30个碎片可以招募角色：深海族。同时也是其突破的必备材料。</v>
      </c>
      <c r="D131" t="str">
        <f>[1]物品定价!D131</f>
        <v>prop,558</v>
      </c>
      <c r="E131">
        <f>[1]物品定价!E131</f>
        <v>10</v>
      </c>
      <c r="F131">
        <f>[1]物品定价!F131</f>
        <v>0</v>
      </c>
      <c r="G131">
        <f>[1]物品定价!G131</f>
        <v>0</v>
      </c>
      <c r="H131">
        <f>[1]物品定价!H131</f>
        <v>0</v>
      </c>
      <c r="I131">
        <f>[1]物品定价!I131</f>
        <v>0</v>
      </c>
      <c r="J131">
        <f>[1]物品定价!J131</f>
        <v>0</v>
      </c>
    </row>
    <row r="132" spans="1:10" x14ac:dyDescent="0.2">
      <c r="A132">
        <f>[1]物品定价!A132</f>
        <v>559</v>
      </c>
      <c r="B132" t="str">
        <f>[1]物品定价!B132</f>
        <v>暗黑海盗团炮击手的碎片</v>
      </c>
      <c r="C132" t="str">
        <f>[1]物品定价!C132</f>
        <v>收集30个碎片可以招募角色：暗黑海盗团炮击手。同时也是其突破的必备材料。</v>
      </c>
      <c r="D132" t="str">
        <f>[1]物品定价!D132</f>
        <v>prop,559</v>
      </c>
      <c r="E132">
        <f>[1]物品定价!E132</f>
        <v>10</v>
      </c>
      <c r="F132">
        <f>[1]物品定价!F132</f>
        <v>0</v>
      </c>
      <c r="G132">
        <f>[1]物品定价!G132</f>
        <v>0</v>
      </c>
      <c r="H132">
        <f>[1]物品定价!H132</f>
        <v>0</v>
      </c>
      <c r="I132">
        <f>[1]物品定价!I132</f>
        <v>0</v>
      </c>
      <c r="J132">
        <f>[1]物品定价!J132</f>
        <v>0</v>
      </c>
    </row>
    <row r="133" spans="1:10" x14ac:dyDescent="0.2">
      <c r="A133">
        <f>[1]物品定价!A133</f>
        <v>609</v>
      </c>
      <c r="B133" t="str">
        <f>[1]物品定价!B133</f>
        <v>英雄宝箱</v>
      </c>
      <c r="C133" t="str">
        <f>[1]物品定价!C133</f>
        <v>3选1英雄</v>
      </c>
      <c r="D133" t="str">
        <f>[1]物品定价!D133</f>
        <v>prop,609</v>
      </c>
      <c r="E133">
        <f>[1]物品定价!E133</f>
        <v>800</v>
      </c>
      <c r="F133">
        <f>[1]物品定价!F133</f>
        <v>0</v>
      </c>
      <c r="G133">
        <f>[1]物品定价!G133</f>
        <v>0</v>
      </c>
      <c r="H133">
        <f>[1]物品定价!H133</f>
        <v>0</v>
      </c>
      <c r="I133">
        <f>[1]物品定价!I133</f>
        <v>0</v>
      </c>
      <c r="J133">
        <f>[1]物品定价!J133</f>
        <v>0</v>
      </c>
    </row>
    <row r="134" spans="1:10" x14ac:dyDescent="0.2">
      <c r="A134">
        <f>[1]物品定价!A134</f>
        <v>610</v>
      </c>
      <c r="B134" t="str">
        <f>[1]物品定价!B134</f>
        <v>英雄碎片宝箱</v>
      </c>
      <c r="C134" t="str">
        <f>[1]物品定价!C134</f>
        <v>3选1碎片</v>
      </c>
      <c r="D134" t="str">
        <f>[1]物品定价!D134</f>
        <v>prop,610</v>
      </c>
      <c r="E134">
        <f>[1]物品定价!E134</f>
        <v>0</v>
      </c>
      <c r="F134">
        <f>[1]物品定价!F134</f>
        <v>0</v>
      </c>
      <c r="G134">
        <f>[1]物品定价!G134</f>
        <v>0</v>
      </c>
      <c r="H134">
        <f>[1]物品定价!H134</f>
        <v>0</v>
      </c>
      <c r="I134">
        <f>[1]物品定价!I134</f>
        <v>0</v>
      </c>
      <c r="J134">
        <f>[1]物品定价!J134</f>
        <v>0</v>
      </c>
    </row>
    <row r="135" spans="1:10" x14ac:dyDescent="0.2">
      <c r="A135">
        <f>[1]物品定价!A135</f>
        <v>611</v>
      </c>
      <c r="B135" t="str">
        <f>[1]物品定价!B135</f>
        <v>英雄碎片宝箱</v>
      </c>
      <c r="C135" t="str">
        <f>[1]物品定价!C135</f>
        <v>3选1碎片</v>
      </c>
      <c r="D135" t="str">
        <f>[1]物品定价!D135</f>
        <v>prop,611</v>
      </c>
      <c r="E135">
        <f>[1]物品定价!E135</f>
        <v>0</v>
      </c>
      <c r="F135">
        <f>[1]物品定价!F135</f>
        <v>0</v>
      </c>
      <c r="G135">
        <f>[1]物品定价!G135</f>
        <v>0</v>
      </c>
      <c r="H135">
        <f>[1]物品定价!H135</f>
        <v>0</v>
      </c>
      <c r="I135">
        <f>[1]物品定价!I135</f>
        <v>0</v>
      </c>
      <c r="J135">
        <f>[1]物品定价!J135</f>
        <v>0</v>
      </c>
    </row>
    <row r="136" spans="1:10" x14ac:dyDescent="0.2">
      <c r="A136">
        <f>[1]物品定价!A136</f>
        <v>612</v>
      </c>
      <c r="B136">
        <f>[1]物品定价!B136</f>
        <v>0</v>
      </c>
      <c r="C136">
        <f>[1]物品定价!C136</f>
        <v>0</v>
      </c>
      <c r="D136" t="str">
        <f>[1]物品定价!D136</f>
        <v>prop,612</v>
      </c>
      <c r="E136">
        <f>[1]物品定价!E136</f>
        <v>0</v>
      </c>
      <c r="F136">
        <f>[1]物品定价!F136</f>
        <v>0</v>
      </c>
      <c r="G136">
        <f>[1]物品定价!G136</f>
        <v>0</v>
      </c>
      <c r="H136">
        <f>[1]物品定价!H136</f>
        <v>0</v>
      </c>
      <c r="I136">
        <f>[1]物品定价!I136</f>
        <v>0</v>
      </c>
      <c r="J136">
        <f>[1]物品定价!J136</f>
        <v>0</v>
      </c>
    </row>
    <row r="137" spans="1:10" x14ac:dyDescent="0.2">
      <c r="A137">
        <f>[1]物品定价!A137</f>
        <v>613</v>
      </c>
      <c r="B137">
        <f>[1]物品定价!B137</f>
        <v>0</v>
      </c>
      <c r="C137">
        <f>[1]物品定价!C137</f>
        <v>0</v>
      </c>
      <c r="D137" t="str">
        <f>[1]物品定价!D137</f>
        <v>prop,613</v>
      </c>
      <c r="E137">
        <f>[1]物品定价!E137</f>
        <v>0</v>
      </c>
      <c r="F137">
        <f>[1]物品定价!F137</f>
        <v>0</v>
      </c>
      <c r="G137">
        <f>[1]物品定价!G137</f>
        <v>0</v>
      </c>
      <c r="H137">
        <f>[1]物品定价!H137</f>
        <v>0</v>
      </c>
      <c r="I137">
        <f>[1]物品定价!I137</f>
        <v>0</v>
      </c>
      <c r="J137">
        <f>[1]物品定价!J137</f>
        <v>0</v>
      </c>
    </row>
    <row r="138" spans="1:10" x14ac:dyDescent="0.2">
      <c r="A138">
        <f>[1]物品定价!A138</f>
        <v>614</v>
      </c>
      <c r="B138">
        <f>[1]物品定价!B138</f>
        <v>0</v>
      </c>
      <c r="C138">
        <f>[1]物品定价!C138</f>
        <v>0</v>
      </c>
      <c r="D138" t="str">
        <f>[1]物品定价!D138</f>
        <v>prop,614</v>
      </c>
      <c r="E138">
        <f>[1]物品定价!E138</f>
        <v>0</v>
      </c>
      <c r="F138">
        <f>[1]物品定价!F138</f>
        <v>0</v>
      </c>
      <c r="G138">
        <f>[1]物品定价!G138</f>
        <v>0</v>
      </c>
      <c r="H138">
        <f>[1]物品定价!H138</f>
        <v>0</v>
      </c>
      <c r="I138">
        <f>[1]物品定价!I138</f>
        <v>0</v>
      </c>
      <c r="J138">
        <f>[1]物品定价!J138</f>
        <v>0</v>
      </c>
    </row>
    <row r="139" spans="1:10" x14ac:dyDescent="0.2">
      <c r="A139">
        <f>[1]物品定价!A139</f>
        <v>615</v>
      </c>
      <c r="B139">
        <f>[1]物品定价!B139</f>
        <v>0</v>
      </c>
      <c r="C139">
        <f>[1]物品定价!C139</f>
        <v>0</v>
      </c>
      <c r="D139" t="str">
        <f>[1]物品定价!D139</f>
        <v>prop,615</v>
      </c>
      <c r="E139">
        <f>[1]物品定价!E139</f>
        <v>0</v>
      </c>
      <c r="F139">
        <f>[1]物品定价!F139</f>
        <v>0</v>
      </c>
      <c r="G139">
        <f>[1]物品定价!G139</f>
        <v>0</v>
      </c>
      <c r="H139">
        <f>[1]物品定价!H139</f>
        <v>0</v>
      </c>
      <c r="I139">
        <f>[1]物品定价!I139</f>
        <v>0</v>
      </c>
      <c r="J139">
        <f>[1]物品定价!J139</f>
        <v>0</v>
      </c>
    </row>
    <row r="140" spans="1:10" x14ac:dyDescent="0.2">
      <c r="A140">
        <f>[1]物品定价!A140</f>
        <v>616</v>
      </c>
      <c r="B140" t="str">
        <f>[1]物品定价!B140</f>
        <v>公会礼包</v>
      </c>
      <c r="C140">
        <f>[1]物品定价!C140</f>
        <v>0</v>
      </c>
      <c r="D140" t="str">
        <f>[1]物品定价!D140</f>
        <v>prop,616</v>
      </c>
      <c r="E140">
        <f>[1]物品定价!E140</f>
        <v>0</v>
      </c>
      <c r="F140">
        <f>[1]物品定价!F140</f>
        <v>0</v>
      </c>
      <c r="G140">
        <f>[1]物品定价!G140</f>
        <v>0</v>
      </c>
      <c r="H140">
        <f>[1]物品定价!H140</f>
        <v>0</v>
      </c>
      <c r="I140">
        <f>[1]物品定价!I140</f>
        <v>0</v>
      </c>
      <c r="J140">
        <f>[1]物品定价!J140</f>
        <v>0</v>
      </c>
    </row>
    <row r="141" spans="1:10" x14ac:dyDescent="0.2">
      <c r="A141">
        <f>[1]物品定价!A141</f>
        <v>617</v>
      </c>
      <c r="B141" t="str">
        <f>[1]物品定价!B141</f>
        <v>低级认证包</v>
      </c>
      <c r="C141" t="str">
        <f>[1]物品定价!C141</f>
        <v>包含4种类型的低级认证材料*10。</v>
      </c>
      <c r="D141" t="str">
        <f>[1]物品定价!D141</f>
        <v>prop,617</v>
      </c>
      <c r="E141">
        <f>[1]物品定价!E141</f>
        <v>0</v>
      </c>
      <c r="F141">
        <f>[1]物品定价!F141</f>
        <v>0</v>
      </c>
      <c r="G141">
        <f>[1]物品定价!G141</f>
        <v>0</v>
      </c>
      <c r="H141">
        <f>[1]物品定价!H141</f>
        <v>0</v>
      </c>
      <c r="I141">
        <f>[1]物品定价!I141</f>
        <v>0</v>
      </c>
      <c r="J141">
        <f>[1]物品定价!J141</f>
        <v>0</v>
      </c>
    </row>
    <row r="142" spans="1:10" x14ac:dyDescent="0.2">
      <c r="A142">
        <f>[1]物品定价!A142</f>
        <v>618</v>
      </c>
      <c r="B142" t="str">
        <f>[1]物品定价!B142</f>
        <v>高级认证包</v>
      </c>
      <c r="C142" t="str">
        <f>[1]物品定价!C142</f>
        <v>包含4种类型的高等认证材料*10。</v>
      </c>
      <c r="D142" t="str">
        <f>[1]物品定价!D142</f>
        <v>prop,618</v>
      </c>
      <c r="E142">
        <f>[1]物品定价!E142</f>
        <v>0</v>
      </c>
      <c r="F142">
        <f>[1]物品定价!F142</f>
        <v>0</v>
      </c>
      <c r="G142">
        <f>[1]物品定价!G142</f>
        <v>0</v>
      </c>
      <c r="H142">
        <f>[1]物品定价!H142</f>
        <v>0</v>
      </c>
      <c r="I142">
        <f>[1]物品定价!I142</f>
        <v>0</v>
      </c>
      <c r="J142">
        <f>[1]物品定价!J142</f>
        <v>0</v>
      </c>
    </row>
    <row r="143" spans="1:10" x14ac:dyDescent="0.2">
      <c r="A143">
        <f>[1]物品定价!A143</f>
        <v>619</v>
      </c>
      <c r="B143" t="str">
        <f>[1]物品定价!B143</f>
        <v>初级天赋材料包</v>
      </c>
      <c r="C143" t="str">
        <f>[1]物品定价!C143</f>
        <v>包含4种类型的初级天赋材料*10。</v>
      </c>
      <c r="D143" t="str">
        <f>[1]物品定价!D143</f>
        <v>prop,619</v>
      </c>
      <c r="E143">
        <f>[1]物品定价!E143</f>
        <v>0</v>
      </c>
      <c r="F143">
        <f>[1]物品定价!F143</f>
        <v>0</v>
      </c>
      <c r="G143">
        <f>[1]物品定价!G143</f>
        <v>0</v>
      </c>
      <c r="H143">
        <f>[1]物品定价!H143</f>
        <v>0</v>
      </c>
      <c r="I143">
        <f>[1]物品定价!I143</f>
        <v>0</v>
      </c>
      <c r="J143">
        <f>[1]物品定价!J143</f>
        <v>0</v>
      </c>
    </row>
    <row r="144" spans="1:10" x14ac:dyDescent="0.2">
      <c r="A144">
        <f>[1]物品定价!A144</f>
        <v>620</v>
      </c>
      <c r="B144" t="str">
        <f>[1]物品定价!B144</f>
        <v>中级天赋材料包</v>
      </c>
      <c r="C144" t="str">
        <f>[1]物品定价!C144</f>
        <v>包含4种类型的中级天赋材料*10。</v>
      </c>
      <c r="D144" t="str">
        <f>[1]物品定价!D144</f>
        <v>prop,620</v>
      </c>
      <c r="E144">
        <f>[1]物品定价!E144</f>
        <v>0</v>
      </c>
      <c r="F144">
        <f>[1]物品定价!F144</f>
        <v>0</v>
      </c>
      <c r="G144">
        <f>[1]物品定价!G144</f>
        <v>0</v>
      </c>
      <c r="H144">
        <f>[1]物品定价!H144</f>
        <v>0</v>
      </c>
      <c r="I144">
        <f>[1]物品定价!I144</f>
        <v>0</v>
      </c>
      <c r="J144">
        <f>[1]物品定价!J144</f>
        <v>0</v>
      </c>
    </row>
    <row r="145" spans="1:10" x14ac:dyDescent="0.2">
      <c r="A145">
        <f>[1]物品定价!A145</f>
        <v>621</v>
      </c>
      <c r="B145" t="str">
        <f>[1]物品定价!B145</f>
        <v>高级天赋材料包</v>
      </c>
      <c r="C145" t="str">
        <f>[1]物品定价!C145</f>
        <v>包含4种类型的高级天赋材料*10。</v>
      </c>
      <c r="D145" t="str">
        <f>[1]物品定价!D145</f>
        <v>prop,621</v>
      </c>
      <c r="E145">
        <f>[1]物品定价!E145</f>
        <v>0</v>
      </c>
      <c r="F145">
        <f>[1]物品定价!F145</f>
        <v>0</v>
      </c>
      <c r="G145">
        <f>[1]物品定价!G145</f>
        <v>0</v>
      </c>
      <c r="H145">
        <f>[1]物品定价!H145</f>
        <v>0</v>
      </c>
      <c r="I145">
        <f>[1]物品定价!I145</f>
        <v>0</v>
      </c>
      <c r="J145">
        <f>[1]物品定价!J145</f>
        <v>0</v>
      </c>
    </row>
    <row r="146" spans="1:10" x14ac:dyDescent="0.2">
      <c r="A146">
        <f>[1]物品定价!A146</f>
        <v>622</v>
      </c>
      <c r="B146" t="str">
        <f>[1]物品定价!B146</f>
        <v>二星角色自选</v>
      </c>
      <c r="C146" t="str">
        <f>[1]物品定价!C146</f>
        <v>任选1个2星角色。</v>
      </c>
      <c r="D146" t="str">
        <f>[1]物品定价!D146</f>
        <v>prop,622</v>
      </c>
      <c r="E146">
        <f>[1]物品定价!E146</f>
        <v>0</v>
      </c>
      <c r="F146">
        <f>[1]物品定价!F146</f>
        <v>0</v>
      </c>
      <c r="G146">
        <f>[1]物品定价!G146</f>
        <v>0</v>
      </c>
      <c r="H146">
        <f>[1]物品定价!H146</f>
        <v>0</v>
      </c>
      <c r="I146">
        <f>[1]物品定价!I146</f>
        <v>0</v>
      </c>
      <c r="J146">
        <f>[1]物品定价!J146</f>
        <v>0</v>
      </c>
    </row>
    <row r="147" spans="1:10" x14ac:dyDescent="0.2">
      <c r="A147">
        <f>[1]物品定价!A147</f>
        <v>623</v>
      </c>
      <c r="B147" t="str">
        <f>[1]物品定价!B147</f>
        <v>三星角色自选</v>
      </c>
      <c r="C147" t="str">
        <f>[1]物品定价!C147</f>
        <v>任选1个3星角色</v>
      </c>
      <c r="D147" t="str">
        <f>[1]物品定价!D147</f>
        <v>prop,623</v>
      </c>
      <c r="E147">
        <f>[1]物品定价!E147</f>
        <v>0</v>
      </c>
      <c r="F147">
        <f>[1]物品定价!F147</f>
        <v>0</v>
      </c>
      <c r="G147">
        <f>[1]物品定价!G147</f>
        <v>0</v>
      </c>
      <c r="H147">
        <f>[1]物品定价!H147</f>
        <v>0</v>
      </c>
      <c r="I147">
        <f>[1]物品定价!I147</f>
        <v>0</v>
      </c>
      <c r="J147">
        <f>[1]物品定价!J147</f>
        <v>0</v>
      </c>
    </row>
    <row r="148" spans="1:10" x14ac:dyDescent="0.2">
      <c r="A148">
        <f>[1]物品定价!A148</f>
        <v>624</v>
      </c>
      <c r="B148" t="str">
        <f>[1]物品定价!B148</f>
        <v>S级英雄自选</v>
      </c>
      <c r="C148" t="str">
        <f>[1]物品定价!C148</f>
        <v>任选1个S级英雄</v>
      </c>
      <c r="D148" t="str">
        <f>[1]物品定价!D148</f>
        <v>prop,624</v>
      </c>
      <c r="E148">
        <f>[1]物品定价!E148</f>
        <v>0</v>
      </c>
      <c r="F148">
        <f>[1]物品定价!F148</f>
        <v>0</v>
      </c>
      <c r="G148">
        <f>[1]物品定价!G148</f>
        <v>0</v>
      </c>
      <c r="H148">
        <f>[1]物品定价!H148</f>
        <v>0</v>
      </c>
      <c r="I148">
        <f>[1]物品定价!I148</f>
        <v>0</v>
      </c>
      <c r="J148">
        <f>[1]物品定价!J148</f>
        <v>0</v>
      </c>
    </row>
    <row r="149" spans="1:10" x14ac:dyDescent="0.2">
      <c r="A149">
        <f>[1]物品定价!A149</f>
        <v>601</v>
      </c>
      <c r="B149" t="str">
        <f>[1]物品定价!B149</f>
        <v>or礼包</v>
      </c>
      <c r="C149" t="str">
        <f>[1]物品定价!C149</f>
        <v>or礼包的描述</v>
      </c>
      <c r="D149" t="str">
        <f>[1]物品定价!D149</f>
        <v>prop,601</v>
      </c>
      <c r="E149">
        <f>[1]物品定价!E149</f>
        <v>0</v>
      </c>
      <c r="F149">
        <f>[1]物品定价!F149</f>
        <v>0</v>
      </c>
      <c r="G149">
        <f>[1]物品定价!G149</f>
        <v>0</v>
      </c>
      <c r="H149">
        <f>[1]物品定价!H149</f>
        <v>0</v>
      </c>
      <c r="I149">
        <f>[1]物品定价!I149</f>
        <v>0</v>
      </c>
      <c r="J149">
        <f>[1]物品定价!J149</f>
        <v>0</v>
      </c>
    </row>
    <row r="150" spans="1:10" x14ac:dyDescent="0.2">
      <c r="A150">
        <f>[1]物品定价!A150</f>
        <v>602</v>
      </c>
      <c r="B150" t="str">
        <f>[1]物品定价!B150</f>
        <v>and礼包</v>
      </c>
      <c r="C150" t="str">
        <f>[1]物品定价!C150</f>
        <v>and礼包的描述</v>
      </c>
      <c r="D150" t="str">
        <f>[1]物品定价!D150</f>
        <v>prop,602</v>
      </c>
      <c r="E150">
        <f>[1]物品定价!E150</f>
        <v>0</v>
      </c>
      <c r="F150">
        <f>[1]物品定价!F150</f>
        <v>0</v>
      </c>
      <c r="G150">
        <f>[1]物品定价!G150</f>
        <v>0</v>
      </c>
      <c r="H150">
        <f>[1]物品定价!H150</f>
        <v>0</v>
      </c>
      <c r="I150">
        <f>[1]物品定价!I150</f>
        <v>0</v>
      </c>
      <c r="J150">
        <f>[1]物品定价!J150</f>
        <v>0</v>
      </c>
    </row>
    <row r="151" spans="1:10" x14ac:dyDescent="0.2">
      <c r="A151">
        <f>[1]物品定价!A151</f>
        <v>603</v>
      </c>
      <c r="B151" t="str">
        <f>[1]物品定价!B151</f>
        <v>30体力包</v>
      </c>
      <c r="C151" t="str">
        <f>[1]物品定价!C151</f>
        <v>30体力包</v>
      </c>
      <c r="D151" t="str">
        <f>[1]物品定价!D151</f>
        <v>prop,603</v>
      </c>
      <c r="E151">
        <f>[1]物品定价!E151</f>
        <v>0</v>
      </c>
      <c r="F151">
        <f>[1]物品定价!F151</f>
        <v>0</v>
      </c>
      <c r="G151">
        <f>[1]物品定价!G151</f>
        <v>0</v>
      </c>
      <c r="H151">
        <f>[1]物品定价!H151</f>
        <v>0</v>
      </c>
      <c r="I151">
        <f>[1]物品定价!I151</f>
        <v>0</v>
      </c>
      <c r="J151">
        <f>[1]物品定价!J151</f>
        <v>0</v>
      </c>
    </row>
    <row r="152" spans="1:10" x14ac:dyDescent="0.2">
      <c r="A152">
        <f>[1]物品定价!A152</f>
        <v>604</v>
      </c>
      <c r="B152" t="str">
        <f>[1]物品定价!B152</f>
        <v>60体力包</v>
      </c>
      <c r="C152" t="str">
        <f>[1]物品定价!C152</f>
        <v>60体力包</v>
      </c>
      <c r="D152" t="str">
        <f>[1]物品定价!D152</f>
        <v>prop,604</v>
      </c>
      <c r="E152">
        <f>[1]物品定价!E152</f>
        <v>0</v>
      </c>
      <c r="F152">
        <f>[1]物品定价!F152</f>
        <v>0</v>
      </c>
      <c r="G152">
        <f>[1]物品定价!G152</f>
        <v>0</v>
      </c>
      <c r="H152">
        <f>[1]物品定价!H152</f>
        <v>0</v>
      </c>
      <c r="I152">
        <f>[1]物品定价!I152</f>
        <v>0</v>
      </c>
      <c r="J152">
        <f>[1]物品定价!J152</f>
        <v>0</v>
      </c>
    </row>
    <row r="153" spans="1:10" x14ac:dyDescent="0.2">
      <c r="A153">
        <f>[1]物品定价!A153</f>
        <v>605</v>
      </c>
      <c r="B153" t="str">
        <f>[1]物品定价!B153</f>
        <v>120体力包</v>
      </c>
      <c r="C153" t="str">
        <f>[1]物品定价!C153</f>
        <v>120体力包</v>
      </c>
      <c r="D153" t="str">
        <f>[1]物品定价!D153</f>
        <v>prop,605</v>
      </c>
      <c r="E153">
        <f>[1]物品定价!E153</f>
        <v>0</v>
      </c>
      <c r="F153">
        <f>[1]物品定价!F153</f>
        <v>0</v>
      </c>
      <c r="G153">
        <f>[1]物品定价!G153</f>
        <v>0</v>
      </c>
      <c r="H153">
        <f>[1]物品定价!H153</f>
        <v>0</v>
      </c>
      <c r="I153">
        <f>[1]物品定价!I153</f>
        <v>0</v>
      </c>
      <c r="J153">
        <f>[1]物品定价!J153</f>
        <v>0</v>
      </c>
    </row>
    <row r="154" spans="1:10" x14ac:dyDescent="0.2">
      <c r="A154">
        <f>[1]物品定价!A154</f>
        <v>606</v>
      </c>
      <c r="B154" t="str">
        <f>[1]物品定价!B154</f>
        <v>1W现金包</v>
      </c>
      <c r="C154" t="str">
        <f>[1]物品定价!C154</f>
        <v>1W现金包</v>
      </c>
      <c r="D154" t="str">
        <f>[1]物品定价!D154</f>
        <v>prop,606</v>
      </c>
      <c r="E154">
        <f>[1]物品定价!E154</f>
        <v>0</v>
      </c>
      <c r="F154">
        <f>[1]物品定价!F154</f>
        <v>0</v>
      </c>
      <c r="G154">
        <f>[1]物品定价!G154</f>
        <v>0</v>
      </c>
      <c r="H154">
        <f>[1]物品定价!H154</f>
        <v>0</v>
      </c>
      <c r="I154">
        <f>[1]物品定价!I154</f>
        <v>0</v>
      </c>
      <c r="J154">
        <f>[1]物品定价!J154</f>
        <v>0</v>
      </c>
    </row>
    <row r="155" spans="1:10" x14ac:dyDescent="0.2">
      <c r="A155">
        <f>[1]物品定价!A155</f>
        <v>607</v>
      </c>
      <c r="B155" t="str">
        <f>[1]物品定价!B155</f>
        <v>5W现金包</v>
      </c>
      <c r="C155" t="str">
        <f>[1]物品定价!C155</f>
        <v>5W现金包</v>
      </c>
      <c r="D155" t="str">
        <f>[1]物品定价!D155</f>
        <v>prop,607</v>
      </c>
      <c r="E155">
        <f>[1]物品定价!E155</f>
        <v>0</v>
      </c>
      <c r="F155">
        <f>[1]物品定价!F155</f>
        <v>0</v>
      </c>
      <c r="G155">
        <f>[1]物品定价!G155</f>
        <v>0</v>
      </c>
      <c r="H155">
        <f>[1]物品定价!H155</f>
        <v>0</v>
      </c>
      <c r="I155">
        <f>[1]物品定价!I155</f>
        <v>0</v>
      </c>
      <c r="J155">
        <f>[1]物品定价!J155</f>
        <v>0</v>
      </c>
    </row>
    <row r="156" spans="1:10" x14ac:dyDescent="0.2">
      <c r="A156">
        <f>[1]物品定价!A156</f>
        <v>608</v>
      </c>
      <c r="B156" t="str">
        <f>[1]物品定价!B156</f>
        <v>10W现金包</v>
      </c>
      <c r="C156" t="str">
        <f>[1]物品定价!C156</f>
        <v>10W现金包</v>
      </c>
      <c r="D156" t="str">
        <f>[1]物品定价!D156</f>
        <v>prop,608</v>
      </c>
      <c r="E156">
        <f>[1]物品定价!E156</f>
        <v>0</v>
      </c>
      <c r="F156">
        <f>[1]物品定价!F156</f>
        <v>0</v>
      </c>
      <c r="G156">
        <f>[1]物品定价!G156</f>
        <v>0</v>
      </c>
      <c r="H156">
        <f>[1]物品定价!H156</f>
        <v>0</v>
      </c>
      <c r="I156">
        <f>[1]物品定价!I156</f>
        <v>0</v>
      </c>
      <c r="J156">
        <f>[1]物品定价!J156</f>
        <v>0</v>
      </c>
    </row>
    <row r="157" spans="1:10" x14ac:dyDescent="0.2">
      <c r="A157">
        <f>[1]物品定价!A157</f>
        <v>701</v>
      </c>
      <c r="B157" t="str">
        <f>[1]物品定价!B157</f>
        <v>普通招募令</v>
      </c>
      <c r="C157" t="str">
        <f>[1]物品定价!C157</f>
        <v>可以进行一次普通招募。普通招募有概率获得1-2星角色。</v>
      </c>
      <c r="D157" t="str">
        <f>[1]物品定价!D157</f>
        <v>prop,701</v>
      </c>
      <c r="E157">
        <f>[1]物品定价!E157</f>
        <v>50</v>
      </c>
      <c r="F157">
        <f>[1]物品定价!F157</f>
        <v>0</v>
      </c>
      <c r="G157">
        <f>[1]物品定价!G157</f>
        <v>50</v>
      </c>
      <c r="H157">
        <f>[1]物品定价!H157</f>
        <v>0</v>
      </c>
      <c r="I157">
        <f>[1]物品定价!I157</f>
        <v>0</v>
      </c>
      <c r="J157">
        <f>[1]物品定价!J157</f>
        <v>0</v>
      </c>
    </row>
    <row r="158" spans="1:10" x14ac:dyDescent="0.2">
      <c r="A158">
        <f>[1]物品定价!A158</f>
        <v>702</v>
      </c>
      <c r="B158" t="str">
        <f>[1]物品定价!B158</f>
        <v>高级招募令</v>
      </c>
      <c r="C158" t="str">
        <f>[1]物品定价!C158</f>
        <v>可以进行一次高级招募。高级招募有概率获得1-3星角色。</v>
      </c>
      <c r="D158" t="str">
        <f>[1]物品定价!D158</f>
        <v>prop,702</v>
      </c>
      <c r="E158">
        <f>[1]物品定价!E158</f>
        <v>250</v>
      </c>
      <c r="F158">
        <f>[1]物品定价!F158</f>
        <v>0</v>
      </c>
      <c r="G158">
        <f>[1]物品定价!G158</f>
        <v>250</v>
      </c>
      <c r="H158">
        <f>[1]物品定价!H158</f>
        <v>0</v>
      </c>
      <c r="I158">
        <f>[1]物品定价!I158</f>
        <v>0</v>
      </c>
      <c r="J158">
        <f>[1]物品定价!J158</f>
        <v>0</v>
      </c>
    </row>
    <row r="159" spans="1:10" x14ac:dyDescent="0.2">
      <c r="A159">
        <f>[1]物品定价!A159</f>
        <v>703</v>
      </c>
      <c r="B159" t="str">
        <f>[1]物品定价!B159</f>
        <v>私藏招募令</v>
      </c>
      <c r="C159" t="str">
        <f>[1]物品定价!C159</f>
        <v>可以进行一次私藏招募。私藏招募必出2-3星角色。</v>
      </c>
      <c r="D159" t="str">
        <f>[1]物品定价!D159</f>
        <v>prop,703</v>
      </c>
      <c r="E159">
        <f>[1]物品定价!E159</f>
        <v>1650</v>
      </c>
      <c r="F159">
        <f>[1]物品定价!F159</f>
        <v>0</v>
      </c>
      <c r="G159">
        <f>[1]物品定价!G159</f>
        <v>2500</v>
      </c>
      <c r="H159">
        <f>[1]物品定价!H159</f>
        <v>0</v>
      </c>
      <c r="I159">
        <f>[1]物品定价!I159</f>
        <v>0</v>
      </c>
      <c r="J159">
        <f>[1]物品定价!J159</f>
        <v>0</v>
      </c>
    </row>
    <row r="160" spans="1:10" x14ac:dyDescent="0.2">
      <c r="A160">
        <f>[1]物品定价!A160</f>
        <v>704</v>
      </c>
      <c r="B160" t="str">
        <f>[1]物品定价!B160</f>
        <v>高级招募令的碎片</v>
      </c>
      <c r="C160" t="str">
        <f>[1]物品定价!C160</f>
        <v>20个碎片可以合成1个高级招募令。</v>
      </c>
      <c r="D160" t="str">
        <f>[1]物品定价!D160</f>
        <v>prop,704</v>
      </c>
      <c r="E160">
        <f>[1]物品定价!E160</f>
        <v>12.5</v>
      </c>
      <c r="F160">
        <f>[1]物品定价!F160</f>
        <v>0</v>
      </c>
      <c r="G160">
        <f>[1]物品定价!G160</f>
        <v>12.5</v>
      </c>
      <c r="H160">
        <f>[1]物品定价!H160</f>
        <v>0</v>
      </c>
      <c r="I160">
        <f>[1]物品定价!I160</f>
        <v>0</v>
      </c>
      <c r="J160">
        <f>[1]物品定价!J160</f>
        <v>0</v>
      </c>
    </row>
    <row r="161" spans="1:10" x14ac:dyDescent="0.2">
      <c r="A161">
        <f>[1]物品定价!A161</f>
        <v>705</v>
      </c>
      <c r="B161" t="str">
        <f>[1]物品定价!B161</f>
        <v>英雄招募令</v>
      </c>
      <c r="C161" t="str">
        <f>[1]物品定价!C161</f>
        <v>可以进行一次英雄招募。英雄招募必出1-3星英雄。</v>
      </c>
      <c r="D161" t="str">
        <f>[1]物品定价!D161</f>
        <v>prop,705</v>
      </c>
      <c r="E161">
        <f>[1]物品定价!E161</f>
        <v>1000</v>
      </c>
      <c r="F161">
        <f>[1]物品定价!F161</f>
        <v>0</v>
      </c>
      <c r="G161">
        <f>[1]物品定价!G161</f>
        <v>1500</v>
      </c>
      <c r="H161">
        <f>[1]物品定价!H161</f>
        <v>0</v>
      </c>
      <c r="I161">
        <f>[1]物品定价!I161</f>
        <v>0</v>
      </c>
      <c r="J161">
        <f>[1]物品定价!J161</f>
        <v>0</v>
      </c>
    </row>
    <row r="162" spans="1:10" x14ac:dyDescent="0.2">
      <c r="A162">
        <f>[1]物品定价!A162</f>
        <v>706</v>
      </c>
      <c r="B162" t="str">
        <f>[1]物品定价!B162</f>
        <v>怪人招募令</v>
      </c>
      <c r="C162" t="str">
        <f>[1]物品定价!C162</f>
        <v>可以进行一次怪人招募。英雄招募必出1-3星怪人。</v>
      </c>
      <c r="D162" t="str">
        <f>[1]物品定价!D162</f>
        <v>prop,706</v>
      </c>
      <c r="E162">
        <f>[1]物品定价!E162</f>
        <v>1000</v>
      </c>
      <c r="F162">
        <f>[1]物品定价!F162</f>
        <v>0</v>
      </c>
      <c r="G162">
        <f>[1]物品定价!G162</f>
        <v>1500</v>
      </c>
      <c r="H162">
        <f>[1]物品定价!H162</f>
        <v>0</v>
      </c>
      <c r="I162">
        <f>[1]物品定价!I162</f>
        <v>0</v>
      </c>
      <c r="J162">
        <f>[1]物品定价!J162</f>
        <v>0</v>
      </c>
    </row>
    <row r="163" spans="1:10" x14ac:dyDescent="0.2">
      <c r="A163">
        <f>[1]物品定价!A163</f>
        <v>801</v>
      </c>
      <c r="B163" t="str">
        <f>[1]物品定价!B163</f>
        <v>琦玉一拳</v>
      </c>
      <c r="C163" t="str">
        <f>[1]物品定价!C163</f>
        <v>可以请求琦玉进行帮助，秒杀一只怪物</v>
      </c>
      <c r="D163" t="str">
        <f>[1]物品定价!D163</f>
        <v>prop,801</v>
      </c>
      <c r="E163">
        <f>[1]物品定价!E163</f>
        <v>10</v>
      </c>
      <c r="F163">
        <f>[1]物品定价!F163</f>
        <v>0</v>
      </c>
      <c r="G163">
        <f>[1]物品定价!G163</f>
        <v>15</v>
      </c>
      <c r="H163">
        <f>[1]物品定价!H163</f>
        <v>0</v>
      </c>
      <c r="I163">
        <f>[1]物品定价!I163</f>
        <v>0</v>
      </c>
      <c r="J163">
        <f>[1]物品定价!J163</f>
        <v>0</v>
      </c>
    </row>
    <row r="164" spans="1:10" x14ac:dyDescent="0.2">
      <c r="A164">
        <f>[1]物品定价!A164</f>
        <v>802</v>
      </c>
      <c r="B164" t="str">
        <f>[1]物品定价!B164</f>
        <v>琦玉连续拳</v>
      </c>
      <c r="C164" t="str">
        <f>[1]物品定价!C164</f>
        <v>可以请求琦玉进行帮助，秒杀全图怪物</v>
      </c>
      <c r="D164" t="str">
        <f>[1]物品定价!D164</f>
        <v>prop,802</v>
      </c>
      <c r="E164">
        <f>[1]物品定价!E164</f>
        <v>20</v>
      </c>
      <c r="F164">
        <f>[1]物品定价!F164</f>
        <v>0</v>
      </c>
      <c r="G164">
        <f>[1]物品定价!G164</f>
        <v>50</v>
      </c>
      <c r="H164">
        <f>[1]物品定价!H164</f>
        <v>0</v>
      </c>
      <c r="I164">
        <f>[1]物品定价!I164</f>
        <v>0</v>
      </c>
      <c r="J164">
        <f>[1]物品定价!J164</f>
        <v>0</v>
      </c>
    </row>
    <row r="165" spans="1:10" x14ac:dyDescent="0.2">
      <c r="A165">
        <f>[1]物品定价!A165</f>
        <v>803</v>
      </c>
      <c r="B165" t="str">
        <f>[1]物品定价!B165</f>
        <v>意念骰子</v>
      </c>
      <c r="C165" t="str">
        <f>[1]物品定价!C165</f>
        <v>可以控制点数</v>
      </c>
      <c r="D165" t="str">
        <f>[1]物品定价!D165</f>
        <v>prop,803</v>
      </c>
      <c r="E165">
        <f>[1]物品定价!E165</f>
        <v>15</v>
      </c>
      <c r="F165">
        <f>[1]物品定价!F165</f>
        <v>0</v>
      </c>
      <c r="G165">
        <f>[1]物品定价!G165</f>
        <v>0</v>
      </c>
      <c r="H165">
        <f>[1]物品定价!H165</f>
        <v>0</v>
      </c>
      <c r="I165">
        <f>[1]物品定价!I165</f>
        <v>0</v>
      </c>
      <c r="J165">
        <f>[1]物品定价!J165</f>
        <v>0</v>
      </c>
    </row>
    <row r="166" spans="1:10" x14ac:dyDescent="0.2">
      <c r="A166">
        <f>[1]物品定价!A166</f>
        <v>804</v>
      </c>
      <c r="B166" t="str">
        <f>[1]物品定价!B166</f>
        <v>逆行骰子</v>
      </c>
      <c r="C166" t="str">
        <f>[1]物品定价!C166</f>
        <v>可以向反方向行走一次</v>
      </c>
      <c r="D166" t="str">
        <f>[1]物品定价!D166</f>
        <v>prop,804</v>
      </c>
      <c r="E166">
        <f>[1]物品定价!E166</f>
        <v>15</v>
      </c>
      <c r="F166">
        <f>[1]物品定价!F166</f>
        <v>0</v>
      </c>
      <c r="G166">
        <f>[1]物品定价!G166</f>
        <v>0</v>
      </c>
      <c r="H166">
        <f>[1]物品定价!H166</f>
        <v>0</v>
      </c>
      <c r="I166">
        <f>[1]物品定价!I166</f>
        <v>0</v>
      </c>
      <c r="J166">
        <f>[1]物品定价!J166</f>
        <v>0</v>
      </c>
    </row>
    <row r="167" spans="1:10" x14ac:dyDescent="0.2">
      <c r="A167">
        <f>[1]物品定价!A167</f>
        <v>805</v>
      </c>
      <c r="B167" t="str">
        <f>[1]物品定价!B167</f>
        <v>复活药剂</v>
      </c>
      <c r="C167" t="str">
        <f>[1]物品定价!C167</f>
        <v>可以用于复活角色的道具</v>
      </c>
      <c r="D167" t="str">
        <f>[1]物品定价!D167</f>
        <v>prop,805</v>
      </c>
      <c r="E167">
        <f>[1]物品定价!E167</f>
        <v>50</v>
      </c>
      <c r="F167">
        <f>[1]物品定价!F167</f>
        <v>0</v>
      </c>
      <c r="G167">
        <f>[1]物品定价!G167</f>
        <v>50</v>
      </c>
      <c r="H167">
        <f>[1]物品定价!H167</f>
        <v>0</v>
      </c>
      <c r="I167">
        <f>[1]物品定价!I167</f>
        <v>0</v>
      </c>
      <c r="J167">
        <f>[1]物品定价!J167</f>
        <v>0</v>
      </c>
    </row>
    <row r="168" spans="1:10" x14ac:dyDescent="0.2">
      <c r="A168">
        <f>[1]物品定价!A168</f>
        <v>806</v>
      </c>
      <c r="B168" t="str">
        <f>[1]物品定价!B168</f>
        <v>活动积分1</v>
      </c>
      <c r="C168" t="str">
        <f>[1]物品定价!C168</f>
        <v>第一期活动积分1</v>
      </c>
      <c r="D168" t="str">
        <f>[1]物品定价!D168</f>
        <v>prop,806</v>
      </c>
      <c r="E168">
        <f>[1]物品定价!E168</f>
        <v>0</v>
      </c>
      <c r="F168">
        <f>[1]物品定价!F168</f>
        <v>0</v>
      </c>
      <c r="G168">
        <f>[1]物品定价!G168</f>
        <v>0</v>
      </c>
      <c r="H168">
        <f>[1]物品定价!H168</f>
        <v>0</v>
      </c>
      <c r="I168">
        <f>[1]物品定价!I168</f>
        <v>0</v>
      </c>
      <c r="J168">
        <f>[1]物品定价!J168</f>
        <v>0</v>
      </c>
    </row>
    <row r="169" spans="1:10" x14ac:dyDescent="0.2">
      <c r="A169">
        <f>[1]物品定价!A169</f>
        <v>807</v>
      </c>
      <c r="B169" t="str">
        <f>[1]物品定价!B169</f>
        <v>活动积分2</v>
      </c>
      <c r="C169" t="str">
        <f>[1]物品定价!C169</f>
        <v>第一期活动积分2</v>
      </c>
      <c r="D169" t="str">
        <f>[1]物品定价!D169</f>
        <v>prop,807</v>
      </c>
      <c r="E169">
        <f>[1]物品定价!E169</f>
        <v>0</v>
      </c>
      <c r="F169">
        <f>[1]物品定价!F169</f>
        <v>0</v>
      </c>
      <c r="G169">
        <f>[1]物品定价!G169</f>
        <v>0</v>
      </c>
      <c r="H169">
        <f>[1]物品定价!H169</f>
        <v>0</v>
      </c>
      <c r="I169">
        <f>[1]物品定价!I169</f>
        <v>0</v>
      </c>
      <c r="J169">
        <f>[1]物品定价!J169</f>
        <v>0</v>
      </c>
    </row>
    <row r="170" spans="1:10" x14ac:dyDescent="0.2">
      <c r="A170">
        <f>[1]物品定价!A170</f>
        <v>808</v>
      </c>
      <c r="B170" t="str">
        <f>[1]物品定价!B170</f>
        <v>世界Boss积分</v>
      </c>
      <c r="C170" t="str">
        <f>[1]物品定价!C170</f>
        <v>世界Boss积分</v>
      </c>
      <c r="D170" t="str">
        <f>[1]物品定价!D170</f>
        <v>prop,808</v>
      </c>
      <c r="E170">
        <f>[1]物品定价!E170</f>
        <v>0</v>
      </c>
      <c r="F170">
        <f>[1]物品定价!F170</f>
        <v>0</v>
      </c>
      <c r="G170">
        <f>[1]物品定价!G170</f>
        <v>0</v>
      </c>
      <c r="H170">
        <f>[1]物品定价!H170</f>
        <v>0</v>
      </c>
      <c r="I170">
        <f>[1]物品定价!I170</f>
        <v>0</v>
      </c>
      <c r="J170">
        <f>[1]物品定价!J170</f>
        <v>0</v>
      </c>
    </row>
    <row r="171" spans="1:10" x14ac:dyDescent="0.2">
      <c r="A171">
        <f>[1]物品定价!A171</f>
        <v>809</v>
      </c>
      <c r="B171" t="str">
        <f>[1]物品定价!B171</f>
        <v>迷宫复活道具</v>
      </c>
      <c r="C171">
        <f>[1]物品定价!C171</f>
        <v>0</v>
      </c>
      <c r="D171" t="str">
        <f>[1]物品定价!D171</f>
        <v>prop,809</v>
      </c>
      <c r="E171">
        <f>[1]物品定价!E171</f>
        <v>100</v>
      </c>
      <c r="F171">
        <f>[1]物品定价!F171</f>
        <v>0</v>
      </c>
      <c r="G171">
        <f>[1]物品定价!G171</f>
        <v>300</v>
      </c>
      <c r="H171">
        <f>[1]物品定价!H171</f>
        <v>0</v>
      </c>
      <c r="I171">
        <f>[1]物品定价!I171</f>
        <v>0</v>
      </c>
      <c r="J171">
        <f>[1]物品定价!J171</f>
        <v>0</v>
      </c>
    </row>
    <row r="172" spans="1:10" x14ac:dyDescent="0.2">
      <c r="A172">
        <f>[1]物品定价!A172</f>
        <v>901</v>
      </c>
      <c r="B172" t="str">
        <f>[1]物品定价!B172</f>
        <v>图A-1</v>
      </c>
      <c r="C172" t="str">
        <f>[1]物品定价!C172</f>
        <v>凑齐全部4个碎片，可以合成藏宝图A。</v>
      </c>
      <c r="D172" t="str">
        <f>[1]物品定价!D172</f>
        <v>prop,901</v>
      </c>
      <c r="E172">
        <f>[1]物品定价!E172</f>
        <v>15</v>
      </c>
      <c r="F172">
        <f>[1]物品定价!F172</f>
        <v>0</v>
      </c>
      <c r="G172">
        <f>[1]物品定价!G172</f>
        <v>0</v>
      </c>
      <c r="H172">
        <f>[1]物品定价!H172</f>
        <v>0</v>
      </c>
      <c r="I172">
        <f>[1]物品定价!I172</f>
        <v>0</v>
      </c>
      <c r="J172">
        <f>[1]物品定价!J172</f>
        <v>0</v>
      </c>
    </row>
    <row r="173" spans="1:10" x14ac:dyDescent="0.2">
      <c r="A173">
        <f>[1]物品定价!A173</f>
        <v>902</v>
      </c>
      <c r="B173" t="str">
        <f>[1]物品定价!B173</f>
        <v>图A-2</v>
      </c>
      <c r="C173" t="str">
        <f>[1]物品定价!C173</f>
        <v>凑齐全部4个碎片，可以合成藏宝图A。</v>
      </c>
      <c r="D173" t="str">
        <f>[1]物品定价!D173</f>
        <v>prop,902</v>
      </c>
      <c r="E173">
        <f>[1]物品定价!E173</f>
        <v>15</v>
      </c>
      <c r="F173">
        <f>[1]物品定价!F173</f>
        <v>0</v>
      </c>
      <c r="G173">
        <f>[1]物品定价!G173</f>
        <v>0</v>
      </c>
      <c r="H173">
        <f>[1]物品定价!H173</f>
        <v>0</v>
      </c>
      <c r="I173">
        <f>[1]物品定价!I173</f>
        <v>0</v>
      </c>
      <c r="J173">
        <f>[1]物品定价!J173</f>
        <v>0</v>
      </c>
    </row>
    <row r="174" spans="1:10" x14ac:dyDescent="0.2">
      <c r="A174">
        <f>[1]物品定价!A174</f>
        <v>903</v>
      </c>
      <c r="B174" t="str">
        <f>[1]物品定价!B174</f>
        <v>图A-3</v>
      </c>
      <c r="C174" t="str">
        <f>[1]物品定价!C174</f>
        <v>凑齐全部4个碎片，可以合成藏宝图A。</v>
      </c>
      <c r="D174" t="str">
        <f>[1]物品定价!D174</f>
        <v>prop,903</v>
      </c>
      <c r="E174">
        <f>[1]物品定价!E174</f>
        <v>15</v>
      </c>
      <c r="F174">
        <f>[1]物品定价!F174</f>
        <v>0</v>
      </c>
      <c r="G174">
        <f>[1]物品定价!G174</f>
        <v>0</v>
      </c>
      <c r="H174">
        <f>[1]物品定价!H174</f>
        <v>0</v>
      </c>
      <c r="I174">
        <f>[1]物品定价!I174</f>
        <v>0</v>
      </c>
      <c r="J174">
        <f>[1]物品定价!J174</f>
        <v>0</v>
      </c>
    </row>
    <row r="175" spans="1:10" x14ac:dyDescent="0.2">
      <c r="A175">
        <f>[1]物品定价!A175</f>
        <v>904</v>
      </c>
      <c r="B175" t="str">
        <f>[1]物品定价!B175</f>
        <v>图A-4</v>
      </c>
      <c r="C175" t="str">
        <f>[1]物品定价!C175</f>
        <v>凑齐全部4个碎片，可以合成藏宝图A。</v>
      </c>
      <c r="D175" t="str">
        <f>[1]物品定价!D175</f>
        <v>prop,904</v>
      </c>
      <c r="E175">
        <f>[1]物品定价!E175</f>
        <v>15</v>
      </c>
      <c r="F175">
        <f>[1]物品定价!F175</f>
        <v>0</v>
      </c>
      <c r="G175">
        <f>[1]物品定价!G175</f>
        <v>0</v>
      </c>
      <c r="H175">
        <f>[1]物品定价!H175</f>
        <v>0</v>
      </c>
      <c r="I175">
        <f>[1]物品定价!I175</f>
        <v>0</v>
      </c>
      <c r="J175">
        <f>[1]物品定价!J175</f>
        <v>0</v>
      </c>
    </row>
    <row r="176" spans="1:10" x14ac:dyDescent="0.2">
      <c r="A176">
        <f>[1]物品定价!A176</f>
        <v>905</v>
      </c>
      <c r="B176" t="str">
        <f>[1]物品定价!B176</f>
        <v>图B-1</v>
      </c>
      <c r="C176" t="str">
        <f>[1]物品定价!C176</f>
        <v>凑齐全部6个碎片，可以合成藏宝图B。</v>
      </c>
      <c r="D176" t="str">
        <f>[1]物品定价!D176</f>
        <v>prop,905</v>
      </c>
      <c r="E176">
        <f>[1]物品定价!E176</f>
        <v>40</v>
      </c>
      <c r="F176">
        <f>[1]物品定价!F176</f>
        <v>0</v>
      </c>
      <c r="G176">
        <f>[1]物品定价!G176</f>
        <v>0</v>
      </c>
      <c r="H176">
        <f>[1]物品定价!H176</f>
        <v>0</v>
      </c>
      <c r="I176">
        <f>[1]物品定价!I176</f>
        <v>0</v>
      </c>
      <c r="J176">
        <f>[1]物品定价!J176</f>
        <v>0</v>
      </c>
    </row>
    <row r="177" spans="1:10" x14ac:dyDescent="0.2">
      <c r="A177">
        <f>[1]物品定价!A177</f>
        <v>906</v>
      </c>
      <c r="B177" t="str">
        <f>[1]物品定价!B177</f>
        <v>图B-2</v>
      </c>
      <c r="C177" t="str">
        <f>[1]物品定价!C177</f>
        <v>凑齐全部6个碎片，可以合成藏宝图B。</v>
      </c>
      <c r="D177" t="str">
        <f>[1]物品定价!D177</f>
        <v>prop,906</v>
      </c>
      <c r="E177">
        <f>[1]物品定价!E177</f>
        <v>40</v>
      </c>
      <c r="F177">
        <f>[1]物品定价!F177</f>
        <v>0</v>
      </c>
      <c r="G177">
        <f>[1]物品定价!G177</f>
        <v>0</v>
      </c>
      <c r="H177">
        <f>[1]物品定价!H177</f>
        <v>0</v>
      </c>
      <c r="I177">
        <f>[1]物品定价!I177</f>
        <v>0</v>
      </c>
      <c r="J177">
        <f>[1]物品定价!J177</f>
        <v>0</v>
      </c>
    </row>
    <row r="178" spans="1:10" x14ac:dyDescent="0.2">
      <c r="A178">
        <f>[1]物品定价!A178</f>
        <v>907</v>
      </c>
      <c r="B178" t="str">
        <f>[1]物品定价!B178</f>
        <v>图B-3</v>
      </c>
      <c r="C178" t="str">
        <f>[1]物品定价!C178</f>
        <v>凑齐全部6个碎片，可以合成藏宝图B。</v>
      </c>
      <c r="D178" t="str">
        <f>[1]物品定价!D178</f>
        <v>prop,907</v>
      </c>
      <c r="E178">
        <f>[1]物品定价!E178</f>
        <v>40</v>
      </c>
      <c r="F178">
        <f>[1]物品定价!F178</f>
        <v>0</v>
      </c>
      <c r="G178">
        <f>[1]物品定价!G178</f>
        <v>0</v>
      </c>
      <c r="H178">
        <f>[1]物品定价!H178</f>
        <v>0</v>
      </c>
      <c r="I178">
        <f>[1]物品定价!I178</f>
        <v>0</v>
      </c>
      <c r="J178">
        <f>[1]物品定价!J178</f>
        <v>0</v>
      </c>
    </row>
    <row r="179" spans="1:10" x14ac:dyDescent="0.2">
      <c r="A179">
        <f>[1]物品定价!A179</f>
        <v>908</v>
      </c>
      <c r="B179" t="str">
        <f>[1]物品定价!B179</f>
        <v>图B-4</v>
      </c>
      <c r="C179" t="str">
        <f>[1]物品定价!C179</f>
        <v>凑齐全部6个碎片，可以合成藏宝图B。</v>
      </c>
      <c r="D179" t="str">
        <f>[1]物品定价!D179</f>
        <v>prop,908</v>
      </c>
      <c r="E179">
        <f>[1]物品定价!E179</f>
        <v>40</v>
      </c>
      <c r="F179">
        <f>[1]物品定价!F179</f>
        <v>0</v>
      </c>
      <c r="G179">
        <f>[1]物品定价!G179</f>
        <v>0</v>
      </c>
      <c r="H179">
        <f>[1]物品定价!H179</f>
        <v>0</v>
      </c>
      <c r="I179">
        <f>[1]物品定价!I179</f>
        <v>0</v>
      </c>
      <c r="J179">
        <f>[1]物品定价!J179</f>
        <v>0</v>
      </c>
    </row>
    <row r="180" spans="1:10" x14ac:dyDescent="0.2">
      <c r="A180">
        <f>[1]物品定价!A180</f>
        <v>909</v>
      </c>
      <c r="B180" t="str">
        <f>[1]物品定价!B180</f>
        <v>图B-5</v>
      </c>
      <c r="C180" t="str">
        <f>[1]物品定价!C180</f>
        <v>凑齐全部6个碎片，可以合成藏宝图B。</v>
      </c>
      <c r="D180" t="str">
        <f>[1]物品定价!D180</f>
        <v>prop,909</v>
      </c>
      <c r="E180">
        <f>[1]物品定价!E180</f>
        <v>40</v>
      </c>
      <c r="F180">
        <f>[1]物品定价!F180</f>
        <v>0</v>
      </c>
      <c r="G180">
        <f>[1]物品定价!G180</f>
        <v>0</v>
      </c>
      <c r="H180">
        <f>[1]物品定价!H180</f>
        <v>0</v>
      </c>
      <c r="I180">
        <f>[1]物品定价!I180</f>
        <v>0</v>
      </c>
      <c r="J180">
        <f>[1]物品定价!J180</f>
        <v>0</v>
      </c>
    </row>
    <row r="181" spans="1:10" x14ac:dyDescent="0.2">
      <c r="A181">
        <f>[1]物品定价!A181</f>
        <v>910</v>
      </c>
      <c r="B181" t="str">
        <f>[1]物品定价!B181</f>
        <v>图B-6</v>
      </c>
      <c r="C181" t="str">
        <f>[1]物品定价!C181</f>
        <v>凑齐全部6个碎片，可以合成藏宝图B。</v>
      </c>
      <c r="D181" t="str">
        <f>[1]物品定价!D181</f>
        <v>prop,910</v>
      </c>
      <c r="E181">
        <f>[1]物品定价!E181</f>
        <v>40</v>
      </c>
      <c r="F181">
        <f>[1]物品定价!F181</f>
        <v>0</v>
      </c>
      <c r="G181">
        <f>[1]物品定价!G181</f>
        <v>0</v>
      </c>
      <c r="H181">
        <f>[1]物品定价!H181</f>
        <v>0</v>
      </c>
      <c r="I181">
        <f>[1]物品定价!I181</f>
        <v>0</v>
      </c>
      <c r="J181">
        <f>[1]物品定价!J181</f>
        <v>0</v>
      </c>
    </row>
    <row r="182" spans="1:10" x14ac:dyDescent="0.2">
      <c r="A182">
        <f>[1]物品定价!A182</f>
        <v>911</v>
      </c>
      <c r="B182" t="str">
        <f>[1]物品定价!B182</f>
        <v>图C-1</v>
      </c>
      <c r="C182" t="str">
        <f>[1]物品定价!C182</f>
        <v>凑齐全部6个碎片，可以合成藏宝图C。</v>
      </c>
      <c r="D182" t="str">
        <f>[1]物品定价!D182</f>
        <v>prop,911</v>
      </c>
      <c r="E182">
        <f>[1]物品定价!E182</f>
        <v>200</v>
      </c>
      <c r="F182">
        <f>[1]物品定价!F182</f>
        <v>0</v>
      </c>
      <c r="G182">
        <f>[1]物品定价!G182</f>
        <v>0</v>
      </c>
      <c r="H182">
        <f>[1]物品定价!H182</f>
        <v>0</v>
      </c>
      <c r="I182">
        <f>[1]物品定价!I182</f>
        <v>0</v>
      </c>
      <c r="J182">
        <f>[1]物品定价!J182</f>
        <v>0</v>
      </c>
    </row>
    <row r="183" spans="1:10" x14ac:dyDescent="0.2">
      <c r="A183">
        <f>[1]物品定价!A183</f>
        <v>912</v>
      </c>
      <c r="B183" t="str">
        <f>[1]物品定价!B183</f>
        <v>图C-2</v>
      </c>
      <c r="C183" t="str">
        <f>[1]物品定价!C183</f>
        <v>凑齐全部6个碎片，可以合成藏宝图C。</v>
      </c>
      <c r="D183" t="str">
        <f>[1]物品定价!D183</f>
        <v>prop,912</v>
      </c>
      <c r="E183">
        <f>[1]物品定价!E183</f>
        <v>200</v>
      </c>
      <c r="F183">
        <f>[1]物品定价!F183</f>
        <v>0</v>
      </c>
      <c r="G183">
        <f>[1]物品定价!G183</f>
        <v>0</v>
      </c>
      <c r="H183">
        <f>[1]物品定价!H183</f>
        <v>0</v>
      </c>
      <c r="I183">
        <f>[1]物品定价!I183</f>
        <v>0</v>
      </c>
      <c r="J183">
        <f>[1]物品定价!J183</f>
        <v>0</v>
      </c>
    </row>
    <row r="184" spans="1:10" x14ac:dyDescent="0.2">
      <c r="A184">
        <f>[1]物品定价!A184</f>
        <v>913</v>
      </c>
      <c r="B184" t="str">
        <f>[1]物品定价!B184</f>
        <v>图C-3</v>
      </c>
      <c r="C184" t="str">
        <f>[1]物品定价!C184</f>
        <v>凑齐全部6个碎片，可以合成藏宝图C。</v>
      </c>
      <c r="D184" t="str">
        <f>[1]物品定价!D184</f>
        <v>prop,913</v>
      </c>
      <c r="E184">
        <f>[1]物品定价!E184</f>
        <v>200</v>
      </c>
      <c r="F184">
        <f>[1]物品定价!F184</f>
        <v>0</v>
      </c>
      <c r="G184">
        <f>[1]物品定价!G184</f>
        <v>0</v>
      </c>
      <c r="H184">
        <f>[1]物品定价!H184</f>
        <v>0</v>
      </c>
      <c r="I184">
        <f>[1]物品定价!I184</f>
        <v>0</v>
      </c>
      <c r="J184">
        <f>[1]物品定价!J184</f>
        <v>0</v>
      </c>
    </row>
    <row r="185" spans="1:10" x14ac:dyDescent="0.2">
      <c r="A185">
        <f>[1]物品定价!A185</f>
        <v>914</v>
      </c>
      <c r="B185" t="str">
        <f>[1]物品定价!B185</f>
        <v>图C-4</v>
      </c>
      <c r="C185" t="str">
        <f>[1]物品定价!C185</f>
        <v>凑齐全部6个碎片，可以合成藏宝图C。</v>
      </c>
      <c r="D185" t="str">
        <f>[1]物品定价!D185</f>
        <v>prop,914</v>
      </c>
      <c r="E185">
        <f>[1]物品定价!E185</f>
        <v>200</v>
      </c>
      <c r="F185">
        <f>[1]物品定价!F185</f>
        <v>0</v>
      </c>
      <c r="G185">
        <f>[1]物品定价!G185</f>
        <v>0</v>
      </c>
      <c r="H185">
        <f>[1]物品定价!H185</f>
        <v>0</v>
      </c>
      <c r="I185">
        <f>[1]物品定价!I185</f>
        <v>0</v>
      </c>
      <c r="J185">
        <f>[1]物品定价!J185</f>
        <v>0</v>
      </c>
    </row>
    <row r="186" spans="1:10" x14ac:dyDescent="0.2">
      <c r="A186">
        <f>[1]物品定价!A186</f>
        <v>915</v>
      </c>
      <c r="B186" t="str">
        <f>[1]物品定价!B186</f>
        <v>图C-5</v>
      </c>
      <c r="C186" t="str">
        <f>[1]物品定价!C186</f>
        <v>凑齐全部6个碎片，可以合成藏宝图C。</v>
      </c>
      <c r="D186" t="str">
        <f>[1]物品定价!D186</f>
        <v>prop,915</v>
      </c>
      <c r="E186">
        <f>[1]物品定价!E186</f>
        <v>200</v>
      </c>
      <c r="F186">
        <f>[1]物品定价!F186</f>
        <v>0</v>
      </c>
      <c r="G186">
        <f>[1]物品定价!G186</f>
        <v>0</v>
      </c>
      <c r="H186">
        <f>[1]物品定价!H186</f>
        <v>0</v>
      </c>
      <c r="I186">
        <f>[1]物品定价!I186</f>
        <v>0</v>
      </c>
      <c r="J186">
        <f>[1]物品定价!J186</f>
        <v>0</v>
      </c>
    </row>
    <row r="187" spans="1:10" x14ac:dyDescent="0.2">
      <c r="A187">
        <f>[1]物品定价!A187</f>
        <v>916</v>
      </c>
      <c r="B187" t="str">
        <f>[1]物品定价!B187</f>
        <v>图C-6</v>
      </c>
      <c r="C187" t="str">
        <f>[1]物品定价!C187</f>
        <v>凑齐全部6个碎片，可以合成藏宝图C。</v>
      </c>
      <c r="D187" t="str">
        <f>[1]物品定价!D187</f>
        <v>prop,916</v>
      </c>
      <c r="E187">
        <f>[1]物品定价!E187</f>
        <v>200</v>
      </c>
      <c r="F187">
        <f>[1]物品定价!F187</f>
        <v>0</v>
      </c>
      <c r="G187">
        <f>[1]物品定价!G187</f>
        <v>0</v>
      </c>
      <c r="H187">
        <f>[1]物品定价!H187</f>
        <v>0</v>
      </c>
      <c r="I187">
        <f>[1]物品定价!I187</f>
        <v>0</v>
      </c>
      <c r="J187">
        <f>[1]物品定价!J187</f>
        <v>0</v>
      </c>
    </row>
    <row r="188" spans="1:10" x14ac:dyDescent="0.2">
      <c r="A188">
        <f>[1]物品定价!A188</f>
        <v>0</v>
      </c>
      <c r="B188">
        <f>[1]物品定价!B188</f>
        <v>0</v>
      </c>
      <c r="C188">
        <f>[1]物品定价!C188</f>
        <v>0</v>
      </c>
      <c r="D188">
        <f>[1]物品定价!D188</f>
        <v>0</v>
      </c>
      <c r="E188">
        <f>[1]物品定价!E188</f>
        <v>0</v>
      </c>
      <c r="F188">
        <f>[1]物品定价!F188</f>
        <v>0</v>
      </c>
      <c r="G188">
        <f>[1]物品定价!G188</f>
        <v>0</v>
      </c>
      <c r="H188">
        <f>[1]物品定价!H188</f>
        <v>0</v>
      </c>
      <c r="I188">
        <f>[1]物品定价!I188</f>
        <v>0</v>
      </c>
      <c r="J188">
        <f>[1]物品定价!J188</f>
        <v>0</v>
      </c>
    </row>
    <row r="189" spans="1:10" x14ac:dyDescent="0.2">
      <c r="A189" t="str">
        <f>[1]物品定价!A189</f>
        <v>英雄</v>
      </c>
      <c r="B189">
        <f>[1]物品定价!B189</f>
        <v>0</v>
      </c>
      <c r="C189">
        <f>[1]物品定价!C189</f>
        <v>0</v>
      </c>
      <c r="D189">
        <f>[1]物品定价!D189</f>
        <v>0</v>
      </c>
      <c r="E189">
        <f>[1]物品定价!E189</f>
        <v>0</v>
      </c>
      <c r="F189">
        <f>[1]物品定价!F189</f>
        <v>0</v>
      </c>
      <c r="G189">
        <f>[1]物品定价!G189</f>
        <v>0</v>
      </c>
      <c r="H189">
        <f>[1]物品定价!H189</f>
        <v>0</v>
      </c>
      <c r="I189">
        <f>[1]物品定价!I189</f>
        <v>0</v>
      </c>
      <c r="J189">
        <f>[1]物品定价!J189</f>
        <v>0</v>
      </c>
    </row>
    <row r="190" spans="1:10" x14ac:dyDescent="0.2">
      <c r="A190">
        <f>[1]物品定价!A190</f>
        <v>2</v>
      </c>
      <c r="B190" t="str">
        <f>[1]物品定价!B190</f>
        <v>背心尊者</v>
      </c>
      <c r="C190" t="str">
        <f>[1]物品定价!C190</f>
        <v>tanktopmaster</v>
      </c>
      <c r="D190" t="str">
        <f>[1]物品定价!D190</f>
        <v>hero,2</v>
      </c>
      <c r="E190">
        <f>[1]物品定价!E190</f>
        <v>800</v>
      </c>
      <c r="F190">
        <f>[1]物品定价!F190</f>
        <v>2</v>
      </c>
      <c r="G190">
        <f>[1]物品定价!G190</f>
        <v>0</v>
      </c>
      <c r="H190">
        <f>[1]物品定价!H190</f>
        <v>0</v>
      </c>
      <c r="I190">
        <f>[1]物品定价!I190</f>
        <v>0</v>
      </c>
      <c r="J190">
        <f>[1]物品定价!J190</f>
        <v>0</v>
      </c>
    </row>
    <row r="191" spans="1:10" x14ac:dyDescent="0.2">
      <c r="A191">
        <f>[1]物品定价!A191</f>
        <v>3</v>
      </c>
      <c r="B191" t="str">
        <f>[1]物品定价!B191</f>
        <v>背心黑洞</v>
      </c>
      <c r="C191" t="str">
        <f>[1]物品定价!C191</f>
        <v>tanktopblackhole</v>
      </c>
      <c r="D191" t="str">
        <f>[1]物品定价!D191</f>
        <v>hero,3</v>
      </c>
      <c r="E191">
        <f>[1]物品定价!E191</f>
        <v>300</v>
      </c>
      <c r="F191">
        <f>[1]物品定价!F191</f>
        <v>1</v>
      </c>
      <c r="G191">
        <f>[1]物品定价!G191</f>
        <v>0</v>
      </c>
      <c r="H191">
        <f>[1]物品定价!H191</f>
        <v>0</v>
      </c>
      <c r="I191">
        <f>[1]物品定价!I191</f>
        <v>0</v>
      </c>
      <c r="J191">
        <f>[1]物品定价!J191</f>
        <v>0</v>
      </c>
    </row>
    <row r="192" spans="1:10" x14ac:dyDescent="0.2">
      <c r="A192">
        <f>[1]物品定价!A192</f>
        <v>4</v>
      </c>
      <c r="B192" t="str">
        <f>[1]物品定价!B192</f>
        <v>背心猛虎</v>
      </c>
      <c r="C192" t="str">
        <f>[1]物品定价!C192</f>
        <v>tanktoptiger</v>
      </c>
      <c r="D192" t="str">
        <f>[1]物品定价!D192</f>
        <v>hero,4</v>
      </c>
      <c r="E192">
        <f>[1]物品定价!E192</f>
        <v>300</v>
      </c>
      <c r="F192">
        <f>[1]物品定价!F192</f>
        <v>1</v>
      </c>
      <c r="G192">
        <f>[1]物品定价!G192</f>
        <v>0</v>
      </c>
      <c r="H192">
        <f>[1]物品定价!H192</f>
        <v>0</v>
      </c>
      <c r="I192">
        <f>[1]物品定价!I192</f>
        <v>0</v>
      </c>
      <c r="J192">
        <f>[1]物品定价!J192</f>
        <v>0</v>
      </c>
    </row>
    <row r="193" spans="1:10" x14ac:dyDescent="0.2">
      <c r="A193">
        <f>[1]物品定价!A193</f>
        <v>5</v>
      </c>
      <c r="B193" t="str">
        <f>[1]物品定价!B193</f>
        <v>钉锤头</v>
      </c>
      <c r="C193" t="str">
        <f>[1]物品定价!C193</f>
        <v>hammerhead</v>
      </c>
      <c r="D193" t="str">
        <f>[1]物品定价!D193</f>
        <v>hero,5</v>
      </c>
      <c r="E193">
        <f>[1]物品定价!E193</f>
        <v>300</v>
      </c>
      <c r="F193">
        <f>[1]物品定价!F193</f>
        <v>1</v>
      </c>
      <c r="G193">
        <f>[1]物品定价!G193</f>
        <v>0</v>
      </c>
      <c r="H193">
        <f>[1]物品定价!H193</f>
        <v>0</v>
      </c>
      <c r="I193">
        <f>[1]物品定价!I193</f>
        <v>0</v>
      </c>
      <c r="J193">
        <f>[1]物品定价!J193</f>
        <v>0</v>
      </c>
    </row>
    <row r="194" spans="1:10" x14ac:dyDescent="0.2">
      <c r="A194">
        <f>[1]物品定价!A194</f>
        <v>8</v>
      </c>
      <c r="B194" t="str">
        <f>[1]物品定价!B194</f>
        <v>基诺斯博士</v>
      </c>
      <c r="C194" t="str">
        <f>[1]物品定价!C194</f>
        <v>doctorgenus</v>
      </c>
      <c r="D194" t="str">
        <f>[1]物品定价!D194</f>
        <v>hero,8</v>
      </c>
      <c r="E194">
        <f>[1]物品定价!E194</f>
        <v>800</v>
      </c>
      <c r="F194">
        <f>[1]物品定价!F194</f>
        <v>2</v>
      </c>
      <c r="G194">
        <f>[1]物品定价!G194</f>
        <v>0</v>
      </c>
      <c r="H194">
        <f>[1]物品定价!H194</f>
        <v>0</v>
      </c>
      <c r="I194">
        <f>[1]物品定价!I194</f>
        <v>0</v>
      </c>
      <c r="J194">
        <f>[1]物品定价!J194</f>
        <v>0</v>
      </c>
    </row>
    <row r="195" spans="1:10" x14ac:dyDescent="0.2">
      <c r="A195">
        <f>[1]物品定价!A195</f>
        <v>9</v>
      </c>
      <c r="B195" t="str">
        <f>[1]物品定价!B195</f>
        <v>土龙</v>
      </c>
      <c r="C195" t="str">
        <f>[1]物品定价!C195</f>
        <v>grounddragon</v>
      </c>
      <c r="D195" t="str">
        <f>[1]物品定价!D195</f>
        <v>hero,9</v>
      </c>
      <c r="E195">
        <f>[1]物品定价!E195</f>
        <v>300</v>
      </c>
      <c r="F195">
        <f>[1]物品定价!F195</f>
        <v>1</v>
      </c>
      <c r="G195">
        <f>[1]物品定价!G195</f>
        <v>0</v>
      </c>
      <c r="H195">
        <f>[1]物品定价!H195</f>
        <v>0</v>
      </c>
      <c r="I195">
        <f>[1]物品定价!I195</f>
        <v>0</v>
      </c>
      <c r="J195">
        <f>[1]物品定价!J195</f>
        <v>0</v>
      </c>
    </row>
    <row r="196" spans="1:10" x14ac:dyDescent="0.2">
      <c r="A196">
        <f>[1]物品定价!A196</f>
        <v>10</v>
      </c>
      <c r="B196" t="str">
        <f>[1]物品定价!B196</f>
        <v>蚊女</v>
      </c>
      <c r="C196" t="str">
        <f>[1]物品定价!C196</f>
        <v>mosquitogirl</v>
      </c>
      <c r="D196" t="str">
        <f>[1]物品定价!D196</f>
        <v>hero,10</v>
      </c>
      <c r="E196">
        <f>[1]物品定价!E196</f>
        <v>800</v>
      </c>
      <c r="F196">
        <f>[1]物品定价!F196</f>
        <v>2</v>
      </c>
      <c r="G196">
        <f>[1]物品定价!G196</f>
        <v>0</v>
      </c>
      <c r="H196">
        <f>[1]物品定价!H196</f>
        <v>0</v>
      </c>
      <c r="I196">
        <f>[1]物品定价!I196</f>
        <v>0</v>
      </c>
      <c r="J196">
        <f>[1]物品定价!J196</f>
        <v>0</v>
      </c>
    </row>
    <row r="197" spans="1:10" x14ac:dyDescent="0.2">
      <c r="A197">
        <f>[1]物品定价!A197</f>
        <v>11</v>
      </c>
      <c r="B197" t="str">
        <f>[1]物品定价!B197</f>
        <v>兽王</v>
      </c>
      <c r="C197" t="str">
        <f>[1]物品定价!C197</f>
        <v>beastking</v>
      </c>
      <c r="D197" t="str">
        <f>[1]物品定价!D197</f>
        <v>hero,11</v>
      </c>
      <c r="E197">
        <f>[1]物品定价!E197</f>
        <v>800</v>
      </c>
      <c r="F197">
        <f>[1]物品定价!F197</f>
        <v>2</v>
      </c>
      <c r="G197">
        <f>[1]物品定价!G197</f>
        <v>0</v>
      </c>
      <c r="H197">
        <f>[1]物品定价!H197</f>
        <v>0</v>
      </c>
      <c r="I197">
        <f>[1]物品定价!I197</f>
        <v>0</v>
      </c>
      <c r="J197">
        <f>[1]物品定价!J197</f>
        <v>0</v>
      </c>
    </row>
    <row r="198" spans="1:10" x14ac:dyDescent="0.2">
      <c r="A198">
        <f>[1]物品定价!A198</f>
        <v>12</v>
      </c>
      <c r="B198" t="str">
        <f>[1]物品定价!B198</f>
        <v>装甲猩猩</v>
      </c>
      <c r="C198" t="str">
        <f>[1]物品定价!C198</f>
        <v>armoredgorilla</v>
      </c>
      <c r="D198" t="str">
        <f>[1]物品定价!D198</f>
        <v>hero,12</v>
      </c>
      <c r="E198">
        <f>[1]物品定价!E198</f>
        <v>800</v>
      </c>
      <c r="F198">
        <f>[1]物品定价!F198</f>
        <v>2</v>
      </c>
      <c r="G198">
        <f>[1]物品定价!G198</f>
        <v>0</v>
      </c>
      <c r="H198">
        <f>[1]物品定价!H198</f>
        <v>0</v>
      </c>
      <c r="I198">
        <f>[1]物品定价!I198</f>
        <v>0</v>
      </c>
      <c r="J198">
        <f>[1]物品定价!J198</f>
        <v>0</v>
      </c>
    </row>
    <row r="199" spans="1:10" x14ac:dyDescent="0.2">
      <c r="A199">
        <f>[1]物品定价!A199</f>
        <v>13</v>
      </c>
      <c r="B199" t="str">
        <f>[1]物品定价!B199</f>
        <v>阿修罗独角仙</v>
      </c>
      <c r="C199" t="str">
        <f>[1]物品定价!C199</f>
        <v>carnagekabuto</v>
      </c>
      <c r="D199" t="str">
        <f>[1]物品定价!D199</f>
        <v>hero,13</v>
      </c>
      <c r="E199">
        <f>[1]物品定价!E199</f>
        <v>5000</v>
      </c>
      <c r="F199">
        <f>[1]物品定价!F199</f>
        <v>3</v>
      </c>
      <c r="G199">
        <f>[1]物品定价!G199</f>
        <v>0</v>
      </c>
      <c r="H199">
        <f>[1]物品定价!H199</f>
        <v>0</v>
      </c>
      <c r="I199">
        <f>[1]物品定价!I199</f>
        <v>0</v>
      </c>
      <c r="J199">
        <f>[1]物品定价!J199</f>
        <v>0</v>
      </c>
    </row>
    <row r="200" spans="1:10" x14ac:dyDescent="0.2">
      <c r="A200">
        <f>[1]物品定价!A200</f>
        <v>14</v>
      </c>
      <c r="B200" t="str">
        <f>[1]物品定价!B200</f>
        <v>冲天好小子</v>
      </c>
      <c r="C200" t="str">
        <f>[1]物品定价!C200</f>
        <v>jetniceguy</v>
      </c>
      <c r="D200" t="str">
        <f>[1]物品定价!D200</f>
        <v>hero,14</v>
      </c>
      <c r="E200">
        <f>[1]物品定价!E200</f>
        <v>300</v>
      </c>
      <c r="F200">
        <f>[1]物品定价!F200</f>
        <v>1</v>
      </c>
      <c r="G200">
        <f>[1]物品定价!G200</f>
        <v>0</v>
      </c>
      <c r="H200">
        <f>[1]物品定价!H200</f>
        <v>0</v>
      </c>
      <c r="I200">
        <f>[1]物品定价!I200</f>
        <v>0</v>
      </c>
      <c r="J200">
        <f>[1]物品定价!J200</f>
        <v>0</v>
      </c>
    </row>
    <row r="201" spans="1:10" x14ac:dyDescent="0.2">
      <c r="A201">
        <f>[1]物品定价!A201</f>
        <v>15</v>
      </c>
      <c r="B201" t="str">
        <f>[1]物品定价!B201</f>
        <v>快拳侠</v>
      </c>
      <c r="C201" t="str">
        <f>[1]物品定价!C201</f>
        <v>bunbunman</v>
      </c>
      <c r="D201" t="str">
        <f>[1]物品定价!D201</f>
        <v>hero,15</v>
      </c>
      <c r="E201">
        <f>[1]物品定价!E201</f>
        <v>300</v>
      </c>
      <c r="F201">
        <f>[1]物品定价!F201</f>
        <v>1</v>
      </c>
      <c r="G201">
        <f>[1]物品定价!G201</f>
        <v>0</v>
      </c>
      <c r="H201">
        <f>[1]物品定价!H201</f>
        <v>0</v>
      </c>
      <c r="I201">
        <f>[1]物品定价!I201</f>
        <v>0</v>
      </c>
      <c r="J201">
        <f>[1]物品定价!J201</f>
        <v>0</v>
      </c>
    </row>
    <row r="202" spans="1:10" x14ac:dyDescent="0.2">
      <c r="A202">
        <f>[1]物品定价!A202</f>
        <v>16</v>
      </c>
      <c r="B202" t="str">
        <f>[1]物品定价!B202</f>
        <v>丧服吊带裤</v>
      </c>
      <c r="C202" t="str">
        <f>[1]物品定价!C202</f>
        <v>funeralsuspenders</v>
      </c>
      <c r="D202" t="str">
        <f>[1]物品定价!D202</f>
        <v>hero,16</v>
      </c>
      <c r="E202">
        <f>[1]物品定价!E202</f>
        <v>300</v>
      </c>
      <c r="F202">
        <f>[1]物品定价!F202</f>
        <v>1</v>
      </c>
      <c r="G202">
        <f>[1]物品定价!G202</f>
        <v>0</v>
      </c>
      <c r="H202">
        <f>[1]物品定价!H202</f>
        <v>0</v>
      </c>
      <c r="I202">
        <f>[1]物品定价!I202</f>
        <v>0</v>
      </c>
      <c r="J202">
        <f>[1]物品定价!J202</f>
        <v>0</v>
      </c>
    </row>
    <row r="203" spans="1:10" x14ac:dyDescent="0.2">
      <c r="A203">
        <f>[1]物品定价!A203</f>
        <v>17</v>
      </c>
      <c r="B203" t="str">
        <f>[1]物品定价!B203</f>
        <v>十字键</v>
      </c>
      <c r="C203" t="str">
        <f>[1]物品定价!C203</f>
        <v>dpad</v>
      </c>
      <c r="D203" t="str">
        <f>[1]物品定价!D203</f>
        <v>hero,17</v>
      </c>
      <c r="E203">
        <f>[1]物品定价!E203</f>
        <v>300</v>
      </c>
      <c r="F203">
        <f>[1]物品定价!F203</f>
        <v>1</v>
      </c>
      <c r="G203">
        <f>[1]物品定价!G203</f>
        <v>0</v>
      </c>
      <c r="H203">
        <f>[1]物品定价!H203</f>
        <v>0</v>
      </c>
      <c r="I203">
        <f>[1]物品定价!I203</f>
        <v>0</v>
      </c>
      <c r="J203">
        <f>[1]物品定价!J203</f>
        <v>0</v>
      </c>
    </row>
    <row r="204" spans="1:10" x14ac:dyDescent="0.2">
      <c r="A204">
        <f>[1]物品定价!A204</f>
        <v>18</v>
      </c>
      <c r="B204" t="str">
        <f>[1]物品定价!B204</f>
        <v>微笑超人</v>
      </c>
      <c r="C204" t="str">
        <f>[1]物品定价!C204</f>
        <v>smileman</v>
      </c>
      <c r="D204" t="str">
        <f>[1]物品定价!D204</f>
        <v>hero,18</v>
      </c>
      <c r="E204">
        <f>[1]物品定价!E204</f>
        <v>800</v>
      </c>
      <c r="F204">
        <f>[1]物品定价!F204</f>
        <v>2</v>
      </c>
      <c r="G204">
        <f>[1]物品定价!G204</f>
        <v>0</v>
      </c>
      <c r="H204">
        <f>[1]物品定价!H204</f>
        <v>0</v>
      </c>
      <c r="I204">
        <f>[1]物品定价!I204</f>
        <v>0</v>
      </c>
      <c r="J204">
        <f>[1]物品定价!J204</f>
        <v>0</v>
      </c>
    </row>
    <row r="205" spans="1:10" x14ac:dyDescent="0.2">
      <c r="A205">
        <f>[1]物品定价!A205</f>
        <v>19</v>
      </c>
      <c r="B205" t="str">
        <f>[1]物品定价!B205</f>
        <v>闪电Max</v>
      </c>
      <c r="C205" t="str">
        <f>[1]物品定价!C205</f>
        <v>lightningmax</v>
      </c>
      <c r="D205" t="str">
        <f>[1]物品定价!D205</f>
        <v>hero,19</v>
      </c>
      <c r="E205">
        <f>[1]物品定价!E205</f>
        <v>800</v>
      </c>
      <c r="F205">
        <f>[1]物品定价!F205</f>
        <v>2</v>
      </c>
      <c r="G205">
        <f>[1]物品定价!G205</f>
        <v>0</v>
      </c>
      <c r="H205">
        <f>[1]物品定价!H205</f>
        <v>0</v>
      </c>
      <c r="I205">
        <f>[1]物品定价!I205</f>
        <v>0</v>
      </c>
      <c r="J205">
        <f>[1]物品定价!J205</f>
        <v>0</v>
      </c>
    </row>
    <row r="206" spans="1:10" x14ac:dyDescent="0.2">
      <c r="A206">
        <f>[1]物品定价!A206</f>
        <v>20</v>
      </c>
      <c r="B206" t="str">
        <f>[1]物品定价!B206</f>
        <v>弹簧胡子</v>
      </c>
      <c r="C206" t="str">
        <f>[1]物品定价!C206</f>
        <v>springmustachio</v>
      </c>
      <c r="D206" t="str">
        <f>[1]物品定价!D206</f>
        <v>hero,20</v>
      </c>
      <c r="E206">
        <f>[1]物品定价!E206</f>
        <v>800</v>
      </c>
      <c r="F206">
        <f>[1]物品定价!F206</f>
        <v>2</v>
      </c>
      <c r="G206">
        <f>[1]物品定价!G206</f>
        <v>0</v>
      </c>
      <c r="H206">
        <f>[1]物品定价!H206</f>
        <v>0</v>
      </c>
      <c r="I206">
        <f>[1]物品定价!I206</f>
        <v>0</v>
      </c>
      <c r="J206">
        <f>[1]物品定价!J206</f>
        <v>0</v>
      </c>
    </row>
    <row r="207" spans="1:10" x14ac:dyDescent="0.2">
      <c r="A207">
        <f>[1]物品定价!A207</f>
        <v>21</v>
      </c>
      <c r="B207" t="str">
        <f>[1]物品定价!B207</f>
        <v>黄金球</v>
      </c>
      <c r="C207" t="str">
        <f>[1]物品定价!C207</f>
        <v>goldenball</v>
      </c>
      <c r="D207" t="str">
        <f>[1]物品定价!D207</f>
        <v>hero,21</v>
      </c>
      <c r="E207">
        <f>[1]物品定价!E207</f>
        <v>800</v>
      </c>
      <c r="F207">
        <f>[1]物品定价!F207</f>
        <v>2</v>
      </c>
      <c r="G207">
        <f>[1]物品定价!G207</f>
        <v>0</v>
      </c>
      <c r="H207">
        <f>[1]物品定价!H207</f>
        <v>0</v>
      </c>
      <c r="I207">
        <f>[1]物品定价!I207</f>
        <v>0</v>
      </c>
      <c r="J207">
        <f>[1]物品定价!J207</f>
        <v>0</v>
      </c>
    </row>
    <row r="208" spans="1:10" x14ac:dyDescent="0.2">
      <c r="A208">
        <f>[1]物品定价!A208</f>
        <v>22</v>
      </c>
      <c r="B208" t="str">
        <f>[1]物品定价!B208</f>
        <v>斯奈克</v>
      </c>
      <c r="C208" t="str">
        <f>[1]物品定价!C208</f>
        <v>snek</v>
      </c>
      <c r="D208" t="str">
        <f>[1]物品定价!D208</f>
        <v>hero,22</v>
      </c>
      <c r="E208">
        <f>[1]物品定价!E208</f>
        <v>800</v>
      </c>
      <c r="F208">
        <f>[1]物品定价!F208</f>
        <v>2</v>
      </c>
      <c r="G208">
        <f>[1]物品定价!G208</f>
        <v>0</v>
      </c>
      <c r="H208">
        <f>[1]物品定价!H208</f>
        <v>0</v>
      </c>
      <c r="I208">
        <f>[1]物品定价!I208</f>
        <v>0</v>
      </c>
      <c r="J208">
        <f>[1]物品定价!J208</f>
        <v>0</v>
      </c>
    </row>
    <row r="209" spans="1:10" x14ac:dyDescent="0.2">
      <c r="A209">
        <f>[1]物品定价!A209</f>
        <v>23</v>
      </c>
      <c r="B209" t="str">
        <f>[1]物品定价!B209</f>
        <v>毒刺</v>
      </c>
      <c r="C209" t="str">
        <f>[1]物品定价!C209</f>
        <v>stinger</v>
      </c>
      <c r="D209" t="str">
        <f>[1]物品定价!D209</f>
        <v>hero,23</v>
      </c>
      <c r="E209">
        <f>[1]物品定价!E209</f>
        <v>800</v>
      </c>
      <c r="F209">
        <f>[1]物品定价!F209</f>
        <v>2</v>
      </c>
      <c r="G209">
        <f>[1]物品定价!G209</f>
        <v>0</v>
      </c>
      <c r="H209">
        <f>[1]物品定价!H209</f>
        <v>0</v>
      </c>
      <c r="I209">
        <f>[1]物品定价!I209</f>
        <v>0</v>
      </c>
      <c r="J209">
        <f>[1]物品定价!J209</f>
        <v>0</v>
      </c>
    </row>
    <row r="210" spans="1:10" x14ac:dyDescent="0.2">
      <c r="A210">
        <f>[1]物品定价!A210</f>
        <v>24</v>
      </c>
      <c r="B210" t="str">
        <f>[1]物品定价!B210</f>
        <v>青焰</v>
      </c>
      <c r="C210" t="str">
        <f>[1]物品定价!C210</f>
        <v>bluefire</v>
      </c>
      <c r="D210" t="str">
        <f>[1]物品定价!D210</f>
        <v>hero,24</v>
      </c>
      <c r="E210">
        <f>[1]物品定价!E210</f>
        <v>800</v>
      </c>
      <c r="F210">
        <f>[1]物品定价!F210</f>
        <v>2</v>
      </c>
      <c r="G210">
        <f>[1]物品定价!G210</f>
        <v>0</v>
      </c>
      <c r="H210">
        <f>[1]物品定价!H210</f>
        <v>0</v>
      </c>
      <c r="I210">
        <f>[1]物品定价!I210</f>
        <v>0</v>
      </c>
      <c r="J210">
        <f>[1]物品定价!J210</f>
        <v>0</v>
      </c>
    </row>
    <row r="211" spans="1:10" x14ac:dyDescent="0.2">
      <c r="A211">
        <f>[1]物品定价!A211</f>
        <v>25</v>
      </c>
      <c r="B211" t="str">
        <f>[1]物品定价!B211</f>
        <v>甜心假面</v>
      </c>
      <c r="C211" t="str">
        <f>[1]物品定价!C211</f>
        <v>sweetmask</v>
      </c>
      <c r="D211" t="str">
        <f>[1]物品定价!D211</f>
        <v>hero,25</v>
      </c>
      <c r="E211">
        <f>[1]物品定价!E211</f>
        <v>800</v>
      </c>
      <c r="F211">
        <f>[1]物品定价!F211</f>
        <v>2</v>
      </c>
      <c r="G211">
        <f>[1]物品定价!G211</f>
        <v>0</v>
      </c>
      <c r="H211">
        <f>[1]物品定价!H211</f>
        <v>0</v>
      </c>
      <c r="I211">
        <f>[1]物品定价!I211</f>
        <v>0</v>
      </c>
      <c r="J211">
        <f>[1]物品定价!J211</f>
        <v>0</v>
      </c>
    </row>
    <row r="212" spans="1:10" x14ac:dyDescent="0.2">
      <c r="A212">
        <f>[1]物品定价!A212</f>
        <v>26</v>
      </c>
      <c r="B212" t="str">
        <f>[1]物品定价!B212</f>
        <v>性感囚犯</v>
      </c>
      <c r="C212" t="str">
        <f>[1]物品定价!C212</f>
        <v>puripuriprisoner</v>
      </c>
      <c r="D212" t="str">
        <f>[1]物品定价!D212</f>
        <v>hero,26</v>
      </c>
      <c r="E212">
        <f>[1]物品定价!E212</f>
        <v>800</v>
      </c>
      <c r="F212">
        <f>[1]物品定价!F212</f>
        <v>2</v>
      </c>
      <c r="G212">
        <f>[1]物品定价!G212</f>
        <v>0</v>
      </c>
      <c r="H212">
        <f>[1]物品定价!H212</f>
        <v>0</v>
      </c>
      <c r="I212">
        <f>[1]物品定价!I212</f>
        <v>0</v>
      </c>
      <c r="J212">
        <f>[1]物品定价!J212</f>
        <v>0</v>
      </c>
    </row>
    <row r="213" spans="1:10" x14ac:dyDescent="0.2">
      <c r="A213">
        <f>[1]物品定价!A213</f>
        <v>27</v>
      </c>
      <c r="B213" t="str">
        <f>[1]物品定价!B213</f>
        <v>银色獠牙邦古</v>
      </c>
      <c r="C213" t="str">
        <f>[1]物品定价!C213</f>
        <v>silverfangbang</v>
      </c>
      <c r="D213" t="str">
        <f>[1]物品定价!D213</f>
        <v>hero,27</v>
      </c>
      <c r="E213">
        <f>[1]物品定价!E213</f>
        <v>5000</v>
      </c>
      <c r="F213">
        <f>[1]物品定价!F213</f>
        <v>3</v>
      </c>
      <c r="G213">
        <f>[1]物品定价!G213</f>
        <v>0</v>
      </c>
      <c r="H213">
        <f>[1]物品定价!H213</f>
        <v>0</v>
      </c>
      <c r="I213">
        <f>[1]物品定价!I213</f>
        <v>0</v>
      </c>
      <c r="J213">
        <f>[1]物品定价!J213</f>
        <v>0</v>
      </c>
    </row>
    <row r="214" spans="1:10" x14ac:dyDescent="0.2">
      <c r="A214">
        <f>[1]物品定价!A214</f>
        <v>29</v>
      </c>
      <c r="B214" t="str">
        <f>[1]物品定价!B214</f>
        <v>螃蟹怪</v>
      </c>
      <c r="C214" t="str">
        <f>[1]物品定价!C214</f>
        <v>crablante</v>
      </c>
      <c r="D214" t="str">
        <f>[1]物品定价!D214</f>
        <v>hero,29</v>
      </c>
      <c r="E214">
        <f>[1]物品定价!E214</f>
        <v>300</v>
      </c>
      <c r="F214">
        <f>[1]物品定价!F214</f>
        <v>1</v>
      </c>
      <c r="G214">
        <f>[1]物品定价!G214</f>
        <v>0</v>
      </c>
      <c r="H214">
        <f>[1]物品定价!H214</f>
        <v>0</v>
      </c>
      <c r="I214">
        <f>[1]物品定价!I214</f>
        <v>0</v>
      </c>
      <c r="J214">
        <f>[1]物品定价!J214</f>
        <v>0</v>
      </c>
    </row>
    <row r="215" spans="1:10" x14ac:dyDescent="0.2">
      <c r="A215">
        <f>[1]物品定价!A215</f>
        <v>30</v>
      </c>
      <c r="B215" t="str">
        <f>[1]物品定价!B215</f>
        <v>汽车人</v>
      </c>
      <c r="C215" t="str">
        <f>[1]物品定价!C215</f>
        <v>supercustom</v>
      </c>
      <c r="D215" t="str">
        <f>[1]物品定价!D215</f>
        <v>hero,30</v>
      </c>
      <c r="E215">
        <f>[1]物品定价!E215</f>
        <v>300</v>
      </c>
      <c r="F215">
        <f>[1]物品定价!F215</f>
        <v>1</v>
      </c>
      <c r="G215">
        <f>[1]物品定价!G215</f>
        <v>0</v>
      </c>
      <c r="H215">
        <f>[1]物品定价!H215</f>
        <v>0</v>
      </c>
      <c r="I215">
        <f>[1]物品定价!I215</f>
        <v>0</v>
      </c>
      <c r="J215">
        <f>[1]物品定价!J215</f>
        <v>0</v>
      </c>
    </row>
    <row r="216" spans="1:10" x14ac:dyDescent="0.2">
      <c r="A216">
        <f>[1]物品定价!A216</f>
        <v>31</v>
      </c>
      <c r="B216" t="str">
        <f>[1]物品定价!B216</f>
        <v>无限海带</v>
      </c>
      <c r="C216" t="str">
        <f>[1]物品定价!C216</f>
        <v>konbuinfinity</v>
      </c>
      <c r="D216" t="str">
        <f>[1]物品定价!D216</f>
        <v>hero,31</v>
      </c>
      <c r="E216">
        <f>[1]物品定价!E216</f>
        <v>800</v>
      </c>
      <c r="F216">
        <f>[1]物品定价!F216</f>
        <v>2</v>
      </c>
      <c r="G216">
        <f>[1]物品定价!G216</f>
        <v>0</v>
      </c>
      <c r="H216">
        <f>[1]物品定价!H216</f>
        <v>0</v>
      </c>
      <c r="I216">
        <f>[1]物品定价!I216</f>
        <v>0</v>
      </c>
      <c r="J216">
        <f>[1]物品定价!J216</f>
        <v>0</v>
      </c>
    </row>
    <row r="217" spans="1:10" x14ac:dyDescent="0.2">
      <c r="A217">
        <f>[1]物品定价!A217</f>
        <v>32</v>
      </c>
      <c r="B217" t="str">
        <f>[1]物品定价!B217</f>
        <v>地底王</v>
      </c>
      <c r="C217" t="str">
        <f>[1]物品定价!C217</f>
        <v>subterraneanking</v>
      </c>
      <c r="D217" t="str">
        <f>[1]物品定价!D217</f>
        <v>hero,32</v>
      </c>
      <c r="E217">
        <f>[1]物品定价!E217</f>
        <v>800</v>
      </c>
      <c r="F217">
        <f>[1]物品定价!F217</f>
        <v>2</v>
      </c>
      <c r="G217">
        <f>[1]物品定价!G217</f>
        <v>0</v>
      </c>
      <c r="H217">
        <f>[1]物品定价!H217</f>
        <v>0</v>
      </c>
      <c r="I217">
        <f>[1]物品定价!I217</f>
        <v>0</v>
      </c>
      <c r="J217">
        <f>[1]物品定价!J217</f>
        <v>0</v>
      </c>
    </row>
    <row r="218" spans="1:10" x14ac:dyDescent="0.2">
      <c r="A218">
        <f>[1]物品定价!A218</f>
        <v>33</v>
      </c>
      <c r="B218" t="str">
        <f>[1]物品定价!B218</f>
        <v>深海王</v>
      </c>
      <c r="C218" t="str">
        <f>[1]物品定价!C218</f>
        <v>deepseaking</v>
      </c>
      <c r="D218" t="str">
        <f>[1]物品定价!D218</f>
        <v>hero,33</v>
      </c>
      <c r="E218">
        <f>[1]物品定价!E218</f>
        <v>800</v>
      </c>
      <c r="F218">
        <f>[1]物品定价!F218</f>
        <v>2</v>
      </c>
      <c r="G218">
        <f>[1]物品定价!G218</f>
        <v>0</v>
      </c>
      <c r="H218">
        <f>[1]物品定价!H218</f>
        <v>0</v>
      </c>
      <c r="I218">
        <f>[1]物品定价!I218</f>
        <v>0</v>
      </c>
      <c r="J218">
        <f>[1]物品定价!J218</f>
        <v>0</v>
      </c>
    </row>
    <row r="219" spans="1:10" x14ac:dyDescent="0.2">
      <c r="A219">
        <f>[1]物品定价!A219</f>
        <v>34</v>
      </c>
      <c r="B219" t="str">
        <f>[1]物品定价!B219</f>
        <v>天空王</v>
      </c>
      <c r="C219" t="str">
        <f>[1]物品定价!C219</f>
        <v>skyking</v>
      </c>
      <c r="D219" t="str">
        <f>[1]物品定价!D219</f>
        <v>hero,34</v>
      </c>
      <c r="E219">
        <f>[1]物品定价!E219</f>
        <v>800</v>
      </c>
      <c r="F219">
        <f>[1]物品定价!F219</f>
        <v>2</v>
      </c>
      <c r="G219">
        <f>[1]物品定价!G219</f>
        <v>0</v>
      </c>
      <c r="H219">
        <f>[1]物品定价!H219</f>
        <v>0</v>
      </c>
      <c r="I219">
        <f>[1]物品定价!I219</f>
        <v>0</v>
      </c>
      <c r="J219">
        <f>[1]物品定价!J219</f>
        <v>0</v>
      </c>
    </row>
    <row r="220" spans="1:10" x14ac:dyDescent="0.2">
      <c r="A220">
        <f>[1]物品定价!A220</f>
        <v>35</v>
      </c>
      <c r="B220" t="str">
        <f>[1]物品定价!B220</f>
        <v>疫苗人</v>
      </c>
      <c r="C220" t="str">
        <f>[1]物品定价!C220</f>
        <v>vaccineman</v>
      </c>
      <c r="D220" t="str">
        <f>[1]物品定价!D220</f>
        <v>hero,35</v>
      </c>
      <c r="E220">
        <f>[1]物品定价!E220</f>
        <v>800</v>
      </c>
      <c r="F220">
        <f>[1]物品定价!F220</f>
        <v>2</v>
      </c>
      <c r="G220">
        <f>[1]物品定价!G220</f>
        <v>0</v>
      </c>
      <c r="H220">
        <f>[1]物品定价!H220</f>
        <v>0</v>
      </c>
      <c r="I220">
        <f>[1]物品定价!I220</f>
        <v>0</v>
      </c>
      <c r="J220">
        <f>[1]物品定价!J220</f>
        <v>0</v>
      </c>
    </row>
    <row r="221" spans="1:10" x14ac:dyDescent="0.2">
      <c r="A221">
        <f>[1]物品定价!A221</f>
        <v>36</v>
      </c>
      <c r="B221" t="str">
        <f>[1]物品定价!B221</f>
        <v>戈留干修普</v>
      </c>
      <c r="C221" t="str">
        <f>[1]物品定价!C221</f>
        <v>geryuganshoop</v>
      </c>
      <c r="D221" t="str">
        <f>[1]物品定价!D221</f>
        <v>hero,36</v>
      </c>
      <c r="E221">
        <f>[1]物品定价!E221</f>
        <v>800</v>
      </c>
      <c r="F221">
        <f>[1]物品定价!F221</f>
        <v>2</v>
      </c>
      <c r="G221">
        <f>[1]物品定价!G221</f>
        <v>0</v>
      </c>
      <c r="H221">
        <f>[1]物品定价!H221</f>
        <v>0</v>
      </c>
      <c r="I221">
        <f>[1]物品定价!I221</f>
        <v>0</v>
      </c>
      <c r="J221">
        <f>[1]物品定价!J221</f>
        <v>0</v>
      </c>
    </row>
    <row r="222" spans="1:10" x14ac:dyDescent="0.2">
      <c r="A222">
        <f>[1]物品定价!A222</f>
        <v>37</v>
      </c>
      <c r="B222" t="str">
        <f>[1]物品定价!B222</f>
        <v>格洛里巴斯</v>
      </c>
      <c r="C222" t="str">
        <f>[1]物品定价!C222</f>
        <v>groribas</v>
      </c>
      <c r="D222" t="str">
        <f>[1]物品定价!D222</f>
        <v>hero,37</v>
      </c>
      <c r="E222">
        <f>[1]物品定价!E222</f>
        <v>800</v>
      </c>
      <c r="F222">
        <f>[1]物品定价!F222</f>
        <v>2</v>
      </c>
      <c r="G222">
        <f>[1]物品定价!G222</f>
        <v>0</v>
      </c>
      <c r="H222">
        <f>[1]物品定价!H222</f>
        <v>0</v>
      </c>
      <c r="I222">
        <f>[1]物品定价!I222</f>
        <v>0</v>
      </c>
      <c r="J222">
        <f>[1]物品定价!J222</f>
        <v>0</v>
      </c>
    </row>
    <row r="223" spans="1:10" x14ac:dyDescent="0.2">
      <c r="A223">
        <f>[1]物品定价!A223</f>
        <v>38</v>
      </c>
      <c r="B223" t="str">
        <f>[1]物品定价!B223</f>
        <v>战栗的龙卷</v>
      </c>
      <c r="C223" t="str">
        <f>[1]物品定价!C223</f>
        <v>terribletornado</v>
      </c>
      <c r="D223" t="str">
        <f>[1]物品定价!D223</f>
        <v>hero,38</v>
      </c>
      <c r="E223">
        <f>[1]物品定价!E223</f>
        <v>5000</v>
      </c>
      <c r="F223">
        <f>[1]物品定价!F223</f>
        <v>3</v>
      </c>
      <c r="G223">
        <f>[1]物品定价!G223</f>
        <v>0</v>
      </c>
      <c r="H223">
        <f>[1]物品定价!H223</f>
        <v>0</v>
      </c>
      <c r="I223">
        <f>[1]物品定价!I223</f>
        <v>0</v>
      </c>
      <c r="J223">
        <f>[1]物品定价!J223</f>
        <v>0</v>
      </c>
    </row>
    <row r="224" spans="1:10" x14ac:dyDescent="0.2">
      <c r="A224">
        <f>[1]物品定价!A224</f>
        <v>39</v>
      </c>
      <c r="B224" t="str">
        <f>[1]物品定价!B224</f>
        <v>梅鲁扎嘎鲁多</v>
      </c>
      <c r="C224" t="str">
        <f>[1]物品定价!C224</f>
        <v>melzargard</v>
      </c>
      <c r="D224" t="str">
        <f>[1]物品定价!D224</f>
        <v>hero,39</v>
      </c>
      <c r="E224">
        <f>[1]物品定价!E224</f>
        <v>5000</v>
      </c>
      <c r="F224">
        <f>[1]物品定价!F224</f>
        <v>3</v>
      </c>
      <c r="G224">
        <f>[1]物品定价!G224</f>
        <v>0</v>
      </c>
      <c r="H224">
        <f>[1]物品定价!H224</f>
        <v>0</v>
      </c>
      <c r="I224">
        <f>[1]物品定价!I224</f>
        <v>0</v>
      </c>
      <c r="J224">
        <f>[1]物品定价!J224</f>
        <v>0</v>
      </c>
    </row>
    <row r="225" spans="1:10" x14ac:dyDescent="0.2">
      <c r="A225">
        <f>[1]物品定价!A225</f>
        <v>40</v>
      </c>
      <c r="B225" t="str">
        <f>[1]物品定价!B225</f>
        <v>原子武士</v>
      </c>
      <c r="C225" t="str">
        <f>[1]物品定价!C225</f>
        <v>atomicsamurai</v>
      </c>
      <c r="D225" t="str">
        <f>[1]物品定价!D225</f>
        <v>hero,40</v>
      </c>
      <c r="E225">
        <f>[1]物品定价!E225</f>
        <v>5000</v>
      </c>
      <c r="F225">
        <f>[1]物品定价!F225</f>
        <v>3</v>
      </c>
      <c r="G225">
        <f>[1]物品定价!G225</f>
        <v>0</v>
      </c>
      <c r="H225">
        <f>[1]物品定价!H225</f>
        <v>0</v>
      </c>
      <c r="I225">
        <f>[1]物品定价!I225</f>
        <v>0</v>
      </c>
      <c r="J225">
        <f>[1]物品定价!J225</f>
        <v>0</v>
      </c>
    </row>
    <row r="226" spans="1:10" x14ac:dyDescent="0.2">
      <c r="A226">
        <f>[1]物品定价!A226</f>
        <v>41</v>
      </c>
      <c r="B226" t="str">
        <f>[1]物品定价!B226</f>
        <v>居合庵</v>
      </c>
      <c r="C226" t="str">
        <f>[1]物品定价!C226</f>
        <v>iairon</v>
      </c>
      <c r="D226" t="str">
        <f>[1]物品定价!D226</f>
        <v>hero,41</v>
      </c>
      <c r="E226">
        <f>[1]物品定价!E226</f>
        <v>800</v>
      </c>
      <c r="F226">
        <f>[1]物品定价!F226</f>
        <v>2</v>
      </c>
      <c r="G226">
        <f>[1]物品定价!G226</f>
        <v>0</v>
      </c>
      <c r="H226">
        <f>[1]物品定价!H226</f>
        <v>0</v>
      </c>
      <c r="I226">
        <f>[1]物品定价!I226</f>
        <v>0</v>
      </c>
      <c r="J226">
        <f>[1]物品定价!J226</f>
        <v>0</v>
      </c>
    </row>
    <row r="227" spans="1:10" x14ac:dyDescent="0.2">
      <c r="A227">
        <f>[1]物品定价!A227</f>
        <v>42</v>
      </c>
      <c r="B227" t="str">
        <f>[1]物品定价!B227</f>
        <v>僵尸男</v>
      </c>
      <c r="C227" t="str">
        <f>[1]物品定价!C227</f>
        <v>zombieman</v>
      </c>
      <c r="D227" t="str">
        <f>[1]物品定价!D227</f>
        <v>hero,42</v>
      </c>
      <c r="E227">
        <f>[1]物品定价!E227</f>
        <v>5000</v>
      </c>
      <c r="F227">
        <f>[1]物品定价!F227</f>
        <v>3</v>
      </c>
      <c r="G227">
        <f>[1]物品定价!G227</f>
        <v>0</v>
      </c>
      <c r="H227">
        <f>[1]物品定价!H227</f>
        <v>0</v>
      </c>
      <c r="I227">
        <f>[1]物品定价!I227</f>
        <v>0</v>
      </c>
      <c r="J227">
        <f>[1]物品定价!J227</f>
        <v>0</v>
      </c>
    </row>
    <row r="228" spans="1:10" x14ac:dyDescent="0.2">
      <c r="A228">
        <f>[1]物品定价!A228</f>
        <v>43</v>
      </c>
      <c r="B228" t="str">
        <f>[1]物品定价!B228</f>
        <v>金属球棒</v>
      </c>
      <c r="C228" t="str">
        <f>[1]物品定价!C228</f>
        <v>metalbat</v>
      </c>
      <c r="D228" t="str">
        <f>[1]物品定价!D228</f>
        <v>hero,43</v>
      </c>
      <c r="E228">
        <f>[1]物品定价!E228</f>
        <v>5000</v>
      </c>
      <c r="F228">
        <f>[1]物品定价!F228</f>
        <v>3</v>
      </c>
      <c r="G228">
        <f>[1]物品定价!G228</f>
        <v>0</v>
      </c>
      <c r="H228">
        <f>[1]物品定价!H228</f>
        <v>0</v>
      </c>
      <c r="I228">
        <f>[1]物品定价!I228</f>
        <v>0</v>
      </c>
      <c r="J228">
        <f>[1]物品定价!J228</f>
        <v>0</v>
      </c>
    </row>
    <row r="229" spans="1:10" x14ac:dyDescent="0.2">
      <c r="A229">
        <f>[1]物品定价!A229</f>
        <v>44</v>
      </c>
      <c r="B229" t="str">
        <f>[1]物品定价!B229</f>
        <v>童帝</v>
      </c>
      <c r="C229" t="str">
        <f>[1]物品定价!C229</f>
        <v>childemperor</v>
      </c>
      <c r="D229" t="str">
        <f>[1]物品定价!D229</f>
        <v>hero,44</v>
      </c>
      <c r="E229">
        <f>[1]物品定价!E229</f>
        <v>5000</v>
      </c>
      <c r="F229">
        <f>[1]物品定价!F229</f>
        <v>3</v>
      </c>
      <c r="G229">
        <f>[1]物品定价!G229</f>
        <v>0</v>
      </c>
      <c r="H229">
        <f>[1]物品定价!H229</f>
        <v>0</v>
      </c>
      <c r="I229">
        <f>[1]物品定价!I229</f>
        <v>0</v>
      </c>
      <c r="J229">
        <f>[1]物品定价!J229</f>
        <v>0</v>
      </c>
    </row>
    <row r="230" spans="1:10" x14ac:dyDescent="0.2">
      <c r="A230">
        <f>[1]物品定价!A230</f>
        <v>45</v>
      </c>
      <c r="B230" t="str">
        <f>[1]物品定价!B230</f>
        <v>金属骑士</v>
      </c>
      <c r="C230" t="str">
        <f>[1]物品定价!C230</f>
        <v>metalknight</v>
      </c>
      <c r="D230" t="str">
        <f>[1]物品定价!D230</f>
        <v>hero,45</v>
      </c>
      <c r="E230">
        <f>[1]物品定价!E230</f>
        <v>5000</v>
      </c>
      <c r="F230">
        <f>[1]物品定价!F230</f>
        <v>3</v>
      </c>
      <c r="G230">
        <f>[1]物品定价!G230</f>
        <v>0</v>
      </c>
      <c r="H230">
        <f>[1]物品定价!H230</f>
        <v>0</v>
      </c>
      <c r="I230">
        <f>[1]物品定价!I230</f>
        <v>0</v>
      </c>
      <c r="J230">
        <f>[1]物品定价!J230</f>
        <v>0</v>
      </c>
    </row>
    <row r="231" spans="1:10" x14ac:dyDescent="0.2">
      <c r="A231">
        <f>[1]物品定价!A231</f>
        <v>46</v>
      </c>
      <c r="B231" t="str">
        <f>[1]物品定价!B231</f>
        <v>音速索尼克</v>
      </c>
      <c r="C231" t="str">
        <f>[1]物品定价!C231</f>
        <v>sonic</v>
      </c>
      <c r="D231" t="str">
        <f>[1]物品定价!D231</f>
        <v>hero,46</v>
      </c>
      <c r="E231">
        <f>[1]物品定价!E231</f>
        <v>800</v>
      </c>
      <c r="F231">
        <f>[1]物品定价!F231</f>
        <v>2</v>
      </c>
      <c r="G231">
        <f>[1]物品定价!G231</f>
        <v>0</v>
      </c>
      <c r="H231">
        <f>[1]物品定价!H231</f>
        <v>0</v>
      </c>
      <c r="I231">
        <f>[1]物品定价!I231</f>
        <v>0</v>
      </c>
      <c r="J231">
        <f>[1]物品定价!J231</f>
        <v>0</v>
      </c>
    </row>
    <row r="232" spans="1:10" x14ac:dyDescent="0.2">
      <c r="A232">
        <f>[1]物品定价!A232</f>
        <v>47</v>
      </c>
      <c r="B232" t="str">
        <f>[1]物品定价!B232</f>
        <v>无证骑士</v>
      </c>
      <c r="C232" t="str">
        <f>[1]物品定价!C232</f>
        <v>mumenrider</v>
      </c>
      <c r="D232" t="str">
        <f>[1]物品定价!D232</f>
        <v>hero,47</v>
      </c>
      <c r="E232">
        <f>[1]物品定价!E232</f>
        <v>300</v>
      </c>
      <c r="F232">
        <f>[1]物品定价!F232</f>
        <v>1</v>
      </c>
      <c r="G232">
        <f>[1]物品定价!G232</f>
        <v>0</v>
      </c>
      <c r="H232">
        <f>[1]物品定价!H232</f>
        <v>0</v>
      </c>
      <c r="I232">
        <f>[1]物品定价!I232</f>
        <v>0</v>
      </c>
      <c r="J232">
        <f>[1]物品定价!J232</f>
        <v>0</v>
      </c>
    </row>
    <row r="233" spans="1:10" x14ac:dyDescent="0.2">
      <c r="A233">
        <f>[1]物品定价!A233</f>
        <v>48</v>
      </c>
      <c r="B233" t="str">
        <f>[1]物品定价!B233</f>
        <v>大背头侠</v>
      </c>
      <c r="C233" t="str">
        <f>[1]物品定价!C233</f>
        <v>allbackman</v>
      </c>
      <c r="D233" t="str">
        <f>[1]物品定价!D233</f>
        <v>hero,48</v>
      </c>
      <c r="E233">
        <f>[1]物品定价!E233</f>
        <v>300</v>
      </c>
      <c r="F233">
        <f>[1]物品定价!F233</f>
        <v>1</v>
      </c>
      <c r="G233">
        <f>[1]物品定价!G233</f>
        <v>0</v>
      </c>
      <c r="H233">
        <f>[1]物品定价!H233</f>
        <v>0</v>
      </c>
      <c r="I233">
        <f>[1]物品定价!I233</f>
        <v>0</v>
      </c>
      <c r="J233">
        <f>[1]物品定价!J233</f>
        <v>0</v>
      </c>
    </row>
    <row r="234" spans="1:10" x14ac:dyDescent="0.2">
      <c r="A234">
        <f>[1]物品定价!A234</f>
        <v>49</v>
      </c>
      <c r="B234" t="str">
        <f>[1]物品定价!B234</f>
        <v>杰诺斯</v>
      </c>
      <c r="C234" t="str">
        <f>[1]物品定价!C234</f>
        <v>genos</v>
      </c>
      <c r="D234" t="str">
        <f>[1]物品定价!D234</f>
        <v>hero,49</v>
      </c>
      <c r="E234">
        <f>[1]物品定价!E234</f>
        <v>800</v>
      </c>
      <c r="F234">
        <f>[1]物品定价!F234</f>
        <v>2</v>
      </c>
      <c r="G234">
        <f>[1]物品定价!G234</f>
        <v>0</v>
      </c>
      <c r="H234">
        <f>[1]物品定价!H234</f>
        <v>0</v>
      </c>
      <c r="I234">
        <f>[1]物品定价!I234</f>
        <v>0</v>
      </c>
      <c r="J234">
        <f>[1]物品定价!J234</f>
        <v>0</v>
      </c>
    </row>
    <row r="235" spans="1:10" x14ac:dyDescent="0.2">
      <c r="A235">
        <f>[1]物品定价!A235</f>
        <v>51</v>
      </c>
      <c r="B235" t="str">
        <f>[1]物品定价!B235</f>
        <v>地狱的吹雪</v>
      </c>
      <c r="C235" t="str">
        <f>[1]物品定价!C235</f>
        <v>hellishblizzard</v>
      </c>
      <c r="D235" t="str">
        <f>[1]物品定价!D235</f>
        <v>hero,51</v>
      </c>
      <c r="E235">
        <f>[1]物品定价!E235</f>
        <v>800</v>
      </c>
      <c r="F235">
        <f>[1]物品定价!F235</f>
        <v>2</v>
      </c>
      <c r="G235">
        <f>[1]物品定价!G235</f>
        <v>0</v>
      </c>
      <c r="H235">
        <f>[1]物品定价!H235</f>
        <v>0</v>
      </c>
      <c r="I235">
        <f>[1]物品定价!I235</f>
        <v>0</v>
      </c>
      <c r="J235">
        <f>[1]物品定价!J235</f>
        <v>0</v>
      </c>
    </row>
    <row r="236" spans="1:10" x14ac:dyDescent="0.2">
      <c r="A236">
        <f>[1]物品定价!A236</f>
        <v>52</v>
      </c>
      <c r="B236" t="str">
        <f>[1]物品定价!B236</f>
        <v>三节棍莉莉</v>
      </c>
      <c r="C236" t="str">
        <f>[1]物品定价!C236</f>
        <v>triplestafflilly</v>
      </c>
      <c r="D236" t="str">
        <f>[1]物品定价!D236</f>
        <v>hero,52</v>
      </c>
      <c r="E236">
        <f>[1]物品定价!E236</f>
        <v>300</v>
      </c>
      <c r="F236">
        <f>[1]物品定价!F236</f>
        <v>1</v>
      </c>
      <c r="G236">
        <f>[1]物品定价!G236</f>
        <v>0</v>
      </c>
      <c r="H236">
        <f>[1]物品定价!H236</f>
        <v>0</v>
      </c>
      <c r="I236">
        <f>[1]物品定价!I236</f>
        <v>0</v>
      </c>
      <c r="J236">
        <f>[1]物品定价!J236</f>
        <v>0</v>
      </c>
    </row>
    <row r="237" spans="1:10" x14ac:dyDescent="0.2">
      <c r="A237">
        <f>[1]物品定价!A237</f>
        <v>53</v>
      </c>
      <c r="B237" t="str">
        <f>[1]物品定价!B237</f>
        <v>睫毛</v>
      </c>
      <c r="C237" t="str">
        <f>[1]物品定价!C237</f>
        <v>eyelashes</v>
      </c>
      <c r="D237" t="str">
        <f>[1]物品定价!D237</f>
        <v>hero,53</v>
      </c>
      <c r="E237">
        <f>[1]物品定价!E237</f>
        <v>300</v>
      </c>
      <c r="F237">
        <f>[1]物品定价!F237</f>
        <v>1</v>
      </c>
      <c r="G237">
        <f>[1]物品定价!G237</f>
        <v>0</v>
      </c>
      <c r="H237">
        <f>[1]物品定价!H237</f>
        <v>0</v>
      </c>
      <c r="I237">
        <f>[1]物品定价!I237</f>
        <v>0</v>
      </c>
      <c r="J237">
        <f>[1]物品定价!J237</f>
        <v>0</v>
      </c>
    </row>
    <row r="238" spans="1:10" x14ac:dyDescent="0.2">
      <c r="A238">
        <f>[1]物品定价!A238</f>
        <v>54</v>
      </c>
      <c r="B238" t="str">
        <f>[1]物品定价!B238</f>
        <v>山猿</v>
      </c>
      <c r="C238" t="str">
        <f>[1]物品定价!C238</f>
        <v>wildmonkey</v>
      </c>
      <c r="D238" t="str">
        <f>[1]物品定价!D238</f>
        <v>hero,54</v>
      </c>
      <c r="E238">
        <f>[1]物品定价!E238</f>
        <v>300</v>
      </c>
      <c r="F238">
        <f>[1]物品定价!F238</f>
        <v>1</v>
      </c>
      <c r="G238">
        <f>[1]物品定价!G238</f>
        <v>0</v>
      </c>
      <c r="H238">
        <f>[1]物品定价!H238</f>
        <v>0</v>
      </c>
      <c r="I238">
        <f>[1]物品定价!I238</f>
        <v>0</v>
      </c>
      <c r="J238">
        <f>[1]物品定价!J238</f>
        <v>0</v>
      </c>
    </row>
    <row r="239" spans="1:10" x14ac:dyDescent="0.2">
      <c r="A239">
        <f>[1]物品定价!A239</f>
        <v>55</v>
      </c>
      <c r="B239" t="str">
        <f>[1]物品定价!B239</f>
        <v>螳螂男</v>
      </c>
      <c r="C239" t="str">
        <f>[1]物品定价!C239</f>
        <v>kamakyuri</v>
      </c>
      <c r="D239" t="str">
        <f>[1]物品定价!D239</f>
        <v>hero,55</v>
      </c>
      <c r="E239">
        <f>[1]物品定价!E239</f>
        <v>300</v>
      </c>
      <c r="F239">
        <f>[1]物品定价!F239</f>
        <v>1</v>
      </c>
      <c r="G239">
        <f>[1]物品定价!G239</f>
        <v>0</v>
      </c>
      <c r="H239">
        <f>[1]物品定价!H239</f>
        <v>0</v>
      </c>
      <c r="I239">
        <f>[1]物品定价!I239</f>
        <v>0</v>
      </c>
      <c r="J239">
        <f>[1]物品定价!J239</f>
        <v>0</v>
      </c>
    </row>
    <row r="240" spans="1:10" x14ac:dyDescent="0.2">
      <c r="A240">
        <f>[1]物品定价!A240</f>
        <v>56</v>
      </c>
      <c r="B240" t="str">
        <f>[1]物品定价!B240</f>
        <v>青蛙男</v>
      </c>
      <c r="C240" t="str">
        <f>[1]物品定价!C240</f>
        <v>frogman</v>
      </c>
      <c r="D240" t="str">
        <f>[1]物品定价!D240</f>
        <v>hero,56</v>
      </c>
      <c r="E240">
        <f>[1]物品定价!E240</f>
        <v>300</v>
      </c>
      <c r="F240">
        <f>[1]物品定价!F240</f>
        <v>1</v>
      </c>
      <c r="G240">
        <f>[1]物品定价!G240</f>
        <v>0</v>
      </c>
      <c r="H240">
        <f>[1]物品定价!H240</f>
        <v>0</v>
      </c>
      <c r="I240">
        <f>[1]物品定价!I240</f>
        <v>0</v>
      </c>
      <c r="J240">
        <f>[1]物品定价!J240</f>
        <v>0</v>
      </c>
    </row>
    <row r="241" spans="1:10" x14ac:dyDescent="0.2">
      <c r="A241">
        <f>[1]物品定价!A241</f>
        <v>57</v>
      </c>
      <c r="B241" t="str">
        <f>[1]物品定价!B241</f>
        <v>蛞蝓男</v>
      </c>
      <c r="C241" t="str">
        <f>[1]物品定价!C241</f>
        <v>slugerous</v>
      </c>
      <c r="D241" t="str">
        <f>[1]物品定价!D241</f>
        <v>hero,57</v>
      </c>
      <c r="E241">
        <f>[1]物品定价!E241</f>
        <v>300</v>
      </c>
      <c r="F241">
        <f>[1]物品定价!F241</f>
        <v>1</v>
      </c>
      <c r="G241">
        <f>[1]物品定价!G241</f>
        <v>0</v>
      </c>
      <c r="H241">
        <f>[1]物品定价!H241</f>
        <v>0</v>
      </c>
      <c r="I241">
        <f>[1]物品定价!I241</f>
        <v>0</v>
      </c>
      <c r="J241">
        <f>[1]物品定价!J241</f>
        <v>0</v>
      </c>
    </row>
    <row r="242" spans="1:10" x14ac:dyDescent="0.2">
      <c r="A242">
        <f>[1]物品定价!A242</f>
        <v>58</v>
      </c>
      <c r="B242" t="str">
        <f>[1]物品定价!B242</f>
        <v>深海族</v>
      </c>
      <c r="C242" t="str">
        <f>[1]物品定价!C242</f>
        <v>seamessenger</v>
      </c>
      <c r="D242" t="str">
        <f>[1]物品定价!D242</f>
        <v>hero,58</v>
      </c>
      <c r="E242">
        <f>[1]物品定价!E242</f>
        <v>300</v>
      </c>
      <c r="F242">
        <f>[1]物品定价!F242</f>
        <v>1</v>
      </c>
      <c r="G242">
        <f>[1]物品定价!G242</f>
        <v>0</v>
      </c>
      <c r="H242">
        <f>[1]物品定价!H242</f>
        <v>0</v>
      </c>
      <c r="I242">
        <f>[1]物品定价!I242</f>
        <v>0</v>
      </c>
      <c r="J242">
        <f>[1]物品定价!J242</f>
        <v>0</v>
      </c>
    </row>
    <row r="243" spans="1:10" x14ac:dyDescent="0.2">
      <c r="A243">
        <f>[1]物品定价!A243</f>
        <v>59</v>
      </c>
      <c r="B243" t="str">
        <f>[1]物品定价!B243</f>
        <v>暗黑海盗团炮击手</v>
      </c>
      <c r="C243" t="str">
        <f>[1]物品定价!C243</f>
        <v>cannoneer</v>
      </c>
      <c r="D243" t="str">
        <f>[1]物品定价!D243</f>
        <v>hero,59</v>
      </c>
      <c r="E243">
        <f>[1]物品定价!E243</f>
        <v>300</v>
      </c>
      <c r="F243">
        <f>[1]物品定价!F243</f>
        <v>1</v>
      </c>
      <c r="G243">
        <f>[1]物品定价!G243</f>
        <v>0</v>
      </c>
      <c r="H243">
        <f>[1]物品定价!H243</f>
        <v>0</v>
      </c>
      <c r="I243">
        <f>[1]物品定价!I243</f>
        <v>0</v>
      </c>
      <c r="J243">
        <f>[1]物品定价!J243</f>
        <v>0</v>
      </c>
    </row>
    <row r="244" spans="1:10" x14ac:dyDescent="0.2">
      <c r="A244">
        <f>[1]物品定价!A244</f>
        <v>0</v>
      </c>
      <c r="B244">
        <f>[1]物品定价!B244</f>
        <v>0</v>
      </c>
      <c r="C244">
        <f>[1]物品定价!C244</f>
        <v>0</v>
      </c>
      <c r="D244">
        <f>[1]物品定价!D244</f>
        <v>0</v>
      </c>
      <c r="E244">
        <f>[1]物品定价!E244</f>
        <v>0</v>
      </c>
      <c r="F244">
        <f>[1]物品定价!F244</f>
        <v>0</v>
      </c>
      <c r="G244">
        <f>[1]物品定价!G244</f>
        <v>0</v>
      </c>
      <c r="H244">
        <f>[1]物品定价!H244</f>
        <v>0</v>
      </c>
      <c r="I244">
        <f>[1]物品定价!I244</f>
        <v>0</v>
      </c>
      <c r="J244">
        <f>[1]物品定价!J244</f>
        <v>0</v>
      </c>
    </row>
    <row r="245" spans="1:10" x14ac:dyDescent="0.2">
      <c r="A245">
        <f>[1]物品定价!A245</f>
        <v>0</v>
      </c>
      <c r="B245">
        <f>[1]物品定价!B245</f>
        <v>0</v>
      </c>
      <c r="C245">
        <f>[1]物品定价!C245</f>
        <v>0</v>
      </c>
      <c r="D245">
        <f>[1]物品定价!D245</f>
        <v>0</v>
      </c>
      <c r="E245">
        <f>[1]物品定价!E245</f>
        <v>0</v>
      </c>
      <c r="F245">
        <f>[1]物品定价!F245</f>
        <v>0</v>
      </c>
      <c r="G245">
        <f>[1]物品定价!G245</f>
        <v>0</v>
      </c>
      <c r="H245">
        <f>[1]物品定价!H245</f>
        <v>0</v>
      </c>
      <c r="I245">
        <f>[1]物品定价!I245</f>
        <v>0</v>
      </c>
      <c r="J245">
        <f>[1]物品定价!J245</f>
        <v>0</v>
      </c>
    </row>
    <row r="246" spans="1:10" x14ac:dyDescent="0.2">
      <c r="A246">
        <f>[1]物品定价!A246</f>
        <v>0</v>
      </c>
      <c r="B246">
        <f>[1]物品定价!B246</f>
        <v>0</v>
      </c>
      <c r="C246">
        <f>[1]物品定价!C246</f>
        <v>0</v>
      </c>
      <c r="D246">
        <f>[1]物品定价!D246</f>
        <v>0</v>
      </c>
      <c r="E246">
        <f>[1]物品定价!E246</f>
        <v>0</v>
      </c>
      <c r="F246">
        <f>[1]物品定价!F246</f>
        <v>0</v>
      </c>
      <c r="G246">
        <f>[1]物品定价!G246</f>
        <v>0</v>
      </c>
      <c r="H246">
        <f>[1]物品定价!H246</f>
        <v>0</v>
      </c>
      <c r="I246">
        <f>[1]物品定价!I246</f>
        <v>0</v>
      </c>
      <c r="J246">
        <f>[1]物品定价!J246</f>
        <v>0</v>
      </c>
    </row>
    <row r="247" spans="1:10" x14ac:dyDescent="0.2">
      <c r="A247">
        <f>[1]物品定价!A247</f>
        <v>0</v>
      </c>
      <c r="B247">
        <f>[1]物品定价!B247</f>
        <v>0</v>
      </c>
      <c r="C247">
        <f>[1]物品定价!C247</f>
        <v>0</v>
      </c>
      <c r="D247">
        <f>[1]物品定价!D247</f>
        <v>0</v>
      </c>
      <c r="E247">
        <f>[1]物品定价!E247</f>
        <v>0</v>
      </c>
      <c r="F247">
        <f>[1]物品定价!F247</f>
        <v>0</v>
      </c>
      <c r="G247">
        <f>[1]物品定价!G247</f>
        <v>0</v>
      </c>
      <c r="H247">
        <f>[1]物品定价!H247</f>
        <v>0</v>
      </c>
      <c r="I247">
        <f>[1]物品定价!I247</f>
        <v>0</v>
      </c>
      <c r="J247">
        <f>[1]物品定价!J247</f>
        <v>0</v>
      </c>
    </row>
    <row r="248" spans="1:10" x14ac:dyDescent="0.2">
      <c r="A248">
        <f>[1]物品定价!A248</f>
        <v>0</v>
      </c>
      <c r="B248">
        <f>[1]物品定价!B248</f>
        <v>0</v>
      </c>
      <c r="C248">
        <f>[1]物品定价!C248</f>
        <v>0</v>
      </c>
      <c r="D248">
        <f>[1]物品定价!D248</f>
        <v>0</v>
      </c>
      <c r="E248">
        <f>[1]物品定价!E248</f>
        <v>0</v>
      </c>
      <c r="F248">
        <f>[1]物品定价!F248</f>
        <v>0</v>
      </c>
      <c r="G248">
        <f>[1]物品定价!G248</f>
        <v>0</v>
      </c>
      <c r="H248">
        <f>[1]物品定价!H248</f>
        <v>0</v>
      </c>
      <c r="I248">
        <f>[1]物品定价!I248</f>
        <v>0</v>
      </c>
      <c r="J248">
        <f>[1]物品定价!J248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活动地图</vt:lpstr>
      <vt:lpstr>奖励</vt:lpstr>
      <vt:lpstr>价值表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徐海华</dc:creator>
  <cp:lastModifiedBy>Microsoft Office 用户</cp:lastModifiedBy>
  <dcterms:created xsi:type="dcterms:W3CDTF">2015-06-05T18:19:34Z</dcterms:created>
  <dcterms:modified xsi:type="dcterms:W3CDTF">2019-09-23T11:41:40Z</dcterms:modified>
</cp:coreProperties>
</file>