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firstSheet="3" activeTab="7"/>
  </bookViews>
  <sheets>
    <sheet name="prop" sheetId="1" r:id="rId1"/>
    <sheet name="hero" sheetId="7" r:id="rId2"/>
    <sheet name="equip" sheetId="5" r:id="rId3"/>
    <sheet name="others" sheetId="3" r:id="rId4"/>
    <sheet name="desire" sheetId="2" r:id="rId5"/>
    <sheet name="choose" sheetId="8" r:id="rId6"/>
    <sheet name="choose_cal" sheetId="10" r:id="rId7"/>
    <sheet name="ratio" sheetId="11" r:id="rId8"/>
  </sheets>
  <calcPr calcId="144525" concurrentCalc="0"/>
</workbook>
</file>

<file path=xl/sharedStrings.xml><?xml version="1.0" encoding="utf-8"?>
<sst xmlns="http://schemas.openxmlformats.org/spreadsheetml/2006/main" count="1863">
  <si>
    <t>id</t>
  </si>
  <si>
    <t>desc</t>
  </si>
  <si>
    <t>value</t>
  </si>
  <si>
    <t>type</t>
  </si>
  <si>
    <t>name</t>
  </si>
  <si>
    <t>prop,102,</t>
  </si>
  <si>
    <t>其它</t>
  </si>
  <si>
    <t>复活药剂</t>
  </si>
  <si>
    <t>prop,103,</t>
  </si>
  <si>
    <t>锦标赛门票</t>
  </si>
  <si>
    <t>prop,104,</t>
  </si>
  <si>
    <t>装备</t>
  </si>
  <si>
    <t>稀有强化剂</t>
  </si>
  <si>
    <t>prop,105,</t>
  </si>
  <si>
    <t>精英强化剂</t>
  </si>
  <si>
    <t>prop,106,</t>
  </si>
  <si>
    <t>品质</t>
  </si>
  <si>
    <t>招募令</t>
  </si>
  <si>
    <t>prop,107,</t>
  </si>
  <si>
    <t>角色类型招募令</t>
  </si>
  <si>
    <t>prop,108,</t>
  </si>
  <si>
    <t>扭蛋币</t>
  </si>
  <si>
    <t>prop,109,</t>
  </si>
  <si>
    <t>稀有角色碎片</t>
  </si>
  <si>
    <t>prop,110,</t>
  </si>
  <si>
    <t>精英角色碎片</t>
  </si>
  <si>
    <t>prop,111,</t>
  </si>
  <si>
    <t>无畏突破芯片</t>
  </si>
  <si>
    <t>prop,112,</t>
  </si>
  <si>
    <t>敏捷突破芯片</t>
  </si>
  <si>
    <t>prop,113,</t>
  </si>
  <si>
    <t>战术突破芯片</t>
  </si>
  <si>
    <t>prop,114,</t>
  </si>
  <si>
    <t>天赋</t>
  </si>
  <si>
    <t>潜能激活药剂</t>
  </si>
  <si>
    <t>prop,115,</t>
  </si>
  <si>
    <t>潜能提升药剂</t>
  </si>
  <si>
    <t>prop,116,</t>
  </si>
  <si>
    <t>科技升华药剂</t>
  </si>
  <si>
    <t>prop,117,</t>
  </si>
  <si>
    <t>超能升华药剂</t>
  </si>
  <si>
    <t>prop,118,</t>
  </si>
  <si>
    <t>武装升华药剂</t>
  </si>
  <si>
    <t>prop,119,</t>
  </si>
  <si>
    <t>格斗升华药剂</t>
  </si>
  <si>
    <t>prop,120,</t>
  </si>
  <si>
    <t>全能升华药剂</t>
  </si>
  <si>
    <t>prop,121,</t>
  </si>
  <si>
    <t>随机传说升华药剂</t>
  </si>
  <si>
    <t>prop,122,</t>
  </si>
  <si>
    <t>装备改造装置</t>
  </si>
  <si>
    <t>prop,123,</t>
  </si>
  <si>
    <t>自选传说升华药剂</t>
  </si>
  <si>
    <t>prop,124,</t>
  </si>
  <si>
    <t>便捷通讯器1</t>
  </si>
  <si>
    <t>prop,125,</t>
  </si>
  <si>
    <t>职阶</t>
  </si>
  <si>
    <t>职阶核心重置券</t>
  </si>
  <si>
    <t>prop,126,</t>
  </si>
  <si>
    <t>武装常规升阶凭证</t>
  </si>
  <si>
    <t>prop,127,</t>
  </si>
  <si>
    <t>超能常规升阶凭证</t>
  </si>
  <si>
    <t>prop,128,</t>
  </si>
  <si>
    <t>科技常规升阶凭证</t>
  </si>
  <si>
    <t>prop,129,</t>
  </si>
  <si>
    <t>格斗常规升阶凭证</t>
  </si>
  <si>
    <t>prop,130,</t>
  </si>
  <si>
    <t>全能升阶凭证</t>
  </si>
  <si>
    <t>prop,131,</t>
  </si>
  <si>
    <t>武装高级升阶凭证</t>
  </si>
  <si>
    <t>prop,132,</t>
  </si>
  <si>
    <t>超能高级升阶凭证</t>
  </si>
  <si>
    <t>prop,133,</t>
  </si>
  <si>
    <t>科技高级升阶凭证</t>
  </si>
  <si>
    <t>prop,134,</t>
  </si>
  <si>
    <t>格斗高级升阶凭证</t>
  </si>
  <si>
    <t>prop,135,</t>
  </si>
  <si>
    <t>观影券</t>
  </si>
  <si>
    <t>prop,136,</t>
  </si>
  <si>
    <t>抽奖券</t>
  </si>
  <si>
    <t>prop,200,</t>
  </si>
  <si>
    <t>随机稀有角色</t>
  </si>
  <si>
    <t>prop,201,</t>
  </si>
  <si>
    <t>随机稀有科技角色</t>
  </si>
  <si>
    <t>prop,202,</t>
  </si>
  <si>
    <t>随机稀有超能角色</t>
  </si>
  <si>
    <t>prop,203,</t>
  </si>
  <si>
    <t>随机稀有武装角色</t>
  </si>
  <si>
    <t>prop,204,</t>
  </si>
  <si>
    <t>随机稀有格斗角色</t>
  </si>
  <si>
    <t>prop,205,</t>
  </si>
  <si>
    <t>随机稀有全能角色</t>
  </si>
  <si>
    <t>prop,206,</t>
  </si>
  <si>
    <t>随机精英角色</t>
  </si>
  <si>
    <t>prop,207,</t>
  </si>
  <si>
    <t>随机精英科技角色</t>
  </si>
  <si>
    <t>prop,208,</t>
  </si>
  <si>
    <t>随机精英超能角色</t>
  </si>
  <si>
    <t>prop,209,</t>
  </si>
  <si>
    <t>随机精英武装角色</t>
  </si>
  <si>
    <t>prop,210,</t>
  </si>
  <si>
    <t>随机精英格斗角色</t>
  </si>
  <si>
    <t>prop,211,</t>
  </si>
  <si>
    <t>随机精英全能角色</t>
  </si>
  <si>
    <t>prop,212,</t>
  </si>
  <si>
    <t>多选1测试道具</t>
  </si>
  <si>
    <t>prop,213,</t>
  </si>
  <si>
    <t>角色类型自选卡</t>
  </si>
  <si>
    <t>prop,214,</t>
  </si>
  <si>
    <t>自选精英装备箱</t>
  </si>
  <si>
    <t>prop,215,</t>
  </si>
  <si>
    <t>自选稀有武器箱</t>
  </si>
  <si>
    <t>prop,216,</t>
  </si>
  <si>
    <t>自选稀有+武器箱</t>
  </si>
  <si>
    <t>prop,217,</t>
  </si>
  <si>
    <t>自选精英武器箱</t>
  </si>
  <si>
    <t>prop,218,</t>
  </si>
  <si>
    <t>自选精英+武器箱</t>
  </si>
  <si>
    <t>prop,219,</t>
  </si>
  <si>
    <t>自选史诗补给箱</t>
  </si>
  <si>
    <t>prop,220,</t>
  </si>
  <si>
    <t>自选史诗+补给箱</t>
  </si>
  <si>
    <t>prop,221,</t>
  </si>
  <si>
    <t>自选传说补给箱（全）</t>
  </si>
  <si>
    <t>prop,222,</t>
  </si>
  <si>
    <t>自选突破芯片宝箱</t>
  </si>
  <si>
    <t>prop,223,</t>
  </si>
  <si>
    <t>自选精英武器宝箱</t>
  </si>
  <si>
    <t>prop,224,</t>
  </si>
  <si>
    <t>自选精英衣服宝箱</t>
  </si>
  <si>
    <t>prop,225,</t>
  </si>
  <si>
    <t>自选精英裤子宝箱</t>
  </si>
  <si>
    <t>prop,226,</t>
  </si>
  <si>
    <t>自选精英鞋子宝箱</t>
  </si>
  <si>
    <t>prop,227,</t>
  </si>
  <si>
    <t>自选史诗武器宝箱</t>
  </si>
  <si>
    <t>prop,228,</t>
  </si>
  <si>
    <t>自选史诗衣服宝箱</t>
  </si>
  <si>
    <t>prop,229,</t>
  </si>
  <si>
    <t>自选史诗裤子宝箱</t>
  </si>
  <si>
    <t>prop,230,</t>
  </si>
  <si>
    <t>自选史诗鞋子宝箱</t>
  </si>
  <si>
    <t>prop,231,</t>
  </si>
  <si>
    <t>自选史诗+武器宝箱</t>
  </si>
  <si>
    <t>prop,232,</t>
  </si>
  <si>
    <t>自选史诗+衣服宝箱</t>
  </si>
  <si>
    <t>prop,233,</t>
  </si>
  <si>
    <t>自选史诗+裤子宝箱</t>
  </si>
  <si>
    <t>prop,234,</t>
  </si>
  <si>
    <t>自选史诗+鞋子宝箱</t>
  </si>
  <si>
    <t>prop,235,</t>
  </si>
  <si>
    <t>自选传说武器宝箱</t>
  </si>
  <si>
    <t>prop,236,</t>
  </si>
  <si>
    <t>自选传说衣服宝箱</t>
  </si>
  <si>
    <t>prop,237,</t>
  </si>
  <si>
    <t>自选传说裤子宝箱</t>
  </si>
  <si>
    <t>prop,238,</t>
  </si>
  <si>
    <t>自选传说鞋子宝箱</t>
  </si>
  <si>
    <t>prop,240,</t>
  </si>
  <si>
    <t>角色类型自选卡（仅展示）</t>
  </si>
  <si>
    <t>prop,241,</t>
  </si>
  <si>
    <t>自选超级宝箱（奇妙旅程）</t>
  </si>
  <si>
    <t>prop,242,</t>
  </si>
  <si>
    <t>自选传说|武装|无畏|补给箱</t>
  </si>
  <si>
    <t>prop,243,</t>
  </si>
  <si>
    <t>自选传说|超能|无畏|补给箱</t>
  </si>
  <si>
    <t>prop,244,</t>
  </si>
  <si>
    <t>自选传说|科技|无畏|补给箱</t>
  </si>
  <si>
    <t>prop,245,</t>
  </si>
  <si>
    <t>自选传说|格斗|无畏|补给箱</t>
  </si>
  <si>
    <t>prop,246,</t>
  </si>
  <si>
    <t>自选传说|全能|无畏|补给箱</t>
  </si>
  <si>
    <t>prop,247,</t>
  </si>
  <si>
    <t>自选传说|武装|敏捷|补给箱</t>
  </si>
  <si>
    <t>prop,248,</t>
  </si>
  <si>
    <t>自选传说|超能|敏捷|补给箱</t>
  </si>
  <si>
    <t>prop,249,</t>
  </si>
  <si>
    <t>自选传说|科技|敏捷|补给箱</t>
  </si>
  <si>
    <t>prop,250,</t>
  </si>
  <si>
    <t>自选传说|格斗|敏捷|补给箱</t>
  </si>
  <si>
    <t>prop,251,</t>
  </si>
  <si>
    <t>自选传说|全能|敏捷|补给箱</t>
  </si>
  <si>
    <t>prop,252,</t>
  </si>
  <si>
    <t>自选传说|武装|战术|补给箱</t>
  </si>
  <si>
    <t>prop,253,</t>
  </si>
  <si>
    <t>自选传说|超能|战术|补给箱</t>
  </si>
  <si>
    <t>prop,254,</t>
  </si>
  <si>
    <t>自选传说|科技|战术|补给箱</t>
  </si>
  <si>
    <t>prop,255,</t>
  </si>
  <si>
    <t>自选传说|格斗|战术|补给箱</t>
  </si>
  <si>
    <t>prop,256,</t>
  </si>
  <si>
    <t>自选传说|全能|战术|补给箱</t>
  </si>
  <si>
    <t>prop,260,</t>
  </si>
  <si>
    <t>自选勋章宝箱</t>
  </si>
  <si>
    <t>prop,261,</t>
  </si>
  <si>
    <t>自选角色宝箱（活动_1）</t>
  </si>
  <si>
    <t>prop,262,</t>
  </si>
  <si>
    <t>幽灵赠礼</t>
  </si>
  <si>
    <t>prop,263,</t>
  </si>
  <si>
    <t>天赋材料自选宝箱</t>
  </si>
  <si>
    <t>prop,264,</t>
  </si>
  <si>
    <t>等级</t>
  </si>
  <si>
    <t>资源道具自选宝箱</t>
  </si>
  <si>
    <t>prop,265,</t>
  </si>
  <si>
    <t>自选英雄选择箱（活动_1）</t>
  </si>
  <si>
    <t>prop,266,</t>
  </si>
  <si>
    <t>深海王宝箱</t>
  </si>
  <si>
    <t>prop,267,</t>
  </si>
  <si>
    <t>每日充值自选大宝箱（深海王）</t>
  </si>
  <si>
    <t>prop,268,</t>
  </si>
  <si>
    <t>自选招募宝箱</t>
  </si>
  <si>
    <t>prop,269,</t>
  </si>
  <si>
    <t>自选高级招募宝箱</t>
  </si>
  <si>
    <t>prop,270,</t>
  </si>
  <si>
    <t>自选超级招募宝箱</t>
  </si>
  <si>
    <t>prop,271,</t>
  </si>
  <si>
    <t>普通自选招募宝箱</t>
  </si>
  <si>
    <t>prop,272,</t>
  </si>
  <si>
    <t>警犬侠自选宝箱（不含扭蛋）</t>
  </si>
  <si>
    <t>prop,273,</t>
  </si>
  <si>
    <t>警犬侠自选宝箱（含扭蛋）</t>
  </si>
  <si>
    <t>prop,274,</t>
  </si>
  <si>
    <t>8小时资源自选宝箱</t>
  </si>
  <si>
    <t>prop,275,</t>
  </si>
  <si>
    <t>自选英雄选择箱（更新至人妖镰鼬）</t>
  </si>
  <si>
    <t>prop,276,</t>
  </si>
  <si>
    <t>自选高级角色宝箱</t>
  </si>
  <si>
    <t>prop,277,</t>
  </si>
  <si>
    <t>自选全能角色宝箱</t>
  </si>
  <si>
    <t>prop,278,</t>
  </si>
  <si>
    <t>每日充值自选大宝箱（崩普）</t>
  </si>
  <si>
    <t>prop,279,</t>
  </si>
  <si>
    <t>崩普宝箱</t>
  </si>
  <si>
    <t>prop,280,</t>
  </si>
  <si>
    <t>自选英雄选择箱（崩普）</t>
  </si>
  <si>
    <t>prop,281,</t>
  </si>
  <si>
    <t>小型自选招募宝箱</t>
  </si>
  <si>
    <t>prop,282,</t>
  </si>
  <si>
    <t>天赋|职阶</t>
  </si>
  <si>
    <t>高级材料自选宝箱</t>
  </si>
  <si>
    <t>prop,283,</t>
  </si>
  <si>
    <t>自选英雄选择箱（更新至崩普）</t>
  </si>
  <si>
    <t>prop,284,</t>
  </si>
  <si>
    <t>每日充值自选大宝箱（四系自选）</t>
  </si>
  <si>
    <t>prop,285,</t>
  </si>
  <si>
    <t>自选超级宝箱（奇妙旅程2）</t>
  </si>
  <si>
    <t>prop,286,</t>
  </si>
  <si>
    <t>自选超级宝箱（奇妙旅程3）</t>
  </si>
  <si>
    <t>prop,287,</t>
  </si>
  <si>
    <t>英雄选择箱-冰雪节版</t>
  </si>
  <si>
    <t>prop,288,</t>
  </si>
  <si>
    <t>希望之约宝箱</t>
  </si>
  <si>
    <t>prop,289,</t>
  </si>
  <si>
    <t>角色碎片自选宝箱</t>
  </si>
  <si>
    <t>prop,290,</t>
  </si>
  <si>
    <t>转盘宝箱</t>
  </si>
  <si>
    <t>prop,291,</t>
  </si>
  <si>
    <t>自选角色宝箱（冰雪节吹雪）</t>
  </si>
  <si>
    <t>prop,292,</t>
  </si>
  <si>
    <t>自选英雄选择箱(更新至猩猩元首+冰雪节角色)</t>
  </si>
  <si>
    <t>prop,293,</t>
  </si>
  <si>
    <t>每日充值自选大宝箱（冰雪节）</t>
  </si>
  <si>
    <t>prop,294,</t>
  </si>
  <si>
    <t>自选英雄选择箱(更新至猩猩元首)</t>
  </si>
  <si>
    <t>prop,295,</t>
  </si>
  <si>
    <t>每日充值自选大宝箱(更新至猩猩元首)</t>
  </si>
  <si>
    <t>prop,296,</t>
  </si>
  <si>
    <t>每日充值自选大宝箱（活动1）</t>
  </si>
  <si>
    <t>prop,297,</t>
  </si>
  <si>
    <t>限制器</t>
  </si>
  <si>
    <t>戈留干修普觉醒碎片+戈留头像</t>
  </si>
  <si>
    <t>prop,299,</t>
  </si>
  <si>
    <t>商会赠礼大宝箱</t>
  </si>
  <si>
    <t>prop,300,</t>
  </si>
  <si>
    <t>稀有无畏补给箱</t>
  </si>
  <si>
    <t>prop,301,</t>
  </si>
  <si>
    <t>稀有敏捷补给箱</t>
  </si>
  <si>
    <t>prop,302,</t>
  </si>
  <si>
    <t>稀有战术补给箱</t>
  </si>
  <si>
    <t>prop,303,</t>
  </si>
  <si>
    <t>稀有+无畏补给箱</t>
  </si>
  <si>
    <t>prop,304,</t>
  </si>
  <si>
    <t>稀有+敏捷补给箱</t>
  </si>
  <si>
    <t>prop,305,</t>
  </si>
  <si>
    <t>稀有+战术补给箱</t>
  </si>
  <si>
    <t>prop,306,</t>
  </si>
  <si>
    <t>精英无畏补给箱</t>
  </si>
  <si>
    <t>prop,307,</t>
  </si>
  <si>
    <t>精英敏捷补给箱</t>
  </si>
  <si>
    <t>prop,308,</t>
  </si>
  <si>
    <t>精英战术补给箱</t>
  </si>
  <si>
    <t>prop,309,</t>
  </si>
  <si>
    <t>精英+无畏补给箱</t>
  </si>
  <si>
    <t>prop,310,</t>
  </si>
  <si>
    <t>精英+敏捷补给箱</t>
  </si>
  <si>
    <t>prop,311,</t>
  </si>
  <si>
    <t>精英+战术补给箱</t>
  </si>
  <si>
    <t>prop,312,</t>
  </si>
  <si>
    <t>史诗无畏补给箱</t>
  </si>
  <si>
    <t>prop,313,</t>
  </si>
  <si>
    <t>史诗敏捷补给箱</t>
  </si>
  <si>
    <t>prop,314,</t>
  </si>
  <si>
    <t>史诗战术补给箱</t>
  </si>
  <si>
    <t>prop,315,</t>
  </si>
  <si>
    <t>史诗+无畏补给箱</t>
  </si>
  <si>
    <t>prop,316,</t>
  </si>
  <si>
    <t>史诗+敏捷补给箱</t>
  </si>
  <si>
    <t>prop,317,</t>
  </si>
  <si>
    <t>史诗+战术补给箱</t>
  </si>
  <si>
    <t>prop,318,</t>
  </si>
  <si>
    <t>传说无畏补给箱</t>
  </si>
  <si>
    <t>prop,319,</t>
  </si>
  <si>
    <t>传说敏捷补给箱</t>
  </si>
  <si>
    <t>prop,320,</t>
  </si>
  <si>
    <t>传说战术补给箱</t>
  </si>
  <si>
    <t>prop,321,</t>
  </si>
  <si>
    <t>幸运宝箱</t>
  </si>
  <si>
    <t>prop,322,</t>
  </si>
  <si>
    <t>情人节头像框宝箱</t>
  </si>
  <si>
    <t>prop,323,</t>
  </si>
  <si>
    <t>每日充值自选中级宝箱</t>
  </si>
  <si>
    <t>prop,324,</t>
  </si>
  <si>
    <t>自选英雄宝箱更新至猩猩元首</t>
  </si>
  <si>
    <t>prop,400,</t>
  </si>
  <si>
    <t>微量力量结晶</t>
  </si>
  <si>
    <t>prop,401,</t>
  </si>
  <si>
    <t>微量角色经验</t>
  </si>
  <si>
    <t>prop,402,</t>
  </si>
  <si>
    <t>微量钞票</t>
  </si>
  <si>
    <t>prop,403,</t>
  </si>
  <si>
    <t>少量力量结晶</t>
  </si>
  <si>
    <t>prop,404,</t>
  </si>
  <si>
    <t>少量角色经验</t>
  </si>
  <si>
    <t>prop,405,</t>
  </si>
  <si>
    <t>少量钞票</t>
  </si>
  <si>
    <t>prop,406,</t>
  </si>
  <si>
    <t>中量力量结晶</t>
  </si>
  <si>
    <t>prop,407,</t>
  </si>
  <si>
    <t>中量角色经验</t>
  </si>
  <si>
    <t>prop,408,</t>
  </si>
  <si>
    <t>中量钞票</t>
  </si>
  <si>
    <t>prop,409,</t>
  </si>
  <si>
    <t>大量力量结晶</t>
  </si>
  <si>
    <t>prop,410,</t>
  </si>
  <si>
    <t>大量角色经验</t>
  </si>
  <si>
    <t>prop,411,</t>
  </si>
  <si>
    <t>大量钞票</t>
  </si>
  <si>
    <t>prop,412,</t>
  </si>
  <si>
    <t>巨量力量结晶</t>
  </si>
  <si>
    <t>prop,413,</t>
  </si>
  <si>
    <t>巨量角色经验</t>
  </si>
  <si>
    <t>prop,414,</t>
  </si>
  <si>
    <t>巨量钞票</t>
  </si>
  <si>
    <t>prop,415,</t>
  </si>
  <si>
    <t>时光沙漏2小时</t>
  </si>
  <si>
    <t>prop,416,</t>
  </si>
  <si>
    <t>时光沙漏8小时</t>
  </si>
  <si>
    <t>prop,417,</t>
  </si>
  <si>
    <t>微量钻石</t>
  </si>
  <si>
    <t>prop,418,</t>
  </si>
  <si>
    <t>少量钻石</t>
  </si>
  <si>
    <t>prop,419,</t>
  </si>
  <si>
    <t>一小堆钻石</t>
  </si>
  <si>
    <t>prop,420,</t>
  </si>
  <si>
    <t>一堆钻石</t>
  </si>
  <si>
    <t>prop,421,</t>
  </si>
  <si>
    <t>稀有钻石袋</t>
  </si>
  <si>
    <t>prop,422,</t>
  </si>
  <si>
    <t>精英级钻石宝箱</t>
  </si>
  <si>
    <t>prop,423,</t>
  </si>
  <si>
    <t>史诗级钻石宝箱</t>
  </si>
  <si>
    <t>prop,450,</t>
  </si>
  <si>
    <t>2小时粉尘1</t>
  </si>
  <si>
    <t>prop,451,</t>
  </si>
  <si>
    <t>2小时经验1</t>
  </si>
  <si>
    <t>prop,452,</t>
  </si>
  <si>
    <t>2小时金币1</t>
  </si>
  <si>
    <t>prop,453,</t>
  </si>
  <si>
    <t>4小时粉尘1</t>
  </si>
  <si>
    <t>prop,454,</t>
  </si>
  <si>
    <t>4小时经验1</t>
  </si>
  <si>
    <t>prop,455,</t>
  </si>
  <si>
    <t>4小时金币1</t>
  </si>
  <si>
    <t>prop,456,</t>
  </si>
  <si>
    <t>6小时粉尘1</t>
  </si>
  <si>
    <t>prop,457,</t>
  </si>
  <si>
    <t>6小时经验1</t>
  </si>
  <si>
    <t>prop,458,</t>
  </si>
  <si>
    <t>6小时金币1</t>
  </si>
  <si>
    <t>prop,459,</t>
  </si>
  <si>
    <t>8小时粉尘1</t>
  </si>
  <si>
    <t>prop,460,</t>
  </si>
  <si>
    <t>8小时经验1</t>
  </si>
  <si>
    <t>prop,461,</t>
  </si>
  <si>
    <t>8小时金币1</t>
  </si>
  <si>
    <t>prop,462,</t>
  </si>
  <si>
    <t>24小时粉尘1</t>
  </si>
  <si>
    <t>prop,463,</t>
  </si>
  <si>
    <t>24小时经验1</t>
  </si>
  <si>
    <t>prop,464,</t>
  </si>
  <si>
    <t>24小时金币1</t>
  </si>
  <si>
    <t>prop,465,</t>
  </si>
  <si>
    <t>2小时挂机奖励1</t>
  </si>
  <si>
    <t>prop,466,</t>
  </si>
  <si>
    <t>8小时挂机奖励1</t>
  </si>
  <si>
    <t>prop,467,</t>
  </si>
  <si>
    <t>任务达人经验</t>
  </si>
  <si>
    <t>prop,468,</t>
  </si>
  <si>
    <t>强者达人经验</t>
  </si>
  <si>
    <t>prop,469,</t>
  </si>
  <si>
    <t>精英锦标赛门票</t>
  </si>
  <si>
    <t>prop,470,</t>
  </si>
  <si>
    <t>自选英雄选择箱</t>
  </si>
  <si>
    <t>prop,471,</t>
  </si>
  <si>
    <t>英雄集结活动纪念宝箱</t>
  </si>
  <si>
    <t>prop,500,</t>
  </si>
  <si>
    <t>代金券0.99</t>
  </si>
  <si>
    <t>prop,501,</t>
  </si>
  <si>
    <t>代金券1.99</t>
  </si>
  <si>
    <t>prop,502,</t>
  </si>
  <si>
    <t>代金券2.99</t>
  </si>
  <si>
    <t>prop,503,</t>
  </si>
  <si>
    <t>代金券4.99</t>
  </si>
  <si>
    <t>prop,504,</t>
  </si>
  <si>
    <t>代金券7.99</t>
  </si>
  <si>
    <t>prop,505,</t>
  </si>
  <si>
    <t>代金券9.99</t>
  </si>
  <si>
    <t>prop,506,</t>
  </si>
  <si>
    <t>代金券14.99</t>
  </si>
  <si>
    <t>prop,507,</t>
  </si>
  <si>
    <t>代金券19.99</t>
  </si>
  <si>
    <t>prop,508,</t>
  </si>
  <si>
    <t>代金券24.99</t>
  </si>
  <si>
    <t>prop,509,</t>
  </si>
  <si>
    <t>代金券29.99</t>
  </si>
  <si>
    <t>prop,510,</t>
  </si>
  <si>
    <t>代金券34.99</t>
  </si>
  <si>
    <t>prop,511,</t>
  </si>
  <si>
    <t>代金券49.99</t>
  </si>
  <si>
    <t>prop,512,</t>
  </si>
  <si>
    <t>代金券99.99</t>
  </si>
  <si>
    <t>prop,600,</t>
  </si>
  <si>
    <t>幸运抽奖券</t>
  </si>
  <si>
    <t>prop,601,</t>
  </si>
  <si>
    <t>兑换券</t>
  </si>
  <si>
    <t>prop,602,</t>
  </si>
  <si>
    <t>转盘参与券1</t>
  </si>
  <si>
    <t>prop,603,</t>
  </si>
  <si>
    <t>兑换券1</t>
  </si>
  <si>
    <t>prop,604,</t>
  </si>
  <si>
    <t>惊喜糖果</t>
  </si>
  <si>
    <t>prop,605,</t>
  </si>
  <si>
    <t>全能勋章</t>
  </si>
  <si>
    <t>prop,606,</t>
  </si>
  <si>
    <t>武装勋章</t>
  </si>
  <si>
    <t>prop,607,</t>
  </si>
  <si>
    <t>超能勋章</t>
  </si>
  <si>
    <t>prop,608,</t>
  </si>
  <si>
    <t>科技勋章</t>
  </si>
  <si>
    <t>prop,609,</t>
  </si>
  <si>
    <t>格斗勋章</t>
  </si>
  <si>
    <t>prop,612,</t>
  </si>
  <si>
    <t>转盘参与券2</t>
  </si>
  <si>
    <t>prop,613,</t>
  </si>
  <si>
    <t>1号水壶</t>
  </si>
  <si>
    <t>prop,614,</t>
  </si>
  <si>
    <t>2号水壶</t>
  </si>
  <si>
    <t>prop,615,</t>
  </si>
  <si>
    <t>3号水壶</t>
  </si>
  <si>
    <t>prop,616,</t>
  </si>
  <si>
    <t>4号水壶</t>
  </si>
  <si>
    <t>prop,617,</t>
  </si>
  <si>
    <t>会长礼物</t>
  </si>
  <si>
    <t>prop,618,</t>
  </si>
  <si>
    <t>机器人</t>
  </si>
  <si>
    <t>机械图纸</t>
  </si>
  <si>
    <t>prop,619,</t>
  </si>
  <si>
    <t>随机机器人碎片</t>
  </si>
  <si>
    <t>prop,620,</t>
  </si>
  <si>
    <t>转盘券</t>
  </si>
  <si>
    <t>prop,621,</t>
  </si>
  <si>
    <t>prop,622,</t>
  </si>
  <si>
    <t>情人节幸运转盘券</t>
  </si>
  <si>
    <t>prop,700,</t>
  </si>
  <si>
    <t>转盘神秘宝箱</t>
  </si>
  <si>
    <t>prop,701,</t>
  </si>
  <si>
    <t>情人节英雄自选礼包</t>
  </si>
  <si>
    <t>prop,702</t>
  </si>
  <si>
    <t>三节棍莉莉-情人节版宝箱</t>
  </si>
  <si>
    <t>prop,703,</t>
  </si>
  <si>
    <t>甜心假面-情人版碎片宝箱</t>
  </si>
  <si>
    <t>prop,704,</t>
  </si>
  <si>
    <t>情人节每日充值自选大宝箱</t>
  </si>
  <si>
    <t>prop,705,</t>
  </si>
  <si>
    <t>自选英雄选择箱(更新至三节棍莉莉-情人版)</t>
  </si>
  <si>
    <t>prop,706,</t>
  </si>
  <si>
    <t>幸运转盘券2.17</t>
  </si>
  <si>
    <t>prop,707,</t>
  </si>
  <si>
    <t>转盘神秘宝箱2.17</t>
  </si>
  <si>
    <t>prop,708,</t>
  </si>
  <si>
    <t>每日充值中宝箱</t>
  </si>
  <si>
    <t>prop,709,</t>
  </si>
  <si>
    <t>商会赠礼中宝箱</t>
  </si>
  <si>
    <t>prop,710,</t>
  </si>
  <si>
    <t>幸运抽奖券2.17</t>
  </si>
  <si>
    <t>prop,711,</t>
  </si>
  <si>
    <t>自选英雄选择箱-加入大王花</t>
  </si>
  <si>
    <t>prop,712,</t>
  </si>
  <si>
    <t>情人节每日充值自选大宝箱-加入大王花</t>
  </si>
  <si>
    <t>prop,713,</t>
  </si>
  <si>
    <t>限制器突破角色碎片宝箱</t>
  </si>
  <si>
    <t>prop,714,</t>
  </si>
  <si>
    <t>限制器突破角色头像自选宝箱</t>
  </si>
  <si>
    <t>prop,715,</t>
  </si>
  <si>
    <t>限制器突破角色大宝箱</t>
  </si>
  <si>
    <t>prop,716,</t>
  </si>
  <si>
    <t>四系自选角色箱</t>
  </si>
  <si>
    <t>prop,717,</t>
  </si>
  <si>
    <t>机器人大宝箱</t>
  </si>
  <si>
    <t>prop,718,</t>
  </si>
  <si>
    <t>机器人新手宝箱</t>
  </si>
  <si>
    <t>prop,719,</t>
  </si>
  <si>
    <t>机械图纸宝箱</t>
  </si>
  <si>
    <t>prop,720,</t>
  </si>
  <si>
    <t>守卫机器人大宝箱II</t>
  </si>
  <si>
    <t>prop,721,</t>
  </si>
  <si>
    <t>转盘神秘宝箱3.10</t>
  </si>
  <si>
    <t>prop,722,</t>
  </si>
  <si>
    <t>幸运转盘券3.10</t>
  </si>
  <si>
    <t>prop,723,</t>
  </si>
  <si>
    <t>兑换券3.10</t>
  </si>
  <si>
    <t>prop,724,</t>
  </si>
  <si>
    <t>守卫机器人大宝箱III</t>
  </si>
  <si>
    <t>prop,725,</t>
  </si>
  <si>
    <t>全能限制器突破碎片包</t>
  </si>
  <si>
    <t>prop,726,</t>
  </si>
  <si>
    <t>限制器头像自选箱子</t>
  </si>
  <si>
    <t>prop,727,</t>
  </si>
  <si>
    <t>转盘累计宝箱1</t>
  </si>
  <si>
    <t>prop,728,</t>
  </si>
  <si>
    <t>转盘累计宝箱2</t>
  </si>
  <si>
    <t>prop,729,</t>
  </si>
  <si>
    <t>转盘累计特殊宝箱</t>
  </si>
  <si>
    <t>prop,730,</t>
  </si>
  <si>
    <t>限制器突破角色碎片宝箱II</t>
  </si>
  <si>
    <t>prop,731,</t>
  </si>
  <si>
    <t>幸运抽奖券3.17</t>
  </si>
  <si>
    <t>prop,732,</t>
  </si>
  <si>
    <t>蓝色彩蛋</t>
  </si>
  <si>
    <t>prop,733,</t>
  </si>
  <si>
    <t>粉色彩蛋</t>
  </si>
  <si>
    <t>prop,734,</t>
  </si>
  <si>
    <t>金色彩蛋</t>
  </si>
  <si>
    <t>prop,735,</t>
  </si>
  <si>
    <t>彩蛋币</t>
  </si>
  <si>
    <t>prop,736,</t>
  </si>
  <si>
    <t>占卜券</t>
  </si>
  <si>
    <t>prop,738,</t>
  </si>
  <si>
    <t>自选英雄选择箱-加入雷光源氏</t>
  </si>
  <si>
    <t>prop,739,</t>
  </si>
  <si>
    <t>每日充值自选大宝箱-加入雷光源氏</t>
  </si>
  <si>
    <t>prop,740,</t>
  </si>
  <si>
    <t>商会赠礼中宝箱3.19</t>
  </si>
  <si>
    <t>prop,741,</t>
  </si>
  <si>
    <t>限制器突破角色碎片宝箱3.19</t>
  </si>
  <si>
    <t>prop,743,</t>
  </si>
  <si>
    <t>prop,744,</t>
  </si>
  <si>
    <t>自选招募令</t>
  </si>
  <si>
    <t>prop,745,</t>
  </si>
  <si>
    <t>复活节签到终极宝箱</t>
  </si>
  <si>
    <t>prop,746,</t>
  </si>
  <si>
    <t>自选英雄箱3.26</t>
  </si>
  <si>
    <t>prop,748,</t>
  </si>
  <si>
    <t>&lt;全能&gt;限制器突破碎片包</t>
  </si>
  <si>
    <t>prop,749,</t>
  </si>
  <si>
    <t>prop,750,</t>
  </si>
  <si>
    <t>波罗斯/饿狼限制器头像框</t>
  </si>
  <si>
    <t>prop,751,</t>
  </si>
  <si>
    <t>波罗斯/饿狼+四系限制器头像框</t>
  </si>
  <si>
    <t>prop,752,</t>
  </si>
  <si>
    <t>品质|职阶|天赋</t>
  </si>
  <si>
    <t>小型成长自选箱</t>
  </si>
  <si>
    <t>prop,753,</t>
  </si>
  <si>
    <t>品质|职阶|天赋|机器人</t>
  </si>
  <si>
    <t>每日成长自选箱</t>
  </si>
  <si>
    <t>prop,754,</t>
  </si>
  <si>
    <t>品质|职阶|天赋|限制器</t>
  </si>
  <si>
    <t>商会赠礼自选箱4.7</t>
  </si>
  <si>
    <t>prop,755,</t>
  </si>
  <si>
    <t>自选英雄选择箱-更新至等离子舞姬</t>
  </si>
  <si>
    <t>prop,756,</t>
  </si>
  <si>
    <t>小型机械自选箱</t>
  </si>
  <si>
    <t>prop,757,</t>
  </si>
  <si>
    <t>大型成长自选宝箱</t>
  </si>
  <si>
    <t>prop,758,</t>
  </si>
  <si>
    <t>幸运转盘券4.14</t>
  </si>
  <si>
    <t>prop,759,</t>
  </si>
  <si>
    <t>幸运抽奖券4.21</t>
  </si>
  <si>
    <t>prop,760,</t>
  </si>
  <si>
    <t>prop,761,</t>
  </si>
  <si>
    <t>prop,762,</t>
  </si>
  <si>
    <t>prop,764,</t>
  </si>
  <si>
    <t>骰子</t>
  </si>
  <si>
    <t>prop,765,</t>
  </si>
  <si>
    <t>遥控骰子</t>
  </si>
  <si>
    <t>prop,766,</t>
  </si>
  <si>
    <t>冒险点</t>
  </si>
  <si>
    <t>prop,767,</t>
  </si>
  <si>
    <t>蓝色礼盒</t>
  </si>
  <si>
    <t>prop,768,</t>
  </si>
  <si>
    <t>粉色礼盒</t>
  </si>
  <si>
    <t>prop,769,</t>
  </si>
  <si>
    <t>炫彩礼盒</t>
  </si>
  <si>
    <t>prop,770,</t>
  </si>
  <si>
    <t>雪花币</t>
  </si>
  <si>
    <t>prop,771,</t>
  </si>
  <si>
    <t>限制器突破角色碎片宝箱4.28</t>
  </si>
  <si>
    <t>prop,772,</t>
  </si>
  <si>
    <t>占卜券4.28</t>
  </si>
  <si>
    <t>prop,773,</t>
  </si>
  <si>
    <t>春日节日签到-终极大奖的箱子</t>
  </si>
  <si>
    <t>prop,774,</t>
  </si>
  <si>
    <t>兑换券4.28</t>
  </si>
  <si>
    <t>prop,775,</t>
  </si>
  <si>
    <t>大型成长自选宝箱4.28</t>
  </si>
  <si>
    <t>prop,776,</t>
  </si>
  <si>
    <t>幸运转盘券5.12</t>
  </si>
  <si>
    <t>prop,777,</t>
  </si>
  <si>
    <t>&lt;全能&gt;限制器突破碎片包5.12</t>
  </si>
  <si>
    <t>prop,778,</t>
  </si>
  <si>
    <t>限制器头像自选箱子5.12</t>
  </si>
  <si>
    <t>prop,779,</t>
  </si>
  <si>
    <t>豪杰/波罗斯/饿狼限制器头像框</t>
  </si>
  <si>
    <t>prop,780,</t>
  </si>
  <si>
    <t>豪杰/波罗斯/饿狼+四系限制器头像框</t>
  </si>
  <si>
    <t>prop,781,</t>
  </si>
  <si>
    <t>转盘累计宝箱1-5.12</t>
  </si>
  <si>
    <t>prop,782,</t>
  </si>
  <si>
    <t>转盘累计宝箱2-5.12</t>
  </si>
  <si>
    <t>prop,783,</t>
  </si>
  <si>
    <t>转盘累计特殊宝箱-5.12</t>
  </si>
  <si>
    <t>prop,784,</t>
  </si>
  <si>
    <t>商会赠礼自选箱5.12</t>
  </si>
  <si>
    <t>prop,785,</t>
  </si>
  <si>
    <t>大型成长自选宝箱5.12</t>
  </si>
  <si>
    <t>prop,786,</t>
  </si>
  <si>
    <t>幸运抽奖券5.19</t>
  </si>
  <si>
    <t>prop,787,</t>
  </si>
  <si>
    <t>蓝色音乐礼盒</t>
  </si>
  <si>
    <t>prop,788,</t>
  </si>
  <si>
    <t>粉色音乐礼盒</t>
  </si>
  <si>
    <t>prop,789,</t>
  </si>
  <si>
    <t>炫彩音乐礼盒</t>
  </si>
  <si>
    <t>prop,790,</t>
  </si>
  <si>
    <t>音乐币</t>
  </si>
  <si>
    <t>prop,791,</t>
  </si>
  <si>
    <t>占卜券5.26</t>
  </si>
  <si>
    <t>prop,792,</t>
  </si>
  <si>
    <t>限制器突破角色碎片宝箱5.26</t>
  </si>
  <si>
    <t>prop,793,</t>
  </si>
  <si>
    <t>大型成长自选宝箱5.26</t>
  </si>
  <si>
    <t>prop,794,</t>
  </si>
  <si>
    <t>自选英雄选择箱-更新至等离子舞姬+青焰-吉他手</t>
  </si>
  <si>
    <t>prop,795,</t>
  </si>
  <si>
    <t>音乐节签到-终极大奖宝箱</t>
  </si>
  <si>
    <t>prop,796,</t>
  </si>
  <si>
    <t>兑换券6.2</t>
  </si>
  <si>
    <t>prop,797,</t>
  </si>
  <si>
    <t>四系自选角色碎片</t>
  </si>
  <si>
    <t>prop,798,</t>
  </si>
  <si>
    <t>大量资源宝箱</t>
  </si>
  <si>
    <t>prop,800,</t>
  </si>
  <si>
    <t>幸运转盘券6.9</t>
  </si>
  <si>
    <t>prop,801,</t>
  </si>
  <si>
    <t>幸运抽奖券6.19</t>
  </si>
  <si>
    <t>prop,802,</t>
  </si>
  <si>
    <t>&lt;全能&gt;限制器突破碎片包6.9</t>
  </si>
  <si>
    <t>prop,803,</t>
  </si>
  <si>
    <t>限制器头像自选箱子6.9</t>
  </si>
  <si>
    <t>prop,804,</t>
  </si>
  <si>
    <t>僵尸男/豪杰/波罗斯/饿狼+四系限制器头像框</t>
  </si>
  <si>
    <t>prop,805,</t>
  </si>
  <si>
    <t>限制器突破角色碎片宝箱6.9</t>
  </si>
  <si>
    <t>prop,806,</t>
  </si>
  <si>
    <t>商会赠礼自选箱6.9</t>
  </si>
  <si>
    <t>prop,807,</t>
  </si>
  <si>
    <t>僵尸男/豪杰/波罗斯/饿狼限制器头像框</t>
  </si>
  <si>
    <t>prop,808,</t>
  </si>
  <si>
    <t>大型成长自选宝箱6.9</t>
  </si>
  <si>
    <t>prop,809,</t>
  </si>
  <si>
    <t>大型成长自选宝箱2.2.7</t>
  </si>
  <si>
    <t>prop,810,</t>
  </si>
  <si>
    <t>自选英雄选择箱-更新至冥界王</t>
  </si>
  <si>
    <t>prop,1001,</t>
  </si>
  <si>
    <t>福克高碎片</t>
  </si>
  <si>
    <t>prop,1002,</t>
  </si>
  <si>
    <t>背心尊者碎片</t>
  </si>
  <si>
    <t>prop,1003,</t>
  </si>
  <si>
    <t>背心黑洞碎片</t>
  </si>
  <si>
    <t>prop,1005,</t>
  </si>
  <si>
    <t>钉锤头碎片</t>
  </si>
  <si>
    <t>prop,1008,</t>
  </si>
  <si>
    <t>基诺斯博士碎片</t>
  </si>
  <si>
    <t>prop,1009,</t>
  </si>
  <si>
    <t>土龙碎片</t>
  </si>
  <si>
    <t>prop,1010,</t>
  </si>
  <si>
    <t>蚊女碎片</t>
  </si>
  <si>
    <t>prop,1011,</t>
  </si>
  <si>
    <t>兽王碎片</t>
  </si>
  <si>
    <t>prop,1012,</t>
  </si>
  <si>
    <t>装甲猩猩碎片</t>
  </si>
  <si>
    <t>prop,1013,</t>
  </si>
  <si>
    <t>阿修罗独角仙碎片</t>
  </si>
  <si>
    <t>prop,1014,</t>
  </si>
  <si>
    <t>冲天好小子碎片</t>
  </si>
  <si>
    <t>prop,1018,</t>
  </si>
  <si>
    <t>微笑超人碎片</t>
  </si>
  <si>
    <t>prop,1019,</t>
  </si>
  <si>
    <t>闪电碎片</t>
  </si>
  <si>
    <t>prop,1020,</t>
  </si>
  <si>
    <t>弹簧胡子碎片</t>
  </si>
  <si>
    <t>prop,1021,</t>
  </si>
  <si>
    <t>黄金球碎片</t>
  </si>
  <si>
    <t>prop,1022,</t>
  </si>
  <si>
    <t>斯奈克碎片</t>
  </si>
  <si>
    <t>prop,1023,</t>
  </si>
  <si>
    <t>毒刺碎片</t>
  </si>
  <si>
    <t>prop,1024,</t>
  </si>
  <si>
    <t>青焰碎片</t>
  </si>
  <si>
    <t>prop,1025,</t>
  </si>
  <si>
    <t>甜心假面碎片</t>
  </si>
  <si>
    <t>prop,1026,</t>
  </si>
  <si>
    <t>性感囚犯碎片</t>
  </si>
  <si>
    <t>prop,1027,</t>
  </si>
  <si>
    <t>银色獠牙邦古碎片</t>
  </si>
  <si>
    <t>prop,1030,</t>
  </si>
  <si>
    <t>汽车人碎片</t>
  </si>
  <si>
    <t>prop,1031,</t>
  </si>
  <si>
    <t>无限海带碎片</t>
  </si>
  <si>
    <t>prop,1032,</t>
  </si>
  <si>
    <t>地底王碎片</t>
  </si>
  <si>
    <t>prop,1033,</t>
  </si>
  <si>
    <t>深海王碎片</t>
  </si>
  <si>
    <t>prop,1034,</t>
  </si>
  <si>
    <t>天空王碎片</t>
  </si>
  <si>
    <t>prop,1035,</t>
  </si>
  <si>
    <t>疫苗人碎片</t>
  </si>
  <si>
    <t>prop,1036,</t>
  </si>
  <si>
    <t>戈留干修普碎片</t>
  </si>
  <si>
    <t>prop,1038,</t>
  </si>
  <si>
    <t>战栗的龙卷碎片</t>
  </si>
  <si>
    <t>prop,1039,</t>
  </si>
  <si>
    <t>梅鲁扎嘎鲁多碎片</t>
  </si>
  <si>
    <t>prop,1040,</t>
  </si>
  <si>
    <t>原子武士碎片</t>
  </si>
  <si>
    <t>prop,1041,</t>
  </si>
  <si>
    <t>居合庵碎片</t>
  </si>
  <si>
    <t>prop,1042,</t>
  </si>
  <si>
    <t>僵尸男碎片</t>
  </si>
  <si>
    <t>prop,1043,</t>
  </si>
  <si>
    <t>金属球棒碎片</t>
  </si>
  <si>
    <t>prop,1044,</t>
  </si>
  <si>
    <t>童帝碎片</t>
  </si>
  <si>
    <t>prop,1045,</t>
  </si>
  <si>
    <t>金属骑士碎片</t>
  </si>
  <si>
    <t>prop,1046,</t>
  </si>
  <si>
    <t>音速索尼克碎片</t>
  </si>
  <si>
    <t>prop,1047,</t>
  </si>
  <si>
    <t>无证骑士碎片</t>
  </si>
  <si>
    <t>prop,1049,</t>
  </si>
  <si>
    <t>杰诺斯碎片</t>
  </si>
  <si>
    <t>prop,1051,</t>
  </si>
  <si>
    <t>地狱的吹雪碎片</t>
  </si>
  <si>
    <t>prop,1052,</t>
  </si>
  <si>
    <t>三节棍莉莉碎片</t>
  </si>
  <si>
    <t>prop,1053,</t>
  </si>
  <si>
    <t>睫毛碎片</t>
  </si>
  <si>
    <t>prop,1056,</t>
  </si>
  <si>
    <t>青蛙男碎片</t>
  </si>
  <si>
    <t>prop,1057,</t>
  </si>
  <si>
    <t>蛞蝓男碎片</t>
  </si>
  <si>
    <t>prop,1060,</t>
  </si>
  <si>
    <t>King碎片</t>
  </si>
  <si>
    <t>prop,1061,</t>
  </si>
  <si>
    <t>波罗斯碎片</t>
  </si>
  <si>
    <t>prop,1062,</t>
  </si>
  <si>
    <t>警犬侠碎片</t>
  </si>
  <si>
    <t>prop,1063,</t>
  </si>
  <si>
    <t>超合金黑光碎片</t>
  </si>
  <si>
    <t>prop,1080,</t>
  </si>
  <si>
    <t>天空王之子碎片</t>
  </si>
  <si>
    <t>prop,1083,</t>
  </si>
  <si>
    <t>格洛里巴斯碎片</t>
  </si>
  <si>
    <t>prop,1084,</t>
  </si>
  <si>
    <t>饿狼碎片</t>
  </si>
  <si>
    <t>prop,1085,</t>
  </si>
  <si>
    <t>兜裆布重战车碎片</t>
  </si>
  <si>
    <t>prop,1086,</t>
  </si>
  <si>
    <t>武士钻头碎片</t>
  </si>
  <si>
    <t>prop,1087,</t>
  </si>
  <si>
    <t>人妖镰鼬碎片</t>
  </si>
  <si>
    <t>prop,1088,</t>
  </si>
  <si>
    <t>机神G4碎片</t>
  </si>
  <si>
    <t>prop,1089,</t>
  </si>
  <si>
    <t>觉醒的蚊女碎片</t>
  </si>
  <si>
    <t>prop,1090,</t>
  </si>
  <si>
    <t>魔术妙手碎片</t>
  </si>
  <si>
    <t>prop,1091,</t>
  </si>
  <si>
    <t>无</t>
  </si>
  <si>
    <t>prop,1092,</t>
  </si>
  <si>
    <t>猪神碎片</t>
  </si>
  <si>
    <t>prop,1093,</t>
  </si>
  <si>
    <t>崩普碎片</t>
  </si>
  <si>
    <t>prop,1094,</t>
  </si>
  <si>
    <t>猩猩元首碎片</t>
  </si>
  <si>
    <t>prop,1095,</t>
  </si>
  <si>
    <t>大王花教父碎片</t>
  </si>
  <si>
    <t>prop,1096,</t>
  </si>
  <si>
    <t>地狱的吹雪-冰雪节特别版碎片</t>
  </si>
  <si>
    <t>prop,1097,</t>
  </si>
  <si>
    <t>童帝-冰雪节特别版碎片</t>
  </si>
  <si>
    <t>prop,1098,</t>
  </si>
  <si>
    <t>战栗的龙卷-冰雪节特别版碎片</t>
  </si>
  <si>
    <t>prop,1100,</t>
  </si>
  <si>
    <t>甜心假面-情人版碎片</t>
  </si>
  <si>
    <t>prop,1101,</t>
  </si>
  <si>
    <t>三节棍莉莉-情人版碎片</t>
  </si>
  <si>
    <t>prop,1102,</t>
  </si>
  <si>
    <t>觉醒疫苗人碎片</t>
  </si>
  <si>
    <t>prop,1103,</t>
  </si>
  <si>
    <t>雷光源氏碎片</t>
  </si>
  <si>
    <t>prop,1104,</t>
  </si>
  <si>
    <t>音速索尼克-复活节版碎片</t>
  </si>
  <si>
    <t>prop,1105,</t>
  </si>
  <si>
    <t>黄金球-复活节版碎片</t>
  </si>
  <si>
    <t>prop,1107,</t>
  </si>
  <si>
    <t>等离子舞姬碎片</t>
  </si>
  <si>
    <t>prop,1108,</t>
  </si>
  <si>
    <t>春日节天空王碎片</t>
  </si>
  <si>
    <t>prop,1109,</t>
  </si>
  <si>
    <t>豪杰碎片</t>
  </si>
  <si>
    <t>prop,1110,</t>
  </si>
  <si>
    <t>青焰-吉他手碎片</t>
  </si>
  <si>
    <t>prop,1111,</t>
  </si>
  <si>
    <t>阿修罗独角仙-贝斯手碎片</t>
  </si>
  <si>
    <t>prop,1112,</t>
  </si>
  <si>
    <t>冥界王碎片</t>
  </si>
  <si>
    <t>prop,2001,</t>
  </si>
  <si>
    <t>福克高觉醒碎片</t>
  </si>
  <si>
    <t>prop,2002,</t>
  </si>
  <si>
    <t>背心尊者觉醒碎片</t>
  </si>
  <si>
    <t>prop,2003,</t>
  </si>
  <si>
    <t>背心黑洞觉醒碎片</t>
  </si>
  <si>
    <t>prop,2005,</t>
  </si>
  <si>
    <t>钉锤头觉醒碎片</t>
  </si>
  <si>
    <t>prop,2008,</t>
  </si>
  <si>
    <t>基诺斯博士觉醒碎片</t>
  </si>
  <si>
    <t>prop,2009,</t>
  </si>
  <si>
    <t>土龙觉醒碎片</t>
  </si>
  <si>
    <t>prop,2010,</t>
  </si>
  <si>
    <t>蚊女觉醒碎片</t>
  </si>
  <si>
    <t>prop,2011,</t>
  </si>
  <si>
    <t>兽王觉醒碎片</t>
  </si>
  <si>
    <t>prop,2012,</t>
  </si>
  <si>
    <t>装甲猩猩觉醒碎片</t>
  </si>
  <si>
    <t>prop,2013,</t>
  </si>
  <si>
    <t>阿修罗独角仙觉醒碎片</t>
  </si>
  <si>
    <t>prop,2014,</t>
  </si>
  <si>
    <t>冲天好小子觉醒碎片</t>
  </si>
  <si>
    <t>prop,2018,</t>
  </si>
  <si>
    <t>微笑超人觉醒碎片</t>
  </si>
  <si>
    <t>prop,2019,</t>
  </si>
  <si>
    <t>闪电觉醒碎片</t>
  </si>
  <si>
    <t>prop,2020,</t>
  </si>
  <si>
    <t>弹簧胡子觉醒碎片</t>
  </si>
  <si>
    <t>prop,2021,</t>
  </si>
  <si>
    <t>黄金球觉醒碎片</t>
  </si>
  <si>
    <t>prop,2022,</t>
  </si>
  <si>
    <t>斯奈克觉醒碎片</t>
  </si>
  <si>
    <t>prop,2023,</t>
  </si>
  <si>
    <t>毒刺觉醒碎片</t>
  </si>
  <si>
    <t>prop,2024,</t>
  </si>
  <si>
    <t>青焰觉醒碎片</t>
  </si>
  <si>
    <t>prop,2025,</t>
  </si>
  <si>
    <t>甜心假面觉醒碎片</t>
  </si>
  <si>
    <t>prop,2026,</t>
  </si>
  <si>
    <t>性感囚犯觉醒碎片</t>
  </si>
  <si>
    <t>prop,2027,</t>
  </si>
  <si>
    <t>银色獠牙邦古觉醒碎片</t>
  </si>
  <si>
    <t>prop,2030,</t>
  </si>
  <si>
    <t>汽车人觉醒碎片</t>
  </si>
  <si>
    <t>prop,2031,</t>
  </si>
  <si>
    <t>无限海带觉醒碎片</t>
  </si>
  <si>
    <t>prop,2032,</t>
  </si>
  <si>
    <t>地底王觉醒碎片</t>
  </si>
  <si>
    <t>prop,2033,</t>
  </si>
  <si>
    <t>深海王觉醒碎片</t>
  </si>
  <si>
    <t>prop,2034,</t>
  </si>
  <si>
    <t>天空王觉醒碎片</t>
  </si>
  <si>
    <t>prop,2035,</t>
  </si>
  <si>
    <t>疫苗人觉醒碎片</t>
  </si>
  <si>
    <t>prop,2036,</t>
  </si>
  <si>
    <t>戈留干修普觉醒碎片</t>
  </si>
  <si>
    <t>prop,2038,</t>
  </si>
  <si>
    <t>战栗的龙卷觉醒碎片</t>
  </si>
  <si>
    <t>prop,2039,</t>
  </si>
  <si>
    <t>梅鲁扎嘎鲁多觉醒碎片</t>
  </si>
  <si>
    <t>prop,2040,</t>
  </si>
  <si>
    <t>原子武士觉醒碎片</t>
  </si>
  <si>
    <t>prop,2041,</t>
  </si>
  <si>
    <t>居合庵觉醒碎片</t>
  </si>
  <si>
    <t>prop,2042,</t>
  </si>
  <si>
    <t>僵尸男觉醒碎片</t>
  </si>
  <si>
    <t>prop,2043,</t>
  </si>
  <si>
    <t>金属球棒觉醒碎片</t>
  </si>
  <si>
    <t>prop,2044,</t>
  </si>
  <si>
    <t>童帝觉醒碎片</t>
  </si>
  <si>
    <t>prop,2045,</t>
  </si>
  <si>
    <t>金属骑士觉醒碎片</t>
  </si>
  <si>
    <t>prop,2046,</t>
  </si>
  <si>
    <t>音速索尼克觉醒碎片</t>
  </si>
  <si>
    <t>prop,2047,</t>
  </si>
  <si>
    <t>无证骑士觉醒碎片</t>
  </si>
  <si>
    <t>prop,2049,</t>
  </si>
  <si>
    <t>杰诺斯觉醒碎片</t>
  </si>
  <si>
    <t>prop,2051,</t>
  </si>
  <si>
    <t>地狱的吹雪觉醒碎片</t>
  </si>
  <si>
    <t>prop,2052,</t>
  </si>
  <si>
    <t>三节棍莉莉觉醒碎片</t>
  </si>
  <si>
    <t>prop,2053,</t>
  </si>
  <si>
    <t>睫毛觉醒碎片</t>
  </si>
  <si>
    <t>prop,2056,</t>
  </si>
  <si>
    <t>青蛙男觉醒碎片</t>
  </si>
  <si>
    <t>prop,2057,</t>
  </si>
  <si>
    <t>蛞蝓男觉醒碎片</t>
  </si>
  <si>
    <t>prop,2060,</t>
  </si>
  <si>
    <t>King觉醒碎片</t>
  </si>
  <si>
    <t>prop,2061,</t>
  </si>
  <si>
    <t>波罗斯觉醒碎片</t>
  </si>
  <si>
    <t>prop,2062,</t>
  </si>
  <si>
    <t>警犬侠觉醒碎片</t>
  </si>
  <si>
    <t>prop,2063,</t>
  </si>
  <si>
    <t>超合金黑光觉醒碎片</t>
  </si>
  <si>
    <t>prop,2080,</t>
  </si>
  <si>
    <t>天空王之子觉醒碎片</t>
  </si>
  <si>
    <t>prop,2083,</t>
  </si>
  <si>
    <t>格洛里巴斯觉醒碎片</t>
  </si>
  <si>
    <t>prop,2084,</t>
  </si>
  <si>
    <t>饿狼觉醒碎片</t>
  </si>
  <si>
    <t>prop,2085,</t>
  </si>
  <si>
    <t>兜裆布重战车觉醒碎片</t>
  </si>
  <si>
    <t>prop,2086,</t>
  </si>
  <si>
    <t>武士钻头觉醒碎片</t>
  </si>
  <si>
    <t>prop,2087,</t>
  </si>
  <si>
    <t>人妖镰鼬觉醒碎片</t>
  </si>
  <si>
    <t>prop,2088,</t>
  </si>
  <si>
    <t>机神G4觉醒碎片</t>
  </si>
  <si>
    <t>prop,2089,</t>
  </si>
  <si>
    <t>觉醒的蚊女觉醒碎片</t>
  </si>
  <si>
    <t>prop,2090,</t>
  </si>
  <si>
    <t>魔术妙手觉醒碎片</t>
  </si>
  <si>
    <t>prop,2092,</t>
  </si>
  <si>
    <t>猪神觉醒碎片</t>
  </si>
  <si>
    <t>prop,2093,</t>
  </si>
  <si>
    <t>崩普觉醒碎片</t>
  </si>
  <si>
    <t>prop,2094,</t>
  </si>
  <si>
    <t>猩猩元首觉醒碎片</t>
  </si>
  <si>
    <t>prop,2096,</t>
  </si>
  <si>
    <t>地狱的吹雪-冰雪节特别版觉醒碎片</t>
  </si>
  <si>
    <t>prop,2097,</t>
  </si>
  <si>
    <t>童帝-冰雪节特别版觉醒碎片</t>
  </si>
  <si>
    <t>prop,2098,</t>
  </si>
  <si>
    <t>战栗的龙卷-冰雪节特别版觉醒碎片</t>
  </si>
  <si>
    <t>prop,2100,</t>
  </si>
  <si>
    <t>甜心假面-情人版觉醒碎片</t>
  </si>
  <si>
    <t>prop,2101,</t>
  </si>
  <si>
    <t>三节棍莉莉-情人版觉醒碎片</t>
  </si>
  <si>
    <t>prop,2102,</t>
  </si>
  <si>
    <t>觉醒疫苗人觉醒碎片</t>
  </si>
  <si>
    <t>prop,2103,</t>
  </si>
  <si>
    <t>雷光源氏觉醒碎片</t>
  </si>
  <si>
    <t>prop,2104,</t>
  </si>
  <si>
    <t>音速索尼克-复活节版觉醒碎片</t>
  </si>
  <si>
    <t>prop,2105,</t>
  </si>
  <si>
    <t>黄金球-复活节版觉醒碎片</t>
  </si>
  <si>
    <t>prop,2107,</t>
  </si>
  <si>
    <t>等离子舞姬觉醒碎片</t>
  </si>
  <si>
    <t>prop,2108,</t>
  </si>
  <si>
    <t>春日节天空王觉醒碎片</t>
  </si>
  <si>
    <t>prop,2109,</t>
  </si>
  <si>
    <t>豪杰觉醒碎片</t>
  </si>
  <si>
    <t>prop,2110,</t>
  </si>
  <si>
    <t>青焰-吉他手觉醒碎片</t>
  </si>
  <si>
    <t>prop,2111,</t>
  </si>
  <si>
    <t>阿修罗独角仙-贝斯手觉醒碎片</t>
  </si>
  <si>
    <t>prop,2112,</t>
  </si>
  <si>
    <t>冥界王觉醒碎片</t>
  </si>
  <si>
    <t>prop,3112,</t>
  </si>
  <si>
    <t>冥界王碎片宝箱</t>
  </si>
  <si>
    <t>prop,4001,</t>
  </si>
  <si>
    <t>幸运币</t>
  </si>
  <si>
    <t>prop,4002,</t>
  </si>
  <si>
    <t>奇幻券</t>
  </si>
  <si>
    <t>prop,4003,</t>
  </si>
  <si>
    <t>探测器</t>
  </si>
  <si>
    <t>prop,4004,</t>
  </si>
  <si>
    <t>远程支援</t>
  </si>
  <si>
    <t>prop,4005,</t>
  </si>
  <si>
    <t>虚弱炸弹</t>
  </si>
  <si>
    <t>prop,4006,</t>
  </si>
  <si>
    <t>攻击药剂</t>
  </si>
  <si>
    <t>prop,4007,</t>
  </si>
  <si>
    <t>防御药剂</t>
  </si>
  <si>
    <t>prop,4008,</t>
  </si>
  <si>
    <t>治疗药剂</t>
  </si>
  <si>
    <t>prop,4009,</t>
  </si>
  <si>
    <t>防护罩</t>
  </si>
  <si>
    <t>prop,4010,</t>
  </si>
  <si>
    <t>雷达地图</t>
  </si>
  <si>
    <t>prop,4011,</t>
  </si>
  <si>
    <t>炮台升级材料</t>
  </si>
  <si>
    <t>prop,4012,</t>
  </si>
  <si>
    <t>反狙击无人机</t>
  </si>
  <si>
    <t>prop,4013,</t>
  </si>
  <si>
    <t>能量驱散仪器</t>
  </si>
  <si>
    <t>prop,4014,</t>
  </si>
  <si>
    <t>豆腐</t>
  </si>
  <si>
    <t>prop,4015,</t>
  </si>
  <si>
    <t>海带</t>
  </si>
  <si>
    <t>prop,4016,</t>
  </si>
  <si>
    <t>蘑菇</t>
  </si>
  <si>
    <t>prop,4017,</t>
  </si>
  <si>
    <t>牛肉</t>
  </si>
  <si>
    <t>prop,4018,</t>
  </si>
  <si>
    <t>打折券碎片A</t>
  </si>
  <si>
    <t>prop,4019,</t>
  </si>
  <si>
    <t>打折券碎片B</t>
  </si>
  <si>
    <t>prop,4020,</t>
  </si>
  <si>
    <t>打折券碎片C</t>
  </si>
  <si>
    <t>prop,4021,</t>
  </si>
  <si>
    <t>打折券碎片D</t>
  </si>
  <si>
    <t>prop,4022,</t>
  </si>
  <si>
    <t>图鉴碎片A</t>
  </si>
  <si>
    <t>prop,4023,</t>
  </si>
  <si>
    <t>图鉴碎片B</t>
  </si>
  <si>
    <t>prop,4024,</t>
  </si>
  <si>
    <t>图鉴碎片C</t>
  </si>
  <si>
    <t>prop,4025,</t>
  </si>
  <si>
    <t>图鉴碎片D</t>
  </si>
  <si>
    <t>prop,4026,</t>
  </si>
  <si>
    <t>陨石碎片A</t>
  </si>
  <si>
    <t>prop,4027,</t>
  </si>
  <si>
    <t>陨石碎片B</t>
  </si>
  <si>
    <t>prop,4028,</t>
  </si>
  <si>
    <t>陨石碎片C</t>
  </si>
  <si>
    <t>prop,4029,</t>
  </si>
  <si>
    <t>陨石碎片D</t>
  </si>
  <si>
    <t>prop,20001,</t>
  </si>
  <si>
    <t>药水碎片</t>
  </si>
  <si>
    <t>prop,20002,</t>
  </si>
  <si>
    <t>废油碎片</t>
  </si>
  <si>
    <t>prop,20003,</t>
  </si>
  <si>
    <t>电流碎片</t>
  </si>
  <si>
    <t>prop,20004,</t>
  </si>
  <si>
    <t>操纵者碎片</t>
  </si>
  <si>
    <t>prop,20005,</t>
  </si>
  <si>
    <t>尖刺碎片</t>
  </si>
  <si>
    <t>prop,20006,</t>
  </si>
  <si>
    <t>激光碎片</t>
  </si>
  <si>
    <t>prop,20007,</t>
  </si>
  <si>
    <t>火炮碎片</t>
  </si>
  <si>
    <t>prop,20008,</t>
  </si>
  <si>
    <t>铁隼碎片</t>
  </si>
  <si>
    <t>prop,20009,</t>
  </si>
  <si>
    <t>铁锤碎片</t>
  </si>
  <si>
    <t>prop,20010,</t>
  </si>
  <si>
    <t>电锯碎片</t>
  </si>
  <si>
    <t>prop,20011,</t>
  </si>
  <si>
    <t>门板碎片</t>
  </si>
  <si>
    <t>prop,20012,</t>
  </si>
  <si>
    <t>地震碎片</t>
  </si>
  <si>
    <t>hero,20001,</t>
  </si>
  <si>
    <t>药水</t>
  </si>
  <si>
    <t>hero,20002,</t>
  </si>
  <si>
    <t>废油</t>
  </si>
  <si>
    <t>hero,20003,</t>
  </si>
  <si>
    <t>电流</t>
  </si>
  <si>
    <t>hero,20004,</t>
  </si>
  <si>
    <t>操纵者</t>
  </si>
  <si>
    <t>hero,20005,</t>
  </si>
  <si>
    <t>尖刺</t>
  </si>
  <si>
    <t>hero,20006,</t>
  </si>
  <si>
    <t>激光</t>
  </si>
  <si>
    <t>hero,20007,</t>
  </si>
  <si>
    <t>火炮</t>
  </si>
  <si>
    <t>hero,20008,</t>
  </si>
  <si>
    <t>铁隼</t>
  </si>
  <si>
    <t>hero,20009,</t>
  </si>
  <si>
    <t>铁锤</t>
  </si>
  <si>
    <t>hero,20010,</t>
  </si>
  <si>
    <t>电锯</t>
  </si>
  <si>
    <t>hero,20011,</t>
  </si>
  <si>
    <t>门板</t>
  </si>
  <si>
    <t>hero,20012,</t>
  </si>
  <si>
    <t>地震</t>
  </si>
  <si>
    <t>hero,1,</t>
  </si>
  <si>
    <t>福克高</t>
  </si>
  <si>
    <t>hero,2,</t>
  </si>
  <si>
    <t>背心尊者</t>
  </si>
  <si>
    <t>hero,3,</t>
  </si>
  <si>
    <t>背心黑洞</t>
  </si>
  <si>
    <t>hero,4,</t>
  </si>
  <si>
    <t>地底人A</t>
  </si>
  <si>
    <t>hero,5,</t>
  </si>
  <si>
    <t>钉锤头</t>
  </si>
  <si>
    <t>hero,6,</t>
  </si>
  <si>
    <t>冥界王(boss)</t>
  </si>
  <si>
    <t>hero,7,</t>
  </si>
  <si>
    <t>古代王</t>
  </si>
  <si>
    <t>hero,8,</t>
  </si>
  <si>
    <t>基诺斯博士</t>
  </si>
  <si>
    <t>hero,9,</t>
  </si>
  <si>
    <t>土龙</t>
  </si>
  <si>
    <t>hero,10,</t>
  </si>
  <si>
    <t>蚊女</t>
  </si>
  <si>
    <t>hero,11,</t>
  </si>
  <si>
    <t>兽王</t>
  </si>
  <si>
    <t>hero,12,</t>
  </si>
  <si>
    <t>装甲猩猩</t>
  </si>
  <si>
    <t>hero,13,</t>
  </si>
  <si>
    <t>阿修罗独角仙</t>
  </si>
  <si>
    <t>hero,14,</t>
  </si>
  <si>
    <t>冲天好小子</t>
  </si>
  <si>
    <t>hero,15,</t>
  </si>
  <si>
    <t>桃源团团员A</t>
  </si>
  <si>
    <t>hero,16,</t>
  </si>
  <si>
    <t>桃源团团员B</t>
  </si>
  <si>
    <t>hero,17,</t>
  </si>
  <si>
    <t>十字键</t>
  </si>
  <si>
    <t>hero,18,</t>
  </si>
  <si>
    <t>微笑超人</t>
  </si>
  <si>
    <t>hero,19,</t>
  </si>
  <si>
    <t>闪电</t>
  </si>
  <si>
    <t>hero,20,</t>
  </si>
  <si>
    <t>弹簧胡子</t>
  </si>
  <si>
    <t>hero,21,</t>
  </si>
  <si>
    <t>黄金球</t>
  </si>
  <si>
    <t>hero,22,</t>
  </si>
  <si>
    <t>斯奈克</t>
  </si>
  <si>
    <t>hero,23,</t>
  </si>
  <si>
    <t>毒刺</t>
  </si>
  <si>
    <t>hero,24,</t>
  </si>
  <si>
    <t>青焰</t>
  </si>
  <si>
    <t>hero,25,</t>
  </si>
  <si>
    <t>甜心假面</t>
  </si>
  <si>
    <t>hero,26,</t>
  </si>
  <si>
    <t>性感囚犯</t>
  </si>
  <si>
    <t>hero,27,</t>
  </si>
  <si>
    <t>银色獠牙邦古</t>
  </si>
  <si>
    <t>hero,28,</t>
  </si>
  <si>
    <t>桃源团团员C</t>
  </si>
  <si>
    <t>hero,29,</t>
  </si>
  <si>
    <t>螃蟹怪</t>
  </si>
  <si>
    <t>hero,30,</t>
  </si>
  <si>
    <t>汽车人</t>
  </si>
  <si>
    <t>hero,31,</t>
  </si>
  <si>
    <t>无限海带</t>
  </si>
  <si>
    <t>hero,32,</t>
  </si>
  <si>
    <t>地底王</t>
  </si>
  <si>
    <t>hero,33,</t>
  </si>
  <si>
    <t>深海王</t>
  </si>
  <si>
    <t>hero,34,</t>
  </si>
  <si>
    <t>天空王</t>
  </si>
  <si>
    <t>hero,35,</t>
  </si>
  <si>
    <t>疫苗人</t>
  </si>
  <si>
    <t>hero,36,</t>
  </si>
  <si>
    <t>戈留干修普</t>
  </si>
  <si>
    <t>hero,37,</t>
  </si>
  <si>
    <t>地底人B</t>
  </si>
  <si>
    <t>hero,38,</t>
  </si>
  <si>
    <t>战栗的龙卷</t>
  </si>
  <si>
    <t>hero,39,</t>
  </si>
  <si>
    <t>梅鲁扎嘎鲁多</t>
  </si>
  <si>
    <t>hero,40,</t>
  </si>
  <si>
    <t>原子武士</t>
  </si>
  <si>
    <t>hero,41,</t>
  </si>
  <si>
    <t>居合庵</t>
  </si>
  <si>
    <t>hero,42,</t>
  </si>
  <si>
    <t>僵尸男</t>
  </si>
  <si>
    <t>hero,43,</t>
  </si>
  <si>
    <t>金属球棒</t>
  </si>
  <si>
    <t>hero,44,</t>
  </si>
  <si>
    <t>童帝</t>
  </si>
  <si>
    <t>hero,45,</t>
  </si>
  <si>
    <t>金属骑士</t>
  </si>
  <si>
    <t>hero,46,</t>
  </si>
  <si>
    <t>音速索尼克</t>
  </si>
  <si>
    <t>hero,47,</t>
  </si>
  <si>
    <t>无证骑士</t>
  </si>
  <si>
    <t>hero,48,</t>
  </si>
  <si>
    <t>地底人C</t>
  </si>
  <si>
    <t>hero,49,</t>
  </si>
  <si>
    <t>杰诺斯</t>
  </si>
  <si>
    <t>hero,50,</t>
  </si>
  <si>
    <t>测试4</t>
  </si>
  <si>
    <t>hero,51,</t>
  </si>
  <si>
    <t>地狱的吹雪</t>
  </si>
  <si>
    <t>hero,52,</t>
  </si>
  <si>
    <t>三节棍莉莉</t>
  </si>
  <si>
    <t>hero,53,</t>
  </si>
  <si>
    <t>睫毛</t>
  </si>
  <si>
    <t>hero,54,</t>
  </si>
  <si>
    <t>山猿</t>
  </si>
  <si>
    <t>hero,55,</t>
  </si>
  <si>
    <t>螳螂男</t>
  </si>
  <si>
    <t>hero,56,</t>
  </si>
  <si>
    <t>青蛙男</t>
  </si>
  <si>
    <t>hero,57,</t>
  </si>
  <si>
    <t>蛞蝓男</t>
  </si>
  <si>
    <t>hero,58,</t>
  </si>
  <si>
    <t>测试3</t>
  </si>
  <si>
    <t>hero,59,</t>
  </si>
  <si>
    <t>暗黑海盗团炮击手</t>
  </si>
  <si>
    <t>hero,60,</t>
  </si>
  <si>
    <t>King</t>
  </si>
  <si>
    <t>hero,61,</t>
  </si>
  <si>
    <t>波罗斯</t>
  </si>
  <si>
    <t>hero,62,</t>
  </si>
  <si>
    <t>警犬侠</t>
  </si>
  <si>
    <t>hero,63,</t>
  </si>
  <si>
    <t>超合金黑光</t>
  </si>
  <si>
    <t>hero,64,</t>
  </si>
  <si>
    <t>测试2</t>
  </si>
  <si>
    <t>hero,65,</t>
  </si>
  <si>
    <t>测试1</t>
  </si>
  <si>
    <t>hero,66,</t>
  </si>
  <si>
    <t>面膜人</t>
  </si>
  <si>
    <t>hero,67,</t>
  </si>
  <si>
    <t>唐帕奇诺</t>
  </si>
  <si>
    <t>hero,68,</t>
  </si>
  <si>
    <t>流氓A</t>
  </si>
  <si>
    <t>hero,69,</t>
  </si>
  <si>
    <t>霍克</t>
  </si>
  <si>
    <t>hero,70,</t>
  </si>
  <si>
    <t>伊戈尔</t>
  </si>
  <si>
    <t>hero,71,</t>
  </si>
  <si>
    <t>法尔康</t>
  </si>
  <si>
    <t>hero,72,</t>
  </si>
  <si>
    <t>凯特</t>
  </si>
  <si>
    <t>hero,73,</t>
  </si>
  <si>
    <t>桃源团团员</t>
  </si>
  <si>
    <t>hero,74,</t>
  </si>
  <si>
    <t>克隆人</t>
  </si>
  <si>
    <t>hero,75,</t>
  </si>
  <si>
    <t>流氓B</t>
  </si>
  <si>
    <t>hero,76,</t>
  </si>
  <si>
    <t>流氓C</t>
  </si>
  <si>
    <t>hero,77,</t>
  </si>
  <si>
    <t>深海使者</t>
  </si>
  <si>
    <t>hero,78,</t>
  </si>
  <si>
    <t>背心猛虎</t>
  </si>
  <si>
    <t>hero,79,</t>
  </si>
  <si>
    <t>深海族</t>
  </si>
  <si>
    <t>hero,80,</t>
  </si>
  <si>
    <t>天空王之子</t>
  </si>
  <si>
    <t>hero,81,</t>
  </si>
  <si>
    <t>蚊群</t>
  </si>
  <si>
    <t>hero,82,</t>
  </si>
  <si>
    <t>地底人</t>
  </si>
  <si>
    <t>hero,83,</t>
  </si>
  <si>
    <t>格洛里巴斯</t>
  </si>
  <si>
    <t>hero,84,</t>
  </si>
  <si>
    <t>饿狼</t>
  </si>
  <si>
    <t>hero,85,</t>
  </si>
  <si>
    <t>兜裆布重战车</t>
  </si>
  <si>
    <t>hero,86,</t>
  </si>
  <si>
    <t>武士钻头</t>
  </si>
  <si>
    <t>hero,87,</t>
  </si>
  <si>
    <t>人妖镰鼬</t>
  </si>
  <si>
    <t>hero,88,</t>
  </si>
  <si>
    <t>机神G4</t>
  </si>
  <si>
    <t>hero,89,</t>
  </si>
  <si>
    <t>觉醒的蚊女</t>
  </si>
  <si>
    <t>hero,90,</t>
  </si>
  <si>
    <t>魔术妙手</t>
  </si>
  <si>
    <t>hero,91,</t>
  </si>
  <si>
    <t>hero,92,</t>
  </si>
  <si>
    <t>猪神</t>
  </si>
  <si>
    <t>hero,93,</t>
  </si>
  <si>
    <t>崩普</t>
  </si>
  <si>
    <t>hero,94,</t>
  </si>
  <si>
    <t>猩猩元首</t>
  </si>
  <si>
    <t>hero,95,</t>
  </si>
  <si>
    <t>大王花教父</t>
  </si>
  <si>
    <t>hero,96,</t>
  </si>
  <si>
    <t>地狱的吹雪-冰雪节特别版</t>
  </si>
  <si>
    <t>hero,97,</t>
  </si>
  <si>
    <t>童帝-冰雪节特别版</t>
  </si>
  <si>
    <t>hero,98,</t>
  </si>
  <si>
    <t>战栗的龙卷-冰雪节特别版</t>
  </si>
  <si>
    <t>hero,100,</t>
  </si>
  <si>
    <t>甜心假面-情人版</t>
  </si>
  <si>
    <t>hero,101,</t>
  </si>
  <si>
    <t>三节棍莉莉-情人版</t>
  </si>
  <si>
    <t>hero,102,</t>
  </si>
  <si>
    <t>觉醒疫苗人</t>
  </si>
  <si>
    <t>hero,103,</t>
  </si>
  <si>
    <t>雷光源氏</t>
  </si>
  <si>
    <t>hero,104,</t>
  </si>
  <si>
    <t>音速索尼克-复活节版</t>
  </si>
  <si>
    <t>hero,105,</t>
  </si>
  <si>
    <t>黄金球-复活节版</t>
  </si>
  <si>
    <t>hero,107,</t>
  </si>
  <si>
    <t>等离子舞姬</t>
  </si>
  <si>
    <t>hero,108,</t>
  </si>
  <si>
    <t>春日节天空王</t>
  </si>
  <si>
    <t>hero,109,</t>
  </si>
  <si>
    <t>豪杰</t>
  </si>
  <si>
    <t>hero,110,</t>
  </si>
  <si>
    <t>青焰-吉他手</t>
  </si>
  <si>
    <t>hero,111,</t>
  </si>
  <si>
    <t>阿修罗独角仙-贝斯手</t>
  </si>
  <si>
    <t>hero,112,</t>
  </si>
  <si>
    <t>冥界王</t>
  </si>
  <si>
    <t>equip,1101,</t>
  </si>
  <si>
    <t>白|强攻|武器</t>
  </si>
  <si>
    <t>equip,1201,</t>
  </si>
  <si>
    <t>白|强攻|头盔</t>
  </si>
  <si>
    <t>equip,1301,</t>
  </si>
  <si>
    <t>白|强攻|衣服</t>
  </si>
  <si>
    <t>equip,1401,</t>
  </si>
  <si>
    <t>白|强攻|鞋子</t>
  </si>
  <si>
    <t>equip,2101,</t>
  </si>
  <si>
    <t>白|灵巧|武器</t>
  </si>
  <si>
    <t>equip,2201,</t>
  </si>
  <si>
    <t>白|灵巧|头盔</t>
  </si>
  <si>
    <t>equip,2301,</t>
  </si>
  <si>
    <t>白|灵巧|衣服</t>
  </si>
  <si>
    <t>equip,2401,</t>
  </si>
  <si>
    <t>白|灵巧|鞋子</t>
  </si>
  <si>
    <t>equip,3101,</t>
  </si>
  <si>
    <t>白|策略|武器</t>
  </si>
  <si>
    <t>equip,3201,</t>
  </si>
  <si>
    <t>白|策略|头盔</t>
  </si>
  <si>
    <t>equip,3301,</t>
  </si>
  <si>
    <t>白|策略|衣服</t>
  </si>
  <si>
    <t>equip,3401,</t>
  </si>
  <si>
    <t>白|策略|鞋子</t>
  </si>
  <si>
    <t>equip,1102,</t>
  </si>
  <si>
    <t>绿|强攻|武器</t>
  </si>
  <si>
    <t>equip,1202,</t>
  </si>
  <si>
    <t>绿|强攻|头盔</t>
  </si>
  <si>
    <t>equip,1302,</t>
  </si>
  <si>
    <t>绿|强攻|衣服</t>
  </si>
  <si>
    <t>equip,1402,</t>
  </si>
  <si>
    <t>绿|强攻|鞋子</t>
  </si>
  <si>
    <t>equip,2102,</t>
  </si>
  <si>
    <t>绿|灵巧|武器</t>
  </si>
  <si>
    <t>equip,2202,</t>
  </si>
  <si>
    <t>绿|灵巧|头盔</t>
  </si>
  <si>
    <t>equip,2302,</t>
  </si>
  <si>
    <t>绿|灵巧|衣服</t>
  </si>
  <si>
    <t>equip,2402,</t>
  </si>
  <si>
    <t>绿|灵巧|鞋子</t>
  </si>
  <si>
    <t>equip,3102,</t>
  </si>
  <si>
    <t>绿|策略|武器</t>
  </si>
  <si>
    <t>equip,3202,</t>
  </si>
  <si>
    <t>绿|策略|头盔</t>
  </si>
  <si>
    <t>equip,3302,</t>
  </si>
  <si>
    <t>绿|策略|衣服</t>
  </si>
  <si>
    <t>equip,3402,</t>
  </si>
  <si>
    <t>绿|策略|鞋子</t>
  </si>
  <si>
    <t>equip,1103,</t>
  </si>
  <si>
    <t>蓝|强攻|武器</t>
  </si>
  <si>
    <t>equip,1203,</t>
  </si>
  <si>
    <t>蓝|强攻|头盔</t>
  </si>
  <si>
    <t>equip,1303,</t>
  </si>
  <si>
    <t>蓝|强攻|衣服</t>
  </si>
  <si>
    <t>equip,1403,</t>
  </si>
  <si>
    <t>蓝|强攻|鞋子</t>
  </si>
  <si>
    <t>equip,2103,</t>
  </si>
  <si>
    <t>蓝|灵巧|武器</t>
  </si>
  <si>
    <t>equip,2203,</t>
  </si>
  <si>
    <t>蓝|灵巧|头盔</t>
  </si>
  <si>
    <t>equip,2303,</t>
  </si>
  <si>
    <t>蓝|灵巧|衣服</t>
  </si>
  <si>
    <t>equip,2403,</t>
  </si>
  <si>
    <t>蓝|灵巧|鞋子</t>
  </si>
  <si>
    <t>equip,3103,</t>
  </si>
  <si>
    <t>蓝|策略|武器</t>
  </si>
  <si>
    <t>equip,3203,</t>
  </si>
  <si>
    <t>蓝|策略|头盔</t>
  </si>
  <si>
    <t>equip,3303,</t>
  </si>
  <si>
    <t>蓝|策略|衣服</t>
  </si>
  <si>
    <t>equip,3403,</t>
  </si>
  <si>
    <t>蓝|策略|鞋子</t>
  </si>
  <si>
    <t>equip,1104,</t>
  </si>
  <si>
    <t>蓝+|强攻|武器</t>
  </si>
  <si>
    <t>equip,1204,</t>
  </si>
  <si>
    <t>蓝+|强攻|头盔</t>
  </si>
  <si>
    <t>equip,1304,</t>
  </si>
  <si>
    <t>蓝+|强攻|衣服</t>
  </si>
  <si>
    <t>equip,1404,</t>
  </si>
  <si>
    <t>蓝+|强攻|鞋子</t>
  </si>
  <si>
    <t>equip,2104,</t>
  </si>
  <si>
    <t>蓝+|灵巧|武器</t>
  </si>
  <si>
    <t>equip,2204,</t>
  </si>
  <si>
    <t>蓝+|灵巧|头盔</t>
  </si>
  <si>
    <t>equip,2304,</t>
  </si>
  <si>
    <t>蓝+|灵巧|衣服</t>
  </si>
  <si>
    <t>equip,2404,</t>
  </si>
  <si>
    <t>蓝+|灵巧|鞋子</t>
  </si>
  <si>
    <t>equip,3104,</t>
  </si>
  <si>
    <t>蓝+|策略|武器</t>
  </si>
  <si>
    <t>equip,3204,</t>
  </si>
  <si>
    <t>蓝+|策略|头盔</t>
  </si>
  <si>
    <t>equip,3304,</t>
  </si>
  <si>
    <t>蓝+|策略|衣服</t>
  </si>
  <si>
    <t>equip,3404,</t>
  </si>
  <si>
    <t>蓝+|策略|鞋子</t>
  </si>
  <si>
    <t>equip,1105,</t>
  </si>
  <si>
    <t>紫|强攻|武器</t>
  </si>
  <si>
    <t>equip,1205,</t>
  </si>
  <si>
    <t>紫|强攻|头盔</t>
  </si>
  <si>
    <t>equip,1305,</t>
  </si>
  <si>
    <t>紫|强攻|衣服</t>
  </si>
  <si>
    <t>equip,1405,</t>
  </si>
  <si>
    <t>紫|强攻|鞋子</t>
  </si>
  <si>
    <t>equip,2105,</t>
  </si>
  <si>
    <t>紫|灵巧|武器</t>
  </si>
  <si>
    <t>equip,2205,</t>
  </si>
  <si>
    <t>紫|灵巧|头盔</t>
  </si>
  <si>
    <t>equip,2305,</t>
  </si>
  <si>
    <t>紫|灵巧|衣服</t>
  </si>
  <si>
    <t>equip,2405,</t>
  </si>
  <si>
    <t>紫|灵巧|鞋子</t>
  </si>
  <si>
    <t>equip,3105,</t>
  </si>
  <si>
    <t>紫|策略|武器</t>
  </si>
  <si>
    <t>equip,3205,</t>
  </si>
  <si>
    <t>紫|策略|头盔</t>
  </si>
  <si>
    <t>equip,3305,</t>
  </si>
  <si>
    <t>紫|策略|衣服</t>
  </si>
  <si>
    <t>equip,3405,</t>
  </si>
  <si>
    <t>紫|策略|鞋子</t>
  </si>
  <si>
    <t>equip,1106,</t>
  </si>
  <si>
    <t>紫+|强攻|武器</t>
  </si>
  <si>
    <t>equip,1206,</t>
  </si>
  <si>
    <t>紫+|强攻|头盔</t>
  </si>
  <si>
    <t>equip,1306,</t>
  </si>
  <si>
    <t>紫+|强攻|衣服</t>
  </si>
  <si>
    <t>equip,1406,</t>
  </si>
  <si>
    <t>紫+|强攻|鞋子</t>
  </si>
  <si>
    <t>equip,2106,</t>
  </si>
  <si>
    <t>紫+|灵巧|武器</t>
  </si>
  <si>
    <t>equip,2206,</t>
  </si>
  <si>
    <t>紫+|灵巧|头盔</t>
  </si>
  <si>
    <t>equip,2306,</t>
  </si>
  <si>
    <t>紫+|灵巧|衣服</t>
  </si>
  <si>
    <t>equip,2406,</t>
  </si>
  <si>
    <t>紫+|灵巧|鞋子</t>
  </si>
  <si>
    <t>equip,3106,</t>
  </si>
  <si>
    <t>紫+|策略|武器</t>
  </si>
  <si>
    <t>equip,3206,</t>
  </si>
  <si>
    <t>紫+|策略|头盔</t>
  </si>
  <si>
    <t>equip,3306,</t>
  </si>
  <si>
    <t>紫+|策略|衣服</t>
  </si>
  <si>
    <t>equip,3406,</t>
  </si>
  <si>
    <t>紫+|策略|鞋子</t>
  </si>
  <si>
    <t>equip,1107,</t>
  </si>
  <si>
    <t>黄|强攻|武器</t>
  </si>
  <si>
    <t>equip,1207,</t>
  </si>
  <si>
    <t>黄|强攻|头盔</t>
  </si>
  <si>
    <t>equip,1307,</t>
  </si>
  <si>
    <t>黄|强攻|衣服</t>
  </si>
  <si>
    <t>equip,1407,</t>
  </si>
  <si>
    <t>黄|强攻|鞋子</t>
  </si>
  <si>
    <t>equip,2107,</t>
  </si>
  <si>
    <t>黄|灵巧|武器</t>
  </si>
  <si>
    <t>equip,2207,</t>
  </si>
  <si>
    <t>黄|灵巧|头盔</t>
  </si>
  <si>
    <t>equip,2307,</t>
  </si>
  <si>
    <t>黄|灵巧|衣服</t>
  </si>
  <si>
    <t>equip,2407,</t>
  </si>
  <si>
    <t>黄|灵巧|鞋子</t>
  </si>
  <si>
    <t>equip,3107,</t>
  </si>
  <si>
    <t>黄|策略|武器</t>
  </si>
  <si>
    <t>equip,3207,</t>
  </si>
  <si>
    <t>黄|策略|头盔</t>
  </si>
  <si>
    <t>equip,3307,</t>
  </si>
  <si>
    <t>黄|策略|衣服</t>
  </si>
  <si>
    <t>equip,3407,</t>
  </si>
  <si>
    <t>黄|策略|鞋子</t>
  </si>
  <si>
    <t>equip,1108,</t>
  </si>
  <si>
    <t>黄+|强攻|武器</t>
  </si>
  <si>
    <t>equip,1208,</t>
  </si>
  <si>
    <t>黄+|强攻|头盔</t>
  </si>
  <si>
    <t>equip,1308,</t>
  </si>
  <si>
    <t>黄+|强攻|衣服</t>
  </si>
  <si>
    <t>equip,1408,</t>
  </si>
  <si>
    <t>黄+|强攻|鞋子</t>
  </si>
  <si>
    <t>equip,2108,</t>
  </si>
  <si>
    <t>黄+|灵巧|武器</t>
  </si>
  <si>
    <t>equip,2208,</t>
  </si>
  <si>
    <t>黄+|灵巧|头盔</t>
  </si>
  <si>
    <t>equip,2308,</t>
  </si>
  <si>
    <t>黄+|灵巧|衣服</t>
  </si>
  <si>
    <t>equip,2408,</t>
  </si>
  <si>
    <t>黄+|灵巧|鞋子</t>
  </si>
  <si>
    <t>equip,3108,</t>
  </si>
  <si>
    <t>黄+|策略|武器</t>
  </si>
  <si>
    <t>equip,3208,</t>
  </si>
  <si>
    <t>黄+|策略|头盔</t>
  </si>
  <si>
    <t>equip,3308,</t>
  </si>
  <si>
    <t>黄+|策略|衣服</t>
  </si>
  <si>
    <t>equip,3408,</t>
  </si>
  <si>
    <t>黄+|策略|鞋子</t>
  </si>
  <si>
    <t>equip,1109,</t>
  </si>
  <si>
    <t>红|强攻|武器</t>
  </si>
  <si>
    <t>equip,1209,</t>
  </si>
  <si>
    <t>红|强攻|头盔</t>
  </si>
  <si>
    <t>equip,1309,</t>
  </si>
  <si>
    <t>红|强攻|衣服</t>
  </si>
  <si>
    <t>equip,1409,</t>
  </si>
  <si>
    <t>红|强攻|鞋子</t>
  </si>
  <si>
    <t>equip,2109,</t>
  </si>
  <si>
    <t>红|灵巧|武器</t>
  </si>
  <si>
    <t>equip,2209,</t>
  </si>
  <si>
    <t>红|灵巧|头盔</t>
  </si>
  <si>
    <t>equip,2309,</t>
  </si>
  <si>
    <t>红|灵巧|衣服</t>
  </si>
  <si>
    <t>equip,2409,</t>
  </si>
  <si>
    <t>红|灵巧|鞋子</t>
  </si>
  <si>
    <t>equip,3109,</t>
  </si>
  <si>
    <t>红|策略|武器</t>
  </si>
  <si>
    <t>equip,3209,</t>
  </si>
  <si>
    <t>红|策略|头盔</t>
  </si>
  <si>
    <t>equip,3309,</t>
  </si>
  <si>
    <t>红|策略|衣服</t>
  </si>
  <si>
    <t>equip,3409,</t>
  </si>
  <si>
    <t>红|策略|鞋子</t>
  </si>
  <si>
    <t>equip,1110,</t>
  </si>
  <si>
    <t>红+|强攻|武器</t>
  </si>
  <si>
    <t>equip,1210,</t>
  </si>
  <si>
    <t>红+|强攻|头盔</t>
  </si>
  <si>
    <t>equip,1310,</t>
  </si>
  <si>
    <t>红+|强攻|衣服</t>
  </si>
  <si>
    <t>equip,1410,</t>
  </si>
  <si>
    <t>红+|强攻|鞋子</t>
  </si>
  <si>
    <t>equip,2110,</t>
  </si>
  <si>
    <t>红+|灵巧|武器</t>
  </si>
  <si>
    <t>equip,2210,</t>
  </si>
  <si>
    <t>红+|灵巧|头盔</t>
  </si>
  <si>
    <t>equip,2310,</t>
  </si>
  <si>
    <t>红+|灵巧|衣服</t>
  </si>
  <si>
    <t>equip,2410,</t>
  </si>
  <si>
    <t>红+|灵巧|鞋子</t>
  </si>
  <si>
    <t>equip,3110,</t>
  </si>
  <si>
    <t>红+|策略|武器</t>
  </si>
  <si>
    <t>equip,3210,</t>
  </si>
  <si>
    <t>红+|策略|头盔</t>
  </si>
  <si>
    <t>equip,3310,</t>
  </si>
  <si>
    <t>红+|策略|衣服</t>
  </si>
  <si>
    <t>equip,3410,</t>
  </si>
  <si>
    <t>红+|策略|鞋子</t>
  </si>
  <si>
    <t>diamond</t>
  </si>
  <si>
    <t>钻石</t>
  </si>
  <si>
    <t>coin</t>
  </si>
  <si>
    <t>钞票</t>
  </si>
  <si>
    <t>hero_exp</t>
  </si>
  <si>
    <t>角色经验</t>
  </si>
  <si>
    <t>hero_powder</t>
  </si>
  <si>
    <t>力量结晶</t>
  </si>
  <si>
    <t>guild_coin</t>
  </si>
  <si>
    <t>个人公会贡献</t>
  </si>
  <si>
    <t>hero_currency</t>
  </si>
  <si>
    <t>角色币</t>
  </si>
  <si>
    <t>lb_coin</t>
  </si>
  <si>
    <t>S币</t>
  </si>
  <si>
    <t>high_arena</t>
  </si>
  <si>
    <t>精英币</t>
  </si>
  <si>
    <t>friend</t>
  </si>
  <si>
    <t>友情点</t>
  </si>
  <si>
    <t>exp</t>
  </si>
  <si>
    <t>玩家经验</t>
  </si>
  <si>
    <t>hero_lcc</t>
  </si>
  <si>
    <t>生命精华</t>
  </si>
  <si>
    <t>vip_exp</t>
  </si>
  <si>
    <t>VIP经验</t>
  </si>
  <si>
    <t>pass_exp_1</t>
  </si>
  <si>
    <t>任务达人通行证经验</t>
  </si>
  <si>
    <t>pass_exp_2</t>
  </si>
  <si>
    <t>强者达人通行证经验</t>
  </si>
  <si>
    <t>return_coin</t>
  </si>
  <si>
    <t>回归币</t>
  </si>
  <si>
    <t>job_point</t>
  </si>
  <si>
    <t>核心能源</t>
  </si>
  <si>
    <t>droid_exp</t>
  </si>
  <si>
    <t>机械能源</t>
  </si>
  <si>
    <t>droid_cost</t>
  </si>
  <si>
    <t>研究经验</t>
  </si>
  <si>
    <t>droid_chip</t>
  </si>
  <si>
    <t>机械核心</t>
  </si>
  <si>
    <t>回收材料</t>
  </si>
  <si>
    <t>crystal</t>
  </si>
  <si>
    <t>占卜水晶积分</t>
  </si>
  <si>
    <t>资源自适应1-9</t>
  </si>
  <si>
    <t>资源自适应2-28</t>
  </si>
  <si>
    <t>资源自适应3-36</t>
  </si>
  <si>
    <t>资源自适应4-36</t>
  </si>
  <si>
    <t>资源自适应5-40</t>
  </si>
  <si>
    <t>资源自适应6-40</t>
  </si>
  <si>
    <t>资源自适应7-40</t>
  </si>
  <si>
    <t>资源自适应8-30</t>
  </si>
  <si>
    <t>资源自适应8-60</t>
  </si>
  <si>
    <t>资源自适应9-30</t>
  </si>
  <si>
    <t>资源自适应9-60</t>
  </si>
  <si>
    <t>资源自适应10-30</t>
  </si>
  <si>
    <t>资源自适应10-60</t>
  </si>
  <si>
    <t>资源自适应11-20</t>
  </si>
  <si>
    <t>资源自适应11-40</t>
  </si>
  <si>
    <t>资源自适应11-60</t>
  </si>
  <si>
    <t>资源自适应12-20</t>
  </si>
  <si>
    <t>资源自适应12-40</t>
  </si>
  <si>
    <t>资源自适应12-60</t>
  </si>
  <si>
    <t>资源自适应13-20</t>
  </si>
  <si>
    <t>资源自适应13-40</t>
  </si>
  <si>
    <t>资源自适应13-60</t>
  </si>
  <si>
    <t>资源自适应14-20</t>
  </si>
  <si>
    <t>资源自适应14-40</t>
  </si>
  <si>
    <t>资源自适应14-60</t>
  </si>
  <si>
    <t>资源自适应15-20</t>
  </si>
  <si>
    <t>资源自适应15-40</t>
  </si>
  <si>
    <t>资源自适应15-60</t>
  </si>
  <si>
    <t>资源自适应16-20</t>
  </si>
  <si>
    <t>资源自适应16-40</t>
  </si>
  <si>
    <t>资源自适应16-60</t>
  </si>
  <si>
    <t>资源自适应17-20</t>
  </si>
  <si>
    <t>资源自适应17-40</t>
  </si>
  <si>
    <t>资源自适应17-60</t>
  </si>
  <si>
    <t>资源自适应18-20</t>
  </si>
  <si>
    <t>资源自适应18-40</t>
  </si>
  <si>
    <t>资源自适应18-60</t>
  </si>
  <si>
    <t>资源自适应19-20</t>
  </si>
  <si>
    <t>资源自适应19-40</t>
  </si>
  <si>
    <t>资源自适应19-60</t>
  </si>
  <si>
    <t>资源自适应20-20</t>
  </si>
  <si>
    <t>资源自适应20-40</t>
  </si>
  <si>
    <t>资源自适应20-60</t>
  </si>
  <si>
    <t>资源自适应21-20</t>
  </si>
  <si>
    <t>资源自适应21-40</t>
  </si>
  <si>
    <t>资源自适应21-60</t>
  </si>
  <si>
    <t>资源自适应22-20</t>
  </si>
  <si>
    <t>资源自适应22-40</t>
  </si>
  <si>
    <t>资源自适应22-60</t>
  </si>
  <si>
    <t>资源自适应23-20</t>
  </si>
  <si>
    <t>资源自适应23-40</t>
  </si>
  <si>
    <t>资源自适应23-60</t>
  </si>
  <si>
    <t>资源自适应24-20</t>
  </si>
  <si>
    <t>资源自适应24-40</t>
  </si>
  <si>
    <t>资源自适应24-60</t>
  </si>
  <si>
    <t>资源自适应25-20</t>
  </si>
  <si>
    <t>资源自适应25-40</t>
  </si>
  <si>
    <t>资源自适应25-60</t>
  </si>
  <si>
    <t>资源自适应26-20</t>
  </si>
  <si>
    <t>资源自适应26-40</t>
  </si>
  <si>
    <t>资源自适应26-60</t>
  </si>
  <si>
    <t>资源自适应27-20</t>
  </si>
  <si>
    <t>资源自适应27-40</t>
  </si>
  <si>
    <t>资源自适应27-60</t>
  </si>
  <si>
    <t>资源自适应28-20</t>
  </si>
  <si>
    <t>资源自适应28-40</t>
  </si>
  <si>
    <t>资源自适应28-60</t>
  </si>
  <si>
    <t>资源自适应29-20</t>
  </si>
  <si>
    <t>资源自适应29-40</t>
  </si>
  <si>
    <t>资源自适应29-60</t>
  </si>
  <si>
    <t>资源自适应30-20</t>
  </si>
  <si>
    <t>资源自适应30-40</t>
  </si>
  <si>
    <t>资源自适应30-60</t>
  </si>
  <si>
    <t>资源自适应31-20</t>
  </si>
  <si>
    <t>资源自适应31-40</t>
  </si>
  <si>
    <t>资源自适应31-60</t>
  </si>
  <si>
    <t>资源自适应32-20</t>
  </si>
  <si>
    <t>资源自适应32-40</t>
  </si>
  <si>
    <t>资源自适应32-60</t>
  </si>
  <si>
    <t>资源自适应33-20</t>
  </si>
  <si>
    <t>资源自适应33-40</t>
  </si>
  <si>
    <t>资源自适应33-60</t>
  </si>
  <si>
    <t>装备自适应</t>
  </si>
  <si>
    <t>资源自适应1-9_328</t>
  </si>
  <si>
    <t>资源自适应2-28_328</t>
  </si>
  <si>
    <t>资源自适应3-36_328</t>
  </si>
  <si>
    <t>资源自适应4-36_328</t>
  </si>
  <si>
    <t>资源自适应5-40_328</t>
  </si>
  <si>
    <t>资源自适应6-40_328</t>
  </si>
  <si>
    <t>资源自适应7-40_328</t>
  </si>
  <si>
    <t>资源自适应8-30_328</t>
  </si>
  <si>
    <t>资源自适应8-60_328</t>
  </si>
  <si>
    <t>资源自适应9-30_328</t>
  </si>
  <si>
    <t>资源自适应9-60_328</t>
  </si>
  <si>
    <t>资源自适应10-30_328</t>
  </si>
  <si>
    <t>资源自适应10-60_328</t>
  </si>
  <si>
    <t>资源自适应11-20_328</t>
  </si>
  <si>
    <t>资源自适应11-40_328</t>
  </si>
  <si>
    <t>资源自适应11-60_328</t>
  </si>
  <si>
    <t>资源自适应12-20_328</t>
  </si>
  <si>
    <t>资源自适应12-40_328</t>
  </si>
  <si>
    <t>资源自适应12-60_328</t>
  </si>
  <si>
    <t>资源自适应13-20_328</t>
  </si>
  <si>
    <t>资源自适应13-40_328</t>
  </si>
  <si>
    <t>资源自适应13-60_328</t>
  </si>
  <si>
    <t>资源自适应14-20_328</t>
  </si>
  <si>
    <t>资源自适应14-40_328</t>
  </si>
  <si>
    <t>资源自适应14-60_328</t>
  </si>
  <si>
    <t>资源自适应15-20_328</t>
  </si>
  <si>
    <t>资源自适应15-40_328</t>
  </si>
  <si>
    <t>资源自适应15-60_328</t>
  </si>
  <si>
    <t>资源自适应16-20_328</t>
  </si>
  <si>
    <t>资源自适应16-40_328</t>
  </si>
  <si>
    <t>资源自适应16-60_328</t>
  </si>
  <si>
    <t>资源自适应17-20_328</t>
  </si>
  <si>
    <t>资源自适应17-40_328</t>
  </si>
  <si>
    <t>资源自适应17-60_328</t>
  </si>
  <si>
    <t>资源自适应18-20_328</t>
  </si>
  <si>
    <t>资源自适应18-40_328</t>
  </si>
  <si>
    <t>资源自适应18-60_328</t>
  </si>
  <si>
    <t>资源自适应19-20_328</t>
  </si>
  <si>
    <t>资源自适应19-40_328</t>
  </si>
  <si>
    <t>资源自适应19-60_328</t>
  </si>
  <si>
    <t>资源自适应20-20_328</t>
  </si>
  <si>
    <t>资源自适应20-40_328</t>
  </si>
  <si>
    <t>资源自适应20-60_328</t>
  </si>
  <si>
    <t>资源自适应21-20_328</t>
  </si>
  <si>
    <t>资源自适应21-40_328</t>
  </si>
  <si>
    <t>资源自适应21-60_328</t>
  </si>
  <si>
    <t>资源自适应22-20_328</t>
  </si>
  <si>
    <t>资源自适应22-40_328</t>
  </si>
  <si>
    <t>资源自适应22-60_328</t>
  </si>
  <si>
    <t>资源自适应23-20_328</t>
  </si>
  <si>
    <t>资源自适应23-40_328</t>
  </si>
  <si>
    <t>资源自适应23-60_328</t>
  </si>
  <si>
    <t>资源自适应24-20_328</t>
  </si>
  <si>
    <t>资源自适应24-40_328</t>
  </si>
  <si>
    <t>资源自适应24-60_328</t>
  </si>
  <si>
    <t>资源自适应25-20_328</t>
  </si>
  <si>
    <t>资源自适应25-40_328</t>
  </si>
  <si>
    <t>资源自适应25-60_328</t>
  </si>
  <si>
    <t>资源自适应26-20_328</t>
  </si>
  <si>
    <t>资源自适应26-40_328</t>
  </si>
  <si>
    <t>资源自适应26-60_328</t>
  </si>
  <si>
    <t>资源自适应27-20_328</t>
  </si>
  <si>
    <t>资源自适应27-40_328</t>
  </si>
  <si>
    <t>资源自适应27-60_328</t>
  </si>
  <si>
    <t>资源自适应28-20_328</t>
  </si>
  <si>
    <t>资源自适应28-40_328</t>
  </si>
  <si>
    <t>资源自适应28-60_328</t>
  </si>
  <si>
    <t>资源自适应29-20_328</t>
  </si>
  <si>
    <t>资源自适应29-40_328</t>
  </si>
  <si>
    <t>资源自适应29-60_328</t>
  </si>
  <si>
    <t>资源自适应30-20_328</t>
  </si>
  <si>
    <t>资源自适应30-40_328</t>
  </si>
  <si>
    <t>资源自适应30-60_328</t>
  </si>
  <si>
    <t>资源自适应31-20_328</t>
  </si>
  <si>
    <t>资源自适应31-40_328</t>
  </si>
  <si>
    <t>资源自适应31-60_328</t>
  </si>
  <si>
    <t>资源自适应32-20_328</t>
  </si>
  <si>
    <t>资源自适应32-40_328</t>
  </si>
  <si>
    <t>资源自适应32-60_328</t>
  </si>
  <si>
    <t>资源自适应33-20_328</t>
  </si>
  <si>
    <t>资源自适应33-40_328</t>
  </si>
  <si>
    <t>资源自适应33-60_328</t>
  </si>
  <si>
    <t>蓝卡自适应_24.99</t>
  </si>
  <si>
    <t>蓝卡自适应_49.99</t>
  </si>
  <si>
    <t>蓝卡自适应_99.99</t>
  </si>
  <si>
    <t>抽卡自适应_24.99</t>
  </si>
  <si>
    <t>抽卡自适应_49.99</t>
  </si>
  <si>
    <t>抽卡自适应_99.99</t>
  </si>
  <si>
    <t>时间资源自适应1280</t>
  </si>
  <si>
    <t>时间资源自适应2400</t>
  </si>
  <si>
    <t>时间资源自适应4800</t>
  </si>
  <si>
    <t>品质|等级</t>
  </si>
  <si>
    <t>装备|天赋|等级</t>
  </si>
  <si>
    <t>装备|等级</t>
  </si>
  <si>
    <t>天赋|等级</t>
  </si>
  <si>
    <t>天赋|等级|职阶</t>
  </si>
  <si>
    <t>品质|天赋|等级|职阶</t>
  </si>
  <si>
    <t>固定奖励</t>
  </si>
  <si>
    <t>自选奖励1</t>
  </si>
  <si>
    <t>自选奖励2</t>
  </si>
  <si>
    <t>自选奖励3</t>
  </si>
  <si>
    <t>vip经验</t>
  </si>
  <si>
    <t>105,104,103,102,101</t>
  </si>
  <si>
    <t>108,107,106</t>
  </si>
  <si>
    <t>1000,1001,1002,1003,1004,1005,1006,1007,1008,2000,2001,2002,2003,2004,2005,2006,2007,3000,3001,3002,3003,3004,3005,3006,3007,3008,3009,4000,4001,4002,4003,4004,4005,4006,4007,4008,4009</t>
  </si>
  <si>
    <t>204,5000,5001,5002,5003</t>
  </si>
  <si>
    <t>302,303,7000,7001,7002,7003</t>
  </si>
  <si>
    <t>305,306,307</t>
  </si>
  <si>
    <t>401,402,8000,8001,8002,9100,9101,9102,9103,9104,9105,9106,9107,9108,9109,9110,9111,9200,9201,9202,9203,9204,9205,9206,9207,9208,9209,9210,9211,9300,9301,9302,9303,9304,9305,9306,9307,9308,9309,9310,9311,9400,9401,9402,9403,9404,9405,9406,9407,9408,9409,9410,9411,9500,9501,9502,9503,9504,9505,9506,9507,9508,9509,9510,9511</t>
  </si>
  <si>
    <t>405,406,407</t>
  </si>
  <si>
    <t>equip</t>
  </si>
  <si>
    <t>10000,10001,10002,10003,10004</t>
  </si>
  <si>
    <t>10005,10006,10007</t>
  </si>
  <si>
    <t>hero</t>
  </si>
  <si>
    <t>10122,10123,10124,10013,10014,10059,10060,10061,10062,10063,10064,10065,10066,10067,10068,10069,10070,10071,10072,10073,10074,10075,10076,10077,10078,10079,10080,10081,10082,10083,10084,10085,10086,10087,10088,10089,10090,10091,10092,10093,10094,10095,10096,10097,10098,10099,10100,10101,10102,10103,10104,10105,10106,10107,10108,10109,10110,10111,10112,10113,10114,10115,10116,10117,10118,10119,10120,10121</t>
  </si>
  <si>
    <t>10015,10016,10017</t>
  </si>
  <si>
    <t>prop</t>
  </si>
  <si>
    <t>10022,10023,10024,10025,10026,10027,10028,10029,10030,10031,10032,10033,10034,10035,10036,10037,10038,10039,10040,10041,10042,10043,10044,10045,10046,10047,10048,10049,10050,10051,10052,10053,10054,10055,10056,10057,10058</t>
  </si>
  <si>
    <t>10008,10009,10018,10019,10020,10021</t>
  </si>
  <si>
    <t>10126,10127,10128,10129,10130</t>
  </si>
  <si>
    <t>10131,10132,10133</t>
  </si>
  <si>
    <t>10022,10023,10024,10025,10026,10027,10028,10029,10030,10031,10032,10033,10034,10035,10036,10037,10038,10039,10040,10041,10042,10043,10044,10045,10046,10047,10048,10049,10050,10051,10052,10053,10054,10055,10056,10057,10058,9999,9998</t>
  </si>
  <si>
    <t>10126,10127,10128,10129,10130,10135</t>
  </si>
  <si>
    <t>10136,10137,10138</t>
  </si>
  <si>
    <t>10139,10140,10141</t>
  </si>
  <si>
    <t>10143,10144,10145,10146,10147</t>
  </si>
  <si>
    <t>10148,10149,10156</t>
  </si>
  <si>
    <t>10153,10154,10155</t>
  </si>
  <si>
    <t>10143,10144,10145,10168,10147</t>
  </si>
  <si>
    <t>10161,10162,10163</t>
  </si>
  <si>
    <t>10164,10165,10166</t>
  </si>
  <si>
    <t>10022,10023,10024,10025,10026,10027,10028,10029,10030,10031,10032,10033,10034,10035,10036,10037,10038,10039,10040,10041,10042,10043,10044,10045,10046,10047,10048,10049,10050,10051,10052,10053,10054,10055,10056,10057,10058,9999,9998,9997,9996,9995,9993</t>
  </si>
  <si>
    <t>10022,10023,10024,10025,10026,10027,10028,10029,10030,10031,10032,10033,10034,10035,10036,10037,10038,10039,10040,10041,10042,10043,10044,10045,10046,10047,10048,10049,10050,10051,10052,10053,10054,10055,10056,10057,10058,9999,9998,9997,9996,9995</t>
  </si>
  <si>
    <t>10170,10171,10172,10173</t>
  </si>
  <si>
    <t>10174,10175,10176</t>
  </si>
  <si>
    <t>10126,10127,10128,10129,10130,10135,9994</t>
  </si>
  <si>
    <t>10178,10179,10180,10181,10182,10183</t>
  </si>
  <si>
    <t>10185,10186,10187</t>
  </si>
  <si>
    <t>10000,10001,10002,10188,10147</t>
  </si>
  <si>
    <t>9993,9997,9998,9999,10022,10023,10024,10025,10026,10027,10028,10029,10030,10031,10032,10033,10034,10035,10036,10037,10038,10039,10040,10041,10042,10043,10044,10045,10046,10047,10048,10049,10050,10051,10052,10053,10054,10055,10056,10057,10058</t>
  </si>
  <si>
    <t>302,303,10189</t>
  </si>
  <si>
    <t>402,401,8000,8001,8002,9100,9101,9102,9103,9104,9105,9106,9107,9108,9109,9110,9111,9200,9201,9202,9203,9204,9205,9206,9207,9208,9209,9210,9211,9300,9301,9302,9303,9304,9305,9306,9307,9308,9309,9310,9311,9400,9401,9402,9403,9404,9405,9406,9407,9408,9409,9410,9411,9500,9501,9502,9503,9504,9505,9506,9507,9508,9509,9510,9511</t>
  </si>
  <si>
    <t>10136,10163,202</t>
  </si>
  <si>
    <t>10164,10165,10191</t>
  </si>
  <si>
    <t>10192,10193,10194</t>
  </si>
  <si>
    <t>10195,10196,10197</t>
  </si>
  <si>
    <t>10198,10199,10200</t>
  </si>
  <si>
    <t>10000,10001,10002,10201,10147</t>
  </si>
  <si>
    <t>9992,9993,9997,9998,9999,10022,10023,10024,10025,10026,10027,10028,10029,10030,10031,10032,10033,10034,10035,10036,10037,10038,10039,10040,10041,10042,10043,10044,10045,10046,10047,10048,10049,10050,10051,10052,10053,10054,10055,10056,10057,10058</t>
  </si>
  <si>
    <t>10000,10001,10002,10201,10147,10202</t>
  </si>
  <si>
    <t>10203,302,303,10189</t>
  </si>
  <si>
    <t>10204,10136,10163,202</t>
  </si>
  <si>
    <t>10134,10164,10165,10191</t>
  </si>
  <si>
    <t>0</t>
  </si>
  <si>
    <t>10000,10001,10002,10205,10147,10202</t>
  </si>
  <si>
    <t>9991,9992,9993,9997,9998,9999,10022,10023,10024,10025,10026,10027,10028,10029,10030,10031,10032,10033,10034,10035,10036,10037,10038,10039,10040,10041,10042,10043,10044,10045,10046,10047,10048,10049,10050,10051,10052,10053,10054,10055,10056,10057,10058</t>
  </si>
  <si>
    <t>10000,10001,10002,10206,10147,10202</t>
  </si>
  <si>
    <t>9990,9991,9992,9993,9997,9998,9999,10022,10023,10024,10025,10026,10027,10028,10029,10030,10031,10032,10033,10034,10035,10036,10037,10038,10039,10040,10041,10042,10043,10044,10045,10046,10047,10048,10049,10050,10051,10052,10053,10054,10055,10056,10057,10058</t>
  </si>
  <si>
    <t>10300,10301,10302</t>
  </si>
  <si>
    <t>10310,10311,10312</t>
  </si>
  <si>
    <t>10320,10321,10322</t>
  </si>
  <si>
    <t>10330,10331,10332</t>
  </si>
  <si>
    <t>10340,10341,10342</t>
  </si>
  <si>
    <t>10350,10351,10352</t>
  </si>
  <si>
    <t>10360,10361,10362</t>
  </si>
  <si>
    <t>10370,10371,10372</t>
  </si>
  <si>
    <t>10380,10381,10382</t>
  </si>
  <si>
    <t>10310,10311,10312,10313</t>
  </si>
  <si>
    <t>10400,10401,10402,10403,10404</t>
  </si>
  <si>
    <t>10410,10411,10412,10413,10414,10415,10416,10417</t>
  </si>
  <si>
    <t>10350,10351,10352,10353</t>
  </si>
  <si>
    <t>10420,10421,10422,10423,10424,10425,10426,10427</t>
  </si>
  <si>
    <t>10380,10381,10382,10383</t>
  </si>
  <si>
    <t>10430,10431,10432,10433,10434,10435,10436,10437</t>
  </si>
  <si>
    <t>price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</si>
</sst>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0"/>
      <color theme="1"/>
      <name val="等线"/>
      <charset val="134"/>
    </font>
    <font>
      <sz val="10"/>
      <color rgb="FFFF0000"/>
      <name val="等线"/>
      <charset val="134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1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3" fillId="30" borderId="6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9" fillId="7" borderId="3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23">
    <xf numFmtId="0" fontId="0" fillId="0" borderId="0" xfId="0"/>
    <xf numFmtId="0" fontId="0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4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36"/>
  <sheetViews>
    <sheetView topLeftCell="A462" workbookViewId="0">
      <selection activeCell="D536" sqref="D536"/>
    </sheetView>
  </sheetViews>
  <sheetFormatPr defaultColWidth="9" defaultRowHeight="16.8" outlineLevelCol="4"/>
  <cols>
    <col min="2" max="2" width="16.125" customWidth="1"/>
    <col min="3" max="3" width="12.75" style="21" customWidth="1"/>
    <col min="4" max="4" width="22.625" customWidth="1"/>
    <col min="5" max="5" width="45.5" customWidth="1"/>
  </cols>
  <sheetData>
    <row r="1" spans="1:5">
      <c r="A1" t="s">
        <v>0</v>
      </c>
      <c r="B1" t="s">
        <v>1</v>
      </c>
      <c r="C1" s="21" t="s">
        <v>2</v>
      </c>
      <c r="D1" t="s">
        <v>3</v>
      </c>
      <c r="E1" t="s">
        <v>4</v>
      </c>
    </row>
    <row r="2" spans="1:5">
      <c r="A2">
        <v>102</v>
      </c>
      <c r="B2" t="s">
        <v>5</v>
      </c>
      <c r="C2" s="21">
        <v>300</v>
      </c>
      <c r="D2" t="s">
        <v>6</v>
      </c>
      <c r="E2" t="s">
        <v>7</v>
      </c>
    </row>
    <row r="3" spans="1:5">
      <c r="A3">
        <v>103</v>
      </c>
      <c r="B3" t="s">
        <v>8</v>
      </c>
      <c r="C3" s="21">
        <v>100</v>
      </c>
      <c r="D3" t="s">
        <v>6</v>
      </c>
      <c r="E3" t="s">
        <v>9</v>
      </c>
    </row>
    <row r="4" spans="1:5">
      <c r="A4">
        <v>104</v>
      </c>
      <c r="B4" t="s">
        <v>10</v>
      </c>
      <c r="C4" s="21">
        <v>2</v>
      </c>
      <c r="D4" t="s">
        <v>11</v>
      </c>
      <c r="E4" t="s">
        <v>12</v>
      </c>
    </row>
    <row r="5" spans="1:5">
      <c r="A5">
        <v>105</v>
      </c>
      <c r="B5" t="s">
        <v>13</v>
      </c>
      <c r="C5" s="21">
        <v>300</v>
      </c>
      <c r="D5" t="s">
        <v>11</v>
      </c>
      <c r="E5" t="s">
        <v>14</v>
      </c>
    </row>
    <row r="6" spans="1:5">
      <c r="A6">
        <v>106</v>
      </c>
      <c r="B6" t="s">
        <v>15</v>
      </c>
      <c r="C6" s="21">
        <v>250</v>
      </c>
      <c r="D6" t="s">
        <v>16</v>
      </c>
      <c r="E6" t="s">
        <v>17</v>
      </c>
    </row>
    <row r="7" spans="1:5">
      <c r="A7">
        <v>107</v>
      </c>
      <c r="B7" t="s">
        <v>18</v>
      </c>
      <c r="C7" s="21">
        <v>500</v>
      </c>
      <c r="D7" t="s">
        <v>16</v>
      </c>
      <c r="E7" t="s">
        <v>19</v>
      </c>
    </row>
    <row r="8" spans="1:5">
      <c r="A8">
        <v>108</v>
      </c>
      <c r="B8" t="s">
        <v>20</v>
      </c>
      <c r="C8" s="21">
        <v>500</v>
      </c>
      <c r="D8" t="s">
        <v>16</v>
      </c>
      <c r="E8" t="s">
        <v>21</v>
      </c>
    </row>
    <row r="9" spans="1:5">
      <c r="A9">
        <v>109</v>
      </c>
      <c r="B9" t="s">
        <v>22</v>
      </c>
      <c r="C9" s="21">
        <v>4</v>
      </c>
      <c r="D9" t="s">
        <v>16</v>
      </c>
      <c r="E9" t="s">
        <v>23</v>
      </c>
    </row>
    <row r="10" spans="1:5">
      <c r="A10">
        <v>110</v>
      </c>
      <c r="B10" t="s">
        <v>24</v>
      </c>
      <c r="C10" s="21">
        <v>30</v>
      </c>
      <c r="D10" t="s">
        <v>16</v>
      </c>
      <c r="E10" t="s">
        <v>25</v>
      </c>
    </row>
    <row r="11" spans="1:5">
      <c r="A11">
        <v>111</v>
      </c>
      <c r="B11" t="s">
        <v>26</v>
      </c>
      <c r="C11" s="21">
        <v>3000</v>
      </c>
      <c r="D11" t="s">
        <v>11</v>
      </c>
      <c r="E11" t="s">
        <v>27</v>
      </c>
    </row>
    <row r="12" spans="1:5">
      <c r="A12">
        <v>112</v>
      </c>
      <c r="B12" t="s">
        <v>28</v>
      </c>
      <c r="C12" s="21">
        <v>3000</v>
      </c>
      <c r="D12" t="s">
        <v>11</v>
      </c>
      <c r="E12" t="s">
        <v>29</v>
      </c>
    </row>
    <row r="13" spans="1:5">
      <c r="A13">
        <v>113</v>
      </c>
      <c r="B13" t="s">
        <v>30</v>
      </c>
      <c r="C13" s="21">
        <v>3000</v>
      </c>
      <c r="D13" t="s">
        <v>11</v>
      </c>
      <c r="E13" t="s">
        <v>31</v>
      </c>
    </row>
    <row r="14" spans="1:5">
      <c r="A14">
        <v>114</v>
      </c>
      <c r="B14" t="s">
        <v>32</v>
      </c>
      <c r="C14" s="21">
        <v>48</v>
      </c>
      <c r="D14" t="s">
        <v>33</v>
      </c>
      <c r="E14" t="s">
        <v>34</v>
      </c>
    </row>
    <row r="15" spans="1:5">
      <c r="A15">
        <v>115</v>
      </c>
      <c r="B15" t="s">
        <v>35</v>
      </c>
      <c r="C15" s="21">
        <v>78</v>
      </c>
      <c r="D15" t="s">
        <v>33</v>
      </c>
      <c r="E15" t="s">
        <v>36</v>
      </c>
    </row>
    <row r="16" spans="1:5">
      <c r="A16">
        <v>116</v>
      </c>
      <c r="B16" t="s">
        <v>37</v>
      </c>
      <c r="C16" s="21">
        <v>153</v>
      </c>
      <c r="D16" t="s">
        <v>33</v>
      </c>
      <c r="E16" t="s">
        <v>38</v>
      </c>
    </row>
    <row r="17" spans="1:5">
      <c r="A17">
        <v>117</v>
      </c>
      <c r="B17" t="s">
        <v>39</v>
      </c>
      <c r="C17" s="21">
        <v>153</v>
      </c>
      <c r="D17" t="s">
        <v>33</v>
      </c>
      <c r="E17" t="s">
        <v>40</v>
      </c>
    </row>
    <row r="18" spans="1:5">
      <c r="A18">
        <v>118</v>
      </c>
      <c r="B18" t="s">
        <v>41</v>
      </c>
      <c r="C18" s="21">
        <v>153</v>
      </c>
      <c r="D18" t="s">
        <v>33</v>
      </c>
      <c r="E18" t="s">
        <v>42</v>
      </c>
    </row>
    <row r="19" spans="1:5">
      <c r="A19">
        <v>119</v>
      </c>
      <c r="B19" t="s">
        <v>43</v>
      </c>
      <c r="C19" s="21">
        <v>153</v>
      </c>
      <c r="D19" t="s">
        <v>33</v>
      </c>
      <c r="E19" t="s">
        <v>44</v>
      </c>
    </row>
    <row r="20" spans="1:5">
      <c r="A20">
        <v>120</v>
      </c>
      <c r="B20" t="s">
        <v>45</v>
      </c>
      <c r="C20" s="21">
        <v>198</v>
      </c>
      <c r="D20" t="s">
        <v>33</v>
      </c>
      <c r="E20" t="s">
        <v>46</v>
      </c>
    </row>
    <row r="21" spans="1:5">
      <c r="A21">
        <v>121</v>
      </c>
      <c r="B21" t="s">
        <v>47</v>
      </c>
      <c r="C21" s="21">
        <v>153</v>
      </c>
      <c r="D21" t="s">
        <v>33</v>
      </c>
      <c r="E21" t="s">
        <v>48</v>
      </c>
    </row>
    <row r="22" spans="1:5">
      <c r="A22">
        <v>122</v>
      </c>
      <c r="B22" t="s">
        <v>49</v>
      </c>
      <c r="C22" s="21">
        <v>198</v>
      </c>
      <c r="D22" t="s">
        <v>11</v>
      </c>
      <c r="E22" t="s">
        <v>50</v>
      </c>
    </row>
    <row r="23" spans="1:5">
      <c r="A23">
        <v>123</v>
      </c>
      <c r="B23" t="s">
        <v>51</v>
      </c>
      <c r="C23" s="21">
        <v>198</v>
      </c>
      <c r="D23" t="s">
        <v>33</v>
      </c>
      <c r="E23" t="s">
        <v>52</v>
      </c>
    </row>
    <row r="24" spans="1:5">
      <c r="A24">
        <v>124</v>
      </c>
      <c r="B24" t="s">
        <v>53</v>
      </c>
      <c r="C24" s="21">
        <v>100</v>
      </c>
      <c r="D24" t="s">
        <v>6</v>
      </c>
      <c r="E24" t="s">
        <v>54</v>
      </c>
    </row>
    <row r="25" spans="1:5">
      <c r="A25">
        <v>125</v>
      </c>
      <c r="B25" t="s">
        <v>55</v>
      </c>
      <c r="C25" s="21">
        <v>300</v>
      </c>
      <c r="D25" t="s">
        <v>56</v>
      </c>
      <c r="E25" t="s">
        <v>57</v>
      </c>
    </row>
    <row r="26" spans="1:5">
      <c r="A26">
        <v>126</v>
      </c>
      <c r="B26" t="s">
        <v>58</v>
      </c>
      <c r="C26" s="21">
        <v>5400</v>
      </c>
      <c r="D26" t="s">
        <v>16</v>
      </c>
      <c r="E26" t="s">
        <v>59</v>
      </c>
    </row>
    <row r="27" spans="1:5">
      <c r="A27">
        <v>127</v>
      </c>
      <c r="B27" t="s">
        <v>60</v>
      </c>
      <c r="C27" s="21">
        <v>5400</v>
      </c>
      <c r="D27" t="s">
        <v>16</v>
      </c>
      <c r="E27" t="s">
        <v>61</v>
      </c>
    </row>
    <row r="28" spans="1:5">
      <c r="A28">
        <v>128</v>
      </c>
      <c r="B28" t="s">
        <v>62</v>
      </c>
      <c r="C28" s="21">
        <v>5400</v>
      </c>
      <c r="D28" t="s">
        <v>16</v>
      </c>
      <c r="E28" t="s">
        <v>63</v>
      </c>
    </row>
    <row r="29" spans="1:5">
      <c r="A29">
        <v>129</v>
      </c>
      <c r="B29" t="s">
        <v>64</v>
      </c>
      <c r="C29" s="21">
        <v>5400</v>
      </c>
      <c r="D29" t="s">
        <v>16</v>
      </c>
      <c r="E29" t="s">
        <v>65</v>
      </c>
    </row>
    <row r="30" spans="1:5">
      <c r="A30">
        <v>130</v>
      </c>
      <c r="B30" t="s">
        <v>66</v>
      </c>
      <c r="C30" s="21">
        <v>24000</v>
      </c>
      <c r="D30" t="s">
        <v>16</v>
      </c>
      <c r="E30" t="s">
        <v>67</v>
      </c>
    </row>
    <row r="31" spans="1:5">
      <c r="A31">
        <v>131</v>
      </c>
      <c r="B31" t="s">
        <v>68</v>
      </c>
      <c r="C31" s="21">
        <v>5400</v>
      </c>
      <c r="D31" t="s">
        <v>16</v>
      </c>
      <c r="E31" t="s">
        <v>69</v>
      </c>
    </row>
    <row r="32" spans="1:5">
      <c r="A32">
        <v>132</v>
      </c>
      <c r="B32" t="s">
        <v>70</v>
      </c>
      <c r="C32" s="21">
        <v>5400</v>
      </c>
      <c r="D32" t="s">
        <v>16</v>
      </c>
      <c r="E32" t="s">
        <v>71</v>
      </c>
    </row>
    <row r="33" spans="1:5">
      <c r="A33">
        <v>133</v>
      </c>
      <c r="B33" t="s">
        <v>72</v>
      </c>
      <c r="C33" s="21">
        <v>5400</v>
      </c>
      <c r="D33" t="s">
        <v>16</v>
      </c>
      <c r="E33" t="s">
        <v>73</v>
      </c>
    </row>
    <row r="34" spans="1:5">
      <c r="A34">
        <v>134</v>
      </c>
      <c r="B34" t="s">
        <v>74</v>
      </c>
      <c r="C34" s="21">
        <v>5400</v>
      </c>
      <c r="D34" t="s">
        <v>16</v>
      </c>
      <c r="E34" t="s">
        <v>75</v>
      </c>
    </row>
    <row r="35" spans="1:5">
      <c r="A35">
        <v>135</v>
      </c>
      <c r="B35" t="s">
        <v>76</v>
      </c>
      <c r="C35" s="21">
        <v>50</v>
      </c>
      <c r="D35" t="s">
        <v>6</v>
      </c>
      <c r="E35" t="s">
        <v>77</v>
      </c>
    </row>
    <row r="36" spans="1:5">
      <c r="A36">
        <v>136</v>
      </c>
      <c r="B36" t="s">
        <v>78</v>
      </c>
      <c r="C36" s="21">
        <v>350</v>
      </c>
      <c r="D36" t="s">
        <v>6</v>
      </c>
      <c r="E36" t="s">
        <v>79</v>
      </c>
    </row>
    <row r="37" spans="1:5">
      <c r="A37">
        <v>200</v>
      </c>
      <c r="B37" t="s">
        <v>80</v>
      </c>
      <c r="C37" s="21">
        <v>360</v>
      </c>
      <c r="D37" t="s">
        <v>16</v>
      </c>
      <c r="E37" t="s">
        <v>81</v>
      </c>
    </row>
    <row r="38" spans="1:5">
      <c r="A38">
        <v>201</v>
      </c>
      <c r="B38" t="s">
        <v>82</v>
      </c>
      <c r="C38" s="21">
        <v>360</v>
      </c>
      <c r="D38" t="s">
        <v>16</v>
      </c>
      <c r="E38" t="s">
        <v>83</v>
      </c>
    </row>
    <row r="39" spans="1:5">
      <c r="A39">
        <v>202</v>
      </c>
      <c r="B39" t="s">
        <v>84</v>
      </c>
      <c r="C39" s="21">
        <v>360</v>
      </c>
      <c r="D39" t="s">
        <v>16</v>
      </c>
      <c r="E39" t="s">
        <v>85</v>
      </c>
    </row>
    <row r="40" spans="1:5">
      <c r="A40">
        <v>203</v>
      </c>
      <c r="B40" t="s">
        <v>86</v>
      </c>
      <c r="C40" s="21">
        <v>360</v>
      </c>
      <c r="D40" t="s">
        <v>16</v>
      </c>
      <c r="E40" t="s">
        <v>87</v>
      </c>
    </row>
    <row r="41" spans="1:5">
      <c r="A41">
        <v>204</v>
      </c>
      <c r="B41" t="s">
        <v>88</v>
      </c>
      <c r="C41" s="21">
        <v>360</v>
      </c>
      <c r="D41" t="s">
        <v>16</v>
      </c>
      <c r="E41" t="s">
        <v>89</v>
      </c>
    </row>
    <row r="42" spans="1:5">
      <c r="A42">
        <v>205</v>
      </c>
      <c r="B42" t="s">
        <v>90</v>
      </c>
      <c r="C42" s="21">
        <v>360</v>
      </c>
      <c r="D42" t="s">
        <v>16</v>
      </c>
      <c r="E42" t="s">
        <v>91</v>
      </c>
    </row>
    <row r="43" spans="1:5">
      <c r="A43">
        <v>206</v>
      </c>
      <c r="B43" t="s">
        <v>92</v>
      </c>
      <c r="C43" s="21">
        <v>1800</v>
      </c>
      <c r="D43" t="s">
        <v>16</v>
      </c>
      <c r="E43" t="s">
        <v>93</v>
      </c>
    </row>
    <row r="44" spans="1:5">
      <c r="A44">
        <v>207</v>
      </c>
      <c r="B44" t="s">
        <v>94</v>
      </c>
      <c r="C44" s="21">
        <v>2700</v>
      </c>
      <c r="D44" t="s">
        <v>16</v>
      </c>
      <c r="E44" t="s">
        <v>95</v>
      </c>
    </row>
    <row r="45" spans="1:5">
      <c r="A45">
        <v>208</v>
      </c>
      <c r="B45" t="s">
        <v>96</v>
      </c>
      <c r="C45" s="21">
        <v>2700</v>
      </c>
      <c r="D45" t="s">
        <v>16</v>
      </c>
      <c r="E45" t="s">
        <v>97</v>
      </c>
    </row>
    <row r="46" spans="1:5">
      <c r="A46">
        <v>209</v>
      </c>
      <c r="B46" t="s">
        <v>98</v>
      </c>
      <c r="C46" s="21">
        <v>2700</v>
      </c>
      <c r="D46" t="s">
        <v>16</v>
      </c>
      <c r="E46" t="s">
        <v>99</v>
      </c>
    </row>
    <row r="47" spans="1:5">
      <c r="A47">
        <v>210</v>
      </c>
      <c r="B47" t="s">
        <v>100</v>
      </c>
      <c r="C47" s="21">
        <v>2700</v>
      </c>
      <c r="D47" t="s">
        <v>16</v>
      </c>
      <c r="E47" t="s">
        <v>101</v>
      </c>
    </row>
    <row r="48" spans="1:5">
      <c r="A48">
        <v>211</v>
      </c>
      <c r="B48" t="s">
        <v>102</v>
      </c>
      <c r="C48" s="21">
        <v>2700</v>
      </c>
      <c r="D48" t="s">
        <v>16</v>
      </c>
      <c r="E48" t="s">
        <v>103</v>
      </c>
    </row>
    <row r="49" spans="1:5">
      <c r="A49">
        <v>212</v>
      </c>
      <c r="B49" t="s">
        <v>104</v>
      </c>
      <c r="C49" s="21">
        <v>3600</v>
      </c>
      <c r="D49" t="s">
        <v>6</v>
      </c>
      <c r="E49" t="s">
        <v>105</v>
      </c>
    </row>
    <row r="50" spans="1:5">
      <c r="A50">
        <v>213</v>
      </c>
      <c r="B50" t="s">
        <v>106</v>
      </c>
      <c r="C50" s="21">
        <v>3600</v>
      </c>
      <c r="D50" t="s">
        <v>16</v>
      </c>
      <c r="E50" t="s">
        <v>107</v>
      </c>
    </row>
    <row r="51" spans="1:5">
      <c r="A51">
        <v>214</v>
      </c>
      <c r="B51" t="s">
        <v>108</v>
      </c>
      <c r="C51" s="21">
        <v>1600</v>
      </c>
      <c r="D51" t="s">
        <v>11</v>
      </c>
      <c r="E51" t="s">
        <v>109</v>
      </c>
    </row>
    <row r="52" spans="1:5">
      <c r="A52">
        <v>215</v>
      </c>
      <c r="B52" t="s">
        <v>110</v>
      </c>
      <c r="C52" s="21">
        <v>75</v>
      </c>
      <c r="D52" t="s">
        <v>11</v>
      </c>
      <c r="E52" t="s">
        <v>111</v>
      </c>
    </row>
    <row r="53" spans="1:5">
      <c r="A53">
        <v>216</v>
      </c>
      <c r="B53" t="s">
        <v>112</v>
      </c>
      <c r="C53" s="21">
        <v>220</v>
      </c>
      <c r="D53" t="s">
        <v>11</v>
      </c>
      <c r="E53" t="s">
        <v>113</v>
      </c>
    </row>
    <row r="54" spans="1:5">
      <c r="A54">
        <v>217</v>
      </c>
      <c r="B54" t="s">
        <v>114</v>
      </c>
      <c r="C54" s="21">
        <v>400</v>
      </c>
      <c r="D54" t="s">
        <v>11</v>
      </c>
      <c r="E54" t="s">
        <v>115</v>
      </c>
    </row>
    <row r="55" spans="1:5">
      <c r="A55">
        <v>218</v>
      </c>
      <c r="B55" t="s">
        <v>116</v>
      </c>
      <c r="C55" s="21">
        <v>675</v>
      </c>
      <c r="D55" t="s">
        <v>11</v>
      </c>
      <c r="E55" t="s">
        <v>117</v>
      </c>
    </row>
    <row r="56" spans="1:5">
      <c r="A56">
        <v>219</v>
      </c>
      <c r="B56" t="s">
        <v>118</v>
      </c>
      <c r="C56" s="21">
        <v>1200</v>
      </c>
      <c r="D56" t="s">
        <v>11</v>
      </c>
      <c r="E56" t="s">
        <v>119</v>
      </c>
    </row>
    <row r="57" spans="1:5">
      <c r="A57">
        <v>220</v>
      </c>
      <c r="B57" t="s">
        <v>120</v>
      </c>
      <c r="C57" s="21">
        <v>2000</v>
      </c>
      <c r="D57" t="s">
        <v>11</v>
      </c>
      <c r="E57" t="s">
        <v>121</v>
      </c>
    </row>
    <row r="58" spans="1:5">
      <c r="A58">
        <v>221</v>
      </c>
      <c r="B58" t="s">
        <v>122</v>
      </c>
      <c r="C58" s="21">
        <v>3000</v>
      </c>
      <c r="D58" t="s">
        <v>11</v>
      </c>
      <c r="E58" t="s">
        <v>123</v>
      </c>
    </row>
    <row r="59" spans="1:5">
      <c r="A59">
        <v>222</v>
      </c>
      <c r="B59" t="s">
        <v>124</v>
      </c>
      <c r="C59" s="21">
        <v>3000</v>
      </c>
      <c r="D59" t="s">
        <v>11</v>
      </c>
      <c r="E59" t="s">
        <v>125</v>
      </c>
    </row>
    <row r="60" spans="1:5">
      <c r="A60">
        <v>223</v>
      </c>
      <c r="B60" t="s">
        <v>126</v>
      </c>
      <c r="C60" s="21">
        <v>400</v>
      </c>
      <c r="D60" t="s">
        <v>11</v>
      </c>
      <c r="E60" t="s">
        <v>127</v>
      </c>
    </row>
    <row r="61" spans="1:5">
      <c r="A61">
        <v>224</v>
      </c>
      <c r="B61" t="s">
        <v>128</v>
      </c>
      <c r="C61" s="21">
        <v>400</v>
      </c>
      <c r="D61" t="s">
        <v>11</v>
      </c>
      <c r="E61" t="s">
        <v>129</v>
      </c>
    </row>
    <row r="62" spans="1:5">
      <c r="A62">
        <v>225</v>
      </c>
      <c r="B62" t="s">
        <v>130</v>
      </c>
      <c r="C62" s="21">
        <v>400</v>
      </c>
      <c r="D62" t="s">
        <v>11</v>
      </c>
      <c r="E62" t="s">
        <v>131</v>
      </c>
    </row>
    <row r="63" spans="1:5">
      <c r="A63">
        <v>226</v>
      </c>
      <c r="B63" t="s">
        <v>132</v>
      </c>
      <c r="C63" s="21">
        <v>400</v>
      </c>
      <c r="D63" t="s">
        <v>11</v>
      </c>
      <c r="E63" t="s">
        <v>133</v>
      </c>
    </row>
    <row r="64" spans="1:5">
      <c r="A64">
        <v>227</v>
      </c>
      <c r="B64" t="s">
        <v>134</v>
      </c>
      <c r="C64" s="21">
        <v>1200</v>
      </c>
      <c r="D64" t="s">
        <v>11</v>
      </c>
      <c r="E64" t="s">
        <v>135</v>
      </c>
    </row>
    <row r="65" spans="1:5">
      <c r="A65">
        <v>228</v>
      </c>
      <c r="B65" t="s">
        <v>136</v>
      </c>
      <c r="C65" s="21">
        <v>1200</v>
      </c>
      <c r="D65" t="s">
        <v>11</v>
      </c>
      <c r="E65" t="s">
        <v>137</v>
      </c>
    </row>
    <row r="66" spans="1:5">
      <c r="A66">
        <v>229</v>
      </c>
      <c r="B66" t="s">
        <v>138</v>
      </c>
      <c r="C66" s="21">
        <v>1200</v>
      </c>
      <c r="D66" t="s">
        <v>11</v>
      </c>
      <c r="E66" t="s">
        <v>139</v>
      </c>
    </row>
    <row r="67" spans="1:5">
      <c r="A67">
        <v>230</v>
      </c>
      <c r="B67" t="s">
        <v>140</v>
      </c>
      <c r="C67" s="21">
        <v>1200</v>
      </c>
      <c r="D67" t="s">
        <v>11</v>
      </c>
      <c r="E67" t="s">
        <v>141</v>
      </c>
    </row>
    <row r="68" spans="1:5">
      <c r="A68">
        <v>231</v>
      </c>
      <c r="B68" t="s">
        <v>142</v>
      </c>
      <c r="C68" s="21">
        <v>2000</v>
      </c>
      <c r="D68" t="s">
        <v>11</v>
      </c>
      <c r="E68" t="s">
        <v>143</v>
      </c>
    </row>
    <row r="69" spans="1:5">
      <c r="A69">
        <v>232</v>
      </c>
      <c r="B69" t="s">
        <v>144</v>
      </c>
      <c r="C69" s="21">
        <v>2000</v>
      </c>
      <c r="D69" t="s">
        <v>11</v>
      </c>
      <c r="E69" t="s">
        <v>145</v>
      </c>
    </row>
    <row r="70" spans="1:5">
      <c r="A70">
        <v>233</v>
      </c>
      <c r="B70" t="s">
        <v>146</v>
      </c>
      <c r="C70" s="21">
        <v>2000</v>
      </c>
      <c r="D70" t="s">
        <v>11</v>
      </c>
      <c r="E70" t="s">
        <v>147</v>
      </c>
    </row>
    <row r="71" spans="1:5">
      <c r="A71">
        <v>234</v>
      </c>
      <c r="B71" t="s">
        <v>148</v>
      </c>
      <c r="C71" s="21">
        <v>2000</v>
      </c>
      <c r="D71" t="s">
        <v>11</v>
      </c>
      <c r="E71" t="s">
        <v>149</v>
      </c>
    </row>
    <row r="72" spans="1:5">
      <c r="A72">
        <v>235</v>
      </c>
      <c r="B72" t="s">
        <v>150</v>
      </c>
      <c r="C72" s="21">
        <v>3000</v>
      </c>
      <c r="D72" t="s">
        <v>11</v>
      </c>
      <c r="E72" t="s">
        <v>151</v>
      </c>
    </row>
    <row r="73" spans="1:5">
      <c r="A73">
        <v>236</v>
      </c>
      <c r="B73" t="s">
        <v>152</v>
      </c>
      <c r="C73" s="21">
        <v>3000</v>
      </c>
      <c r="D73" t="s">
        <v>11</v>
      </c>
      <c r="E73" t="s">
        <v>153</v>
      </c>
    </row>
    <row r="74" spans="1:5">
      <c r="A74">
        <v>237</v>
      </c>
      <c r="B74" t="s">
        <v>154</v>
      </c>
      <c r="C74" s="21">
        <v>3000</v>
      </c>
      <c r="D74" t="s">
        <v>11</v>
      </c>
      <c r="E74" t="s">
        <v>155</v>
      </c>
    </row>
    <row r="75" spans="1:5">
      <c r="A75">
        <v>238</v>
      </c>
      <c r="B75" t="s">
        <v>156</v>
      </c>
      <c r="C75" s="21">
        <v>3000</v>
      </c>
      <c r="D75" t="s">
        <v>11</v>
      </c>
      <c r="E75" t="s">
        <v>157</v>
      </c>
    </row>
    <row r="76" spans="1:5">
      <c r="A76">
        <v>240</v>
      </c>
      <c r="B76" t="s">
        <v>158</v>
      </c>
      <c r="C76" s="21">
        <v>2700</v>
      </c>
      <c r="D76" t="s">
        <v>16</v>
      </c>
      <c r="E76" t="s">
        <v>159</v>
      </c>
    </row>
    <row r="77" spans="1:5">
      <c r="A77">
        <v>241</v>
      </c>
      <c r="B77" t="s">
        <v>160</v>
      </c>
      <c r="C77" s="21">
        <v>2885</v>
      </c>
      <c r="D77" t="s">
        <v>6</v>
      </c>
      <c r="E77" t="s">
        <v>161</v>
      </c>
    </row>
    <row r="78" spans="1:5">
      <c r="A78">
        <v>242</v>
      </c>
      <c r="B78" t="s">
        <v>162</v>
      </c>
      <c r="C78" s="21">
        <v>3000</v>
      </c>
      <c r="D78" t="s">
        <v>11</v>
      </c>
      <c r="E78" t="s">
        <v>163</v>
      </c>
    </row>
    <row r="79" spans="1:5">
      <c r="A79">
        <v>243</v>
      </c>
      <c r="B79" t="s">
        <v>164</v>
      </c>
      <c r="C79" s="21">
        <v>3000</v>
      </c>
      <c r="D79" t="s">
        <v>11</v>
      </c>
      <c r="E79" t="s">
        <v>165</v>
      </c>
    </row>
    <row r="80" spans="1:5">
      <c r="A80">
        <v>244</v>
      </c>
      <c r="B80" t="s">
        <v>166</v>
      </c>
      <c r="C80" s="21">
        <v>3000</v>
      </c>
      <c r="D80" t="s">
        <v>11</v>
      </c>
      <c r="E80" t="s">
        <v>167</v>
      </c>
    </row>
    <row r="81" spans="1:5">
      <c r="A81">
        <v>245</v>
      </c>
      <c r="B81" t="s">
        <v>168</v>
      </c>
      <c r="C81" s="21">
        <v>3000</v>
      </c>
      <c r="D81" t="s">
        <v>11</v>
      </c>
      <c r="E81" t="s">
        <v>169</v>
      </c>
    </row>
    <row r="82" spans="1:5">
      <c r="A82">
        <v>246</v>
      </c>
      <c r="B82" t="s">
        <v>170</v>
      </c>
      <c r="C82" s="21">
        <v>3000</v>
      </c>
      <c r="D82" t="s">
        <v>11</v>
      </c>
      <c r="E82" t="s">
        <v>171</v>
      </c>
    </row>
    <row r="83" spans="1:5">
      <c r="A83">
        <v>247</v>
      </c>
      <c r="B83" t="s">
        <v>172</v>
      </c>
      <c r="C83" s="21">
        <v>3000</v>
      </c>
      <c r="D83" t="s">
        <v>11</v>
      </c>
      <c r="E83" t="s">
        <v>173</v>
      </c>
    </row>
    <row r="84" spans="1:5">
      <c r="A84">
        <v>248</v>
      </c>
      <c r="B84" t="s">
        <v>174</v>
      </c>
      <c r="C84" s="21">
        <v>3000</v>
      </c>
      <c r="D84" t="s">
        <v>11</v>
      </c>
      <c r="E84" t="s">
        <v>175</v>
      </c>
    </row>
    <row r="85" spans="1:5">
      <c r="A85">
        <v>249</v>
      </c>
      <c r="B85" t="s">
        <v>176</v>
      </c>
      <c r="C85" s="21">
        <v>3000</v>
      </c>
      <c r="D85" t="s">
        <v>11</v>
      </c>
      <c r="E85" t="s">
        <v>177</v>
      </c>
    </row>
    <row r="86" spans="1:5">
      <c r="A86">
        <v>250</v>
      </c>
      <c r="B86" t="s">
        <v>178</v>
      </c>
      <c r="C86" s="21">
        <v>3000</v>
      </c>
      <c r="D86" t="s">
        <v>11</v>
      </c>
      <c r="E86" t="s">
        <v>179</v>
      </c>
    </row>
    <row r="87" spans="1:5">
      <c r="A87">
        <v>251</v>
      </c>
      <c r="B87" t="s">
        <v>180</v>
      </c>
      <c r="C87" s="21">
        <v>3000</v>
      </c>
      <c r="D87" t="s">
        <v>11</v>
      </c>
      <c r="E87" t="s">
        <v>181</v>
      </c>
    </row>
    <row r="88" spans="1:5">
      <c r="A88">
        <v>252</v>
      </c>
      <c r="B88" t="s">
        <v>182</v>
      </c>
      <c r="C88" s="21">
        <v>3000</v>
      </c>
      <c r="D88" t="s">
        <v>11</v>
      </c>
      <c r="E88" t="s">
        <v>183</v>
      </c>
    </row>
    <row r="89" spans="1:5">
      <c r="A89">
        <v>253</v>
      </c>
      <c r="B89" t="s">
        <v>184</v>
      </c>
      <c r="C89" s="21">
        <v>3000</v>
      </c>
      <c r="D89" t="s">
        <v>11</v>
      </c>
      <c r="E89" t="s">
        <v>185</v>
      </c>
    </row>
    <row r="90" spans="1:5">
      <c r="A90">
        <v>254</v>
      </c>
      <c r="B90" t="s">
        <v>186</v>
      </c>
      <c r="C90" s="21">
        <v>3000</v>
      </c>
      <c r="D90" t="s">
        <v>11</v>
      </c>
      <c r="E90" t="s">
        <v>187</v>
      </c>
    </row>
    <row r="91" spans="1:5">
      <c r="A91">
        <v>255</v>
      </c>
      <c r="B91" t="s">
        <v>188</v>
      </c>
      <c r="C91" s="21">
        <v>3000</v>
      </c>
      <c r="D91" t="s">
        <v>11</v>
      </c>
      <c r="E91" t="s">
        <v>189</v>
      </c>
    </row>
    <row r="92" spans="1:5">
      <c r="A92">
        <v>256</v>
      </c>
      <c r="B92" t="s">
        <v>190</v>
      </c>
      <c r="C92" s="21">
        <v>3000</v>
      </c>
      <c r="D92" t="s">
        <v>11</v>
      </c>
      <c r="E92" t="s">
        <v>191</v>
      </c>
    </row>
    <row r="93" spans="1:5">
      <c r="A93">
        <v>260</v>
      </c>
      <c r="B93" t="s">
        <v>192</v>
      </c>
      <c r="C93" s="21">
        <v>70</v>
      </c>
      <c r="D93" t="s">
        <v>6</v>
      </c>
      <c r="E93" t="s">
        <v>193</v>
      </c>
    </row>
    <row r="94" spans="1:5">
      <c r="A94">
        <v>261</v>
      </c>
      <c r="B94" t="s">
        <v>194</v>
      </c>
      <c r="C94" s="21">
        <v>5400</v>
      </c>
      <c r="D94" t="s">
        <v>16</v>
      </c>
      <c r="E94" t="s">
        <v>195</v>
      </c>
    </row>
    <row r="95" spans="1:5">
      <c r="A95">
        <v>262</v>
      </c>
      <c r="B95" t="s">
        <v>196</v>
      </c>
      <c r="C95" s="21">
        <v>1000</v>
      </c>
      <c r="D95" t="s">
        <v>6</v>
      </c>
      <c r="E95" t="s">
        <v>197</v>
      </c>
    </row>
    <row r="96" spans="1:5">
      <c r="A96">
        <v>263</v>
      </c>
      <c r="B96" t="s">
        <v>198</v>
      </c>
      <c r="C96" s="21">
        <v>200</v>
      </c>
      <c r="D96" t="s">
        <v>33</v>
      </c>
      <c r="E96" t="s">
        <v>199</v>
      </c>
    </row>
    <row r="97" spans="1:5">
      <c r="A97">
        <v>264</v>
      </c>
      <c r="B97" t="s">
        <v>200</v>
      </c>
      <c r="C97" s="21">
        <v>80</v>
      </c>
      <c r="D97" t="s">
        <v>201</v>
      </c>
      <c r="E97" t="s">
        <v>202</v>
      </c>
    </row>
    <row r="98" spans="1:5">
      <c r="A98">
        <v>265</v>
      </c>
      <c r="B98" t="s">
        <v>203</v>
      </c>
      <c r="C98" s="21">
        <v>5000</v>
      </c>
      <c r="D98" t="s">
        <v>16</v>
      </c>
      <c r="E98" t="s">
        <v>204</v>
      </c>
    </row>
    <row r="99" spans="1:5">
      <c r="A99">
        <v>266</v>
      </c>
      <c r="B99" t="s">
        <v>205</v>
      </c>
      <c r="C99" s="21">
        <v>5400</v>
      </c>
      <c r="D99" t="s">
        <v>16</v>
      </c>
      <c r="E99" t="s">
        <v>206</v>
      </c>
    </row>
    <row r="100" spans="1:5">
      <c r="A100">
        <v>267</v>
      </c>
      <c r="B100" t="s">
        <v>207</v>
      </c>
      <c r="C100" s="21">
        <v>10000</v>
      </c>
      <c r="D100" t="s">
        <v>16</v>
      </c>
      <c r="E100" t="s">
        <v>208</v>
      </c>
    </row>
    <row r="101" spans="1:5">
      <c r="A101">
        <v>268</v>
      </c>
      <c r="B101" t="s">
        <v>209</v>
      </c>
      <c r="C101" s="21">
        <v>5000</v>
      </c>
      <c r="D101" t="s">
        <v>16</v>
      </c>
      <c r="E101" t="s">
        <v>210</v>
      </c>
    </row>
    <row r="102" spans="1:5">
      <c r="A102">
        <v>269</v>
      </c>
      <c r="B102" t="s">
        <v>211</v>
      </c>
      <c r="C102" s="21">
        <v>10000</v>
      </c>
      <c r="D102" t="s">
        <v>16</v>
      </c>
      <c r="E102" t="s">
        <v>212</v>
      </c>
    </row>
    <row r="103" spans="1:5">
      <c r="A103">
        <v>270</v>
      </c>
      <c r="B103" t="s">
        <v>213</v>
      </c>
      <c r="C103" s="21">
        <v>20000</v>
      </c>
      <c r="D103" t="s">
        <v>16</v>
      </c>
      <c r="E103" t="s">
        <v>214</v>
      </c>
    </row>
    <row r="104" spans="1:5">
      <c r="A104">
        <v>271</v>
      </c>
      <c r="B104" t="s">
        <v>215</v>
      </c>
      <c r="C104" s="21">
        <v>500</v>
      </c>
      <c r="D104" t="s">
        <v>16</v>
      </c>
      <c r="E104" t="s">
        <v>216</v>
      </c>
    </row>
    <row r="105" spans="1:5">
      <c r="A105">
        <v>272</v>
      </c>
      <c r="B105" t="s">
        <v>217</v>
      </c>
      <c r="C105" s="21">
        <v>10000</v>
      </c>
      <c r="D105" t="s">
        <v>16</v>
      </c>
      <c r="E105" t="s">
        <v>218</v>
      </c>
    </row>
    <row r="106" spans="1:5">
      <c r="A106">
        <v>273</v>
      </c>
      <c r="B106" t="s">
        <v>219</v>
      </c>
      <c r="C106" s="21">
        <v>10000</v>
      </c>
      <c r="D106" t="s">
        <v>16</v>
      </c>
      <c r="E106" t="s">
        <v>220</v>
      </c>
    </row>
    <row r="107" spans="1:5">
      <c r="A107">
        <v>274</v>
      </c>
      <c r="B107" t="s">
        <v>221</v>
      </c>
      <c r="C107" s="21">
        <v>160</v>
      </c>
      <c r="D107" t="s">
        <v>201</v>
      </c>
      <c r="E107" t="s">
        <v>222</v>
      </c>
    </row>
    <row r="108" spans="1:5">
      <c r="A108">
        <v>275</v>
      </c>
      <c r="B108" t="s">
        <v>223</v>
      </c>
      <c r="C108" s="21">
        <v>7500</v>
      </c>
      <c r="D108" t="s">
        <v>16</v>
      </c>
      <c r="E108" t="s">
        <v>224</v>
      </c>
    </row>
    <row r="109" spans="1:5">
      <c r="A109">
        <v>276</v>
      </c>
      <c r="B109" t="s">
        <v>225</v>
      </c>
      <c r="C109" s="21">
        <v>15000</v>
      </c>
      <c r="D109" t="s">
        <v>16</v>
      </c>
      <c r="E109" t="s">
        <v>226</v>
      </c>
    </row>
    <row r="110" spans="1:5">
      <c r="A110">
        <v>277</v>
      </c>
      <c r="B110" t="s">
        <v>227</v>
      </c>
      <c r="C110" s="21">
        <v>12000</v>
      </c>
      <c r="D110" t="s">
        <v>16</v>
      </c>
      <c r="E110" t="s">
        <v>228</v>
      </c>
    </row>
    <row r="111" spans="1:5">
      <c r="A111">
        <v>278</v>
      </c>
      <c r="B111" t="s">
        <v>229</v>
      </c>
      <c r="C111" s="21">
        <v>15000</v>
      </c>
      <c r="D111" t="s">
        <v>16</v>
      </c>
      <c r="E111" t="s">
        <v>230</v>
      </c>
    </row>
    <row r="112" spans="1:5">
      <c r="A112">
        <v>279</v>
      </c>
      <c r="B112" t="s">
        <v>231</v>
      </c>
      <c r="C112" s="21">
        <v>7500</v>
      </c>
      <c r="D112" t="s">
        <v>16</v>
      </c>
      <c r="E112" t="s">
        <v>232</v>
      </c>
    </row>
    <row r="113" spans="1:5">
      <c r="A113">
        <v>280</v>
      </c>
      <c r="B113" t="s">
        <v>233</v>
      </c>
      <c r="C113" s="21">
        <v>7500</v>
      </c>
      <c r="D113" t="s">
        <v>16</v>
      </c>
      <c r="E113" t="s">
        <v>234</v>
      </c>
    </row>
    <row r="114" spans="1:5">
      <c r="A114">
        <v>281</v>
      </c>
      <c r="B114" t="s">
        <v>235</v>
      </c>
      <c r="C114" s="21">
        <v>500</v>
      </c>
      <c r="D114" t="s">
        <v>16</v>
      </c>
      <c r="E114" t="s">
        <v>236</v>
      </c>
    </row>
    <row r="115" spans="1:5">
      <c r="A115">
        <v>282</v>
      </c>
      <c r="B115" t="s">
        <v>237</v>
      </c>
      <c r="C115" s="21">
        <v>100</v>
      </c>
      <c r="D115" t="s">
        <v>238</v>
      </c>
      <c r="E115" t="s">
        <v>239</v>
      </c>
    </row>
    <row r="116" spans="1:5">
      <c r="A116">
        <v>283</v>
      </c>
      <c r="B116" t="s">
        <v>240</v>
      </c>
      <c r="C116" s="21">
        <v>7500</v>
      </c>
      <c r="D116" t="s">
        <v>16</v>
      </c>
      <c r="E116" t="s">
        <v>241</v>
      </c>
    </row>
    <row r="117" spans="1:5">
      <c r="A117">
        <v>284</v>
      </c>
      <c r="B117" t="s">
        <v>242</v>
      </c>
      <c r="C117" s="21">
        <v>15000</v>
      </c>
      <c r="D117" t="s">
        <v>16</v>
      </c>
      <c r="E117" t="s">
        <v>243</v>
      </c>
    </row>
    <row r="118" spans="1:5">
      <c r="A118">
        <v>285</v>
      </c>
      <c r="B118" t="s">
        <v>244</v>
      </c>
      <c r="C118" s="21">
        <v>3000</v>
      </c>
      <c r="D118" t="s">
        <v>6</v>
      </c>
      <c r="E118" t="s">
        <v>245</v>
      </c>
    </row>
    <row r="119" spans="1:5">
      <c r="A119">
        <v>286</v>
      </c>
      <c r="B119" t="s">
        <v>246</v>
      </c>
      <c r="C119" s="21">
        <v>3000</v>
      </c>
      <c r="D119" t="s">
        <v>6</v>
      </c>
      <c r="E119" t="s">
        <v>247</v>
      </c>
    </row>
    <row r="120" spans="1:5">
      <c r="A120">
        <v>287</v>
      </c>
      <c r="B120" t="s">
        <v>248</v>
      </c>
      <c r="C120" s="21">
        <v>7500</v>
      </c>
      <c r="D120" t="s">
        <v>16</v>
      </c>
      <c r="E120" t="s">
        <v>249</v>
      </c>
    </row>
    <row r="121" spans="1:5">
      <c r="A121">
        <v>288</v>
      </c>
      <c r="B121" t="s">
        <v>250</v>
      </c>
      <c r="C121" s="21">
        <v>40</v>
      </c>
      <c r="D121" t="s">
        <v>6</v>
      </c>
      <c r="E121" t="s">
        <v>251</v>
      </c>
    </row>
    <row r="122" spans="1:5">
      <c r="A122">
        <v>289</v>
      </c>
      <c r="B122" t="s">
        <v>252</v>
      </c>
      <c r="C122" s="21">
        <v>125</v>
      </c>
      <c r="D122" t="s">
        <v>16</v>
      </c>
      <c r="E122" t="s">
        <v>253</v>
      </c>
    </row>
    <row r="123" spans="1:5">
      <c r="A123">
        <v>290</v>
      </c>
      <c r="B123" t="s">
        <v>254</v>
      </c>
      <c r="C123" s="21">
        <v>8000</v>
      </c>
      <c r="D123" t="s">
        <v>16</v>
      </c>
      <c r="E123" t="s">
        <v>255</v>
      </c>
    </row>
    <row r="124" spans="1:5">
      <c r="A124">
        <v>291</v>
      </c>
      <c r="B124" t="s">
        <v>256</v>
      </c>
      <c r="C124" s="21">
        <v>7500</v>
      </c>
      <c r="D124" t="s">
        <v>16</v>
      </c>
      <c r="E124" t="s">
        <v>257</v>
      </c>
    </row>
    <row r="125" spans="1:5">
      <c r="A125">
        <v>292</v>
      </c>
      <c r="B125" t="s">
        <v>258</v>
      </c>
      <c r="C125" s="21">
        <v>7500</v>
      </c>
      <c r="D125" t="s">
        <v>16</v>
      </c>
      <c r="E125" t="s">
        <v>259</v>
      </c>
    </row>
    <row r="126" spans="1:5">
      <c r="A126">
        <v>293</v>
      </c>
      <c r="B126" t="s">
        <v>260</v>
      </c>
      <c r="C126" s="21">
        <v>7500</v>
      </c>
      <c r="D126" t="s">
        <v>16</v>
      </c>
      <c r="E126" t="s">
        <v>261</v>
      </c>
    </row>
    <row r="127" spans="1:5">
      <c r="A127">
        <v>294</v>
      </c>
      <c r="B127" t="s">
        <v>262</v>
      </c>
      <c r="C127" s="21">
        <v>7500</v>
      </c>
      <c r="D127" t="s">
        <v>16</v>
      </c>
      <c r="E127" t="s">
        <v>263</v>
      </c>
    </row>
    <row r="128" spans="1:5">
      <c r="A128">
        <v>295</v>
      </c>
      <c r="B128" t="s">
        <v>264</v>
      </c>
      <c r="C128" s="21">
        <v>15000</v>
      </c>
      <c r="D128" t="s">
        <v>16</v>
      </c>
      <c r="E128" t="s">
        <v>265</v>
      </c>
    </row>
    <row r="129" spans="1:5">
      <c r="A129">
        <v>296</v>
      </c>
      <c r="B129" t="s">
        <v>266</v>
      </c>
      <c r="C129" s="21">
        <v>12000</v>
      </c>
      <c r="D129" t="s">
        <v>16</v>
      </c>
      <c r="E129" t="s">
        <v>267</v>
      </c>
    </row>
    <row r="130" spans="1:5">
      <c r="A130">
        <v>297</v>
      </c>
      <c r="B130" t="s">
        <v>268</v>
      </c>
      <c r="C130" s="21">
        <v>25500</v>
      </c>
      <c r="D130" t="s">
        <v>269</v>
      </c>
      <c r="E130" t="s">
        <v>270</v>
      </c>
    </row>
    <row r="131" spans="1:5">
      <c r="A131">
        <v>299</v>
      </c>
      <c r="B131" t="s">
        <v>271</v>
      </c>
      <c r="C131" s="21">
        <v>10000</v>
      </c>
      <c r="D131" t="s">
        <v>16</v>
      </c>
      <c r="E131" t="s">
        <v>272</v>
      </c>
    </row>
    <row r="132" spans="1:5">
      <c r="A132">
        <v>300</v>
      </c>
      <c r="B132" t="s">
        <v>273</v>
      </c>
      <c r="C132" s="21">
        <v>300</v>
      </c>
      <c r="D132" t="s">
        <v>11</v>
      </c>
      <c r="E132" t="s">
        <v>274</v>
      </c>
    </row>
    <row r="133" spans="1:5">
      <c r="A133">
        <v>301</v>
      </c>
      <c r="B133" t="s">
        <v>275</v>
      </c>
      <c r="C133" s="21">
        <v>300</v>
      </c>
      <c r="D133" t="s">
        <v>11</v>
      </c>
      <c r="E133" t="s">
        <v>276</v>
      </c>
    </row>
    <row r="134" spans="1:5">
      <c r="A134">
        <v>302</v>
      </c>
      <c r="B134" t="s">
        <v>277</v>
      </c>
      <c r="C134" s="21">
        <v>300</v>
      </c>
      <c r="D134" t="s">
        <v>11</v>
      </c>
      <c r="E134" t="s">
        <v>278</v>
      </c>
    </row>
    <row r="135" spans="1:5">
      <c r="A135">
        <v>303</v>
      </c>
      <c r="B135" t="s">
        <v>279</v>
      </c>
      <c r="C135" s="21">
        <v>880</v>
      </c>
      <c r="D135" t="s">
        <v>11</v>
      </c>
      <c r="E135" t="s">
        <v>280</v>
      </c>
    </row>
    <row r="136" spans="1:5">
      <c r="A136">
        <v>304</v>
      </c>
      <c r="B136" t="s">
        <v>281</v>
      </c>
      <c r="C136" s="21">
        <v>880</v>
      </c>
      <c r="D136" t="s">
        <v>11</v>
      </c>
      <c r="E136" t="s">
        <v>282</v>
      </c>
    </row>
    <row r="137" spans="1:5">
      <c r="A137">
        <v>305</v>
      </c>
      <c r="B137" t="s">
        <v>283</v>
      </c>
      <c r="C137" s="21">
        <v>880</v>
      </c>
      <c r="D137" t="s">
        <v>11</v>
      </c>
      <c r="E137" t="s">
        <v>284</v>
      </c>
    </row>
    <row r="138" spans="1:5">
      <c r="A138">
        <v>306</v>
      </c>
      <c r="B138" t="s">
        <v>285</v>
      </c>
      <c r="C138" s="21">
        <v>1600</v>
      </c>
      <c r="D138" t="s">
        <v>11</v>
      </c>
      <c r="E138" t="s">
        <v>286</v>
      </c>
    </row>
    <row r="139" spans="1:5">
      <c r="A139">
        <v>307</v>
      </c>
      <c r="B139" t="s">
        <v>287</v>
      </c>
      <c r="C139" s="21">
        <v>1600</v>
      </c>
      <c r="D139" t="s">
        <v>11</v>
      </c>
      <c r="E139" t="s">
        <v>288</v>
      </c>
    </row>
    <row r="140" spans="1:5">
      <c r="A140">
        <v>308</v>
      </c>
      <c r="B140" t="s">
        <v>289</v>
      </c>
      <c r="C140" s="21">
        <v>1600</v>
      </c>
      <c r="D140" t="s">
        <v>11</v>
      </c>
      <c r="E140" t="s">
        <v>290</v>
      </c>
    </row>
    <row r="141" spans="1:5">
      <c r="A141">
        <v>309</v>
      </c>
      <c r="B141" t="s">
        <v>291</v>
      </c>
      <c r="C141" s="21">
        <v>2700</v>
      </c>
      <c r="D141" t="s">
        <v>11</v>
      </c>
      <c r="E141" t="s">
        <v>292</v>
      </c>
    </row>
    <row r="142" spans="1:5">
      <c r="A142">
        <v>310</v>
      </c>
      <c r="B142" t="s">
        <v>293</v>
      </c>
      <c r="C142" s="21">
        <v>2700</v>
      </c>
      <c r="D142" t="s">
        <v>11</v>
      </c>
      <c r="E142" t="s">
        <v>294</v>
      </c>
    </row>
    <row r="143" spans="1:5">
      <c r="A143">
        <v>311</v>
      </c>
      <c r="B143" t="s">
        <v>295</v>
      </c>
      <c r="C143" s="21">
        <v>2700</v>
      </c>
      <c r="D143" t="s">
        <v>11</v>
      </c>
      <c r="E143" t="s">
        <v>296</v>
      </c>
    </row>
    <row r="144" spans="1:5">
      <c r="A144">
        <v>312</v>
      </c>
      <c r="B144" t="s">
        <v>297</v>
      </c>
      <c r="C144" s="21">
        <v>4800</v>
      </c>
      <c r="D144" t="s">
        <v>11</v>
      </c>
      <c r="E144" t="s">
        <v>298</v>
      </c>
    </row>
    <row r="145" spans="1:5">
      <c r="A145">
        <v>313</v>
      </c>
      <c r="B145" t="s">
        <v>299</v>
      </c>
      <c r="C145" s="21">
        <v>4800</v>
      </c>
      <c r="D145" t="s">
        <v>11</v>
      </c>
      <c r="E145" t="s">
        <v>300</v>
      </c>
    </row>
    <row r="146" spans="1:5">
      <c r="A146">
        <v>314</v>
      </c>
      <c r="B146" t="s">
        <v>301</v>
      </c>
      <c r="C146" s="21">
        <v>4800</v>
      </c>
      <c r="D146" t="s">
        <v>11</v>
      </c>
      <c r="E146" t="s">
        <v>302</v>
      </c>
    </row>
    <row r="147" spans="1:5">
      <c r="A147">
        <v>315</v>
      </c>
      <c r="B147" t="s">
        <v>303</v>
      </c>
      <c r="C147" s="21">
        <v>8000</v>
      </c>
      <c r="D147" t="s">
        <v>11</v>
      </c>
      <c r="E147" t="s">
        <v>304</v>
      </c>
    </row>
    <row r="148" spans="1:5">
      <c r="A148">
        <v>316</v>
      </c>
      <c r="B148" t="s">
        <v>305</v>
      </c>
      <c r="C148" s="21">
        <v>8000</v>
      </c>
      <c r="D148" t="s">
        <v>11</v>
      </c>
      <c r="E148" t="s">
        <v>306</v>
      </c>
    </row>
    <row r="149" spans="1:5">
      <c r="A149">
        <v>317</v>
      </c>
      <c r="B149" t="s">
        <v>307</v>
      </c>
      <c r="C149" s="21">
        <v>8000</v>
      </c>
      <c r="D149" t="s">
        <v>11</v>
      </c>
      <c r="E149" t="s">
        <v>308</v>
      </c>
    </row>
    <row r="150" spans="1:5">
      <c r="A150">
        <v>318</v>
      </c>
      <c r="B150" t="s">
        <v>309</v>
      </c>
      <c r="C150" s="21">
        <v>12800</v>
      </c>
      <c r="D150" t="s">
        <v>11</v>
      </c>
      <c r="E150" t="s">
        <v>310</v>
      </c>
    </row>
    <row r="151" spans="1:5">
      <c r="A151">
        <v>319</v>
      </c>
      <c r="B151" t="s">
        <v>311</v>
      </c>
      <c r="C151" s="21">
        <v>12800</v>
      </c>
      <c r="D151" t="s">
        <v>11</v>
      </c>
      <c r="E151" t="s">
        <v>312</v>
      </c>
    </row>
    <row r="152" spans="1:5">
      <c r="A152">
        <v>320</v>
      </c>
      <c r="B152" t="s">
        <v>313</v>
      </c>
      <c r="C152" s="21">
        <v>12800</v>
      </c>
      <c r="D152" t="s">
        <v>11</v>
      </c>
      <c r="E152" t="s">
        <v>314</v>
      </c>
    </row>
    <row r="153" spans="1:5">
      <c r="A153">
        <v>321</v>
      </c>
      <c r="B153" t="s">
        <v>315</v>
      </c>
      <c r="C153" s="21">
        <v>300</v>
      </c>
      <c r="D153" t="s">
        <v>6</v>
      </c>
      <c r="E153" t="s">
        <v>316</v>
      </c>
    </row>
    <row r="154" spans="1:5">
      <c r="A154">
        <v>322</v>
      </c>
      <c r="B154" t="s">
        <v>317</v>
      </c>
      <c r="C154" s="21">
        <v>500</v>
      </c>
      <c r="D154" t="s">
        <v>6</v>
      </c>
      <c r="E154" t="s">
        <v>318</v>
      </c>
    </row>
    <row r="155" spans="1:5">
      <c r="A155">
        <v>323</v>
      </c>
      <c r="B155" t="s">
        <v>319</v>
      </c>
      <c r="C155" s="21">
        <v>7500</v>
      </c>
      <c r="D155" t="s">
        <v>16</v>
      </c>
      <c r="E155" t="s">
        <v>320</v>
      </c>
    </row>
    <row r="156" spans="1:5">
      <c r="A156">
        <v>324</v>
      </c>
      <c r="B156" t="s">
        <v>321</v>
      </c>
      <c r="C156" s="21">
        <v>7500</v>
      </c>
      <c r="D156" t="s">
        <v>16</v>
      </c>
      <c r="E156" t="s">
        <v>322</v>
      </c>
    </row>
    <row r="157" spans="1:5">
      <c r="A157">
        <v>400</v>
      </c>
      <c r="B157" t="s">
        <v>323</v>
      </c>
      <c r="C157" s="21">
        <v>40</v>
      </c>
      <c r="D157" t="s">
        <v>201</v>
      </c>
      <c r="E157" t="s">
        <v>324</v>
      </c>
    </row>
    <row r="158" spans="1:5">
      <c r="A158">
        <v>401</v>
      </c>
      <c r="B158" t="s">
        <v>325</v>
      </c>
      <c r="C158" s="21">
        <v>40</v>
      </c>
      <c r="D158" t="s">
        <v>201</v>
      </c>
      <c r="E158" t="s">
        <v>326</v>
      </c>
    </row>
    <row r="159" spans="1:5">
      <c r="A159">
        <v>402</v>
      </c>
      <c r="B159" t="s">
        <v>327</v>
      </c>
      <c r="C159" s="21">
        <v>13.33333333</v>
      </c>
      <c r="D159" t="s">
        <v>201</v>
      </c>
      <c r="E159" t="s">
        <v>328</v>
      </c>
    </row>
    <row r="160" spans="1:5">
      <c r="A160">
        <v>403</v>
      </c>
      <c r="B160" t="s">
        <v>329</v>
      </c>
      <c r="C160" s="21">
        <v>80</v>
      </c>
      <c r="D160" t="s">
        <v>201</v>
      </c>
      <c r="E160" t="s">
        <v>330</v>
      </c>
    </row>
    <row r="161" spans="1:5">
      <c r="A161">
        <v>404</v>
      </c>
      <c r="B161" t="s">
        <v>331</v>
      </c>
      <c r="C161" s="21">
        <v>80</v>
      </c>
      <c r="D161" t="s">
        <v>201</v>
      </c>
      <c r="E161" t="s">
        <v>332</v>
      </c>
    </row>
    <row r="162" spans="1:5">
      <c r="A162">
        <v>405</v>
      </c>
      <c r="B162" t="s">
        <v>333</v>
      </c>
      <c r="C162" s="21">
        <v>26.66666667</v>
      </c>
      <c r="D162" t="s">
        <v>201</v>
      </c>
      <c r="E162" t="s">
        <v>334</v>
      </c>
    </row>
    <row r="163" spans="1:5">
      <c r="A163">
        <v>406</v>
      </c>
      <c r="B163" t="s">
        <v>335</v>
      </c>
      <c r="C163" s="21">
        <v>120</v>
      </c>
      <c r="D163" t="s">
        <v>201</v>
      </c>
      <c r="E163" t="s">
        <v>336</v>
      </c>
    </row>
    <row r="164" spans="1:5">
      <c r="A164">
        <v>407</v>
      </c>
      <c r="B164" t="s">
        <v>337</v>
      </c>
      <c r="C164" s="21">
        <v>120</v>
      </c>
      <c r="D164" t="s">
        <v>201</v>
      </c>
      <c r="E164" t="s">
        <v>338</v>
      </c>
    </row>
    <row r="165" spans="1:5">
      <c r="A165">
        <v>408</v>
      </c>
      <c r="B165" t="s">
        <v>339</v>
      </c>
      <c r="C165" s="21">
        <v>40</v>
      </c>
      <c r="D165" t="s">
        <v>201</v>
      </c>
      <c r="E165" t="s">
        <v>340</v>
      </c>
    </row>
    <row r="166" spans="1:5">
      <c r="A166">
        <v>409</v>
      </c>
      <c r="B166" t="s">
        <v>341</v>
      </c>
      <c r="C166" s="21">
        <v>160</v>
      </c>
      <c r="D166" t="s">
        <v>201</v>
      </c>
      <c r="E166" t="s">
        <v>342</v>
      </c>
    </row>
    <row r="167" spans="1:5">
      <c r="A167">
        <v>410</v>
      </c>
      <c r="B167" t="s">
        <v>343</v>
      </c>
      <c r="C167" s="21">
        <v>160</v>
      </c>
      <c r="D167" t="s">
        <v>201</v>
      </c>
      <c r="E167" t="s">
        <v>344</v>
      </c>
    </row>
    <row r="168" spans="1:5">
      <c r="A168">
        <v>411</v>
      </c>
      <c r="B168" t="s">
        <v>345</v>
      </c>
      <c r="C168" s="21">
        <v>53.33333333</v>
      </c>
      <c r="D168" t="s">
        <v>201</v>
      </c>
      <c r="E168" t="s">
        <v>346</v>
      </c>
    </row>
    <row r="169" spans="1:5">
      <c r="A169">
        <v>412</v>
      </c>
      <c r="B169" t="s">
        <v>347</v>
      </c>
      <c r="C169" s="21">
        <v>480</v>
      </c>
      <c r="D169" t="s">
        <v>201</v>
      </c>
      <c r="E169" t="s">
        <v>348</v>
      </c>
    </row>
    <row r="170" spans="1:5">
      <c r="A170">
        <v>413</v>
      </c>
      <c r="B170" t="s">
        <v>349</v>
      </c>
      <c r="C170" s="21">
        <v>480</v>
      </c>
      <c r="D170" t="s">
        <v>201</v>
      </c>
      <c r="E170" t="s">
        <v>350</v>
      </c>
    </row>
    <row r="171" spans="1:5">
      <c r="A171">
        <v>414</v>
      </c>
      <c r="B171" t="s">
        <v>351</v>
      </c>
      <c r="C171" s="21">
        <v>160</v>
      </c>
      <c r="D171" t="s">
        <v>201</v>
      </c>
      <c r="E171" t="s">
        <v>352</v>
      </c>
    </row>
    <row r="172" spans="1:5">
      <c r="A172">
        <v>415</v>
      </c>
      <c r="B172" t="s">
        <v>353</v>
      </c>
      <c r="C172" s="21">
        <v>93.33333333</v>
      </c>
      <c r="D172" t="s">
        <v>201</v>
      </c>
      <c r="E172" t="s">
        <v>354</v>
      </c>
    </row>
    <row r="173" spans="1:5">
      <c r="A173">
        <v>416</v>
      </c>
      <c r="B173" t="s">
        <v>355</v>
      </c>
      <c r="C173" s="21">
        <v>373.3333333</v>
      </c>
      <c r="D173" t="s">
        <v>201</v>
      </c>
      <c r="E173" t="s">
        <v>356</v>
      </c>
    </row>
    <row r="174" spans="1:5">
      <c r="A174">
        <v>417</v>
      </c>
      <c r="B174" t="s">
        <v>357</v>
      </c>
      <c r="C174" s="21">
        <v>10</v>
      </c>
      <c r="D174" t="s">
        <v>6</v>
      </c>
      <c r="E174" t="s">
        <v>358</v>
      </c>
    </row>
    <row r="175" spans="1:5">
      <c r="A175">
        <v>418</v>
      </c>
      <c r="B175" t="s">
        <v>359</v>
      </c>
      <c r="C175" s="21">
        <v>20</v>
      </c>
      <c r="D175" t="s">
        <v>6</v>
      </c>
      <c r="E175" t="s">
        <v>360</v>
      </c>
    </row>
    <row r="176" spans="1:5">
      <c r="A176">
        <v>419</v>
      </c>
      <c r="B176" t="s">
        <v>361</v>
      </c>
      <c r="C176" s="21">
        <v>30</v>
      </c>
      <c r="D176" t="s">
        <v>6</v>
      </c>
      <c r="E176" t="s">
        <v>362</v>
      </c>
    </row>
    <row r="177" spans="1:5">
      <c r="A177">
        <v>420</v>
      </c>
      <c r="B177" t="s">
        <v>363</v>
      </c>
      <c r="C177" s="21">
        <v>50</v>
      </c>
      <c r="D177" t="s">
        <v>6</v>
      </c>
      <c r="E177" t="s">
        <v>364</v>
      </c>
    </row>
    <row r="178" spans="1:5">
      <c r="A178">
        <v>421</v>
      </c>
      <c r="B178" t="s">
        <v>365</v>
      </c>
      <c r="C178" s="21">
        <v>100</v>
      </c>
      <c r="D178" t="s">
        <v>6</v>
      </c>
      <c r="E178" t="s">
        <v>366</v>
      </c>
    </row>
    <row r="179" spans="1:5">
      <c r="A179">
        <v>422</v>
      </c>
      <c r="B179" t="s">
        <v>367</v>
      </c>
      <c r="C179" s="21">
        <v>200</v>
      </c>
      <c r="D179" t="s">
        <v>6</v>
      </c>
      <c r="E179" t="s">
        <v>368</v>
      </c>
    </row>
    <row r="180" spans="1:5">
      <c r="A180">
        <v>423</v>
      </c>
      <c r="B180" t="s">
        <v>369</v>
      </c>
      <c r="C180" s="21">
        <v>500</v>
      </c>
      <c r="D180" t="s">
        <v>6</v>
      </c>
      <c r="E180" t="s">
        <v>370</v>
      </c>
    </row>
    <row r="181" spans="1:5">
      <c r="A181">
        <v>450</v>
      </c>
      <c r="B181" t="s">
        <v>371</v>
      </c>
      <c r="C181" s="21">
        <v>40</v>
      </c>
      <c r="D181" t="s">
        <v>201</v>
      </c>
      <c r="E181" t="s">
        <v>372</v>
      </c>
    </row>
    <row r="182" spans="1:5">
      <c r="A182">
        <v>451</v>
      </c>
      <c r="B182" t="s">
        <v>373</v>
      </c>
      <c r="C182" s="21">
        <v>40</v>
      </c>
      <c r="D182" t="s">
        <v>201</v>
      </c>
      <c r="E182" t="s">
        <v>374</v>
      </c>
    </row>
    <row r="183" spans="1:5">
      <c r="A183">
        <v>452</v>
      </c>
      <c r="B183" t="s">
        <v>375</v>
      </c>
      <c r="C183" s="21">
        <v>13.33333333</v>
      </c>
      <c r="D183" t="s">
        <v>201</v>
      </c>
      <c r="E183" t="s">
        <v>376</v>
      </c>
    </row>
    <row r="184" spans="1:5">
      <c r="A184">
        <v>453</v>
      </c>
      <c r="B184" t="s">
        <v>377</v>
      </c>
      <c r="C184" s="21">
        <v>80</v>
      </c>
      <c r="D184" t="s">
        <v>201</v>
      </c>
      <c r="E184" t="s">
        <v>378</v>
      </c>
    </row>
    <row r="185" spans="1:5">
      <c r="A185">
        <v>454</v>
      </c>
      <c r="B185" t="s">
        <v>379</v>
      </c>
      <c r="C185" s="21">
        <v>80</v>
      </c>
      <c r="D185" t="s">
        <v>201</v>
      </c>
      <c r="E185" t="s">
        <v>380</v>
      </c>
    </row>
    <row r="186" spans="1:5">
      <c r="A186">
        <v>455</v>
      </c>
      <c r="B186" t="s">
        <v>381</v>
      </c>
      <c r="C186" s="21">
        <v>26.66666667</v>
      </c>
      <c r="D186" t="s">
        <v>201</v>
      </c>
      <c r="E186" t="s">
        <v>382</v>
      </c>
    </row>
    <row r="187" spans="1:5">
      <c r="A187">
        <v>456</v>
      </c>
      <c r="B187" t="s">
        <v>383</v>
      </c>
      <c r="C187" s="21">
        <v>120</v>
      </c>
      <c r="D187" t="s">
        <v>201</v>
      </c>
      <c r="E187" t="s">
        <v>384</v>
      </c>
    </row>
    <row r="188" spans="1:5">
      <c r="A188">
        <v>457</v>
      </c>
      <c r="B188" t="s">
        <v>385</v>
      </c>
      <c r="C188" s="21">
        <v>120</v>
      </c>
      <c r="D188" t="s">
        <v>201</v>
      </c>
      <c r="E188" t="s">
        <v>386</v>
      </c>
    </row>
    <row r="189" spans="1:5">
      <c r="A189">
        <v>458</v>
      </c>
      <c r="B189" t="s">
        <v>387</v>
      </c>
      <c r="C189" s="21">
        <v>40</v>
      </c>
      <c r="D189" t="s">
        <v>201</v>
      </c>
      <c r="E189" t="s">
        <v>388</v>
      </c>
    </row>
    <row r="190" spans="1:5">
      <c r="A190">
        <v>459</v>
      </c>
      <c r="B190" t="s">
        <v>389</v>
      </c>
      <c r="C190" s="21">
        <v>160</v>
      </c>
      <c r="D190" t="s">
        <v>201</v>
      </c>
      <c r="E190" t="s">
        <v>390</v>
      </c>
    </row>
    <row r="191" spans="1:5">
      <c r="A191">
        <v>460</v>
      </c>
      <c r="B191" t="s">
        <v>391</v>
      </c>
      <c r="C191" s="21">
        <v>160</v>
      </c>
      <c r="D191" t="s">
        <v>201</v>
      </c>
      <c r="E191" t="s">
        <v>392</v>
      </c>
    </row>
    <row r="192" spans="1:5">
      <c r="A192">
        <v>461</v>
      </c>
      <c r="B192" t="s">
        <v>393</v>
      </c>
      <c r="C192" s="21">
        <v>53.33333333</v>
      </c>
      <c r="D192" t="s">
        <v>201</v>
      </c>
      <c r="E192" t="s">
        <v>394</v>
      </c>
    </row>
    <row r="193" spans="1:5">
      <c r="A193">
        <v>462</v>
      </c>
      <c r="B193" t="s">
        <v>395</v>
      </c>
      <c r="C193" s="21">
        <v>480</v>
      </c>
      <c r="D193" t="s">
        <v>201</v>
      </c>
      <c r="E193" t="s">
        <v>396</v>
      </c>
    </row>
    <row r="194" spans="1:5">
      <c r="A194">
        <v>463</v>
      </c>
      <c r="B194" t="s">
        <v>397</v>
      </c>
      <c r="C194" s="21">
        <v>480</v>
      </c>
      <c r="D194" t="s">
        <v>201</v>
      </c>
      <c r="E194" t="s">
        <v>398</v>
      </c>
    </row>
    <row r="195" spans="1:5">
      <c r="A195">
        <v>464</v>
      </c>
      <c r="B195" t="s">
        <v>399</v>
      </c>
      <c r="C195" s="21">
        <v>160</v>
      </c>
      <c r="D195" t="s">
        <v>201</v>
      </c>
      <c r="E195" t="s">
        <v>400</v>
      </c>
    </row>
    <row r="196" spans="1:5">
      <c r="A196">
        <v>465</v>
      </c>
      <c r="B196" t="s">
        <v>401</v>
      </c>
      <c r="C196" s="21">
        <v>93.33333333</v>
      </c>
      <c r="D196" t="s">
        <v>201</v>
      </c>
      <c r="E196" t="s">
        <v>402</v>
      </c>
    </row>
    <row r="197" spans="1:5">
      <c r="A197">
        <v>466</v>
      </c>
      <c r="B197" t="s">
        <v>403</v>
      </c>
      <c r="C197" s="21">
        <v>373.3333333</v>
      </c>
      <c r="D197" t="s">
        <v>201</v>
      </c>
      <c r="E197" t="s">
        <v>404</v>
      </c>
    </row>
    <row r="198" spans="1:5">
      <c r="A198">
        <v>467</v>
      </c>
      <c r="B198" t="s">
        <v>405</v>
      </c>
      <c r="C198" s="21">
        <v>1</v>
      </c>
      <c r="D198" t="s">
        <v>6</v>
      </c>
      <c r="E198" t="s">
        <v>406</v>
      </c>
    </row>
    <row r="199" spans="1:5">
      <c r="A199">
        <v>468</v>
      </c>
      <c r="B199" t="s">
        <v>407</v>
      </c>
      <c r="C199" s="21">
        <v>1</v>
      </c>
      <c r="D199" t="s">
        <v>6</v>
      </c>
      <c r="E199" t="s">
        <v>408</v>
      </c>
    </row>
    <row r="200" spans="1:5">
      <c r="A200">
        <v>469</v>
      </c>
      <c r="B200" t="s">
        <v>409</v>
      </c>
      <c r="C200" s="21">
        <v>500</v>
      </c>
      <c r="D200" t="s">
        <v>6</v>
      </c>
      <c r="E200" t="s">
        <v>410</v>
      </c>
    </row>
    <row r="201" spans="1:5">
      <c r="A201">
        <v>470</v>
      </c>
      <c r="B201" t="s">
        <v>411</v>
      </c>
      <c r="C201" s="21">
        <v>7500</v>
      </c>
      <c r="D201" t="s">
        <v>16</v>
      </c>
      <c r="E201" t="s">
        <v>412</v>
      </c>
    </row>
    <row r="202" spans="1:5">
      <c r="A202">
        <v>471</v>
      </c>
      <c r="B202" t="s">
        <v>413</v>
      </c>
      <c r="C202" s="21">
        <v>1000</v>
      </c>
      <c r="D202" t="s">
        <v>6</v>
      </c>
      <c r="E202" t="s">
        <v>414</v>
      </c>
    </row>
    <row r="203" spans="1:5">
      <c r="A203">
        <v>500</v>
      </c>
      <c r="B203" t="s">
        <v>415</v>
      </c>
      <c r="C203" s="21">
        <v>59.4</v>
      </c>
      <c r="D203" t="s">
        <v>6</v>
      </c>
      <c r="E203" t="s">
        <v>416</v>
      </c>
    </row>
    <row r="204" spans="1:5">
      <c r="A204">
        <v>501</v>
      </c>
      <c r="B204" t="s">
        <v>417</v>
      </c>
      <c r="C204" s="21">
        <v>119.4</v>
      </c>
      <c r="D204" t="s">
        <v>6</v>
      </c>
      <c r="E204" t="s">
        <v>418</v>
      </c>
    </row>
    <row r="205" spans="1:5">
      <c r="A205">
        <v>502</v>
      </c>
      <c r="B205" t="s">
        <v>419</v>
      </c>
      <c r="C205" s="21">
        <v>179.4</v>
      </c>
      <c r="D205" t="s">
        <v>6</v>
      </c>
      <c r="E205" t="s">
        <v>420</v>
      </c>
    </row>
    <row r="206" spans="1:5">
      <c r="A206">
        <v>503</v>
      </c>
      <c r="B206" t="s">
        <v>421</v>
      </c>
      <c r="C206" s="21">
        <v>299.4</v>
      </c>
      <c r="D206" t="s">
        <v>6</v>
      </c>
      <c r="E206" t="s">
        <v>422</v>
      </c>
    </row>
    <row r="207" spans="1:5">
      <c r="A207">
        <v>504</v>
      </c>
      <c r="B207" t="s">
        <v>423</v>
      </c>
      <c r="C207" s="21">
        <v>479.4</v>
      </c>
      <c r="D207" t="s">
        <v>6</v>
      </c>
      <c r="E207" t="s">
        <v>424</v>
      </c>
    </row>
    <row r="208" spans="1:5">
      <c r="A208">
        <v>505</v>
      </c>
      <c r="B208" t="s">
        <v>425</v>
      </c>
      <c r="C208" s="21">
        <v>599.4</v>
      </c>
      <c r="D208" t="s">
        <v>6</v>
      </c>
      <c r="E208" t="s">
        <v>426</v>
      </c>
    </row>
    <row r="209" spans="1:5">
      <c r="A209">
        <v>506</v>
      </c>
      <c r="B209" t="s">
        <v>427</v>
      </c>
      <c r="C209" s="21">
        <v>899.4</v>
      </c>
      <c r="D209" t="s">
        <v>6</v>
      </c>
      <c r="E209" t="s">
        <v>428</v>
      </c>
    </row>
    <row r="210" spans="1:5">
      <c r="A210">
        <v>507</v>
      </c>
      <c r="B210" t="s">
        <v>429</v>
      </c>
      <c r="C210" s="21">
        <v>1199.4</v>
      </c>
      <c r="D210" t="s">
        <v>6</v>
      </c>
      <c r="E210" t="s">
        <v>430</v>
      </c>
    </row>
    <row r="211" spans="1:5">
      <c r="A211">
        <v>508</v>
      </c>
      <c r="B211" t="s">
        <v>431</v>
      </c>
      <c r="C211" s="21">
        <v>1499.4</v>
      </c>
      <c r="D211" t="s">
        <v>6</v>
      </c>
      <c r="E211" t="s">
        <v>432</v>
      </c>
    </row>
    <row r="212" spans="1:5">
      <c r="A212">
        <v>509</v>
      </c>
      <c r="B212" t="s">
        <v>433</v>
      </c>
      <c r="C212" s="21">
        <v>1799.4</v>
      </c>
      <c r="D212" t="s">
        <v>6</v>
      </c>
      <c r="E212" t="s">
        <v>434</v>
      </c>
    </row>
    <row r="213" spans="1:5">
      <c r="A213">
        <v>510</v>
      </c>
      <c r="B213" t="s">
        <v>435</v>
      </c>
      <c r="C213" s="21">
        <v>2099.4</v>
      </c>
      <c r="D213" t="s">
        <v>6</v>
      </c>
      <c r="E213" t="s">
        <v>436</v>
      </c>
    </row>
    <row r="214" spans="1:5">
      <c r="A214">
        <v>511</v>
      </c>
      <c r="B214" t="s">
        <v>437</v>
      </c>
      <c r="C214" s="21">
        <v>2999.4</v>
      </c>
      <c r="D214" t="s">
        <v>6</v>
      </c>
      <c r="E214" t="s">
        <v>438</v>
      </c>
    </row>
    <row r="215" spans="1:5">
      <c r="A215">
        <v>512</v>
      </c>
      <c r="B215" t="s">
        <v>439</v>
      </c>
      <c r="C215" s="21">
        <v>5999.4</v>
      </c>
      <c r="D215" t="s">
        <v>6</v>
      </c>
      <c r="E215" t="s">
        <v>440</v>
      </c>
    </row>
    <row r="216" spans="1:5">
      <c r="A216">
        <v>600</v>
      </c>
      <c r="B216" t="s">
        <v>441</v>
      </c>
      <c r="C216" s="21">
        <v>67.9</v>
      </c>
      <c r="D216" t="s">
        <v>6</v>
      </c>
      <c r="E216" t="s">
        <v>442</v>
      </c>
    </row>
    <row r="217" spans="1:5">
      <c r="A217">
        <v>601</v>
      </c>
      <c r="B217" t="s">
        <v>443</v>
      </c>
      <c r="C217" s="21">
        <v>5</v>
      </c>
      <c r="D217" t="s">
        <v>6</v>
      </c>
      <c r="E217" t="s">
        <v>444</v>
      </c>
    </row>
    <row r="218" spans="1:5">
      <c r="A218">
        <v>602</v>
      </c>
      <c r="B218" t="s">
        <v>445</v>
      </c>
      <c r="C218" s="21">
        <v>100</v>
      </c>
      <c r="D218" t="s">
        <v>6</v>
      </c>
      <c r="E218" t="s">
        <v>446</v>
      </c>
    </row>
    <row r="219" spans="1:5">
      <c r="A219">
        <v>603</v>
      </c>
      <c r="B219" t="s">
        <v>447</v>
      </c>
      <c r="C219" s="21">
        <v>60</v>
      </c>
      <c r="D219" t="s">
        <v>6</v>
      </c>
      <c r="E219" t="s">
        <v>448</v>
      </c>
    </row>
    <row r="220" spans="1:5">
      <c r="A220">
        <v>604</v>
      </c>
      <c r="B220" t="s">
        <v>449</v>
      </c>
      <c r="C220" s="21">
        <v>67.9</v>
      </c>
      <c r="D220" t="s">
        <v>6</v>
      </c>
      <c r="E220" t="s">
        <v>450</v>
      </c>
    </row>
    <row r="221" spans="1:5">
      <c r="A221">
        <v>605</v>
      </c>
      <c r="B221" t="s">
        <v>451</v>
      </c>
      <c r="C221" s="21">
        <v>70</v>
      </c>
      <c r="D221" t="s">
        <v>6</v>
      </c>
      <c r="E221" t="s">
        <v>452</v>
      </c>
    </row>
    <row r="222" spans="1:5">
      <c r="A222">
        <v>606</v>
      </c>
      <c r="B222" t="s">
        <v>453</v>
      </c>
      <c r="C222" s="21">
        <v>70</v>
      </c>
      <c r="D222" t="s">
        <v>6</v>
      </c>
      <c r="E222" t="s">
        <v>454</v>
      </c>
    </row>
    <row r="223" spans="1:5">
      <c r="A223">
        <v>607</v>
      </c>
      <c r="B223" t="s">
        <v>455</v>
      </c>
      <c r="C223" s="21">
        <v>70</v>
      </c>
      <c r="D223" t="s">
        <v>6</v>
      </c>
      <c r="E223" t="s">
        <v>456</v>
      </c>
    </row>
    <row r="224" spans="1:5">
      <c r="A224">
        <v>608</v>
      </c>
      <c r="B224" t="s">
        <v>457</v>
      </c>
      <c r="C224" s="21">
        <v>70</v>
      </c>
      <c r="D224" t="s">
        <v>6</v>
      </c>
      <c r="E224" t="s">
        <v>458</v>
      </c>
    </row>
    <row r="225" spans="1:5">
      <c r="A225">
        <v>609</v>
      </c>
      <c r="B225" t="s">
        <v>459</v>
      </c>
      <c r="C225" s="21">
        <v>70</v>
      </c>
      <c r="D225" t="s">
        <v>6</v>
      </c>
      <c r="E225" t="s">
        <v>460</v>
      </c>
    </row>
    <row r="226" spans="1:5">
      <c r="A226">
        <v>612</v>
      </c>
      <c r="B226" t="s">
        <v>461</v>
      </c>
      <c r="C226" s="21">
        <v>180</v>
      </c>
      <c r="D226" t="s">
        <v>6</v>
      </c>
      <c r="E226" t="s">
        <v>462</v>
      </c>
    </row>
    <row r="227" spans="1:5">
      <c r="A227">
        <v>613</v>
      </c>
      <c r="B227" t="s">
        <v>463</v>
      </c>
      <c r="C227" s="21">
        <v>235</v>
      </c>
      <c r="D227" t="s">
        <v>6</v>
      </c>
      <c r="E227" t="s">
        <v>464</v>
      </c>
    </row>
    <row r="228" spans="1:5">
      <c r="A228">
        <v>614</v>
      </c>
      <c r="B228" t="s">
        <v>465</v>
      </c>
      <c r="C228" s="21">
        <v>235</v>
      </c>
      <c r="D228" t="s">
        <v>6</v>
      </c>
      <c r="E228" t="s">
        <v>466</v>
      </c>
    </row>
    <row r="229" spans="1:5">
      <c r="A229">
        <v>615</v>
      </c>
      <c r="B229" t="s">
        <v>467</v>
      </c>
      <c r="C229" s="21">
        <v>235</v>
      </c>
      <c r="D229" t="s">
        <v>6</v>
      </c>
      <c r="E229" t="s">
        <v>468</v>
      </c>
    </row>
    <row r="230" spans="1:5">
      <c r="A230">
        <v>616</v>
      </c>
      <c r="B230" t="s">
        <v>469</v>
      </c>
      <c r="C230" s="21">
        <v>235</v>
      </c>
      <c r="D230" t="s">
        <v>6</v>
      </c>
      <c r="E230" t="s">
        <v>470</v>
      </c>
    </row>
    <row r="231" spans="1:5">
      <c r="A231">
        <v>617</v>
      </c>
      <c r="B231" t="s">
        <v>471</v>
      </c>
      <c r="C231" s="21">
        <v>350</v>
      </c>
      <c r="D231" t="s">
        <v>6</v>
      </c>
      <c r="E231" t="s">
        <v>472</v>
      </c>
    </row>
    <row r="232" spans="1:5">
      <c r="A232">
        <v>618</v>
      </c>
      <c r="B232" t="s">
        <v>473</v>
      </c>
      <c r="C232" s="21">
        <v>300</v>
      </c>
      <c r="D232" t="s">
        <v>474</v>
      </c>
      <c r="E232" t="s">
        <v>475</v>
      </c>
    </row>
    <row r="233" spans="1:5">
      <c r="A233">
        <v>619</v>
      </c>
      <c r="B233" t="s">
        <v>476</v>
      </c>
      <c r="C233" s="21">
        <v>20</v>
      </c>
      <c r="D233" t="s">
        <v>474</v>
      </c>
      <c r="E233" t="s">
        <v>477</v>
      </c>
    </row>
    <row r="234" spans="1:5">
      <c r="A234">
        <v>620</v>
      </c>
      <c r="B234" t="s">
        <v>478</v>
      </c>
      <c r="C234" s="21">
        <v>100</v>
      </c>
      <c r="D234" t="s">
        <v>6</v>
      </c>
      <c r="E234" t="s">
        <v>479</v>
      </c>
    </row>
    <row r="235" spans="1:5">
      <c r="A235">
        <v>621</v>
      </c>
      <c r="B235" t="s">
        <v>480</v>
      </c>
      <c r="C235" s="21">
        <v>67.9</v>
      </c>
      <c r="D235" t="s">
        <v>6</v>
      </c>
      <c r="E235" t="s">
        <v>79</v>
      </c>
    </row>
    <row r="236" spans="1:5">
      <c r="A236">
        <v>622</v>
      </c>
      <c r="B236" t="s">
        <v>481</v>
      </c>
      <c r="C236" s="21">
        <v>180</v>
      </c>
      <c r="D236" t="s">
        <v>6</v>
      </c>
      <c r="E236" t="s">
        <v>482</v>
      </c>
    </row>
    <row r="237" spans="1:5">
      <c r="A237">
        <v>700</v>
      </c>
      <c r="B237" t="s">
        <v>483</v>
      </c>
      <c r="C237" s="21">
        <v>90</v>
      </c>
      <c r="D237" t="s">
        <v>6</v>
      </c>
      <c r="E237" t="s">
        <v>484</v>
      </c>
    </row>
    <row r="238" spans="1:5">
      <c r="A238">
        <v>701</v>
      </c>
      <c r="B238" t="s">
        <v>485</v>
      </c>
      <c r="C238" s="21">
        <v>12000</v>
      </c>
      <c r="D238" t="s">
        <v>16</v>
      </c>
      <c r="E238" t="s">
        <v>486</v>
      </c>
    </row>
    <row r="239" spans="1:5">
      <c r="A239">
        <v>702</v>
      </c>
      <c r="B239" t="s">
        <v>487</v>
      </c>
      <c r="C239" s="21">
        <v>7500</v>
      </c>
      <c r="D239" t="s">
        <v>16</v>
      </c>
      <c r="E239" t="s">
        <v>488</v>
      </c>
    </row>
    <row r="240" spans="1:5">
      <c r="A240">
        <v>703</v>
      </c>
      <c r="B240" t="s">
        <v>489</v>
      </c>
      <c r="C240" s="21">
        <v>14500</v>
      </c>
      <c r="D240" t="s">
        <v>16</v>
      </c>
      <c r="E240" t="s">
        <v>490</v>
      </c>
    </row>
    <row r="241" spans="1:5">
      <c r="A241">
        <v>704</v>
      </c>
      <c r="B241" t="s">
        <v>491</v>
      </c>
      <c r="C241" s="21">
        <v>7500</v>
      </c>
      <c r="D241" t="s">
        <v>16</v>
      </c>
      <c r="E241" t="s">
        <v>492</v>
      </c>
    </row>
    <row r="242" spans="1:5">
      <c r="A242">
        <v>705</v>
      </c>
      <c r="B242" t="s">
        <v>493</v>
      </c>
      <c r="C242" s="21">
        <v>7500</v>
      </c>
      <c r="D242" t="s">
        <v>16</v>
      </c>
      <c r="E242" t="s">
        <v>494</v>
      </c>
    </row>
    <row r="243" spans="1:5">
      <c r="A243">
        <v>706</v>
      </c>
      <c r="B243" t="s">
        <v>495</v>
      </c>
      <c r="C243" s="21">
        <v>180</v>
      </c>
      <c r="D243" t="s">
        <v>6</v>
      </c>
      <c r="E243" t="s">
        <v>496</v>
      </c>
    </row>
    <row r="244" spans="1:5">
      <c r="A244">
        <v>707</v>
      </c>
      <c r="B244" t="s">
        <v>497</v>
      </c>
      <c r="C244" s="21">
        <v>90</v>
      </c>
      <c r="D244" t="s">
        <v>6</v>
      </c>
      <c r="E244" t="s">
        <v>498</v>
      </c>
    </row>
    <row r="245" spans="1:5">
      <c r="A245">
        <v>708</v>
      </c>
      <c r="B245" t="s">
        <v>499</v>
      </c>
      <c r="C245" s="21">
        <v>7500</v>
      </c>
      <c r="D245" t="s">
        <v>16</v>
      </c>
      <c r="E245" t="s">
        <v>500</v>
      </c>
    </row>
    <row r="246" spans="1:5">
      <c r="A246">
        <v>709</v>
      </c>
      <c r="B246" t="s">
        <v>501</v>
      </c>
      <c r="C246" s="21">
        <v>7500</v>
      </c>
      <c r="D246" t="s">
        <v>16</v>
      </c>
      <c r="E246" t="s">
        <v>502</v>
      </c>
    </row>
    <row r="247" spans="1:5">
      <c r="A247">
        <v>710</v>
      </c>
      <c r="B247" t="s">
        <v>503</v>
      </c>
      <c r="C247" s="21">
        <v>180</v>
      </c>
      <c r="D247" t="s">
        <v>6</v>
      </c>
      <c r="E247" t="s">
        <v>504</v>
      </c>
    </row>
    <row r="248" spans="1:5">
      <c r="A248">
        <v>711</v>
      </c>
      <c r="B248" t="s">
        <v>505</v>
      </c>
      <c r="C248" s="21">
        <v>7500</v>
      </c>
      <c r="D248" t="s">
        <v>16</v>
      </c>
      <c r="E248" t="s">
        <v>506</v>
      </c>
    </row>
    <row r="249" spans="1:5">
      <c r="A249">
        <v>712</v>
      </c>
      <c r="B249" t="s">
        <v>507</v>
      </c>
      <c r="C249" s="21">
        <v>7500</v>
      </c>
      <c r="D249" t="s">
        <v>16</v>
      </c>
      <c r="E249" t="s">
        <v>508</v>
      </c>
    </row>
    <row r="250" spans="1:5">
      <c r="A250">
        <v>713</v>
      </c>
      <c r="B250" t="s">
        <v>509</v>
      </c>
      <c r="C250" s="21">
        <v>100</v>
      </c>
      <c r="D250" t="s">
        <v>6</v>
      </c>
      <c r="E250" t="s">
        <v>510</v>
      </c>
    </row>
    <row r="251" spans="1:5">
      <c r="A251">
        <v>714</v>
      </c>
      <c r="B251" t="s">
        <v>511</v>
      </c>
      <c r="C251" s="21">
        <v>500</v>
      </c>
      <c r="D251" t="s">
        <v>6</v>
      </c>
      <c r="E251" t="s">
        <v>512</v>
      </c>
    </row>
    <row r="252" spans="1:5">
      <c r="A252">
        <v>715</v>
      </c>
      <c r="B252" t="s">
        <v>513</v>
      </c>
      <c r="C252" s="21">
        <v>25500</v>
      </c>
      <c r="D252" t="s">
        <v>269</v>
      </c>
      <c r="E252" t="s">
        <v>514</v>
      </c>
    </row>
    <row r="253" spans="1:5">
      <c r="A253">
        <v>716</v>
      </c>
      <c r="B253" t="s">
        <v>515</v>
      </c>
      <c r="C253" s="21">
        <v>7500</v>
      </c>
      <c r="D253" t="s">
        <v>16</v>
      </c>
      <c r="E253" t="s">
        <v>516</v>
      </c>
    </row>
    <row r="254" spans="1:5">
      <c r="A254">
        <v>717</v>
      </c>
      <c r="B254" t="s">
        <v>517</v>
      </c>
      <c r="C254" s="21">
        <v>16200</v>
      </c>
      <c r="D254" t="s">
        <v>474</v>
      </c>
      <c r="E254" t="s">
        <v>518</v>
      </c>
    </row>
    <row r="255" spans="1:5">
      <c r="A255">
        <v>718</v>
      </c>
      <c r="B255" t="s">
        <v>519</v>
      </c>
      <c r="C255" s="21">
        <v>2400</v>
      </c>
      <c r="D255" t="s">
        <v>474</v>
      </c>
      <c r="E255" t="s">
        <v>520</v>
      </c>
    </row>
    <row r="256" spans="1:5">
      <c r="A256">
        <v>719</v>
      </c>
      <c r="B256" t="s">
        <v>521</v>
      </c>
      <c r="C256" s="21">
        <v>1500</v>
      </c>
      <c r="D256" t="s">
        <v>474</v>
      </c>
      <c r="E256" t="s">
        <v>522</v>
      </c>
    </row>
    <row r="257" spans="1:5">
      <c r="A257">
        <v>720</v>
      </c>
      <c r="B257" t="s">
        <v>523</v>
      </c>
      <c r="C257" s="21">
        <v>12600</v>
      </c>
      <c r="D257" t="s">
        <v>474</v>
      </c>
      <c r="E257" t="s">
        <v>524</v>
      </c>
    </row>
    <row r="258" spans="1:5">
      <c r="A258">
        <v>721</v>
      </c>
      <c r="B258" t="s">
        <v>525</v>
      </c>
      <c r="C258" s="21">
        <v>90</v>
      </c>
      <c r="D258" t="s">
        <v>6</v>
      </c>
      <c r="E258" t="s">
        <v>526</v>
      </c>
    </row>
    <row r="259" spans="1:5">
      <c r="A259">
        <v>722</v>
      </c>
      <c r="B259" t="s">
        <v>527</v>
      </c>
      <c r="C259" s="21">
        <v>180</v>
      </c>
      <c r="D259" t="s">
        <v>6</v>
      </c>
      <c r="E259" t="s">
        <v>528</v>
      </c>
    </row>
    <row r="260" spans="1:5">
      <c r="A260">
        <v>723</v>
      </c>
      <c r="B260" t="s">
        <v>529</v>
      </c>
      <c r="C260" s="21">
        <v>30</v>
      </c>
      <c r="D260" t="s">
        <v>6</v>
      </c>
      <c r="E260" t="s">
        <v>530</v>
      </c>
    </row>
    <row r="261" spans="1:5">
      <c r="A261">
        <v>724</v>
      </c>
      <c r="B261" t="s">
        <v>531</v>
      </c>
      <c r="C261" s="21">
        <v>12600</v>
      </c>
      <c r="D261" t="s">
        <v>474</v>
      </c>
      <c r="E261" t="s">
        <v>532</v>
      </c>
    </row>
    <row r="262" spans="1:5">
      <c r="A262">
        <v>725</v>
      </c>
      <c r="B262" t="s">
        <v>533</v>
      </c>
      <c r="C262" s="21">
        <v>200</v>
      </c>
      <c r="D262" t="s">
        <v>6</v>
      </c>
      <c r="E262" t="s">
        <v>534</v>
      </c>
    </row>
    <row r="263" spans="1:5">
      <c r="A263">
        <v>726</v>
      </c>
      <c r="B263" t="s">
        <v>535</v>
      </c>
      <c r="C263" s="21">
        <v>500</v>
      </c>
      <c r="D263" t="s">
        <v>6</v>
      </c>
      <c r="E263" t="s">
        <v>536</v>
      </c>
    </row>
    <row r="264" spans="1:5">
      <c r="A264">
        <v>727</v>
      </c>
      <c r="B264" t="s">
        <v>537</v>
      </c>
      <c r="C264" s="21">
        <v>100500</v>
      </c>
      <c r="D264" t="s">
        <v>6</v>
      </c>
      <c r="E264" t="s">
        <v>538</v>
      </c>
    </row>
    <row r="265" spans="1:5">
      <c r="A265">
        <v>728</v>
      </c>
      <c r="B265" t="s">
        <v>539</v>
      </c>
      <c r="C265" s="21">
        <v>175500</v>
      </c>
      <c r="D265" t="s">
        <v>6</v>
      </c>
      <c r="E265" t="s">
        <v>540</v>
      </c>
    </row>
    <row r="266" spans="1:5">
      <c r="A266">
        <v>729</v>
      </c>
      <c r="B266" t="s">
        <v>541</v>
      </c>
      <c r="C266" s="21">
        <v>250500</v>
      </c>
      <c r="D266" t="s">
        <v>6</v>
      </c>
      <c r="E266" t="s">
        <v>542</v>
      </c>
    </row>
    <row r="267" spans="1:5">
      <c r="A267">
        <v>730</v>
      </c>
      <c r="B267" t="s">
        <v>543</v>
      </c>
      <c r="C267" s="21">
        <v>200</v>
      </c>
      <c r="D267" t="s">
        <v>269</v>
      </c>
      <c r="E267" t="s">
        <v>544</v>
      </c>
    </row>
    <row r="268" spans="1:5">
      <c r="A268">
        <v>731</v>
      </c>
      <c r="B268" t="s">
        <v>545</v>
      </c>
      <c r="C268" s="21">
        <v>200</v>
      </c>
      <c r="D268" t="s">
        <v>6</v>
      </c>
      <c r="E268" t="s">
        <v>546</v>
      </c>
    </row>
    <row r="269" spans="1:5">
      <c r="A269">
        <v>732</v>
      </c>
      <c r="B269" t="s">
        <v>547</v>
      </c>
      <c r="C269" s="22">
        <v>0</v>
      </c>
      <c r="D269" t="s">
        <v>6</v>
      </c>
      <c r="E269" t="s">
        <v>548</v>
      </c>
    </row>
    <row r="270" spans="1:5">
      <c r="A270">
        <v>733</v>
      </c>
      <c r="B270" t="s">
        <v>549</v>
      </c>
      <c r="C270" s="22">
        <v>0</v>
      </c>
      <c r="D270" t="s">
        <v>6</v>
      </c>
      <c r="E270" t="s">
        <v>550</v>
      </c>
    </row>
    <row r="271" spans="1:5">
      <c r="A271">
        <v>734</v>
      </c>
      <c r="B271" t="s">
        <v>551</v>
      </c>
      <c r="C271" s="22">
        <v>0</v>
      </c>
      <c r="D271" t="s">
        <v>6</v>
      </c>
      <c r="E271" t="s">
        <v>552</v>
      </c>
    </row>
    <row r="272" spans="1:5">
      <c r="A272">
        <v>735</v>
      </c>
      <c r="B272" t="s">
        <v>553</v>
      </c>
      <c r="C272" s="21">
        <v>200</v>
      </c>
      <c r="D272" t="s">
        <v>6</v>
      </c>
      <c r="E272" t="s">
        <v>554</v>
      </c>
    </row>
    <row r="273" spans="1:5">
      <c r="A273">
        <v>736</v>
      </c>
      <c r="B273" t="s">
        <v>555</v>
      </c>
      <c r="C273" s="21">
        <v>500</v>
      </c>
      <c r="D273" t="s">
        <v>16</v>
      </c>
      <c r="E273" t="s">
        <v>556</v>
      </c>
    </row>
    <row r="274" spans="1:5">
      <c r="A274">
        <v>738</v>
      </c>
      <c r="B274" t="s">
        <v>557</v>
      </c>
      <c r="C274" s="21">
        <v>7500</v>
      </c>
      <c r="D274" t="s">
        <v>16</v>
      </c>
      <c r="E274" t="s">
        <v>558</v>
      </c>
    </row>
    <row r="275" spans="1:5">
      <c r="A275">
        <v>739</v>
      </c>
      <c r="B275" t="s">
        <v>559</v>
      </c>
      <c r="C275" s="21">
        <v>15000</v>
      </c>
      <c r="D275" t="s">
        <v>16</v>
      </c>
      <c r="E275" t="s">
        <v>560</v>
      </c>
    </row>
    <row r="276" spans="1:5">
      <c r="A276">
        <v>740</v>
      </c>
      <c r="B276" t="s">
        <v>561</v>
      </c>
      <c r="C276" s="21">
        <v>7500</v>
      </c>
      <c r="D276" t="s">
        <v>16</v>
      </c>
      <c r="E276" t="s">
        <v>562</v>
      </c>
    </row>
    <row r="277" spans="1:5">
      <c r="A277">
        <v>741</v>
      </c>
      <c r="B277" t="s">
        <v>563</v>
      </c>
      <c r="C277" s="21">
        <v>100</v>
      </c>
      <c r="D277" t="s">
        <v>269</v>
      </c>
      <c r="E277" t="s">
        <v>564</v>
      </c>
    </row>
    <row r="278" spans="1:5">
      <c r="A278">
        <v>743</v>
      </c>
      <c r="B278" t="s">
        <v>565</v>
      </c>
      <c r="C278" s="21">
        <v>100</v>
      </c>
      <c r="D278" t="s">
        <v>269</v>
      </c>
      <c r="E278" t="s">
        <v>510</v>
      </c>
    </row>
    <row r="279" spans="1:5">
      <c r="A279">
        <v>744</v>
      </c>
      <c r="B279" t="s">
        <v>566</v>
      </c>
      <c r="C279" s="21">
        <v>500</v>
      </c>
      <c r="D279" t="s">
        <v>16</v>
      </c>
      <c r="E279" t="s">
        <v>567</v>
      </c>
    </row>
    <row r="280" spans="1:5">
      <c r="A280">
        <v>745</v>
      </c>
      <c r="B280" t="s">
        <v>568</v>
      </c>
      <c r="C280" s="21">
        <v>7500</v>
      </c>
      <c r="D280" t="s">
        <v>16</v>
      </c>
      <c r="E280" t="s">
        <v>569</v>
      </c>
    </row>
    <row r="281" spans="1:5">
      <c r="A281">
        <v>746</v>
      </c>
      <c r="B281" t="s">
        <v>570</v>
      </c>
      <c r="C281" s="21">
        <v>7500</v>
      </c>
      <c r="D281" t="s">
        <v>16</v>
      </c>
      <c r="E281" t="s">
        <v>571</v>
      </c>
    </row>
    <row r="282" spans="1:5">
      <c r="A282">
        <v>748</v>
      </c>
      <c r="B282" t="s">
        <v>572</v>
      </c>
      <c r="C282" s="21">
        <v>200</v>
      </c>
      <c r="D282" t="s">
        <v>269</v>
      </c>
      <c r="E282" t="s">
        <v>573</v>
      </c>
    </row>
    <row r="283" spans="1:5">
      <c r="A283">
        <v>749</v>
      </c>
      <c r="B283" t="s">
        <v>574</v>
      </c>
      <c r="C283" s="21">
        <v>500</v>
      </c>
      <c r="D283" t="s">
        <v>6</v>
      </c>
      <c r="E283" t="s">
        <v>536</v>
      </c>
    </row>
    <row r="284" spans="1:5">
      <c r="A284">
        <v>750</v>
      </c>
      <c r="B284" t="s">
        <v>575</v>
      </c>
      <c r="C284" s="21">
        <v>500</v>
      </c>
      <c r="D284" t="s">
        <v>6</v>
      </c>
      <c r="E284" t="s">
        <v>576</v>
      </c>
    </row>
    <row r="285" spans="1:5">
      <c r="A285">
        <v>751</v>
      </c>
      <c r="B285" t="s">
        <v>577</v>
      </c>
      <c r="C285" s="21">
        <v>500</v>
      </c>
      <c r="D285" t="s">
        <v>6</v>
      </c>
      <c r="E285" t="s">
        <v>578</v>
      </c>
    </row>
    <row r="286" spans="1:5">
      <c r="A286">
        <v>752</v>
      </c>
      <c r="B286" t="s">
        <v>579</v>
      </c>
      <c r="C286" s="21">
        <v>500</v>
      </c>
      <c r="D286" t="s">
        <v>580</v>
      </c>
      <c r="E286" t="s">
        <v>581</v>
      </c>
    </row>
    <row r="287" spans="1:5">
      <c r="A287">
        <v>753</v>
      </c>
      <c r="B287" t="s">
        <v>582</v>
      </c>
      <c r="C287" s="21">
        <v>10000</v>
      </c>
      <c r="D287" t="s">
        <v>583</v>
      </c>
      <c r="E287" t="s">
        <v>584</v>
      </c>
    </row>
    <row r="288" spans="1:5">
      <c r="A288">
        <v>754</v>
      </c>
      <c r="B288" t="s">
        <v>585</v>
      </c>
      <c r="C288" s="21">
        <v>7500</v>
      </c>
      <c r="D288" t="s">
        <v>586</v>
      </c>
      <c r="E288" t="s">
        <v>587</v>
      </c>
    </row>
    <row r="289" spans="1:5">
      <c r="A289">
        <v>755</v>
      </c>
      <c r="B289" t="s">
        <v>588</v>
      </c>
      <c r="C289" s="21">
        <v>7500</v>
      </c>
      <c r="D289" t="s">
        <v>16</v>
      </c>
      <c r="E289" t="s">
        <v>589</v>
      </c>
    </row>
    <row r="290" spans="1:5">
      <c r="A290">
        <v>756</v>
      </c>
      <c r="B290" t="s">
        <v>590</v>
      </c>
      <c r="C290" s="21">
        <v>300</v>
      </c>
      <c r="D290" t="s">
        <v>474</v>
      </c>
      <c r="E290" t="s">
        <v>591</v>
      </c>
    </row>
    <row r="291" spans="1:5">
      <c r="A291">
        <v>757</v>
      </c>
      <c r="B291" t="s">
        <v>592</v>
      </c>
      <c r="C291" s="21">
        <v>7500</v>
      </c>
      <c r="D291" t="s">
        <v>586</v>
      </c>
      <c r="E291" t="s">
        <v>593</v>
      </c>
    </row>
    <row r="292" spans="1:5">
      <c r="A292">
        <v>758</v>
      </c>
      <c r="B292" t="s">
        <v>594</v>
      </c>
      <c r="C292" s="21">
        <v>180</v>
      </c>
      <c r="D292" t="s">
        <v>6</v>
      </c>
      <c r="E292" t="s">
        <v>595</v>
      </c>
    </row>
    <row r="293" spans="1:5">
      <c r="A293">
        <v>759</v>
      </c>
      <c r="B293" t="s">
        <v>596</v>
      </c>
      <c r="C293" s="21">
        <v>77</v>
      </c>
      <c r="D293" t="s">
        <v>6</v>
      </c>
      <c r="E293" t="s">
        <v>597</v>
      </c>
    </row>
    <row r="294" spans="1:5">
      <c r="A294">
        <v>760</v>
      </c>
      <c r="B294" t="s">
        <v>598</v>
      </c>
      <c r="C294" s="21">
        <v>40500</v>
      </c>
      <c r="D294" t="s">
        <v>269</v>
      </c>
      <c r="E294" t="s">
        <v>538</v>
      </c>
    </row>
    <row r="295" spans="1:5">
      <c r="A295">
        <v>761</v>
      </c>
      <c r="B295" t="s">
        <v>599</v>
      </c>
      <c r="C295" s="21">
        <v>60500</v>
      </c>
      <c r="D295" t="s">
        <v>269</v>
      </c>
      <c r="E295" t="s">
        <v>540</v>
      </c>
    </row>
    <row r="296" spans="1:5">
      <c r="A296">
        <v>762</v>
      </c>
      <c r="B296" t="s">
        <v>600</v>
      </c>
      <c r="C296" s="21">
        <v>141000</v>
      </c>
      <c r="D296" t="s">
        <v>269</v>
      </c>
      <c r="E296" t="s">
        <v>542</v>
      </c>
    </row>
    <row r="297" spans="1:5">
      <c r="A297">
        <v>764</v>
      </c>
      <c r="B297" t="s">
        <v>601</v>
      </c>
      <c r="C297" s="22">
        <v>0</v>
      </c>
      <c r="D297" t="s">
        <v>6</v>
      </c>
      <c r="E297" t="s">
        <v>602</v>
      </c>
    </row>
    <row r="298" spans="1:5">
      <c r="A298">
        <v>765</v>
      </c>
      <c r="B298" t="s">
        <v>603</v>
      </c>
      <c r="C298" s="22">
        <v>0</v>
      </c>
      <c r="D298" t="s">
        <v>6</v>
      </c>
      <c r="E298" t="s">
        <v>604</v>
      </c>
    </row>
    <row r="299" spans="1:5">
      <c r="A299">
        <v>766</v>
      </c>
      <c r="B299" t="s">
        <v>605</v>
      </c>
      <c r="C299" s="22">
        <v>0</v>
      </c>
      <c r="D299" t="s">
        <v>6</v>
      </c>
      <c r="E299" t="s">
        <v>606</v>
      </c>
    </row>
    <row r="300" spans="1:5">
      <c r="A300">
        <v>767</v>
      </c>
      <c r="B300" t="s">
        <v>607</v>
      </c>
      <c r="C300" s="22">
        <v>0</v>
      </c>
      <c r="D300" t="s">
        <v>6</v>
      </c>
      <c r="E300" t="s">
        <v>608</v>
      </c>
    </row>
    <row r="301" spans="1:5">
      <c r="A301">
        <v>768</v>
      </c>
      <c r="B301" t="s">
        <v>609</v>
      </c>
      <c r="C301" s="22">
        <v>0</v>
      </c>
      <c r="D301" t="s">
        <v>6</v>
      </c>
      <c r="E301" t="s">
        <v>610</v>
      </c>
    </row>
    <row r="302" spans="1:5">
      <c r="A302">
        <v>769</v>
      </c>
      <c r="B302" t="s">
        <v>611</v>
      </c>
      <c r="C302" s="22">
        <v>0</v>
      </c>
      <c r="D302" t="s">
        <v>6</v>
      </c>
      <c r="E302" t="s">
        <v>612</v>
      </c>
    </row>
    <row r="303" spans="1:5">
      <c r="A303">
        <v>770</v>
      </c>
      <c r="B303" t="s">
        <v>613</v>
      </c>
      <c r="C303" s="22">
        <v>0</v>
      </c>
      <c r="D303" t="s">
        <v>6</v>
      </c>
      <c r="E303" t="s">
        <v>614</v>
      </c>
    </row>
    <row r="304" spans="1:5">
      <c r="A304">
        <v>771</v>
      </c>
      <c r="B304" t="s">
        <v>615</v>
      </c>
      <c r="C304" s="21">
        <v>100</v>
      </c>
      <c r="D304" t="s">
        <v>269</v>
      </c>
      <c r="E304" t="s">
        <v>616</v>
      </c>
    </row>
    <row r="305" spans="1:5">
      <c r="A305">
        <v>772</v>
      </c>
      <c r="B305" t="s">
        <v>617</v>
      </c>
      <c r="C305" s="21">
        <v>500</v>
      </c>
      <c r="D305" t="s">
        <v>6</v>
      </c>
      <c r="E305" t="s">
        <v>618</v>
      </c>
    </row>
    <row r="306" spans="1:5">
      <c r="A306">
        <v>773</v>
      </c>
      <c r="B306" t="s">
        <v>619</v>
      </c>
      <c r="C306" s="21">
        <v>7500</v>
      </c>
      <c r="D306" t="s">
        <v>16</v>
      </c>
      <c r="E306" t="s">
        <v>620</v>
      </c>
    </row>
    <row r="307" spans="1:5">
      <c r="A307">
        <v>774</v>
      </c>
      <c r="B307" t="s">
        <v>621</v>
      </c>
      <c r="C307" s="22">
        <v>50</v>
      </c>
      <c r="D307" t="s">
        <v>6</v>
      </c>
      <c r="E307" t="s">
        <v>622</v>
      </c>
    </row>
    <row r="308" spans="1:5">
      <c r="A308">
        <v>775</v>
      </c>
      <c r="B308" t="s">
        <v>623</v>
      </c>
      <c r="C308" s="21">
        <v>7500</v>
      </c>
      <c r="D308" t="s">
        <v>586</v>
      </c>
      <c r="E308" t="s">
        <v>624</v>
      </c>
    </row>
    <row r="309" spans="1:5">
      <c r="A309">
        <v>776</v>
      </c>
      <c r="B309" t="s">
        <v>625</v>
      </c>
      <c r="C309" s="21">
        <v>180</v>
      </c>
      <c r="D309" t="s">
        <v>6</v>
      </c>
      <c r="E309" t="s">
        <v>626</v>
      </c>
    </row>
    <row r="310" spans="1:5">
      <c r="A310">
        <v>777</v>
      </c>
      <c r="B310" t="s">
        <v>627</v>
      </c>
      <c r="C310" s="21">
        <v>200</v>
      </c>
      <c r="D310" t="s">
        <v>269</v>
      </c>
      <c r="E310" t="s">
        <v>628</v>
      </c>
    </row>
    <row r="311" spans="1:5">
      <c r="A311">
        <v>778</v>
      </c>
      <c r="B311" t="s">
        <v>629</v>
      </c>
      <c r="C311" s="21">
        <v>500</v>
      </c>
      <c r="D311" t="s">
        <v>6</v>
      </c>
      <c r="E311" t="s">
        <v>630</v>
      </c>
    </row>
    <row r="312" spans="1:5">
      <c r="A312">
        <v>779</v>
      </c>
      <c r="B312" t="s">
        <v>631</v>
      </c>
      <c r="C312" s="21">
        <v>500</v>
      </c>
      <c r="D312" t="s">
        <v>6</v>
      </c>
      <c r="E312" t="s">
        <v>632</v>
      </c>
    </row>
    <row r="313" spans="1:5">
      <c r="A313">
        <v>780</v>
      </c>
      <c r="B313" t="s">
        <v>633</v>
      </c>
      <c r="C313" s="21">
        <v>500</v>
      </c>
      <c r="D313" t="s">
        <v>6</v>
      </c>
      <c r="E313" t="s">
        <v>634</v>
      </c>
    </row>
    <row r="314" spans="1:5">
      <c r="A314">
        <v>781</v>
      </c>
      <c r="B314" t="s">
        <v>635</v>
      </c>
      <c r="C314" s="21">
        <v>40500</v>
      </c>
      <c r="D314" t="s">
        <v>269</v>
      </c>
      <c r="E314" t="s">
        <v>636</v>
      </c>
    </row>
    <row r="315" spans="1:5">
      <c r="A315">
        <v>782</v>
      </c>
      <c r="B315" t="s">
        <v>637</v>
      </c>
      <c r="C315" s="21">
        <v>60500</v>
      </c>
      <c r="D315" t="s">
        <v>269</v>
      </c>
      <c r="E315" t="s">
        <v>638</v>
      </c>
    </row>
    <row r="316" spans="1:5">
      <c r="A316">
        <v>783</v>
      </c>
      <c r="B316" t="s">
        <v>639</v>
      </c>
      <c r="C316" s="21">
        <v>141000</v>
      </c>
      <c r="D316" t="s">
        <v>269</v>
      </c>
      <c r="E316" t="s">
        <v>640</v>
      </c>
    </row>
    <row r="317" spans="1:5">
      <c r="A317">
        <v>784</v>
      </c>
      <c r="B317" t="s">
        <v>641</v>
      </c>
      <c r="C317" s="21">
        <v>7500</v>
      </c>
      <c r="D317" t="s">
        <v>586</v>
      </c>
      <c r="E317" t="s">
        <v>642</v>
      </c>
    </row>
    <row r="318" spans="1:5">
      <c r="A318">
        <v>785</v>
      </c>
      <c r="B318" t="s">
        <v>643</v>
      </c>
      <c r="C318" s="21">
        <v>7500</v>
      </c>
      <c r="D318" t="s">
        <v>586</v>
      </c>
      <c r="E318" t="s">
        <v>644</v>
      </c>
    </row>
    <row r="319" spans="1:5">
      <c r="A319">
        <v>786</v>
      </c>
      <c r="B319" t="s">
        <v>645</v>
      </c>
      <c r="C319" s="21">
        <v>100</v>
      </c>
      <c r="D319" t="s">
        <v>6</v>
      </c>
      <c r="E319" t="s">
        <v>646</v>
      </c>
    </row>
    <row r="320" spans="1:5">
      <c r="A320">
        <v>787</v>
      </c>
      <c r="B320" t="s">
        <v>647</v>
      </c>
      <c r="C320" s="22">
        <v>100</v>
      </c>
      <c r="D320" t="s">
        <v>6</v>
      </c>
      <c r="E320" t="s">
        <v>648</v>
      </c>
    </row>
    <row r="321" spans="1:5">
      <c r="A321">
        <v>788</v>
      </c>
      <c r="B321" t="s">
        <v>649</v>
      </c>
      <c r="C321" s="22">
        <v>100</v>
      </c>
      <c r="D321" t="s">
        <v>6</v>
      </c>
      <c r="E321" t="s">
        <v>650</v>
      </c>
    </row>
    <row r="322" spans="1:5">
      <c r="A322">
        <v>789</v>
      </c>
      <c r="B322" t="s">
        <v>651</v>
      </c>
      <c r="C322" s="22">
        <v>100</v>
      </c>
      <c r="D322" t="s">
        <v>6</v>
      </c>
      <c r="E322" t="s">
        <v>652</v>
      </c>
    </row>
    <row r="323" spans="1:5">
      <c r="A323">
        <v>790</v>
      </c>
      <c r="B323" t="s">
        <v>653</v>
      </c>
      <c r="C323" s="22">
        <v>200</v>
      </c>
      <c r="D323" t="s">
        <v>6</v>
      </c>
      <c r="E323" t="s">
        <v>654</v>
      </c>
    </row>
    <row r="324" spans="1:5">
      <c r="A324">
        <v>791</v>
      </c>
      <c r="B324" t="s">
        <v>655</v>
      </c>
      <c r="C324" s="21">
        <v>500</v>
      </c>
      <c r="D324" t="s">
        <v>6</v>
      </c>
      <c r="E324" t="s">
        <v>656</v>
      </c>
    </row>
    <row r="325" spans="1:5">
      <c r="A325">
        <v>792</v>
      </c>
      <c r="B325" t="s">
        <v>657</v>
      </c>
      <c r="C325" s="21">
        <v>100</v>
      </c>
      <c r="D325" t="s">
        <v>269</v>
      </c>
      <c r="E325" t="s">
        <v>658</v>
      </c>
    </row>
    <row r="326" spans="1:5">
      <c r="A326">
        <v>793</v>
      </c>
      <c r="B326" t="s">
        <v>659</v>
      </c>
      <c r="C326" s="21">
        <v>7500</v>
      </c>
      <c r="D326" t="s">
        <v>586</v>
      </c>
      <c r="E326" t="s">
        <v>660</v>
      </c>
    </row>
    <row r="327" spans="1:5">
      <c r="A327">
        <v>794</v>
      </c>
      <c r="B327" t="s">
        <v>661</v>
      </c>
      <c r="C327" s="21">
        <v>7500</v>
      </c>
      <c r="D327" t="s">
        <v>16</v>
      </c>
      <c r="E327" t="s">
        <v>662</v>
      </c>
    </row>
    <row r="328" spans="1:5">
      <c r="A328">
        <v>795</v>
      </c>
      <c r="B328" t="s">
        <v>663</v>
      </c>
      <c r="C328" s="21">
        <v>7500</v>
      </c>
      <c r="D328" t="s">
        <v>16</v>
      </c>
      <c r="E328" t="s">
        <v>664</v>
      </c>
    </row>
    <row r="329" spans="1:5">
      <c r="A329">
        <v>796</v>
      </c>
      <c r="B329" t="s">
        <v>665</v>
      </c>
      <c r="C329" s="21">
        <v>50</v>
      </c>
      <c r="D329" t="s">
        <v>6</v>
      </c>
      <c r="E329" t="s">
        <v>666</v>
      </c>
    </row>
    <row r="330" spans="1:5">
      <c r="A330">
        <v>797</v>
      </c>
      <c r="B330" t="s">
        <v>667</v>
      </c>
      <c r="C330" s="21">
        <v>125</v>
      </c>
      <c r="D330" t="s">
        <v>16</v>
      </c>
      <c r="E330" t="s">
        <v>668</v>
      </c>
    </row>
    <row r="331" spans="1:5">
      <c r="A331">
        <v>798</v>
      </c>
      <c r="B331" t="s">
        <v>669</v>
      </c>
      <c r="C331" s="21">
        <v>160</v>
      </c>
      <c r="D331" t="s">
        <v>201</v>
      </c>
      <c r="E331" t="s">
        <v>670</v>
      </c>
    </row>
    <row r="332" spans="1:5">
      <c r="A332">
        <v>800</v>
      </c>
      <c r="B332" t="s">
        <v>671</v>
      </c>
      <c r="C332" s="21">
        <v>300</v>
      </c>
      <c r="D332" t="s">
        <v>6</v>
      </c>
      <c r="E332" t="s">
        <v>672</v>
      </c>
    </row>
    <row r="333" spans="1:5">
      <c r="A333">
        <v>801</v>
      </c>
      <c r="B333" t="s">
        <v>673</v>
      </c>
      <c r="C333" s="21">
        <v>78</v>
      </c>
      <c r="D333" t="s">
        <v>6</v>
      </c>
      <c r="E333" t="s">
        <v>674</v>
      </c>
    </row>
    <row r="334" spans="1:5">
      <c r="A334">
        <v>802</v>
      </c>
      <c r="B334" t="s">
        <v>675</v>
      </c>
      <c r="C334" s="21">
        <v>200</v>
      </c>
      <c r="D334" t="s">
        <v>269</v>
      </c>
      <c r="E334" t="s">
        <v>676</v>
      </c>
    </row>
    <row r="335" spans="1:5">
      <c r="A335">
        <v>803</v>
      </c>
      <c r="B335" t="s">
        <v>677</v>
      </c>
      <c r="C335" s="21">
        <v>500</v>
      </c>
      <c r="D335" t="s">
        <v>6</v>
      </c>
      <c r="E335" t="s">
        <v>678</v>
      </c>
    </row>
    <row r="336" spans="1:5">
      <c r="A336">
        <v>804</v>
      </c>
      <c r="B336" t="s">
        <v>679</v>
      </c>
      <c r="C336" s="21">
        <v>500</v>
      </c>
      <c r="D336" t="s">
        <v>6</v>
      </c>
      <c r="E336" t="s">
        <v>680</v>
      </c>
    </row>
    <row r="337" spans="1:5">
      <c r="A337">
        <v>805</v>
      </c>
      <c r="B337" t="s">
        <v>681</v>
      </c>
      <c r="C337" s="21">
        <v>100</v>
      </c>
      <c r="D337" t="s">
        <v>269</v>
      </c>
      <c r="E337" t="s">
        <v>682</v>
      </c>
    </row>
    <row r="338" spans="1:5">
      <c r="A338">
        <v>806</v>
      </c>
      <c r="B338" t="s">
        <v>683</v>
      </c>
      <c r="C338" s="21">
        <v>8000</v>
      </c>
      <c r="D338" t="s">
        <v>6</v>
      </c>
      <c r="E338" t="s">
        <v>684</v>
      </c>
    </row>
    <row r="339" spans="1:5">
      <c r="A339">
        <v>807</v>
      </c>
      <c r="B339" t="s">
        <v>685</v>
      </c>
      <c r="C339" s="21">
        <v>2000</v>
      </c>
      <c r="D339" t="s">
        <v>6</v>
      </c>
      <c r="E339" t="s">
        <v>686</v>
      </c>
    </row>
    <row r="340" spans="1:5">
      <c r="A340">
        <v>808</v>
      </c>
      <c r="B340" t="s">
        <v>687</v>
      </c>
      <c r="C340" s="21">
        <v>8000</v>
      </c>
      <c r="D340" t="s">
        <v>586</v>
      </c>
      <c r="E340" t="s">
        <v>688</v>
      </c>
    </row>
    <row r="341" spans="1:5">
      <c r="A341">
        <v>809</v>
      </c>
      <c r="B341" t="s">
        <v>689</v>
      </c>
      <c r="C341" s="21">
        <v>8000</v>
      </c>
      <c r="D341" t="s">
        <v>586</v>
      </c>
      <c r="E341" t="s">
        <v>690</v>
      </c>
    </row>
    <row r="342" spans="1:5">
      <c r="A342">
        <v>810</v>
      </c>
      <c r="B342" t="s">
        <v>691</v>
      </c>
      <c r="C342" s="21">
        <v>7500</v>
      </c>
      <c r="D342" t="s">
        <v>16</v>
      </c>
      <c r="E342" t="s">
        <v>692</v>
      </c>
    </row>
    <row r="343" spans="1:5">
      <c r="A343">
        <v>1001</v>
      </c>
      <c r="B343" t="s">
        <v>693</v>
      </c>
      <c r="C343" s="21">
        <v>125</v>
      </c>
      <c r="D343" t="s">
        <v>16</v>
      </c>
      <c r="E343" t="s">
        <v>694</v>
      </c>
    </row>
    <row r="344" spans="1:5">
      <c r="A344">
        <v>1002</v>
      </c>
      <c r="B344" t="s">
        <v>695</v>
      </c>
      <c r="C344" s="21">
        <v>125</v>
      </c>
      <c r="D344" t="s">
        <v>16</v>
      </c>
      <c r="E344" t="s">
        <v>696</v>
      </c>
    </row>
    <row r="345" spans="1:5">
      <c r="A345">
        <v>1003</v>
      </c>
      <c r="B345" t="s">
        <v>697</v>
      </c>
      <c r="C345" s="21">
        <v>125</v>
      </c>
      <c r="D345" t="s">
        <v>16</v>
      </c>
      <c r="E345" t="s">
        <v>698</v>
      </c>
    </row>
    <row r="346" spans="1:5">
      <c r="A346">
        <v>1005</v>
      </c>
      <c r="B346" t="s">
        <v>699</v>
      </c>
      <c r="C346" s="21">
        <v>125</v>
      </c>
      <c r="D346" t="s">
        <v>16</v>
      </c>
      <c r="E346" t="s">
        <v>700</v>
      </c>
    </row>
    <row r="347" spans="1:5">
      <c r="A347">
        <v>1008</v>
      </c>
      <c r="B347" t="s">
        <v>701</v>
      </c>
      <c r="C347" s="21">
        <v>125</v>
      </c>
      <c r="D347" t="s">
        <v>16</v>
      </c>
      <c r="E347" t="s">
        <v>702</v>
      </c>
    </row>
    <row r="348" spans="1:5">
      <c r="A348">
        <v>1009</v>
      </c>
      <c r="B348" t="s">
        <v>703</v>
      </c>
      <c r="C348" s="21">
        <v>125</v>
      </c>
      <c r="D348" t="s">
        <v>16</v>
      </c>
      <c r="E348" t="s">
        <v>704</v>
      </c>
    </row>
    <row r="349" spans="1:5">
      <c r="A349">
        <v>1010</v>
      </c>
      <c r="B349" t="s">
        <v>705</v>
      </c>
      <c r="C349" s="21">
        <v>125</v>
      </c>
      <c r="D349" t="s">
        <v>16</v>
      </c>
      <c r="E349" t="s">
        <v>706</v>
      </c>
    </row>
    <row r="350" spans="1:5">
      <c r="A350">
        <v>1011</v>
      </c>
      <c r="B350" t="s">
        <v>707</v>
      </c>
      <c r="C350" s="21">
        <v>125</v>
      </c>
      <c r="D350" t="s">
        <v>16</v>
      </c>
      <c r="E350" t="s">
        <v>708</v>
      </c>
    </row>
    <row r="351" spans="1:5">
      <c r="A351">
        <v>1012</v>
      </c>
      <c r="B351" t="s">
        <v>709</v>
      </c>
      <c r="C351" s="21">
        <v>125</v>
      </c>
      <c r="D351" t="s">
        <v>16</v>
      </c>
      <c r="E351" t="s">
        <v>710</v>
      </c>
    </row>
    <row r="352" spans="1:5">
      <c r="A352">
        <v>1013</v>
      </c>
      <c r="B352" t="s">
        <v>711</v>
      </c>
      <c r="C352" s="21">
        <v>125</v>
      </c>
      <c r="D352" t="s">
        <v>16</v>
      </c>
      <c r="E352" t="s">
        <v>712</v>
      </c>
    </row>
    <row r="353" spans="1:5">
      <c r="A353">
        <v>1014</v>
      </c>
      <c r="B353" t="s">
        <v>713</v>
      </c>
      <c r="C353" s="21">
        <v>125</v>
      </c>
      <c r="D353" t="s">
        <v>16</v>
      </c>
      <c r="E353" t="s">
        <v>714</v>
      </c>
    </row>
    <row r="354" spans="1:5">
      <c r="A354">
        <v>1018</v>
      </c>
      <c r="B354" t="s">
        <v>715</v>
      </c>
      <c r="C354" s="21">
        <v>125</v>
      </c>
      <c r="D354" t="s">
        <v>16</v>
      </c>
      <c r="E354" t="s">
        <v>716</v>
      </c>
    </row>
    <row r="355" spans="1:5">
      <c r="A355">
        <v>1019</v>
      </c>
      <c r="B355" t="s">
        <v>717</v>
      </c>
      <c r="C355" s="21">
        <v>125</v>
      </c>
      <c r="D355" t="s">
        <v>16</v>
      </c>
      <c r="E355" t="s">
        <v>718</v>
      </c>
    </row>
    <row r="356" spans="1:5">
      <c r="A356">
        <v>1020</v>
      </c>
      <c r="B356" t="s">
        <v>719</v>
      </c>
      <c r="C356" s="21">
        <v>125</v>
      </c>
      <c r="D356" t="s">
        <v>16</v>
      </c>
      <c r="E356" t="s">
        <v>720</v>
      </c>
    </row>
    <row r="357" spans="1:5">
      <c r="A357">
        <v>1021</v>
      </c>
      <c r="B357" t="s">
        <v>721</v>
      </c>
      <c r="C357" s="21">
        <v>125</v>
      </c>
      <c r="D357" t="s">
        <v>16</v>
      </c>
      <c r="E357" t="s">
        <v>722</v>
      </c>
    </row>
    <row r="358" spans="1:5">
      <c r="A358">
        <v>1022</v>
      </c>
      <c r="B358" t="s">
        <v>723</v>
      </c>
      <c r="C358" s="21">
        <v>125</v>
      </c>
      <c r="D358" t="s">
        <v>16</v>
      </c>
      <c r="E358" t="s">
        <v>724</v>
      </c>
    </row>
    <row r="359" spans="1:5">
      <c r="A359">
        <v>1023</v>
      </c>
      <c r="B359" t="s">
        <v>725</v>
      </c>
      <c r="C359" s="21">
        <v>125</v>
      </c>
      <c r="D359" t="s">
        <v>16</v>
      </c>
      <c r="E359" t="s">
        <v>726</v>
      </c>
    </row>
    <row r="360" spans="1:5">
      <c r="A360">
        <v>1024</v>
      </c>
      <c r="B360" t="s">
        <v>727</v>
      </c>
      <c r="C360" s="21">
        <v>125</v>
      </c>
      <c r="D360" t="s">
        <v>16</v>
      </c>
      <c r="E360" t="s">
        <v>728</v>
      </c>
    </row>
    <row r="361" spans="1:5">
      <c r="A361">
        <v>1025</v>
      </c>
      <c r="B361" t="s">
        <v>729</v>
      </c>
      <c r="C361" s="21">
        <v>125</v>
      </c>
      <c r="D361" t="s">
        <v>16</v>
      </c>
      <c r="E361" t="s">
        <v>730</v>
      </c>
    </row>
    <row r="362" spans="1:5">
      <c r="A362">
        <v>1026</v>
      </c>
      <c r="B362" t="s">
        <v>731</v>
      </c>
      <c r="C362" s="21">
        <v>125</v>
      </c>
      <c r="D362" t="s">
        <v>16</v>
      </c>
      <c r="E362" t="s">
        <v>732</v>
      </c>
    </row>
    <row r="363" spans="1:5">
      <c r="A363">
        <v>1027</v>
      </c>
      <c r="B363" t="s">
        <v>733</v>
      </c>
      <c r="C363" s="21">
        <v>125</v>
      </c>
      <c r="D363" t="s">
        <v>16</v>
      </c>
      <c r="E363" t="s">
        <v>734</v>
      </c>
    </row>
    <row r="364" spans="1:5">
      <c r="A364">
        <v>1030</v>
      </c>
      <c r="B364" t="s">
        <v>735</v>
      </c>
      <c r="C364" s="21">
        <v>125</v>
      </c>
      <c r="D364" t="s">
        <v>16</v>
      </c>
      <c r="E364" t="s">
        <v>736</v>
      </c>
    </row>
    <row r="365" spans="1:5">
      <c r="A365">
        <v>1031</v>
      </c>
      <c r="B365" t="s">
        <v>737</v>
      </c>
      <c r="C365" s="21">
        <v>125</v>
      </c>
      <c r="D365" t="s">
        <v>16</v>
      </c>
      <c r="E365" t="s">
        <v>738</v>
      </c>
    </row>
    <row r="366" spans="1:5">
      <c r="A366">
        <v>1032</v>
      </c>
      <c r="B366" t="s">
        <v>739</v>
      </c>
      <c r="C366" s="21">
        <v>125</v>
      </c>
      <c r="D366" t="s">
        <v>16</v>
      </c>
      <c r="E366" t="s">
        <v>740</v>
      </c>
    </row>
    <row r="367" spans="1:5">
      <c r="A367">
        <v>1033</v>
      </c>
      <c r="B367" t="s">
        <v>741</v>
      </c>
      <c r="C367" s="21">
        <v>125</v>
      </c>
      <c r="D367" t="s">
        <v>16</v>
      </c>
      <c r="E367" t="s">
        <v>742</v>
      </c>
    </row>
    <row r="368" spans="1:5">
      <c r="A368">
        <v>1034</v>
      </c>
      <c r="B368" t="s">
        <v>743</v>
      </c>
      <c r="C368" s="21">
        <v>125</v>
      </c>
      <c r="D368" t="s">
        <v>16</v>
      </c>
      <c r="E368" t="s">
        <v>744</v>
      </c>
    </row>
    <row r="369" spans="1:5">
      <c r="A369">
        <v>1035</v>
      </c>
      <c r="B369" t="s">
        <v>745</v>
      </c>
      <c r="C369" s="21">
        <v>125</v>
      </c>
      <c r="D369" t="s">
        <v>16</v>
      </c>
      <c r="E369" t="s">
        <v>746</v>
      </c>
    </row>
    <row r="370" spans="1:5">
      <c r="A370">
        <v>1036</v>
      </c>
      <c r="B370" t="s">
        <v>747</v>
      </c>
      <c r="C370" s="21">
        <v>125</v>
      </c>
      <c r="D370" t="s">
        <v>16</v>
      </c>
      <c r="E370" t="s">
        <v>748</v>
      </c>
    </row>
    <row r="371" spans="1:5">
      <c r="A371">
        <v>1038</v>
      </c>
      <c r="B371" t="s">
        <v>749</v>
      </c>
      <c r="C371" s="21">
        <v>125</v>
      </c>
      <c r="D371" t="s">
        <v>16</v>
      </c>
      <c r="E371" t="s">
        <v>750</v>
      </c>
    </row>
    <row r="372" spans="1:5">
      <c r="A372">
        <v>1039</v>
      </c>
      <c r="B372" t="s">
        <v>751</v>
      </c>
      <c r="C372" s="21">
        <v>125</v>
      </c>
      <c r="D372" t="s">
        <v>16</v>
      </c>
      <c r="E372" t="s">
        <v>752</v>
      </c>
    </row>
    <row r="373" spans="1:5">
      <c r="A373">
        <v>1040</v>
      </c>
      <c r="B373" t="s">
        <v>753</v>
      </c>
      <c r="C373" s="21">
        <v>200</v>
      </c>
      <c r="D373" t="s">
        <v>16</v>
      </c>
      <c r="E373" t="s">
        <v>754</v>
      </c>
    </row>
    <row r="374" spans="1:5">
      <c r="A374">
        <v>1041</v>
      </c>
      <c r="B374" t="s">
        <v>755</v>
      </c>
      <c r="C374" s="21">
        <v>125</v>
      </c>
      <c r="D374" t="s">
        <v>16</v>
      </c>
      <c r="E374" t="s">
        <v>756</v>
      </c>
    </row>
    <row r="375" spans="1:5">
      <c r="A375">
        <v>1042</v>
      </c>
      <c r="B375" t="s">
        <v>757</v>
      </c>
      <c r="C375" s="21">
        <v>200</v>
      </c>
      <c r="D375" t="s">
        <v>16</v>
      </c>
      <c r="E375" t="s">
        <v>758</v>
      </c>
    </row>
    <row r="376" spans="1:5">
      <c r="A376">
        <v>1043</v>
      </c>
      <c r="B376" t="s">
        <v>759</v>
      </c>
      <c r="C376" s="21">
        <v>125</v>
      </c>
      <c r="D376" t="s">
        <v>16</v>
      </c>
      <c r="E376" t="s">
        <v>760</v>
      </c>
    </row>
    <row r="377" spans="1:5">
      <c r="A377">
        <v>1044</v>
      </c>
      <c r="B377" t="s">
        <v>761</v>
      </c>
      <c r="C377" s="21">
        <v>125</v>
      </c>
      <c r="D377" t="s">
        <v>16</v>
      </c>
      <c r="E377" t="s">
        <v>762</v>
      </c>
    </row>
    <row r="378" spans="1:5">
      <c r="A378">
        <v>1045</v>
      </c>
      <c r="B378" t="s">
        <v>763</v>
      </c>
      <c r="C378" s="21">
        <v>125</v>
      </c>
      <c r="D378" t="s">
        <v>16</v>
      </c>
      <c r="E378" t="s">
        <v>764</v>
      </c>
    </row>
    <row r="379" spans="1:5">
      <c r="A379">
        <v>1046</v>
      </c>
      <c r="B379" t="s">
        <v>765</v>
      </c>
      <c r="C379" s="21">
        <v>125</v>
      </c>
      <c r="D379" t="s">
        <v>16</v>
      </c>
      <c r="E379" t="s">
        <v>766</v>
      </c>
    </row>
    <row r="380" spans="1:5">
      <c r="A380">
        <v>1047</v>
      </c>
      <c r="B380" t="s">
        <v>767</v>
      </c>
      <c r="C380" s="21">
        <v>125</v>
      </c>
      <c r="D380" t="s">
        <v>16</v>
      </c>
      <c r="E380" t="s">
        <v>768</v>
      </c>
    </row>
    <row r="381" spans="1:5">
      <c r="A381">
        <v>1049</v>
      </c>
      <c r="B381" t="s">
        <v>769</v>
      </c>
      <c r="C381" s="21">
        <v>125</v>
      </c>
      <c r="D381" t="s">
        <v>16</v>
      </c>
      <c r="E381" t="s">
        <v>770</v>
      </c>
    </row>
    <row r="382" spans="1:5">
      <c r="A382">
        <v>1051</v>
      </c>
      <c r="B382" t="s">
        <v>771</v>
      </c>
      <c r="C382" s="21">
        <v>125</v>
      </c>
      <c r="D382" t="s">
        <v>16</v>
      </c>
      <c r="E382" t="s">
        <v>772</v>
      </c>
    </row>
    <row r="383" spans="1:5">
      <c r="A383">
        <v>1052</v>
      </c>
      <c r="B383" t="s">
        <v>773</v>
      </c>
      <c r="C383" s="21">
        <v>125</v>
      </c>
      <c r="D383" t="s">
        <v>16</v>
      </c>
      <c r="E383" t="s">
        <v>774</v>
      </c>
    </row>
    <row r="384" spans="1:5">
      <c r="A384">
        <v>1053</v>
      </c>
      <c r="B384" t="s">
        <v>775</v>
      </c>
      <c r="C384" s="21">
        <v>125</v>
      </c>
      <c r="D384" t="s">
        <v>16</v>
      </c>
      <c r="E384" t="s">
        <v>776</v>
      </c>
    </row>
    <row r="385" spans="1:5">
      <c r="A385">
        <v>1056</v>
      </c>
      <c r="B385" t="s">
        <v>777</v>
      </c>
      <c r="C385" s="21">
        <v>125</v>
      </c>
      <c r="D385" t="s">
        <v>16</v>
      </c>
      <c r="E385" t="s">
        <v>778</v>
      </c>
    </row>
    <row r="386" spans="1:5">
      <c r="A386">
        <v>1057</v>
      </c>
      <c r="B386" t="s">
        <v>779</v>
      </c>
      <c r="C386" s="21">
        <v>125</v>
      </c>
      <c r="D386" t="s">
        <v>16</v>
      </c>
      <c r="E386" t="s">
        <v>780</v>
      </c>
    </row>
    <row r="387" spans="1:5">
      <c r="A387">
        <v>1060</v>
      </c>
      <c r="B387" t="s">
        <v>781</v>
      </c>
      <c r="C387" s="21">
        <v>200</v>
      </c>
      <c r="D387" t="s">
        <v>16</v>
      </c>
      <c r="E387" t="s">
        <v>782</v>
      </c>
    </row>
    <row r="388" spans="1:5">
      <c r="A388">
        <v>1061</v>
      </c>
      <c r="B388" t="s">
        <v>783</v>
      </c>
      <c r="C388" s="21">
        <v>200</v>
      </c>
      <c r="D388" t="s">
        <v>16</v>
      </c>
      <c r="E388" t="s">
        <v>784</v>
      </c>
    </row>
    <row r="389" spans="1:5">
      <c r="A389">
        <v>1062</v>
      </c>
      <c r="B389" t="s">
        <v>785</v>
      </c>
      <c r="C389" s="21">
        <v>200</v>
      </c>
      <c r="D389" t="s">
        <v>16</v>
      </c>
      <c r="E389" t="s">
        <v>786</v>
      </c>
    </row>
    <row r="390" spans="1:5">
      <c r="A390">
        <v>1063</v>
      </c>
      <c r="B390" t="s">
        <v>787</v>
      </c>
      <c r="C390" s="21">
        <v>125</v>
      </c>
      <c r="D390" t="s">
        <v>16</v>
      </c>
      <c r="E390" t="s">
        <v>788</v>
      </c>
    </row>
    <row r="391" spans="1:5">
      <c r="A391">
        <v>1080</v>
      </c>
      <c r="B391" t="s">
        <v>789</v>
      </c>
      <c r="C391" s="21">
        <v>125</v>
      </c>
      <c r="D391" t="s">
        <v>16</v>
      </c>
      <c r="E391" t="s">
        <v>790</v>
      </c>
    </row>
    <row r="392" spans="1:5">
      <c r="A392">
        <v>1083</v>
      </c>
      <c r="B392" t="s">
        <v>791</v>
      </c>
      <c r="C392" s="21">
        <v>125</v>
      </c>
      <c r="D392" t="s">
        <v>16</v>
      </c>
      <c r="E392" t="s">
        <v>792</v>
      </c>
    </row>
    <row r="393" spans="1:5">
      <c r="A393">
        <v>1084</v>
      </c>
      <c r="B393" t="s">
        <v>793</v>
      </c>
      <c r="C393" s="21">
        <v>200</v>
      </c>
      <c r="D393" t="s">
        <v>16</v>
      </c>
      <c r="E393" t="s">
        <v>794</v>
      </c>
    </row>
    <row r="394" spans="1:5">
      <c r="A394">
        <v>1085</v>
      </c>
      <c r="B394" t="s">
        <v>795</v>
      </c>
      <c r="C394" s="21">
        <v>125</v>
      </c>
      <c r="D394" t="s">
        <v>16</v>
      </c>
      <c r="E394" t="s">
        <v>796</v>
      </c>
    </row>
    <row r="395" spans="1:5">
      <c r="A395">
        <v>1086</v>
      </c>
      <c r="B395" t="s">
        <v>797</v>
      </c>
      <c r="C395" s="21">
        <v>125</v>
      </c>
      <c r="D395" t="s">
        <v>16</v>
      </c>
      <c r="E395" t="s">
        <v>798</v>
      </c>
    </row>
    <row r="396" spans="1:5">
      <c r="A396">
        <v>1087</v>
      </c>
      <c r="B396" t="s">
        <v>799</v>
      </c>
      <c r="C396" s="21">
        <v>125</v>
      </c>
      <c r="D396" t="s">
        <v>16</v>
      </c>
      <c r="E396" t="s">
        <v>800</v>
      </c>
    </row>
    <row r="397" spans="1:5">
      <c r="A397">
        <v>1088</v>
      </c>
      <c r="B397" t="s">
        <v>801</v>
      </c>
      <c r="C397" s="21">
        <v>125</v>
      </c>
      <c r="D397" t="s">
        <v>16</v>
      </c>
      <c r="E397" t="s">
        <v>802</v>
      </c>
    </row>
    <row r="398" spans="1:5">
      <c r="A398">
        <v>1089</v>
      </c>
      <c r="B398" t="s">
        <v>803</v>
      </c>
      <c r="C398" s="21">
        <v>125</v>
      </c>
      <c r="D398" t="s">
        <v>16</v>
      </c>
      <c r="E398" t="s">
        <v>804</v>
      </c>
    </row>
    <row r="399" spans="1:5">
      <c r="A399">
        <v>1090</v>
      </c>
      <c r="B399" t="s">
        <v>805</v>
      </c>
      <c r="C399" s="21">
        <v>125</v>
      </c>
      <c r="D399" t="s">
        <v>16</v>
      </c>
      <c r="E399" t="s">
        <v>806</v>
      </c>
    </row>
    <row r="400" spans="1:5">
      <c r="A400">
        <v>1091</v>
      </c>
      <c r="B400" t="s">
        <v>807</v>
      </c>
      <c r="C400" s="21">
        <v>200</v>
      </c>
      <c r="D400" t="s">
        <v>16</v>
      </c>
      <c r="E400" t="s">
        <v>808</v>
      </c>
    </row>
    <row r="401" spans="1:5">
      <c r="A401">
        <v>1092</v>
      </c>
      <c r="B401" t="s">
        <v>809</v>
      </c>
      <c r="C401" s="21">
        <v>200</v>
      </c>
      <c r="D401" t="s">
        <v>16</v>
      </c>
      <c r="E401" t="s">
        <v>810</v>
      </c>
    </row>
    <row r="402" spans="1:5">
      <c r="A402">
        <v>1093</v>
      </c>
      <c r="B402" t="s">
        <v>811</v>
      </c>
      <c r="C402" s="21">
        <v>125</v>
      </c>
      <c r="D402" t="s">
        <v>16</v>
      </c>
      <c r="E402" t="s">
        <v>812</v>
      </c>
    </row>
    <row r="403" spans="1:5">
      <c r="A403">
        <v>1094</v>
      </c>
      <c r="B403" t="s">
        <v>813</v>
      </c>
      <c r="C403" s="21">
        <v>125</v>
      </c>
      <c r="D403" t="s">
        <v>16</v>
      </c>
      <c r="E403" t="s">
        <v>814</v>
      </c>
    </row>
    <row r="404" spans="1:5">
      <c r="A404">
        <v>1095</v>
      </c>
      <c r="B404" t="s">
        <v>815</v>
      </c>
      <c r="C404" s="21">
        <v>125</v>
      </c>
      <c r="D404" t="s">
        <v>16</v>
      </c>
      <c r="E404" t="s">
        <v>816</v>
      </c>
    </row>
    <row r="405" spans="1:5">
      <c r="A405">
        <v>1096</v>
      </c>
      <c r="B405" t="s">
        <v>817</v>
      </c>
      <c r="C405" s="21">
        <v>125</v>
      </c>
      <c r="D405" t="s">
        <v>16</v>
      </c>
      <c r="E405" t="s">
        <v>818</v>
      </c>
    </row>
    <row r="406" spans="1:5">
      <c r="A406">
        <v>1097</v>
      </c>
      <c r="B406" t="s">
        <v>819</v>
      </c>
      <c r="C406" s="21">
        <v>125</v>
      </c>
      <c r="D406" t="s">
        <v>16</v>
      </c>
      <c r="E406" t="s">
        <v>820</v>
      </c>
    </row>
    <row r="407" spans="1:5">
      <c r="A407">
        <v>1098</v>
      </c>
      <c r="B407" t="s">
        <v>821</v>
      </c>
      <c r="C407" s="21">
        <v>200</v>
      </c>
      <c r="D407" t="s">
        <v>16</v>
      </c>
      <c r="E407" t="s">
        <v>822</v>
      </c>
    </row>
    <row r="408" spans="1:5">
      <c r="A408">
        <v>1100</v>
      </c>
      <c r="B408" t="s">
        <v>823</v>
      </c>
      <c r="C408" s="21">
        <v>200</v>
      </c>
      <c r="D408" t="s">
        <v>16</v>
      </c>
      <c r="E408" t="s">
        <v>824</v>
      </c>
    </row>
    <row r="409" spans="1:5">
      <c r="A409">
        <v>1101</v>
      </c>
      <c r="B409" t="s">
        <v>825</v>
      </c>
      <c r="C409" s="21">
        <v>125</v>
      </c>
      <c r="D409" t="s">
        <v>16</v>
      </c>
      <c r="E409" t="s">
        <v>826</v>
      </c>
    </row>
    <row r="410" spans="1:5">
      <c r="A410">
        <v>1102</v>
      </c>
      <c r="B410" t="s">
        <v>827</v>
      </c>
      <c r="C410" s="21">
        <v>200</v>
      </c>
      <c r="D410" t="s">
        <v>16</v>
      </c>
      <c r="E410" t="s">
        <v>828</v>
      </c>
    </row>
    <row r="411" spans="1:5">
      <c r="A411">
        <v>1103</v>
      </c>
      <c r="B411" t="s">
        <v>829</v>
      </c>
      <c r="C411" s="21">
        <v>125</v>
      </c>
      <c r="D411" t="s">
        <v>16</v>
      </c>
      <c r="E411" t="s">
        <v>830</v>
      </c>
    </row>
    <row r="412" spans="1:5">
      <c r="A412">
        <v>1104</v>
      </c>
      <c r="B412" t="s">
        <v>831</v>
      </c>
      <c r="C412" s="21">
        <v>200</v>
      </c>
      <c r="D412" t="s">
        <v>16</v>
      </c>
      <c r="E412" t="s">
        <v>832</v>
      </c>
    </row>
    <row r="413" spans="1:5">
      <c r="A413">
        <v>1105</v>
      </c>
      <c r="B413" t="s">
        <v>833</v>
      </c>
      <c r="C413" s="21">
        <v>125</v>
      </c>
      <c r="D413" t="s">
        <v>16</v>
      </c>
      <c r="E413" t="s">
        <v>834</v>
      </c>
    </row>
    <row r="414" spans="1:5">
      <c r="A414">
        <v>1107</v>
      </c>
      <c r="B414" t="s">
        <v>835</v>
      </c>
      <c r="C414" s="21">
        <v>125</v>
      </c>
      <c r="D414" t="s">
        <v>16</v>
      </c>
      <c r="E414" t="s">
        <v>836</v>
      </c>
    </row>
    <row r="415" spans="1:5">
      <c r="A415">
        <v>1108</v>
      </c>
      <c r="B415" t="s">
        <v>837</v>
      </c>
      <c r="C415" s="21">
        <v>125</v>
      </c>
      <c r="D415" t="s">
        <v>16</v>
      </c>
      <c r="E415" t="s">
        <v>838</v>
      </c>
    </row>
    <row r="416" spans="1:5">
      <c r="A416">
        <v>1109</v>
      </c>
      <c r="B416" t="s">
        <v>839</v>
      </c>
      <c r="C416" s="21">
        <v>200</v>
      </c>
      <c r="D416" t="s">
        <v>16</v>
      </c>
      <c r="E416" t="s">
        <v>840</v>
      </c>
    </row>
    <row r="417" spans="1:5">
      <c r="A417">
        <v>1110</v>
      </c>
      <c r="B417" t="s">
        <v>841</v>
      </c>
      <c r="C417" s="21">
        <v>125</v>
      </c>
      <c r="D417" t="s">
        <v>16</v>
      </c>
      <c r="E417" t="s">
        <v>842</v>
      </c>
    </row>
    <row r="418" spans="1:5">
      <c r="A418">
        <v>1111</v>
      </c>
      <c r="B418" t="s">
        <v>843</v>
      </c>
      <c r="C418" s="21">
        <v>200</v>
      </c>
      <c r="D418" t="s">
        <v>16</v>
      </c>
      <c r="E418" t="s">
        <v>844</v>
      </c>
    </row>
    <row r="419" spans="1:5">
      <c r="A419">
        <v>1112</v>
      </c>
      <c r="B419" t="s">
        <v>845</v>
      </c>
      <c r="C419" s="21">
        <v>125</v>
      </c>
      <c r="D419" t="s">
        <v>16</v>
      </c>
      <c r="E419" t="s">
        <v>846</v>
      </c>
    </row>
    <row r="420" spans="1:5">
      <c r="A420">
        <v>2001</v>
      </c>
      <c r="B420" t="s">
        <v>847</v>
      </c>
      <c r="C420" s="21">
        <v>100</v>
      </c>
      <c r="D420" t="s">
        <v>269</v>
      </c>
      <c r="E420" t="s">
        <v>848</v>
      </c>
    </row>
    <row r="421" spans="1:5">
      <c r="A421">
        <v>2002</v>
      </c>
      <c r="B421" t="s">
        <v>849</v>
      </c>
      <c r="C421" s="21">
        <v>100</v>
      </c>
      <c r="D421" t="s">
        <v>269</v>
      </c>
      <c r="E421" t="s">
        <v>850</v>
      </c>
    </row>
    <row r="422" spans="1:5">
      <c r="A422">
        <v>2003</v>
      </c>
      <c r="B422" t="s">
        <v>851</v>
      </c>
      <c r="C422" s="21">
        <v>100</v>
      </c>
      <c r="D422" t="s">
        <v>269</v>
      </c>
      <c r="E422" t="s">
        <v>852</v>
      </c>
    </row>
    <row r="423" spans="1:5">
      <c r="A423">
        <v>2005</v>
      </c>
      <c r="B423" t="s">
        <v>853</v>
      </c>
      <c r="C423" s="21">
        <v>100</v>
      </c>
      <c r="D423" t="s">
        <v>269</v>
      </c>
      <c r="E423" t="s">
        <v>854</v>
      </c>
    </row>
    <row r="424" spans="1:5">
      <c r="A424">
        <v>2008</v>
      </c>
      <c r="B424" t="s">
        <v>855</v>
      </c>
      <c r="C424" s="21">
        <v>100</v>
      </c>
      <c r="D424" t="s">
        <v>269</v>
      </c>
      <c r="E424" t="s">
        <v>856</v>
      </c>
    </row>
    <row r="425" spans="1:5">
      <c r="A425">
        <v>2009</v>
      </c>
      <c r="B425" t="s">
        <v>857</v>
      </c>
      <c r="C425" s="21">
        <v>100</v>
      </c>
      <c r="D425" t="s">
        <v>269</v>
      </c>
      <c r="E425" t="s">
        <v>858</v>
      </c>
    </row>
    <row r="426" spans="1:5">
      <c r="A426">
        <v>2010</v>
      </c>
      <c r="B426" t="s">
        <v>859</v>
      </c>
      <c r="C426" s="21">
        <v>100</v>
      </c>
      <c r="D426" t="s">
        <v>269</v>
      </c>
      <c r="E426" t="s">
        <v>860</v>
      </c>
    </row>
    <row r="427" spans="1:5">
      <c r="A427">
        <v>2011</v>
      </c>
      <c r="B427" t="s">
        <v>861</v>
      </c>
      <c r="C427" s="21">
        <v>100</v>
      </c>
      <c r="D427" t="s">
        <v>269</v>
      </c>
      <c r="E427" t="s">
        <v>862</v>
      </c>
    </row>
    <row r="428" spans="1:5">
      <c r="A428">
        <v>2012</v>
      </c>
      <c r="B428" t="s">
        <v>863</v>
      </c>
      <c r="C428" s="21">
        <v>100</v>
      </c>
      <c r="D428" t="s">
        <v>269</v>
      </c>
      <c r="E428" t="s">
        <v>864</v>
      </c>
    </row>
    <row r="429" spans="1:5">
      <c r="A429">
        <v>2013</v>
      </c>
      <c r="B429" t="s">
        <v>865</v>
      </c>
      <c r="C429" s="21">
        <v>100</v>
      </c>
      <c r="D429" t="s">
        <v>269</v>
      </c>
      <c r="E429" t="s">
        <v>866</v>
      </c>
    </row>
    <row r="430" spans="1:5">
      <c r="A430">
        <v>2014</v>
      </c>
      <c r="B430" t="s">
        <v>867</v>
      </c>
      <c r="C430" s="21">
        <v>100</v>
      </c>
      <c r="D430" t="s">
        <v>269</v>
      </c>
      <c r="E430" t="s">
        <v>868</v>
      </c>
    </row>
    <row r="431" spans="1:5">
      <c r="A431">
        <v>2018</v>
      </c>
      <c r="B431" t="s">
        <v>869</v>
      </c>
      <c r="C431" s="21">
        <v>100</v>
      </c>
      <c r="D431" t="s">
        <v>269</v>
      </c>
      <c r="E431" t="s">
        <v>870</v>
      </c>
    </row>
    <row r="432" spans="1:5">
      <c r="A432">
        <v>2019</v>
      </c>
      <c r="B432" t="s">
        <v>871</v>
      </c>
      <c r="C432" s="21">
        <v>100</v>
      </c>
      <c r="D432" t="s">
        <v>269</v>
      </c>
      <c r="E432" t="s">
        <v>872</v>
      </c>
    </row>
    <row r="433" spans="1:5">
      <c r="A433">
        <v>2020</v>
      </c>
      <c r="B433" t="s">
        <v>873</v>
      </c>
      <c r="C433" s="21">
        <v>100</v>
      </c>
      <c r="D433" t="s">
        <v>269</v>
      </c>
      <c r="E433" t="s">
        <v>874</v>
      </c>
    </row>
    <row r="434" spans="1:5">
      <c r="A434">
        <v>2021</v>
      </c>
      <c r="B434" t="s">
        <v>875</v>
      </c>
      <c r="C434" s="21">
        <v>100</v>
      </c>
      <c r="D434" t="s">
        <v>269</v>
      </c>
      <c r="E434" t="s">
        <v>876</v>
      </c>
    </row>
    <row r="435" spans="1:5">
      <c r="A435">
        <v>2022</v>
      </c>
      <c r="B435" t="s">
        <v>877</v>
      </c>
      <c r="C435" s="21">
        <v>100</v>
      </c>
      <c r="D435" t="s">
        <v>269</v>
      </c>
      <c r="E435" t="s">
        <v>878</v>
      </c>
    </row>
    <row r="436" spans="1:5">
      <c r="A436">
        <v>2023</v>
      </c>
      <c r="B436" t="s">
        <v>879</v>
      </c>
      <c r="C436" s="21">
        <v>100</v>
      </c>
      <c r="D436" t="s">
        <v>269</v>
      </c>
      <c r="E436" t="s">
        <v>880</v>
      </c>
    </row>
    <row r="437" spans="1:5">
      <c r="A437">
        <v>2024</v>
      </c>
      <c r="B437" t="s">
        <v>881</v>
      </c>
      <c r="C437" s="21">
        <v>100</v>
      </c>
      <c r="D437" t="s">
        <v>269</v>
      </c>
      <c r="E437" t="s">
        <v>882</v>
      </c>
    </row>
    <row r="438" spans="1:5">
      <c r="A438">
        <v>2025</v>
      </c>
      <c r="B438" t="s">
        <v>883</v>
      </c>
      <c r="C438" s="21">
        <v>100</v>
      </c>
      <c r="D438" t="s">
        <v>269</v>
      </c>
      <c r="E438" t="s">
        <v>884</v>
      </c>
    </row>
    <row r="439" spans="1:5">
      <c r="A439">
        <v>2026</v>
      </c>
      <c r="B439" t="s">
        <v>885</v>
      </c>
      <c r="C439" s="21">
        <v>100</v>
      </c>
      <c r="D439" t="s">
        <v>269</v>
      </c>
      <c r="E439" t="s">
        <v>886</v>
      </c>
    </row>
    <row r="440" spans="1:5">
      <c r="A440">
        <v>2027</v>
      </c>
      <c r="B440" t="s">
        <v>887</v>
      </c>
      <c r="C440" s="21">
        <v>100</v>
      </c>
      <c r="D440" t="s">
        <v>269</v>
      </c>
      <c r="E440" t="s">
        <v>888</v>
      </c>
    </row>
    <row r="441" spans="1:5">
      <c r="A441">
        <v>2030</v>
      </c>
      <c r="B441" t="s">
        <v>889</v>
      </c>
      <c r="C441" s="21">
        <v>100</v>
      </c>
      <c r="D441" t="s">
        <v>269</v>
      </c>
      <c r="E441" t="s">
        <v>890</v>
      </c>
    </row>
    <row r="442" spans="1:5">
      <c r="A442">
        <v>2031</v>
      </c>
      <c r="B442" t="s">
        <v>891</v>
      </c>
      <c r="C442" s="21">
        <v>100</v>
      </c>
      <c r="D442" t="s">
        <v>269</v>
      </c>
      <c r="E442" t="s">
        <v>892</v>
      </c>
    </row>
    <row r="443" spans="1:5">
      <c r="A443">
        <v>2032</v>
      </c>
      <c r="B443" t="s">
        <v>893</v>
      </c>
      <c r="C443" s="21">
        <v>100</v>
      </c>
      <c r="D443" t="s">
        <v>269</v>
      </c>
      <c r="E443" t="s">
        <v>894</v>
      </c>
    </row>
    <row r="444" spans="1:5">
      <c r="A444">
        <v>2033</v>
      </c>
      <c r="B444" t="s">
        <v>895</v>
      </c>
      <c r="C444" s="21">
        <v>100</v>
      </c>
      <c r="D444" t="s">
        <v>269</v>
      </c>
      <c r="E444" t="s">
        <v>896</v>
      </c>
    </row>
    <row r="445" spans="1:5">
      <c r="A445">
        <v>2034</v>
      </c>
      <c r="B445" t="s">
        <v>897</v>
      </c>
      <c r="C445" s="21">
        <v>100</v>
      </c>
      <c r="D445" t="s">
        <v>269</v>
      </c>
      <c r="E445" t="s">
        <v>898</v>
      </c>
    </row>
    <row r="446" spans="1:5">
      <c r="A446">
        <v>2035</v>
      </c>
      <c r="B446" t="s">
        <v>899</v>
      </c>
      <c r="C446" s="21">
        <v>100</v>
      </c>
      <c r="D446" t="s">
        <v>269</v>
      </c>
      <c r="E446" t="s">
        <v>900</v>
      </c>
    </row>
    <row r="447" spans="1:5">
      <c r="A447">
        <v>2036</v>
      </c>
      <c r="B447" t="s">
        <v>901</v>
      </c>
      <c r="C447" s="21">
        <v>100</v>
      </c>
      <c r="D447" t="s">
        <v>269</v>
      </c>
      <c r="E447" t="s">
        <v>902</v>
      </c>
    </row>
    <row r="448" spans="1:5">
      <c r="A448">
        <v>2038</v>
      </c>
      <c r="B448" t="s">
        <v>903</v>
      </c>
      <c r="C448" s="21">
        <v>100</v>
      </c>
      <c r="D448" t="s">
        <v>269</v>
      </c>
      <c r="E448" t="s">
        <v>904</v>
      </c>
    </row>
    <row r="449" spans="1:5">
      <c r="A449">
        <v>2039</v>
      </c>
      <c r="B449" t="s">
        <v>905</v>
      </c>
      <c r="C449" s="21">
        <v>100</v>
      </c>
      <c r="D449" t="s">
        <v>269</v>
      </c>
      <c r="E449" t="s">
        <v>906</v>
      </c>
    </row>
    <row r="450" spans="1:5">
      <c r="A450">
        <v>2040</v>
      </c>
      <c r="B450" t="s">
        <v>907</v>
      </c>
      <c r="C450" s="21">
        <v>200</v>
      </c>
      <c r="D450" t="s">
        <v>269</v>
      </c>
      <c r="E450" t="s">
        <v>908</v>
      </c>
    </row>
    <row r="451" spans="1:5">
      <c r="A451">
        <v>2041</v>
      </c>
      <c r="B451" t="s">
        <v>909</v>
      </c>
      <c r="C451" s="21">
        <v>100</v>
      </c>
      <c r="D451" t="s">
        <v>269</v>
      </c>
      <c r="E451" t="s">
        <v>910</v>
      </c>
    </row>
    <row r="452" spans="1:5">
      <c r="A452">
        <v>2042</v>
      </c>
      <c r="B452" t="s">
        <v>911</v>
      </c>
      <c r="C452" s="21">
        <v>200</v>
      </c>
      <c r="D452" t="s">
        <v>269</v>
      </c>
      <c r="E452" t="s">
        <v>912</v>
      </c>
    </row>
    <row r="453" spans="1:5">
      <c r="A453">
        <v>2043</v>
      </c>
      <c r="B453" t="s">
        <v>913</v>
      </c>
      <c r="C453" s="21">
        <v>100</v>
      </c>
      <c r="D453" t="s">
        <v>269</v>
      </c>
      <c r="E453" t="s">
        <v>914</v>
      </c>
    </row>
    <row r="454" spans="1:5">
      <c r="A454">
        <v>2044</v>
      </c>
      <c r="B454" t="s">
        <v>915</v>
      </c>
      <c r="C454" s="21">
        <v>100</v>
      </c>
      <c r="D454" t="s">
        <v>269</v>
      </c>
      <c r="E454" t="s">
        <v>916</v>
      </c>
    </row>
    <row r="455" spans="1:5">
      <c r="A455">
        <v>2045</v>
      </c>
      <c r="B455" t="s">
        <v>917</v>
      </c>
      <c r="C455" s="21">
        <v>100</v>
      </c>
      <c r="D455" t="s">
        <v>269</v>
      </c>
      <c r="E455" t="s">
        <v>918</v>
      </c>
    </row>
    <row r="456" spans="1:5">
      <c r="A456">
        <v>2046</v>
      </c>
      <c r="B456" t="s">
        <v>919</v>
      </c>
      <c r="C456" s="21">
        <v>100</v>
      </c>
      <c r="D456" t="s">
        <v>269</v>
      </c>
      <c r="E456" t="s">
        <v>920</v>
      </c>
    </row>
    <row r="457" spans="1:5">
      <c r="A457">
        <v>2047</v>
      </c>
      <c r="B457" t="s">
        <v>921</v>
      </c>
      <c r="C457" s="21">
        <v>100</v>
      </c>
      <c r="D457" t="s">
        <v>269</v>
      </c>
      <c r="E457" t="s">
        <v>922</v>
      </c>
    </row>
    <row r="458" spans="1:5">
      <c r="A458">
        <v>2049</v>
      </c>
      <c r="B458" t="s">
        <v>923</v>
      </c>
      <c r="C458" s="21">
        <v>100</v>
      </c>
      <c r="D458" t="s">
        <v>269</v>
      </c>
      <c r="E458" t="s">
        <v>924</v>
      </c>
    </row>
    <row r="459" spans="1:5">
      <c r="A459">
        <v>2051</v>
      </c>
      <c r="B459" t="s">
        <v>925</v>
      </c>
      <c r="C459" s="21">
        <v>100</v>
      </c>
      <c r="D459" t="s">
        <v>269</v>
      </c>
      <c r="E459" t="s">
        <v>926</v>
      </c>
    </row>
    <row r="460" spans="1:5">
      <c r="A460">
        <v>2052</v>
      </c>
      <c r="B460" t="s">
        <v>927</v>
      </c>
      <c r="C460" s="21">
        <v>100</v>
      </c>
      <c r="D460" t="s">
        <v>269</v>
      </c>
      <c r="E460" t="s">
        <v>928</v>
      </c>
    </row>
    <row r="461" spans="1:5">
      <c r="A461">
        <v>2053</v>
      </c>
      <c r="B461" t="s">
        <v>929</v>
      </c>
      <c r="C461" s="21">
        <v>100</v>
      </c>
      <c r="D461" t="s">
        <v>269</v>
      </c>
      <c r="E461" t="s">
        <v>930</v>
      </c>
    </row>
    <row r="462" spans="1:5">
      <c r="A462">
        <v>2056</v>
      </c>
      <c r="B462" t="s">
        <v>931</v>
      </c>
      <c r="C462" s="21">
        <v>100</v>
      </c>
      <c r="D462" t="s">
        <v>269</v>
      </c>
      <c r="E462" t="s">
        <v>932</v>
      </c>
    </row>
    <row r="463" spans="1:5">
      <c r="A463">
        <v>2057</v>
      </c>
      <c r="B463" t="s">
        <v>933</v>
      </c>
      <c r="C463" s="21">
        <v>100</v>
      </c>
      <c r="D463" t="s">
        <v>269</v>
      </c>
      <c r="E463" t="s">
        <v>934</v>
      </c>
    </row>
    <row r="464" spans="1:5">
      <c r="A464">
        <v>2060</v>
      </c>
      <c r="B464" t="s">
        <v>935</v>
      </c>
      <c r="C464" s="21">
        <v>200</v>
      </c>
      <c r="D464" t="s">
        <v>269</v>
      </c>
      <c r="E464" t="s">
        <v>936</v>
      </c>
    </row>
    <row r="465" spans="1:5">
      <c r="A465">
        <v>2061</v>
      </c>
      <c r="B465" t="s">
        <v>937</v>
      </c>
      <c r="C465" s="21">
        <v>200</v>
      </c>
      <c r="D465" t="s">
        <v>269</v>
      </c>
      <c r="E465" t="s">
        <v>938</v>
      </c>
    </row>
    <row r="466" spans="1:5">
      <c r="A466">
        <v>2062</v>
      </c>
      <c r="B466" t="s">
        <v>939</v>
      </c>
      <c r="C466" s="21">
        <v>200</v>
      </c>
      <c r="D466" t="s">
        <v>269</v>
      </c>
      <c r="E466" t="s">
        <v>940</v>
      </c>
    </row>
    <row r="467" spans="1:5">
      <c r="A467">
        <v>2063</v>
      </c>
      <c r="B467" t="s">
        <v>941</v>
      </c>
      <c r="C467" s="21">
        <v>100</v>
      </c>
      <c r="D467" t="s">
        <v>269</v>
      </c>
      <c r="E467" t="s">
        <v>942</v>
      </c>
    </row>
    <row r="468" spans="1:5">
      <c r="A468">
        <v>2080</v>
      </c>
      <c r="B468" t="s">
        <v>943</v>
      </c>
      <c r="C468" s="21">
        <v>100</v>
      </c>
      <c r="D468" t="s">
        <v>269</v>
      </c>
      <c r="E468" t="s">
        <v>944</v>
      </c>
    </row>
    <row r="469" spans="1:5">
      <c r="A469">
        <v>2083</v>
      </c>
      <c r="B469" t="s">
        <v>945</v>
      </c>
      <c r="C469" s="21">
        <v>100</v>
      </c>
      <c r="D469" t="s">
        <v>269</v>
      </c>
      <c r="E469" t="s">
        <v>946</v>
      </c>
    </row>
    <row r="470" spans="1:5">
      <c r="A470">
        <v>2084</v>
      </c>
      <c r="B470" t="s">
        <v>947</v>
      </c>
      <c r="C470" s="21">
        <v>200</v>
      </c>
      <c r="D470" t="s">
        <v>269</v>
      </c>
      <c r="E470" t="s">
        <v>948</v>
      </c>
    </row>
    <row r="471" spans="1:5">
      <c r="A471">
        <v>2085</v>
      </c>
      <c r="B471" t="s">
        <v>949</v>
      </c>
      <c r="C471" s="21">
        <v>100</v>
      </c>
      <c r="D471" t="s">
        <v>269</v>
      </c>
      <c r="E471" t="s">
        <v>950</v>
      </c>
    </row>
    <row r="472" spans="1:5">
      <c r="A472">
        <v>2086</v>
      </c>
      <c r="B472" t="s">
        <v>951</v>
      </c>
      <c r="C472" s="21">
        <v>100</v>
      </c>
      <c r="D472" t="s">
        <v>269</v>
      </c>
      <c r="E472" t="s">
        <v>952</v>
      </c>
    </row>
    <row r="473" spans="1:5">
      <c r="A473">
        <v>2087</v>
      </c>
      <c r="B473" t="s">
        <v>953</v>
      </c>
      <c r="C473" s="21">
        <v>100</v>
      </c>
      <c r="D473" t="s">
        <v>269</v>
      </c>
      <c r="E473" t="s">
        <v>954</v>
      </c>
    </row>
    <row r="474" spans="1:5">
      <c r="A474">
        <v>2088</v>
      </c>
      <c r="B474" t="s">
        <v>955</v>
      </c>
      <c r="C474" s="21">
        <v>100</v>
      </c>
      <c r="D474" t="s">
        <v>269</v>
      </c>
      <c r="E474" t="s">
        <v>956</v>
      </c>
    </row>
    <row r="475" spans="1:5">
      <c r="A475">
        <v>2089</v>
      </c>
      <c r="B475" t="s">
        <v>957</v>
      </c>
      <c r="C475" s="21">
        <v>100</v>
      </c>
      <c r="D475" t="s">
        <v>269</v>
      </c>
      <c r="E475" t="s">
        <v>958</v>
      </c>
    </row>
    <row r="476" spans="1:5">
      <c r="A476">
        <v>2090</v>
      </c>
      <c r="B476" t="s">
        <v>959</v>
      </c>
      <c r="C476" s="21">
        <v>100</v>
      </c>
      <c r="D476" t="s">
        <v>269</v>
      </c>
      <c r="E476" t="s">
        <v>960</v>
      </c>
    </row>
    <row r="477" spans="1:5">
      <c r="A477">
        <v>2092</v>
      </c>
      <c r="B477" t="s">
        <v>961</v>
      </c>
      <c r="C477" s="21">
        <v>200</v>
      </c>
      <c r="D477" t="s">
        <v>269</v>
      </c>
      <c r="E477" t="s">
        <v>962</v>
      </c>
    </row>
    <row r="478" spans="1:5">
      <c r="A478">
        <v>2093</v>
      </c>
      <c r="B478" t="s">
        <v>963</v>
      </c>
      <c r="C478" s="21">
        <v>100</v>
      </c>
      <c r="D478" t="s">
        <v>269</v>
      </c>
      <c r="E478" t="s">
        <v>964</v>
      </c>
    </row>
    <row r="479" spans="1:5">
      <c r="A479">
        <v>2094</v>
      </c>
      <c r="B479" t="s">
        <v>965</v>
      </c>
      <c r="C479" s="21">
        <v>100</v>
      </c>
      <c r="D479" t="s">
        <v>269</v>
      </c>
      <c r="E479" t="s">
        <v>966</v>
      </c>
    </row>
    <row r="480" spans="1:5">
      <c r="A480">
        <v>2096</v>
      </c>
      <c r="B480" t="s">
        <v>967</v>
      </c>
      <c r="C480" s="21">
        <v>100</v>
      </c>
      <c r="D480" t="s">
        <v>269</v>
      </c>
      <c r="E480" t="s">
        <v>968</v>
      </c>
    </row>
    <row r="481" spans="1:5">
      <c r="A481">
        <v>2097</v>
      </c>
      <c r="B481" t="s">
        <v>969</v>
      </c>
      <c r="C481" s="21">
        <v>100</v>
      </c>
      <c r="D481" t="s">
        <v>269</v>
      </c>
      <c r="E481" t="s">
        <v>970</v>
      </c>
    </row>
    <row r="482" spans="1:5">
      <c r="A482">
        <v>2098</v>
      </c>
      <c r="B482" t="s">
        <v>971</v>
      </c>
      <c r="C482" s="21">
        <v>200</v>
      </c>
      <c r="D482" t="s">
        <v>269</v>
      </c>
      <c r="E482" t="s">
        <v>972</v>
      </c>
    </row>
    <row r="483" spans="1:5">
      <c r="A483">
        <v>2100</v>
      </c>
      <c r="B483" t="s">
        <v>973</v>
      </c>
      <c r="C483" s="21">
        <v>200</v>
      </c>
      <c r="D483" t="s">
        <v>269</v>
      </c>
      <c r="E483" t="s">
        <v>974</v>
      </c>
    </row>
    <row r="484" spans="1:5">
      <c r="A484">
        <v>2101</v>
      </c>
      <c r="B484" t="s">
        <v>975</v>
      </c>
      <c r="C484" s="21">
        <v>100</v>
      </c>
      <c r="D484" t="s">
        <v>269</v>
      </c>
      <c r="E484" t="s">
        <v>976</v>
      </c>
    </row>
    <row r="485" spans="1:5">
      <c r="A485">
        <v>2102</v>
      </c>
      <c r="B485" t="s">
        <v>977</v>
      </c>
      <c r="C485" s="21">
        <v>200</v>
      </c>
      <c r="D485" t="s">
        <v>269</v>
      </c>
      <c r="E485" t="s">
        <v>978</v>
      </c>
    </row>
    <row r="486" spans="1:5">
      <c r="A486">
        <v>2103</v>
      </c>
      <c r="B486" t="s">
        <v>979</v>
      </c>
      <c r="C486" s="21">
        <v>100</v>
      </c>
      <c r="D486" t="s">
        <v>269</v>
      </c>
      <c r="E486" t="s">
        <v>980</v>
      </c>
    </row>
    <row r="487" spans="1:5">
      <c r="A487">
        <v>2104</v>
      </c>
      <c r="B487" t="s">
        <v>981</v>
      </c>
      <c r="C487" s="21">
        <v>200</v>
      </c>
      <c r="D487" t="s">
        <v>269</v>
      </c>
      <c r="E487" t="s">
        <v>982</v>
      </c>
    </row>
    <row r="488" spans="1:5">
      <c r="A488">
        <v>2105</v>
      </c>
      <c r="B488" t="s">
        <v>983</v>
      </c>
      <c r="C488" s="21">
        <v>100</v>
      </c>
      <c r="D488" t="s">
        <v>269</v>
      </c>
      <c r="E488" t="s">
        <v>984</v>
      </c>
    </row>
    <row r="489" spans="1:5">
      <c r="A489">
        <v>2107</v>
      </c>
      <c r="B489" t="s">
        <v>985</v>
      </c>
      <c r="C489" s="21">
        <v>100</v>
      </c>
      <c r="D489" t="s">
        <v>269</v>
      </c>
      <c r="E489" t="s">
        <v>986</v>
      </c>
    </row>
    <row r="490" spans="1:5">
      <c r="A490">
        <v>2108</v>
      </c>
      <c r="B490" t="s">
        <v>987</v>
      </c>
      <c r="C490" s="21">
        <v>100</v>
      </c>
      <c r="D490" t="s">
        <v>269</v>
      </c>
      <c r="E490" t="s">
        <v>988</v>
      </c>
    </row>
    <row r="491" spans="1:5">
      <c r="A491">
        <v>2109</v>
      </c>
      <c r="B491" t="s">
        <v>989</v>
      </c>
      <c r="C491" s="21">
        <v>200</v>
      </c>
      <c r="D491" t="s">
        <v>269</v>
      </c>
      <c r="E491" t="s">
        <v>990</v>
      </c>
    </row>
    <row r="492" spans="1:5">
      <c r="A492">
        <v>2110</v>
      </c>
      <c r="B492" t="s">
        <v>991</v>
      </c>
      <c r="C492" s="21">
        <v>100</v>
      </c>
      <c r="D492" t="s">
        <v>269</v>
      </c>
      <c r="E492" t="s">
        <v>992</v>
      </c>
    </row>
    <row r="493" spans="1:5">
      <c r="A493">
        <v>2111</v>
      </c>
      <c r="B493" t="s">
        <v>993</v>
      </c>
      <c r="C493" s="21">
        <v>200</v>
      </c>
      <c r="D493" t="s">
        <v>269</v>
      </c>
      <c r="E493" t="s">
        <v>994</v>
      </c>
    </row>
    <row r="494" spans="1:5">
      <c r="A494">
        <v>2112</v>
      </c>
      <c r="B494" t="s">
        <v>995</v>
      </c>
      <c r="C494" s="21">
        <v>100</v>
      </c>
      <c r="D494" t="s">
        <v>269</v>
      </c>
      <c r="E494" t="s">
        <v>996</v>
      </c>
    </row>
    <row r="495" spans="1:5">
      <c r="A495">
        <v>3112</v>
      </c>
      <c r="B495" t="s">
        <v>997</v>
      </c>
      <c r="D495" t="s">
        <v>16</v>
      </c>
      <c r="E495" t="s">
        <v>998</v>
      </c>
    </row>
    <row r="496" spans="1:5">
      <c r="A496">
        <v>4001</v>
      </c>
      <c r="B496" t="s">
        <v>999</v>
      </c>
      <c r="D496" t="s">
        <v>6</v>
      </c>
      <c r="E496" t="s">
        <v>1000</v>
      </c>
    </row>
    <row r="497" spans="1:5">
      <c r="A497">
        <v>4002</v>
      </c>
      <c r="B497" t="s">
        <v>1001</v>
      </c>
      <c r="D497" t="s">
        <v>6</v>
      </c>
      <c r="E497" t="s">
        <v>1002</v>
      </c>
    </row>
    <row r="498" spans="1:5">
      <c r="A498">
        <v>4003</v>
      </c>
      <c r="B498" t="s">
        <v>1003</v>
      </c>
      <c r="D498" t="s">
        <v>6</v>
      </c>
      <c r="E498" t="s">
        <v>1004</v>
      </c>
    </row>
    <row r="499" spans="1:5">
      <c r="A499">
        <v>4004</v>
      </c>
      <c r="B499" t="s">
        <v>1005</v>
      </c>
      <c r="D499" t="s">
        <v>6</v>
      </c>
      <c r="E499" t="s">
        <v>1006</v>
      </c>
    </row>
    <row r="500" spans="1:5">
      <c r="A500">
        <v>4005</v>
      </c>
      <c r="B500" t="s">
        <v>1007</v>
      </c>
      <c r="D500" t="s">
        <v>6</v>
      </c>
      <c r="E500" t="s">
        <v>1008</v>
      </c>
    </row>
    <row r="501" spans="1:5">
      <c r="A501">
        <v>4006</v>
      </c>
      <c r="B501" t="s">
        <v>1009</v>
      </c>
      <c r="D501" t="s">
        <v>6</v>
      </c>
      <c r="E501" t="s">
        <v>1010</v>
      </c>
    </row>
    <row r="502" spans="1:5">
      <c r="A502">
        <v>4007</v>
      </c>
      <c r="B502" t="s">
        <v>1011</v>
      </c>
      <c r="D502" t="s">
        <v>6</v>
      </c>
      <c r="E502" t="s">
        <v>1012</v>
      </c>
    </row>
    <row r="503" spans="1:5">
      <c r="A503">
        <v>4008</v>
      </c>
      <c r="B503" t="s">
        <v>1013</v>
      </c>
      <c r="D503" t="s">
        <v>6</v>
      </c>
      <c r="E503" t="s">
        <v>1014</v>
      </c>
    </row>
    <row r="504" spans="1:5">
      <c r="A504">
        <v>4009</v>
      </c>
      <c r="B504" t="s">
        <v>1015</v>
      </c>
      <c r="D504" t="s">
        <v>6</v>
      </c>
      <c r="E504" t="s">
        <v>1016</v>
      </c>
    </row>
    <row r="505" spans="1:5">
      <c r="A505">
        <v>4010</v>
      </c>
      <c r="B505" t="s">
        <v>1017</v>
      </c>
      <c r="D505" t="s">
        <v>6</v>
      </c>
      <c r="E505" t="s">
        <v>1018</v>
      </c>
    </row>
    <row r="506" spans="1:5">
      <c r="A506">
        <v>4011</v>
      </c>
      <c r="B506" t="s">
        <v>1019</v>
      </c>
      <c r="D506" t="s">
        <v>6</v>
      </c>
      <c r="E506" t="s">
        <v>1020</v>
      </c>
    </row>
    <row r="507" spans="1:5">
      <c r="A507">
        <v>4012</v>
      </c>
      <c r="B507" t="s">
        <v>1021</v>
      </c>
      <c r="D507" t="s">
        <v>6</v>
      </c>
      <c r="E507" t="s">
        <v>1022</v>
      </c>
    </row>
    <row r="508" spans="1:5">
      <c r="A508">
        <v>4013</v>
      </c>
      <c r="B508" t="s">
        <v>1023</v>
      </c>
      <c r="D508" t="s">
        <v>6</v>
      </c>
      <c r="E508" t="s">
        <v>1024</v>
      </c>
    </row>
    <row r="509" spans="1:5">
      <c r="A509">
        <v>4014</v>
      </c>
      <c r="B509" t="s">
        <v>1025</v>
      </c>
      <c r="D509" t="s">
        <v>6</v>
      </c>
      <c r="E509" t="s">
        <v>1026</v>
      </c>
    </row>
    <row r="510" spans="1:5">
      <c r="A510">
        <v>4015</v>
      </c>
      <c r="B510" t="s">
        <v>1027</v>
      </c>
      <c r="D510" t="s">
        <v>6</v>
      </c>
      <c r="E510" t="s">
        <v>1028</v>
      </c>
    </row>
    <row r="511" spans="1:5">
      <c r="A511">
        <v>4016</v>
      </c>
      <c r="B511" t="s">
        <v>1029</v>
      </c>
      <c r="D511" t="s">
        <v>6</v>
      </c>
      <c r="E511" t="s">
        <v>1030</v>
      </c>
    </row>
    <row r="512" spans="1:5">
      <c r="A512">
        <v>4017</v>
      </c>
      <c r="B512" t="s">
        <v>1031</v>
      </c>
      <c r="D512" t="s">
        <v>6</v>
      </c>
      <c r="E512" t="s">
        <v>1032</v>
      </c>
    </row>
    <row r="513" spans="1:5">
      <c r="A513">
        <v>4018</v>
      </c>
      <c r="B513" t="s">
        <v>1033</v>
      </c>
      <c r="D513" t="s">
        <v>6</v>
      </c>
      <c r="E513" t="s">
        <v>1034</v>
      </c>
    </row>
    <row r="514" spans="1:5">
      <c r="A514">
        <v>4019</v>
      </c>
      <c r="B514" t="s">
        <v>1035</v>
      </c>
      <c r="D514" t="s">
        <v>6</v>
      </c>
      <c r="E514" t="s">
        <v>1036</v>
      </c>
    </row>
    <row r="515" spans="1:5">
      <c r="A515">
        <v>4020</v>
      </c>
      <c r="B515" t="s">
        <v>1037</v>
      </c>
      <c r="D515" t="s">
        <v>6</v>
      </c>
      <c r="E515" t="s">
        <v>1038</v>
      </c>
    </row>
    <row r="516" spans="1:5">
      <c r="A516">
        <v>4021</v>
      </c>
      <c r="B516" t="s">
        <v>1039</v>
      </c>
      <c r="D516" t="s">
        <v>6</v>
      </c>
      <c r="E516" t="s">
        <v>1040</v>
      </c>
    </row>
    <row r="517" spans="1:5">
      <c r="A517">
        <v>4022</v>
      </c>
      <c r="B517" t="s">
        <v>1041</v>
      </c>
      <c r="D517" t="s">
        <v>6</v>
      </c>
      <c r="E517" t="s">
        <v>1042</v>
      </c>
    </row>
    <row r="518" spans="1:5">
      <c r="A518">
        <v>4023</v>
      </c>
      <c r="B518" t="s">
        <v>1043</v>
      </c>
      <c r="D518" t="s">
        <v>6</v>
      </c>
      <c r="E518" t="s">
        <v>1044</v>
      </c>
    </row>
    <row r="519" spans="1:5">
      <c r="A519">
        <v>4024</v>
      </c>
      <c r="B519" t="s">
        <v>1045</v>
      </c>
      <c r="D519" t="s">
        <v>6</v>
      </c>
      <c r="E519" t="s">
        <v>1046</v>
      </c>
    </row>
    <row r="520" spans="1:5">
      <c r="A520">
        <v>4025</v>
      </c>
      <c r="B520" t="s">
        <v>1047</v>
      </c>
      <c r="D520" t="s">
        <v>6</v>
      </c>
      <c r="E520" t="s">
        <v>1048</v>
      </c>
    </row>
    <row r="521" spans="1:5">
      <c r="A521">
        <v>4026</v>
      </c>
      <c r="B521" t="s">
        <v>1049</v>
      </c>
      <c r="D521" t="s">
        <v>6</v>
      </c>
      <c r="E521" t="s">
        <v>1050</v>
      </c>
    </row>
    <row r="522" spans="1:5">
      <c r="A522">
        <v>4027</v>
      </c>
      <c r="B522" t="s">
        <v>1051</v>
      </c>
      <c r="D522" t="s">
        <v>6</v>
      </c>
      <c r="E522" t="s">
        <v>1052</v>
      </c>
    </row>
    <row r="523" spans="1:5">
      <c r="A523">
        <v>4028</v>
      </c>
      <c r="B523" t="s">
        <v>1053</v>
      </c>
      <c r="D523" t="s">
        <v>6</v>
      </c>
      <c r="E523" t="s">
        <v>1054</v>
      </c>
    </row>
    <row r="524" spans="1:5">
      <c r="A524">
        <v>4029</v>
      </c>
      <c r="B524" t="s">
        <v>1055</v>
      </c>
      <c r="D524" t="s">
        <v>6</v>
      </c>
      <c r="E524" t="s">
        <v>1056</v>
      </c>
    </row>
    <row r="525" spans="1:5">
      <c r="A525">
        <v>20001</v>
      </c>
      <c r="B525" t="s">
        <v>1057</v>
      </c>
      <c r="C525" s="21">
        <v>20</v>
      </c>
      <c r="D525" t="s">
        <v>474</v>
      </c>
      <c r="E525" t="s">
        <v>1058</v>
      </c>
    </row>
    <row r="526" spans="1:5">
      <c r="A526">
        <v>20002</v>
      </c>
      <c r="B526" t="s">
        <v>1059</v>
      </c>
      <c r="C526" s="21">
        <v>20</v>
      </c>
      <c r="D526" t="s">
        <v>474</v>
      </c>
      <c r="E526" t="s">
        <v>1060</v>
      </c>
    </row>
    <row r="527" spans="1:5">
      <c r="A527">
        <v>20003</v>
      </c>
      <c r="B527" t="s">
        <v>1061</v>
      </c>
      <c r="C527" s="21">
        <v>20</v>
      </c>
      <c r="D527" t="s">
        <v>474</v>
      </c>
      <c r="E527" t="s">
        <v>1062</v>
      </c>
    </row>
    <row r="528" spans="1:5">
      <c r="A528">
        <v>20004</v>
      </c>
      <c r="B528" t="s">
        <v>1063</v>
      </c>
      <c r="C528" s="21">
        <v>60</v>
      </c>
      <c r="D528" t="s">
        <v>474</v>
      </c>
      <c r="E528" t="s">
        <v>1064</v>
      </c>
    </row>
    <row r="529" spans="1:5">
      <c r="A529">
        <v>20005</v>
      </c>
      <c r="B529" t="s">
        <v>1065</v>
      </c>
      <c r="C529" s="21">
        <v>20</v>
      </c>
      <c r="D529" t="s">
        <v>474</v>
      </c>
      <c r="E529" t="s">
        <v>1066</v>
      </c>
    </row>
    <row r="530" spans="1:5">
      <c r="A530">
        <v>20006</v>
      </c>
      <c r="B530" t="s">
        <v>1067</v>
      </c>
      <c r="C530" s="21">
        <v>20</v>
      </c>
      <c r="D530" t="s">
        <v>474</v>
      </c>
      <c r="E530" t="s">
        <v>1068</v>
      </c>
    </row>
    <row r="531" spans="1:5">
      <c r="A531">
        <v>20007</v>
      </c>
      <c r="B531" t="s">
        <v>1069</v>
      </c>
      <c r="C531" s="21">
        <v>20</v>
      </c>
      <c r="D531" t="s">
        <v>474</v>
      </c>
      <c r="E531" t="s">
        <v>1070</v>
      </c>
    </row>
    <row r="532" spans="1:5">
      <c r="A532">
        <v>20008</v>
      </c>
      <c r="B532" t="s">
        <v>1071</v>
      </c>
      <c r="C532" s="21">
        <v>60</v>
      </c>
      <c r="D532" t="s">
        <v>474</v>
      </c>
      <c r="E532" t="s">
        <v>1072</v>
      </c>
    </row>
    <row r="533" spans="1:5">
      <c r="A533">
        <v>20009</v>
      </c>
      <c r="B533" t="s">
        <v>1073</v>
      </c>
      <c r="C533" s="21">
        <v>20</v>
      </c>
      <c r="D533" t="s">
        <v>474</v>
      </c>
      <c r="E533" t="s">
        <v>1074</v>
      </c>
    </row>
    <row r="534" spans="1:5">
      <c r="A534">
        <v>20010</v>
      </c>
      <c r="B534" t="s">
        <v>1075</v>
      </c>
      <c r="C534" s="21">
        <v>20</v>
      </c>
      <c r="D534" t="s">
        <v>474</v>
      </c>
      <c r="E534" t="s">
        <v>1076</v>
      </c>
    </row>
    <row r="535" spans="1:5">
      <c r="A535">
        <v>20011</v>
      </c>
      <c r="B535" t="s">
        <v>1077</v>
      </c>
      <c r="C535" s="21">
        <v>20</v>
      </c>
      <c r="D535" t="s">
        <v>474</v>
      </c>
      <c r="E535" t="s">
        <v>1078</v>
      </c>
    </row>
    <row r="536" spans="1:5">
      <c r="A536">
        <v>20012</v>
      </c>
      <c r="B536" t="s">
        <v>1079</v>
      </c>
      <c r="C536" s="21">
        <v>60</v>
      </c>
      <c r="D536" t="s">
        <v>474</v>
      </c>
      <c r="E536" t="s">
        <v>1080</v>
      </c>
    </row>
  </sheetData>
  <sortState ref="A1:E583">
    <sortCondition ref="A1:A583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3"/>
  <sheetViews>
    <sheetView topLeftCell="A57" workbookViewId="0">
      <selection activeCell="C124" sqref="C124"/>
    </sheetView>
  </sheetViews>
  <sheetFormatPr defaultColWidth="9" defaultRowHeight="16.8" outlineLevelCol="3"/>
  <cols>
    <col min="2" max="2" width="12.75" customWidth="1"/>
  </cols>
  <sheetData>
    <row r="1" spans="1:4">
      <c r="A1" t="s">
        <v>0</v>
      </c>
      <c r="B1" t="s">
        <v>1</v>
      </c>
      <c r="C1" s="21" t="s">
        <v>2</v>
      </c>
      <c r="D1" t="s">
        <v>4</v>
      </c>
    </row>
    <row r="2" spans="1:4">
      <c r="A2">
        <v>20001</v>
      </c>
      <c r="B2" t="s">
        <v>1081</v>
      </c>
      <c r="C2">
        <v>1200</v>
      </c>
      <c r="D2" t="s">
        <v>1082</v>
      </c>
    </row>
    <row r="3" spans="1:4">
      <c r="A3">
        <v>20002</v>
      </c>
      <c r="B3" t="s">
        <v>1083</v>
      </c>
      <c r="C3">
        <v>1200</v>
      </c>
      <c r="D3" t="s">
        <v>1084</v>
      </c>
    </row>
    <row r="4" spans="1:4">
      <c r="A4">
        <v>20003</v>
      </c>
      <c r="B4" t="s">
        <v>1085</v>
      </c>
      <c r="C4">
        <v>1200</v>
      </c>
      <c r="D4" t="s">
        <v>1086</v>
      </c>
    </row>
    <row r="5" spans="1:4">
      <c r="A5">
        <v>20004</v>
      </c>
      <c r="B5" t="s">
        <v>1087</v>
      </c>
      <c r="C5">
        <v>3600</v>
      </c>
      <c r="D5" t="s">
        <v>1088</v>
      </c>
    </row>
    <row r="6" spans="1:4">
      <c r="A6">
        <v>20005</v>
      </c>
      <c r="B6" t="s">
        <v>1089</v>
      </c>
      <c r="C6">
        <v>1200</v>
      </c>
      <c r="D6" t="s">
        <v>1090</v>
      </c>
    </row>
    <row r="7" spans="1:4">
      <c r="A7">
        <v>20006</v>
      </c>
      <c r="B7" t="s">
        <v>1091</v>
      </c>
      <c r="C7">
        <v>1200</v>
      </c>
      <c r="D7" t="s">
        <v>1092</v>
      </c>
    </row>
    <row r="8" spans="1:4">
      <c r="A8">
        <v>20007</v>
      </c>
      <c r="B8" t="s">
        <v>1093</v>
      </c>
      <c r="C8">
        <v>1200</v>
      </c>
      <c r="D8" t="s">
        <v>1094</v>
      </c>
    </row>
    <row r="9" spans="1:4">
      <c r="A9">
        <v>20008</v>
      </c>
      <c r="B9" t="s">
        <v>1095</v>
      </c>
      <c r="C9">
        <v>3600</v>
      </c>
      <c r="D9" t="s">
        <v>1096</v>
      </c>
    </row>
    <row r="10" spans="1:4">
      <c r="A10">
        <v>20009</v>
      </c>
      <c r="B10" t="s">
        <v>1097</v>
      </c>
      <c r="C10">
        <v>1200</v>
      </c>
      <c r="D10" t="s">
        <v>1098</v>
      </c>
    </row>
    <row r="11" spans="1:4">
      <c r="A11">
        <v>20010</v>
      </c>
      <c r="B11" t="s">
        <v>1099</v>
      </c>
      <c r="C11">
        <v>1200</v>
      </c>
      <c r="D11" t="s">
        <v>1100</v>
      </c>
    </row>
    <row r="12" spans="1:4">
      <c r="A12">
        <v>20011</v>
      </c>
      <c r="B12" t="s">
        <v>1101</v>
      </c>
      <c r="C12">
        <v>1200</v>
      </c>
      <c r="D12" t="s">
        <v>1102</v>
      </c>
    </row>
    <row r="13" spans="1:4">
      <c r="A13">
        <v>20012</v>
      </c>
      <c r="B13" t="s">
        <v>1103</v>
      </c>
      <c r="C13">
        <v>3600</v>
      </c>
      <c r="D13" t="s">
        <v>1104</v>
      </c>
    </row>
    <row r="14" spans="1:4">
      <c r="A14">
        <v>1</v>
      </c>
      <c r="B14" t="s">
        <v>1105</v>
      </c>
      <c r="C14">
        <v>7500</v>
      </c>
      <c r="D14" t="s">
        <v>1106</v>
      </c>
    </row>
    <row r="15" spans="1:4">
      <c r="A15">
        <v>2</v>
      </c>
      <c r="B15" t="s">
        <v>1107</v>
      </c>
      <c r="C15">
        <v>7500</v>
      </c>
      <c r="D15" t="s">
        <v>1108</v>
      </c>
    </row>
    <row r="16" spans="1:4">
      <c r="A16">
        <v>3</v>
      </c>
      <c r="B16" t="s">
        <v>1109</v>
      </c>
      <c r="C16">
        <v>7500</v>
      </c>
      <c r="D16" t="s">
        <v>1110</v>
      </c>
    </row>
    <row r="17" spans="1:4">
      <c r="A17">
        <v>4</v>
      </c>
      <c r="B17" t="s">
        <v>1111</v>
      </c>
      <c r="C17">
        <v>7500</v>
      </c>
      <c r="D17" t="s">
        <v>1112</v>
      </c>
    </row>
    <row r="18" spans="1:4">
      <c r="A18">
        <v>5</v>
      </c>
      <c r="B18" t="s">
        <v>1113</v>
      </c>
      <c r="C18">
        <v>7500</v>
      </c>
      <c r="D18" t="s">
        <v>1114</v>
      </c>
    </row>
    <row r="19" spans="1:4">
      <c r="A19">
        <v>6</v>
      </c>
      <c r="B19" t="s">
        <v>1115</v>
      </c>
      <c r="C19">
        <v>7500</v>
      </c>
      <c r="D19" t="s">
        <v>1116</v>
      </c>
    </row>
    <row r="20" spans="1:4">
      <c r="A20">
        <v>7</v>
      </c>
      <c r="B20" t="s">
        <v>1117</v>
      </c>
      <c r="C20">
        <v>7500</v>
      </c>
      <c r="D20" t="s">
        <v>1118</v>
      </c>
    </row>
    <row r="21" spans="1:4">
      <c r="A21">
        <v>8</v>
      </c>
      <c r="B21" t="s">
        <v>1119</v>
      </c>
      <c r="C21">
        <v>7500</v>
      </c>
      <c r="D21" t="s">
        <v>1120</v>
      </c>
    </row>
    <row r="22" spans="1:4">
      <c r="A22">
        <v>9</v>
      </c>
      <c r="B22" t="s">
        <v>1121</v>
      </c>
      <c r="C22">
        <v>7500</v>
      </c>
      <c r="D22" t="s">
        <v>1122</v>
      </c>
    </row>
    <row r="23" spans="1:4">
      <c r="A23">
        <v>10</v>
      </c>
      <c r="B23" t="s">
        <v>1123</v>
      </c>
      <c r="C23">
        <v>7500</v>
      </c>
      <c r="D23" t="s">
        <v>1124</v>
      </c>
    </row>
    <row r="24" spans="1:4">
      <c r="A24">
        <v>11</v>
      </c>
      <c r="B24" t="s">
        <v>1125</v>
      </c>
      <c r="C24">
        <v>7500</v>
      </c>
      <c r="D24" t="s">
        <v>1126</v>
      </c>
    </row>
    <row r="25" spans="1:4">
      <c r="A25">
        <v>12</v>
      </c>
      <c r="B25" t="s">
        <v>1127</v>
      </c>
      <c r="C25">
        <v>7500</v>
      </c>
      <c r="D25" t="s">
        <v>1128</v>
      </c>
    </row>
    <row r="26" spans="1:4">
      <c r="A26">
        <v>13</v>
      </c>
      <c r="B26" t="s">
        <v>1129</v>
      </c>
      <c r="C26">
        <v>7500</v>
      </c>
      <c r="D26" t="s">
        <v>1130</v>
      </c>
    </row>
    <row r="27" spans="1:4">
      <c r="A27">
        <v>14</v>
      </c>
      <c r="B27" t="s">
        <v>1131</v>
      </c>
      <c r="C27">
        <v>7500</v>
      </c>
      <c r="D27" t="s">
        <v>1132</v>
      </c>
    </row>
    <row r="28" spans="1:4">
      <c r="A28">
        <v>15</v>
      </c>
      <c r="B28" t="s">
        <v>1133</v>
      </c>
      <c r="C28">
        <v>7500</v>
      </c>
      <c r="D28" t="s">
        <v>1134</v>
      </c>
    </row>
    <row r="29" spans="1:4">
      <c r="A29">
        <v>16</v>
      </c>
      <c r="B29" t="s">
        <v>1135</v>
      </c>
      <c r="C29">
        <v>7500</v>
      </c>
      <c r="D29" t="s">
        <v>1136</v>
      </c>
    </row>
    <row r="30" spans="1:4">
      <c r="A30">
        <v>17</v>
      </c>
      <c r="B30" t="s">
        <v>1137</v>
      </c>
      <c r="C30">
        <v>7500</v>
      </c>
      <c r="D30" t="s">
        <v>1138</v>
      </c>
    </row>
    <row r="31" spans="1:4">
      <c r="A31">
        <v>18</v>
      </c>
      <c r="B31" t="s">
        <v>1139</v>
      </c>
      <c r="C31">
        <v>7500</v>
      </c>
      <c r="D31" t="s">
        <v>1140</v>
      </c>
    </row>
    <row r="32" spans="1:4">
      <c r="A32">
        <v>19</v>
      </c>
      <c r="B32" t="s">
        <v>1141</v>
      </c>
      <c r="C32">
        <v>7500</v>
      </c>
      <c r="D32" t="s">
        <v>1142</v>
      </c>
    </row>
    <row r="33" spans="1:4">
      <c r="A33">
        <v>20</v>
      </c>
      <c r="B33" t="s">
        <v>1143</v>
      </c>
      <c r="C33">
        <v>7500</v>
      </c>
      <c r="D33" t="s">
        <v>1144</v>
      </c>
    </row>
    <row r="34" spans="1:4">
      <c r="A34">
        <v>21</v>
      </c>
      <c r="B34" t="s">
        <v>1145</v>
      </c>
      <c r="C34">
        <v>7500</v>
      </c>
      <c r="D34" t="s">
        <v>1146</v>
      </c>
    </row>
    <row r="35" spans="1:4">
      <c r="A35">
        <v>22</v>
      </c>
      <c r="B35" t="s">
        <v>1147</v>
      </c>
      <c r="C35">
        <v>7500</v>
      </c>
      <c r="D35" t="s">
        <v>1148</v>
      </c>
    </row>
    <row r="36" spans="1:4">
      <c r="A36">
        <v>23</v>
      </c>
      <c r="B36" t="s">
        <v>1149</v>
      </c>
      <c r="C36">
        <v>7500</v>
      </c>
      <c r="D36" t="s">
        <v>1150</v>
      </c>
    </row>
    <row r="37" spans="1:4">
      <c r="A37">
        <v>24</v>
      </c>
      <c r="B37" t="s">
        <v>1151</v>
      </c>
      <c r="C37">
        <v>7500</v>
      </c>
      <c r="D37" t="s">
        <v>1152</v>
      </c>
    </row>
    <row r="38" spans="1:4">
      <c r="A38">
        <v>25</v>
      </c>
      <c r="B38" t="s">
        <v>1153</v>
      </c>
      <c r="C38">
        <v>7500</v>
      </c>
      <c r="D38" t="s">
        <v>1154</v>
      </c>
    </row>
    <row r="39" spans="1:4">
      <c r="A39">
        <v>26</v>
      </c>
      <c r="B39" t="s">
        <v>1155</v>
      </c>
      <c r="C39">
        <v>7500</v>
      </c>
      <c r="D39" t="s">
        <v>1156</v>
      </c>
    </row>
    <row r="40" spans="1:4">
      <c r="A40">
        <v>27</v>
      </c>
      <c r="B40" t="s">
        <v>1157</v>
      </c>
      <c r="C40">
        <v>7500</v>
      </c>
      <c r="D40" t="s">
        <v>1158</v>
      </c>
    </row>
    <row r="41" spans="1:4">
      <c r="A41">
        <v>28</v>
      </c>
      <c r="B41" t="s">
        <v>1159</v>
      </c>
      <c r="C41">
        <v>7500</v>
      </c>
      <c r="D41" t="s">
        <v>1160</v>
      </c>
    </row>
    <row r="42" spans="1:4">
      <c r="A42">
        <v>29</v>
      </c>
      <c r="B42" t="s">
        <v>1161</v>
      </c>
      <c r="C42">
        <v>7500</v>
      </c>
      <c r="D42" t="s">
        <v>1162</v>
      </c>
    </row>
    <row r="43" spans="1:4">
      <c r="A43">
        <v>30</v>
      </c>
      <c r="B43" t="s">
        <v>1163</v>
      </c>
      <c r="C43">
        <v>7500</v>
      </c>
      <c r="D43" t="s">
        <v>1164</v>
      </c>
    </row>
    <row r="44" spans="1:4">
      <c r="A44">
        <v>31</v>
      </c>
      <c r="B44" t="s">
        <v>1165</v>
      </c>
      <c r="C44">
        <v>7500</v>
      </c>
      <c r="D44" t="s">
        <v>1166</v>
      </c>
    </row>
    <row r="45" spans="1:4">
      <c r="A45">
        <v>32</v>
      </c>
      <c r="B45" t="s">
        <v>1167</v>
      </c>
      <c r="C45">
        <v>7500</v>
      </c>
      <c r="D45" t="s">
        <v>1168</v>
      </c>
    </row>
    <row r="46" spans="1:4">
      <c r="A46">
        <v>33</v>
      </c>
      <c r="B46" t="s">
        <v>1169</v>
      </c>
      <c r="C46">
        <v>7500</v>
      </c>
      <c r="D46" t="s">
        <v>1170</v>
      </c>
    </row>
    <row r="47" spans="1:4">
      <c r="A47">
        <v>34</v>
      </c>
      <c r="B47" t="s">
        <v>1171</v>
      </c>
      <c r="C47">
        <v>7500</v>
      </c>
      <c r="D47" t="s">
        <v>1172</v>
      </c>
    </row>
    <row r="48" spans="1:4">
      <c r="A48">
        <v>35</v>
      </c>
      <c r="B48" t="s">
        <v>1173</v>
      </c>
      <c r="C48">
        <v>7500</v>
      </c>
      <c r="D48" t="s">
        <v>1174</v>
      </c>
    </row>
    <row r="49" spans="1:4">
      <c r="A49">
        <v>36</v>
      </c>
      <c r="B49" t="s">
        <v>1175</v>
      </c>
      <c r="C49">
        <v>7500</v>
      </c>
      <c r="D49" t="s">
        <v>1176</v>
      </c>
    </row>
    <row r="50" spans="1:4">
      <c r="A50">
        <v>37</v>
      </c>
      <c r="B50" t="s">
        <v>1177</v>
      </c>
      <c r="C50">
        <v>7500</v>
      </c>
      <c r="D50" t="s">
        <v>1178</v>
      </c>
    </row>
    <row r="51" spans="1:4">
      <c r="A51">
        <v>38</v>
      </c>
      <c r="B51" t="s">
        <v>1179</v>
      </c>
      <c r="C51">
        <v>7500</v>
      </c>
      <c r="D51" t="s">
        <v>1180</v>
      </c>
    </row>
    <row r="52" spans="1:4">
      <c r="A52">
        <v>39</v>
      </c>
      <c r="B52" t="s">
        <v>1181</v>
      </c>
      <c r="C52">
        <v>7500</v>
      </c>
      <c r="D52" t="s">
        <v>1182</v>
      </c>
    </row>
    <row r="53" spans="1:4">
      <c r="A53">
        <v>40</v>
      </c>
      <c r="B53" t="s">
        <v>1183</v>
      </c>
      <c r="C53">
        <v>12000</v>
      </c>
      <c r="D53" t="s">
        <v>1184</v>
      </c>
    </row>
    <row r="54" spans="1:4">
      <c r="A54">
        <v>41</v>
      </c>
      <c r="B54" t="s">
        <v>1185</v>
      </c>
      <c r="C54">
        <v>7500</v>
      </c>
      <c r="D54" t="s">
        <v>1186</v>
      </c>
    </row>
    <row r="55" spans="1:4">
      <c r="A55">
        <v>42</v>
      </c>
      <c r="B55" t="s">
        <v>1187</v>
      </c>
      <c r="C55">
        <v>12000</v>
      </c>
      <c r="D55" t="s">
        <v>1188</v>
      </c>
    </row>
    <row r="56" spans="1:4">
      <c r="A56">
        <v>43</v>
      </c>
      <c r="B56" t="s">
        <v>1189</v>
      </c>
      <c r="C56">
        <v>7500</v>
      </c>
      <c r="D56" t="s">
        <v>1190</v>
      </c>
    </row>
    <row r="57" spans="1:4">
      <c r="A57">
        <v>44</v>
      </c>
      <c r="B57" t="s">
        <v>1191</v>
      </c>
      <c r="C57">
        <v>7500</v>
      </c>
      <c r="D57" t="s">
        <v>1192</v>
      </c>
    </row>
    <row r="58" spans="1:4">
      <c r="A58">
        <v>45</v>
      </c>
      <c r="B58" t="s">
        <v>1193</v>
      </c>
      <c r="C58">
        <v>7500</v>
      </c>
      <c r="D58" t="s">
        <v>1194</v>
      </c>
    </row>
    <row r="59" spans="1:4">
      <c r="A59">
        <v>46</v>
      </c>
      <c r="B59" t="s">
        <v>1195</v>
      </c>
      <c r="C59">
        <v>7500</v>
      </c>
      <c r="D59" t="s">
        <v>1196</v>
      </c>
    </row>
    <row r="60" spans="1:4">
      <c r="A60">
        <v>47</v>
      </c>
      <c r="B60" t="s">
        <v>1197</v>
      </c>
      <c r="C60">
        <v>7500</v>
      </c>
      <c r="D60" t="s">
        <v>1198</v>
      </c>
    </row>
    <row r="61" spans="1:4">
      <c r="A61">
        <v>48</v>
      </c>
      <c r="B61" t="s">
        <v>1199</v>
      </c>
      <c r="C61">
        <v>7500</v>
      </c>
      <c r="D61" t="s">
        <v>1200</v>
      </c>
    </row>
    <row r="62" spans="1:4">
      <c r="A62">
        <v>49</v>
      </c>
      <c r="B62" t="s">
        <v>1201</v>
      </c>
      <c r="C62">
        <v>7500</v>
      </c>
      <c r="D62" t="s">
        <v>1202</v>
      </c>
    </row>
    <row r="63" spans="1:4">
      <c r="A63">
        <v>50</v>
      </c>
      <c r="B63" t="s">
        <v>1203</v>
      </c>
      <c r="C63">
        <v>7500</v>
      </c>
      <c r="D63" t="s">
        <v>1204</v>
      </c>
    </row>
    <row r="64" spans="1:4">
      <c r="A64">
        <v>51</v>
      </c>
      <c r="B64" t="s">
        <v>1205</v>
      </c>
      <c r="C64">
        <v>7500</v>
      </c>
      <c r="D64" t="s">
        <v>1206</v>
      </c>
    </row>
    <row r="65" spans="1:4">
      <c r="A65">
        <v>52</v>
      </c>
      <c r="B65" t="s">
        <v>1207</v>
      </c>
      <c r="C65">
        <v>7500</v>
      </c>
      <c r="D65" t="s">
        <v>1208</v>
      </c>
    </row>
    <row r="66" spans="1:4">
      <c r="A66">
        <v>53</v>
      </c>
      <c r="B66" t="s">
        <v>1209</v>
      </c>
      <c r="C66">
        <v>7500</v>
      </c>
      <c r="D66" t="s">
        <v>1210</v>
      </c>
    </row>
    <row r="67" spans="1:4">
      <c r="A67">
        <v>54</v>
      </c>
      <c r="B67" t="s">
        <v>1211</v>
      </c>
      <c r="C67">
        <v>7500</v>
      </c>
      <c r="D67" t="s">
        <v>1212</v>
      </c>
    </row>
    <row r="68" spans="1:4">
      <c r="A68">
        <v>55</v>
      </c>
      <c r="B68" t="s">
        <v>1213</v>
      </c>
      <c r="C68">
        <v>7500</v>
      </c>
      <c r="D68" t="s">
        <v>1214</v>
      </c>
    </row>
    <row r="69" spans="1:4">
      <c r="A69">
        <v>56</v>
      </c>
      <c r="B69" t="s">
        <v>1215</v>
      </c>
      <c r="C69">
        <v>7500</v>
      </c>
      <c r="D69" t="s">
        <v>1216</v>
      </c>
    </row>
    <row r="70" spans="1:4">
      <c r="A70">
        <v>57</v>
      </c>
      <c r="B70" t="s">
        <v>1217</v>
      </c>
      <c r="C70">
        <v>7500</v>
      </c>
      <c r="D70" t="s">
        <v>1218</v>
      </c>
    </row>
    <row r="71" spans="1:4">
      <c r="A71">
        <v>58</v>
      </c>
      <c r="B71" t="s">
        <v>1219</v>
      </c>
      <c r="C71">
        <v>7500</v>
      </c>
      <c r="D71" t="s">
        <v>1220</v>
      </c>
    </row>
    <row r="72" spans="1:4">
      <c r="A72">
        <v>59</v>
      </c>
      <c r="B72" t="s">
        <v>1221</v>
      </c>
      <c r="C72">
        <v>7500</v>
      </c>
      <c r="D72" t="s">
        <v>1222</v>
      </c>
    </row>
    <row r="73" spans="1:4">
      <c r="A73">
        <v>60</v>
      </c>
      <c r="B73" t="s">
        <v>1223</v>
      </c>
      <c r="C73">
        <v>12000</v>
      </c>
      <c r="D73" t="s">
        <v>1224</v>
      </c>
    </row>
    <row r="74" spans="1:4">
      <c r="A74">
        <v>61</v>
      </c>
      <c r="B74" t="s">
        <v>1225</v>
      </c>
      <c r="C74">
        <v>12000</v>
      </c>
      <c r="D74" t="s">
        <v>1226</v>
      </c>
    </row>
    <row r="75" spans="1:4">
      <c r="A75">
        <v>62</v>
      </c>
      <c r="B75" t="s">
        <v>1227</v>
      </c>
      <c r="C75">
        <v>12000</v>
      </c>
      <c r="D75" t="s">
        <v>1228</v>
      </c>
    </row>
    <row r="76" spans="1:4">
      <c r="A76">
        <v>63</v>
      </c>
      <c r="B76" t="s">
        <v>1229</v>
      </c>
      <c r="C76">
        <v>7500</v>
      </c>
      <c r="D76" t="s">
        <v>1230</v>
      </c>
    </row>
    <row r="77" spans="1:4">
      <c r="A77">
        <v>64</v>
      </c>
      <c r="B77" t="s">
        <v>1231</v>
      </c>
      <c r="C77">
        <v>7500</v>
      </c>
      <c r="D77" t="s">
        <v>1232</v>
      </c>
    </row>
    <row r="78" spans="1:4">
      <c r="A78">
        <v>65</v>
      </c>
      <c r="B78" t="s">
        <v>1233</v>
      </c>
      <c r="C78">
        <v>7500</v>
      </c>
      <c r="D78" t="s">
        <v>1234</v>
      </c>
    </row>
    <row r="79" spans="1:4">
      <c r="A79">
        <v>66</v>
      </c>
      <c r="B79" t="s">
        <v>1235</v>
      </c>
      <c r="C79">
        <v>7500</v>
      </c>
      <c r="D79" t="s">
        <v>1236</v>
      </c>
    </row>
    <row r="80" spans="1:4">
      <c r="A80">
        <v>67</v>
      </c>
      <c r="B80" t="s">
        <v>1237</v>
      </c>
      <c r="C80">
        <v>7500</v>
      </c>
      <c r="D80" t="s">
        <v>1238</v>
      </c>
    </row>
    <row r="81" spans="1:4">
      <c r="A81">
        <v>68</v>
      </c>
      <c r="B81" t="s">
        <v>1239</v>
      </c>
      <c r="C81">
        <v>7500</v>
      </c>
      <c r="D81" t="s">
        <v>1240</v>
      </c>
    </row>
    <row r="82" spans="1:4">
      <c r="A82">
        <v>69</v>
      </c>
      <c r="B82" t="s">
        <v>1241</v>
      </c>
      <c r="C82">
        <v>7500</v>
      </c>
      <c r="D82" t="s">
        <v>1242</v>
      </c>
    </row>
    <row r="83" spans="1:4">
      <c r="A83">
        <v>70</v>
      </c>
      <c r="B83" t="s">
        <v>1243</v>
      </c>
      <c r="C83">
        <v>7500</v>
      </c>
      <c r="D83" t="s">
        <v>1244</v>
      </c>
    </row>
    <row r="84" spans="1:4">
      <c r="A84">
        <v>71</v>
      </c>
      <c r="B84" t="s">
        <v>1245</v>
      </c>
      <c r="C84">
        <v>7500</v>
      </c>
      <c r="D84" t="s">
        <v>1246</v>
      </c>
    </row>
    <row r="85" spans="1:4">
      <c r="A85">
        <v>72</v>
      </c>
      <c r="B85" t="s">
        <v>1247</v>
      </c>
      <c r="C85">
        <v>7500</v>
      </c>
      <c r="D85" t="s">
        <v>1248</v>
      </c>
    </row>
    <row r="86" spans="1:4">
      <c r="A86">
        <v>73</v>
      </c>
      <c r="B86" t="s">
        <v>1249</v>
      </c>
      <c r="C86">
        <v>7500</v>
      </c>
      <c r="D86" t="s">
        <v>1250</v>
      </c>
    </row>
    <row r="87" spans="1:4">
      <c r="A87">
        <v>74</v>
      </c>
      <c r="B87" t="s">
        <v>1251</v>
      </c>
      <c r="C87">
        <v>7500</v>
      </c>
      <c r="D87" t="s">
        <v>1252</v>
      </c>
    </row>
    <row r="88" spans="1:4">
      <c r="A88">
        <v>75</v>
      </c>
      <c r="B88" t="s">
        <v>1253</v>
      </c>
      <c r="C88">
        <v>7500</v>
      </c>
      <c r="D88" t="s">
        <v>1254</v>
      </c>
    </row>
    <row r="89" spans="1:4">
      <c r="A89">
        <v>76</v>
      </c>
      <c r="B89" t="s">
        <v>1255</v>
      </c>
      <c r="C89">
        <v>7500</v>
      </c>
      <c r="D89" t="s">
        <v>1256</v>
      </c>
    </row>
    <row r="90" spans="1:4">
      <c r="A90">
        <v>77</v>
      </c>
      <c r="B90" t="s">
        <v>1257</v>
      </c>
      <c r="C90">
        <v>7500</v>
      </c>
      <c r="D90" t="s">
        <v>1258</v>
      </c>
    </row>
    <row r="91" spans="1:4">
      <c r="A91">
        <v>78</v>
      </c>
      <c r="B91" t="s">
        <v>1259</v>
      </c>
      <c r="C91">
        <v>7500</v>
      </c>
      <c r="D91" t="s">
        <v>1260</v>
      </c>
    </row>
    <row r="92" spans="1:4">
      <c r="A92">
        <v>79</v>
      </c>
      <c r="B92" t="s">
        <v>1261</v>
      </c>
      <c r="C92">
        <v>7500</v>
      </c>
      <c r="D92" t="s">
        <v>1262</v>
      </c>
    </row>
    <row r="93" spans="1:4">
      <c r="A93">
        <v>80</v>
      </c>
      <c r="B93" t="s">
        <v>1263</v>
      </c>
      <c r="C93">
        <v>7500</v>
      </c>
      <c r="D93" t="s">
        <v>1264</v>
      </c>
    </row>
    <row r="94" spans="1:4">
      <c r="A94">
        <v>81</v>
      </c>
      <c r="B94" t="s">
        <v>1265</v>
      </c>
      <c r="C94">
        <v>7500</v>
      </c>
      <c r="D94" t="s">
        <v>1266</v>
      </c>
    </row>
    <row r="95" spans="1:4">
      <c r="A95">
        <v>82</v>
      </c>
      <c r="B95" t="s">
        <v>1267</v>
      </c>
      <c r="C95">
        <v>7500</v>
      </c>
      <c r="D95" t="s">
        <v>1268</v>
      </c>
    </row>
    <row r="96" spans="1:4">
      <c r="A96">
        <v>83</v>
      </c>
      <c r="B96" t="s">
        <v>1269</v>
      </c>
      <c r="C96">
        <v>7500</v>
      </c>
      <c r="D96" t="s">
        <v>1270</v>
      </c>
    </row>
    <row r="97" spans="1:4">
      <c r="A97">
        <v>84</v>
      </c>
      <c r="B97" t="s">
        <v>1271</v>
      </c>
      <c r="C97">
        <v>12000</v>
      </c>
      <c r="D97" t="s">
        <v>1272</v>
      </c>
    </row>
    <row r="98" spans="1:4">
      <c r="A98">
        <v>85</v>
      </c>
      <c r="B98" t="s">
        <v>1273</v>
      </c>
      <c r="C98">
        <v>7500</v>
      </c>
      <c r="D98" t="s">
        <v>1274</v>
      </c>
    </row>
    <row r="99" spans="1:4">
      <c r="A99">
        <v>86</v>
      </c>
      <c r="B99" t="s">
        <v>1275</v>
      </c>
      <c r="C99">
        <v>7500</v>
      </c>
      <c r="D99" t="s">
        <v>1276</v>
      </c>
    </row>
    <row r="100" spans="1:4">
      <c r="A100">
        <v>87</v>
      </c>
      <c r="B100" t="s">
        <v>1277</v>
      </c>
      <c r="C100">
        <v>7500</v>
      </c>
      <c r="D100" t="s">
        <v>1278</v>
      </c>
    </row>
    <row r="101" spans="1:4">
      <c r="A101">
        <v>88</v>
      </c>
      <c r="B101" t="s">
        <v>1279</v>
      </c>
      <c r="C101">
        <v>7500</v>
      </c>
      <c r="D101" t="s">
        <v>1280</v>
      </c>
    </row>
    <row r="102" spans="1:4">
      <c r="A102">
        <v>89</v>
      </c>
      <c r="B102" t="s">
        <v>1281</v>
      </c>
      <c r="C102">
        <v>7500</v>
      </c>
      <c r="D102" t="s">
        <v>1282</v>
      </c>
    </row>
    <row r="103" spans="1:4">
      <c r="A103">
        <v>90</v>
      </c>
      <c r="B103" t="s">
        <v>1283</v>
      </c>
      <c r="C103">
        <v>7500</v>
      </c>
      <c r="D103" t="s">
        <v>1284</v>
      </c>
    </row>
    <row r="104" spans="1:4">
      <c r="A104">
        <v>91</v>
      </c>
      <c r="B104" t="s">
        <v>1285</v>
      </c>
      <c r="C104">
        <v>12000</v>
      </c>
      <c r="D104" t="s">
        <v>808</v>
      </c>
    </row>
    <row r="105" spans="1:4">
      <c r="A105">
        <v>92</v>
      </c>
      <c r="B105" t="s">
        <v>1286</v>
      </c>
      <c r="C105">
        <v>12000</v>
      </c>
      <c r="D105" t="s">
        <v>1287</v>
      </c>
    </row>
    <row r="106" spans="1:4">
      <c r="A106">
        <v>93</v>
      </c>
      <c r="B106" t="s">
        <v>1288</v>
      </c>
      <c r="C106">
        <v>7500</v>
      </c>
      <c r="D106" t="s">
        <v>1289</v>
      </c>
    </row>
    <row r="107" spans="1:4">
      <c r="A107">
        <v>94</v>
      </c>
      <c r="B107" t="s">
        <v>1290</v>
      </c>
      <c r="C107">
        <v>7500</v>
      </c>
      <c r="D107" t="s">
        <v>1291</v>
      </c>
    </row>
    <row r="108" spans="1:4">
      <c r="A108">
        <v>95</v>
      </c>
      <c r="B108" t="s">
        <v>1292</v>
      </c>
      <c r="C108">
        <v>7500</v>
      </c>
      <c r="D108" t="s">
        <v>1293</v>
      </c>
    </row>
    <row r="109" spans="1:4">
      <c r="A109">
        <v>96</v>
      </c>
      <c r="B109" t="s">
        <v>1294</v>
      </c>
      <c r="C109">
        <v>7500</v>
      </c>
      <c r="D109" t="s">
        <v>1295</v>
      </c>
    </row>
    <row r="110" spans="1:4">
      <c r="A110">
        <v>97</v>
      </c>
      <c r="B110" t="s">
        <v>1296</v>
      </c>
      <c r="C110">
        <v>7500</v>
      </c>
      <c r="D110" t="s">
        <v>1297</v>
      </c>
    </row>
    <row r="111" spans="1:4">
      <c r="A111">
        <v>98</v>
      </c>
      <c r="B111" t="s">
        <v>1298</v>
      </c>
      <c r="C111">
        <v>12000</v>
      </c>
      <c r="D111" t="s">
        <v>1299</v>
      </c>
    </row>
    <row r="112" spans="1:4">
      <c r="A112">
        <v>100</v>
      </c>
      <c r="B112" t="s">
        <v>1300</v>
      </c>
      <c r="C112">
        <v>12000</v>
      </c>
      <c r="D112" t="s">
        <v>1301</v>
      </c>
    </row>
    <row r="113" spans="1:4">
      <c r="A113">
        <v>101</v>
      </c>
      <c r="B113" t="s">
        <v>1302</v>
      </c>
      <c r="C113">
        <v>7500</v>
      </c>
      <c r="D113" t="s">
        <v>1303</v>
      </c>
    </row>
    <row r="114" spans="1:4">
      <c r="A114">
        <v>102</v>
      </c>
      <c r="B114" t="s">
        <v>1304</v>
      </c>
      <c r="C114">
        <v>12000</v>
      </c>
      <c r="D114" t="s">
        <v>1305</v>
      </c>
    </row>
    <row r="115" spans="1:4">
      <c r="A115">
        <v>103</v>
      </c>
      <c r="B115" t="s">
        <v>1306</v>
      </c>
      <c r="C115">
        <v>7500</v>
      </c>
      <c r="D115" t="s">
        <v>1307</v>
      </c>
    </row>
    <row r="116" spans="1:4">
      <c r="A116">
        <v>104</v>
      </c>
      <c r="B116" t="s">
        <v>1308</v>
      </c>
      <c r="C116">
        <v>12000</v>
      </c>
      <c r="D116" t="s">
        <v>1309</v>
      </c>
    </row>
    <row r="117" spans="1:4">
      <c r="A117">
        <v>105</v>
      </c>
      <c r="B117" t="s">
        <v>1310</v>
      </c>
      <c r="C117">
        <v>7500</v>
      </c>
      <c r="D117" t="s">
        <v>1311</v>
      </c>
    </row>
    <row r="118" spans="1:4">
      <c r="A118">
        <v>107</v>
      </c>
      <c r="B118" t="s">
        <v>1312</v>
      </c>
      <c r="C118">
        <v>7500</v>
      </c>
      <c r="D118" t="s">
        <v>1313</v>
      </c>
    </row>
    <row r="119" spans="1:4">
      <c r="A119">
        <v>108</v>
      </c>
      <c r="B119" t="s">
        <v>1314</v>
      </c>
      <c r="C119">
        <v>7500</v>
      </c>
      <c r="D119" t="s">
        <v>1315</v>
      </c>
    </row>
    <row r="120" spans="1:4">
      <c r="A120">
        <v>109</v>
      </c>
      <c r="B120" t="s">
        <v>1316</v>
      </c>
      <c r="C120">
        <v>12000</v>
      </c>
      <c r="D120" t="s">
        <v>1317</v>
      </c>
    </row>
    <row r="121" spans="1:4">
      <c r="A121">
        <v>110</v>
      </c>
      <c r="B121" t="s">
        <v>1318</v>
      </c>
      <c r="C121">
        <v>7500</v>
      </c>
      <c r="D121" t="s">
        <v>1319</v>
      </c>
    </row>
    <row r="122" spans="1:4">
      <c r="A122">
        <v>111</v>
      </c>
      <c r="B122" t="s">
        <v>1320</v>
      </c>
      <c r="C122">
        <v>12000</v>
      </c>
      <c r="D122" t="s">
        <v>1321</v>
      </c>
    </row>
    <row r="123" spans="1:4">
      <c r="A123">
        <v>112</v>
      </c>
      <c r="B123" t="s">
        <v>1322</v>
      </c>
      <c r="C123">
        <v>7500</v>
      </c>
      <c r="D123" t="s">
        <v>1323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1"/>
  <sheetViews>
    <sheetView topLeftCell="A39" workbookViewId="0">
      <selection activeCell="C121" sqref="C121"/>
    </sheetView>
  </sheetViews>
  <sheetFormatPr defaultColWidth="9" defaultRowHeight="16.8" outlineLevelCol="3"/>
  <cols>
    <col min="2" max="2" width="12.75" customWidth="1"/>
  </cols>
  <sheetData>
    <row r="1" spans="1:4">
      <c r="A1" t="s">
        <v>0</v>
      </c>
      <c r="B1" t="s">
        <v>1</v>
      </c>
      <c r="C1" t="s">
        <v>2</v>
      </c>
      <c r="D1" t="s">
        <v>4</v>
      </c>
    </row>
    <row r="2" spans="1:4">
      <c r="A2">
        <v>1101</v>
      </c>
      <c r="B2" t="s">
        <v>1324</v>
      </c>
      <c r="C2">
        <v>10</v>
      </c>
      <c r="D2" t="s">
        <v>1325</v>
      </c>
    </row>
    <row r="3" spans="1:4">
      <c r="A3">
        <v>1201</v>
      </c>
      <c r="B3" t="s">
        <v>1326</v>
      </c>
      <c r="C3">
        <v>10</v>
      </c>
      <c r="D3" t="s">
        <v>1327</v>
      </c>
    </row>
    <row r="4" spans="1:4">
      <c r="A4">
        <v>1301</v>
      </c>
      <c r="B4" t="s">
        <v>1328</v>
      </c>
      <c r="C4">
        <v>10</v>
      </c>
      <c r="D4" t="s">
        <v>1329</v>
      </c>
    </row>
    <row r="5" spans="1:4">
      <c r="A5">
        <v>1401</v>
      </c>
      <c r="B5" t="s">
        <v>1330</v>
      </c>
      <c r="C5">
        <v>10</v>
      </c>
      <c r="D5" t="s">
        <v>1331</v>
      </c>
    </row>
    <row r="6" spans="1:4">
      <c r="A6">
        <v>2101</v>
      </c>
      <c r="B6" t="s">
        <v>1332</v>
      </c>
      <c r="C6">
        <v>10</v>
      </c>
      <c r="D6" t="s">
        <v>1333</v>
      </c>
    </row>
    <row r="7" spans="1:4">
      <c r="A7">
        <v>2201</v>
      </c>
      <c r="B7" t="s">
        <v>1334</v>
      </c>
      <c r="C7">
        <v>10</v>
      </c>
      <c r="D7" t="s">
        <v>1335</v>
      </c>
    </row>
    <row r="8" spans="1:4">
      <c r="A8">
        <v>2301</v>
      </c>
      <c r="B8" t="s">
        <v>1336</v>
      </c>
      <c r="C8">
        <v>10</v>
      </c>
      <c r="D8" t="s">
        <v>1337</v>
      </c>
    </row>
    <row r="9" spans="1:4">
      <c r="A9">
        <v>2401</v>
      </c>
      <c r="B9" t="s">
        <v>1338</v>
      </c>
      <c r="C9">
        <v>10</v>
      </c>
      <c r="D9" t="s">
        <v>1339</v>
      </c>
    </row>
    <row r="10" spans="1:4">
      <c r="A10">
        <v>3101</v>
      </c>
      <c r="B10" t="s">
        <v>1340</v>
      </c>
      <c r="C10">
        <v>10</v>
      </c>
      <c r="D10" t="s">
        <v>1341</v>
      </c>
    </row>
    <row r="11" spans="1:4">
      <c r="A11">
        <v>3201</v>
      </c>
      <c r="B11" t="s">
        <v>1342</v>
      </c>
      <c r="C11">
        <v>10</v>
      </c>
      <c r="D11" t="s">
        <v>1343</v>
      </c>
    </row>
    <row r="12" spans="1:4">
      <c r="A12">
        <v>3301</v>
      </c>
      <c r="B12" t="s">
        <v>1344</v>
      </c>
      <c r="C12">
        <v>10</v>
      </c>
      <c r="D12" t="s">
        <v>1345</v>
      </c>
    </row>
    <row r="13" spans="1:4">
      <c r="A13">
        <v>3401</v>
      </c>
      <c r="B13" t="s">
        <v>1346</v>
      </c>
      <c r="C13">
        <v>10</v>
      </c>
      <c r="D13" t="s">
        <v>1347</v>
      </c>
    </row>
    <row r="14" spans="1:4">
      <c r="A14">
        <v>1102</v>
      </c>
      <c r="B14" t="s">
        <v>1348</v>
      </c>
      <c r="C14">
        <v>40</v>
      </c>
      <c r="D14" t="s">
        <v>1349</v>
      </c>
    </row>
    <row r="15" spans="1:4">
      <c r="A15">
        <v>1202</v>
      </c>
      <c r="B15" t="s">
        <v>1350</v>
      </c>
      <c r="C15">
        <v>40</v>
      </c>
      <c r="D15" t="s">
        <v>1351</v>
      </c>
    </row>
    <row r="16" spans="1:4">
      <c r="A16">
        <v>1302</v>
      </c>
      <c r="B16" t="s">
        <v>1352</v>
      </c>
      <c r="C16">
        <v>40</v>
      </c>
      <c r="D16" t="s">
        <v>1353</v>
      </c>
    </row>
    <row r="17" spans="1:4">
      <c r="A17">
        <v>1402</v>
      </c>
      <c r="B17" t="s">
        <v>1354</v>
      </c>
      <c r="C17">
        <v>40</v>
      </c>
      <c r="D17" t="s">
        <v>1355</v>
      </c>
    </row>
    <row r="18" spans="1:4">
      <c r="A18">
        <v>2102</v>
      </c>
      <c r="B18" t="s">
        <v>1356</v>
      </c>
      <c r="C18">
        <v>40</v>
      </c>
      <c r="D18" t="s">
        <v>1357</v>
      </c>
    </row>
    <row r="19" spans="1:4">
      <c r="A19">
        <v>2202</v>
      </c>
      <c r="B19" t="s">
        <v>1358</v>
      </c>
      <c r="C19">
        <v>40</v>
      </c>
      <c r="D19" t="s">
        <v>1359</v>
      </c>
    </row>
    <row r="20" spans="1:4">
      <c r="A20">
        <v>2302</v>
      </c>
      <c r="B20" t="s">
        <v>1360</v>
      </c>
      <c r="C20">
        <v>40</v>
      </c>
      <c r="D20" t="s">
        <v>1361</v>
      </c>
    </row>
    <row r="21" spans="1:4">
      <c r="A21">
        <v>2402</v>
      </c>
      <c r="B21" t="s">
        <v>1362</v>
      </c>
      <c r="C21">
        <v>40</v>
      </c>
      <c r="D21" t="s">
        <v>1363</v>
      </c>
    </row>
    <row r="22" spans="1:4">
      <c r="A22">
        <v>3102</v>
      </c>
      <c r="B22" t="s">
        <v>1364</v>
      </c>
      <c r="C22">
        <v>40</v>
      </c>
      <c r="D22" t="s">
        <v>1365</v>
      </c>
    </row>
    <row r="23" spans="1:4">
      <c r="A23">
        <v>3202</v>
      </c>
      <c r="B23" t="s">
        <v>1366</v>
      </c>
      <c r="C23">
        <v>40</v>
      </c>
      <c r="D23" t="s">
        <v>1367</v>
      </c>
    </row>
    <row r="24" spans="1:4">
      <c r="A24">
        <v>3302</v>
      </c>
      <c r="B24" t="s">
        <v>1368</v>
      </c>
      <c r="C24">
        <v>40</v>
      </c>
      <c r="D24" t="s">
        <v>1369</v>
      </c>
    </row>
    <row r="25" spans="1:4">
      <c r="A25">
        <v>3402</v>
      </c>
      <c r="B25" t="s">
        <v>1370</v>
      </c>
      <c r="C25">
        <v>40</v>
      </c>
      <c r="D25" t="s">
        <v>1371</v>
      </c>
    </row>
    <row r="26" spans="1:4">
      <c r="A26">
        <v>1103</v>
      </c>
      <c r="B26" t="s">
        <v>1372</v>
      </c>
      <c r="C26">
        <v>75</v>
      </c>
      <c r="D26" t="s">
        <v>1373</v>
      </c>
    </row>
    <row r="27" spans="1:4">
      <c r="A27">
        <v>1203</v>
      </c>
      <c r="B27" t="s">
        <v>1374</v>
      </c>
      <c r="C27">
        <v>75</v>
      </c>
      <c r="D27" t="s">
        <v>1375</v>
      </c>
    </row>
    <row r="28" spans="1:4">
      <c r="A28">
        <v>1303</v>
      </c>
      <c r="B28" t="s">
        <v>1376</v>
      </c>
      <c r="C28">
        <v>75</v>
      </c>
      <c r="D28" t="s">
        <v>1377</v>
      </c>
    </row>
    <row r="29" spans="1:4">
      <c r="A29">
        <v>1403</v>
      </c>
      <c r="B29" t="s">
        <v>1378</v>
      </c>
      <c r="C29">
        <v>75</v>
      </c>
      <c r="D29" t="s">
        <v>1379</v>
      </c>
    </row>
    <row r="30" spans="1:4">
      <c r="A30">
        <v>2103</v>
      </c>
      <c r="B30" t="s">
        <v>1380</v>
      </c>
      <c r="C30">
        <v>75</v>
      </c>
      <c r="D30" t="s">
        <v>1381</v>
      </c>
    </row>
    <row r="31" spans="1:4">
      <c r="A31">
        <v>2203</v>
      </c>
      <c r="B31" t="s">
        <v>1382</v>
      </c>
      <c r="C31">
        <v>75</v>
      </c>
      <c r="D31" t="s">
        <v>1383</v>
      </c>
    </row>
    <row r="32" spans="1:4">
      <c r="A32">
        <v>2303</v>
      </c>
      <c r="B32" t="s">
        <v>1384</v>
      </c>
      <c r="C32">
        <v>75</v>
      </c>
      <c r="D32" t="s">
        <v>1385</v>
      </c>
    </row>
    <row r="33" spans="1:4">
      <c r="A33">
        <v>2403</v>
      </c>
      <c r="B33" t="s">
        <v>1386</v>
      </c>
      <c r="C33">
        <v>75</v>
      </c>
      <c r="D33" t="s">
        <v>1387</v>
      </c>
    </row>
    <row r="34" spans="1:4">
      <c r="A34">
        <v>3103</v>
      </c>
      <c r="B34" t="s">
        <v>1388</v>
      </c>
      <c r="C34">
        <v>75</v>
      </c>
      <c r="D34" t="s">
        <v>1389</v>
      </c>
    </row>
    <row r="35" spans="1:4">
      <c r="A35">
        <v>3203</v>
      </c>
      <c r="B35" t="s">
        <v>1390</v>
      </c>
      <c r="C35">
        <v>75</v>
      </c>
      <c r="D35" t="s">
        <v>1391</v>
      </c>
    </row>
    <row r="36" spans="1:4">
      <c r="A36">
        <v>3303</v>
      </c>
      <c r="B36" t="s">
        <v>1392</v>
      </c>
      <c r="C36">
        <v>75</v>
      </c>
      <c r="D36" t="s">
        <v>1393</v>
      </c>
    </row>
    <row r="37" spans="1:4">
      <c r="A37">
        <v>3403</v>
      </c>
      <c r="B37" t="s">
        <v>1394</v>
      </c>
      <c r="C37">
        <v>75</v>
      </c>
      <c r="D37" t="s">
        <v>1395</v>
      </c>
    </row>
    <row r="38" spans="1:4">
      <c r="A38">
        <v>1104</v>
      </c>
      <c r="B38" t="s">
        <v>1396</v>
      </c>
      <c r="C38">
        <v>220</v>
      </c>
      <c r="D38" t="s">
        <v>1397</v>
      </c>
    </row>
    <row r="39" spans="1:4">
      <c r="A39">
        <v>1204</v>
      </c>
      <c r="B39" t="s">
        <v>1398</v>
      </c>
      <c r="C39">
        <v>220</v>
      </c>
      <c r="D39" t="s">
        <v>1399</v>
      </c>
    </row>
    <row r="40" spans="1:4">
      <c r="A40">
        <v>1304</v>
      </c>
      <c r="B40" t="s">
        <v>1400</v>
      </c>
      <c r="C40">
        <v>220</v>
      </c>
      <c r="D40" t="s">
        <v>1401</v>
      </c>
    </row>
    <row r="41" spans="1:4">
      <c r="A41">
        <v>1404</v>
      </c>
      <c r="B41" t="s">
        <v>1402</v>
      </c>
      <c r="C41">
        <v>220</v>
      </c>
      <c r="D41" t="s">
        <v>1403</v>
      </c>
    </row>
    <row r="42" spans="1:4">
      <c r="A42">
        <v>2104</v>
      </c>
      <c r="B42" t="s">
        <v>1404</v>
      </c>
      <c r="C42">
        <v>220</v>
      </c>
      <c r="D42" t="s">
        <v>1405</v>
      </c>
    </row>
    <row r="43" spans="1:4">
      <c r="A43">
        <v>2204</v>
      </c>
      <c r="B43" t="s">
        <v>1406</v>
      </c>
      <c r="C43">
        <v>220</v>
      </c>
      <c r="D43" t="s">
        <v>1407</v>
      </c>
    </row>
    <row r="44" spans="1:4">
      <c r="A44">
        <v>2304</v>
      </c>
      <c r="B44" t="s">
        <v>1408</v>
      </c>
      <c r="C44">
        <v>220</v>
      </c>
      <c r="D44" t="s">
        <v>1409</v>
      </c>
    </row>
    <row r="45" spans="1:4">
      <c r="A45">
        <v>2404</v>
      </c>
      <c r="B45" t="s">
        <v>1410</v>
      </c>
      <c r="C45">
        <v>220</v>
      </c>
      <c r="D45" t="s">
        <v>1411</v>
      </c>
    </row>
    <row r="46" spans="1:4">
      <c r="A46">
        <v>3104</v>
      </c>
      <c r="B46" t="s">
        <v>1412</v>
      </c>
      <c r="C46">
        <v>220</v>
      </c>
      <c r="D46" t="s">
        <v>1413</v>
      </c>
    </row>
    <row r="47" spans="1:4">
      <c r="A47">
        <v>3204</v>
      </c>
      <c r="B47" t="s">
        <v>1414</v>
      </c>
      <c r="C47">
        <v>220</v>
      </c>
      <c r="D47" t="s">
        <v>1415</v>
      </c>
    </row>
    <row r="48" spans="1:4">
      <c r="A48">
        <v>3304</v>
      </c>
      <c r="B48" t="s">
        <v>1416</v>
      </c>
      <c r="C48">
        <v>220</v>
      </c>
      <c r="D48" t="s">
        <v>1417</v>
      </c>
    </row>
    <row r="49" spans="1:4">
      <c r="A49">
        <v>3404</v>
      </c>
      <c r="B49" t="s">
        <v>1418</v>
      </c>
      <c r="C49">
        <v>220</v>
      </c>
      <c r="D49" t="s">
        <v>1419</v>
      </c>
    </row>
    <row r="50" spans="1:4">
      <c r="A50">
        <v>1105</v>
      </c>
      <c r="B50" t="s">
        <v>1420</v>
      </c>
      <c r="C50">
        <v>400</v>
      </c>
      <c r="D50" t="s">
        <v>1421</v>
      </c>
    </row>
    <row r="51" spans="1:4">
      <c r="A51">
        <v>1205</v>
      </c>
      <c r="B51" t="s">
        <v>1422</v>
      </c>
      <c r="C51">
        <v>400</v>
      </c>
      <c r="D51" t="s">
        <v>1423</v>
      </c>
    </row>
    <row r="52" spans="1:4">
      <c r="A52">
        <v>1305</v>
      </c>
      <c r="B52" t="s">
        <v>1424</v>
      </c>
      <c r="C52">
        <v>400</v>
      </c>
      <c r="D52" t="s">
        <v>1425</v>
      </c>
    </row>
    <row r="53" spans="1:4">
      <c r="A53">
        <v>1405</v>
      </c>
      <c r="B53" t="s">
        <v>1426</v>
      </c>
      <c r="C53">
        <v>400</v>
      </c>
      <c r="D53" t="s">
        <v>1427</v>
      </c>
    </row>
    <row r="54" spans="1:4">
      <c r="A54">
        <v>2105</v>
      </c>
      <c r="B54" t="s">
        <v>1428</v>
      </c>
      <c r="C54">
        <v>400</v>
      </c>
      <c r="D54" t="s">
        <v>1429</v>
      </c>
    </row>
    <row r="55" spans="1:4">
      <c r="A55">
        <v>2205</v>
      </c>
      <c r="B55" t="s">
        <v>1430</v>
      </c>
      <c r="C55">
        <v>400</v>
      </c>
      <c r="D55" t="s">
        <v>1431</v>
      </c>
    </row>
    <row r="56" spans="1:4">
      <c r="A56">
        <v>2305</v>
      </c>
      <c r="B56" t="s">
        <v>1432</v>
      </c>
      <c r="C56">
        <v>400</v>
      </c>
      <c r="D56" t="s">
        <v>1433</v>
      </c>
    </row>
    <row r="57" spans="1:4">
      <c r="A57">
        <v>2405</v>
      </c>
      <c r="B57" t="s">
        <v>1434</v>
      </c>
      <c r="C57">
        <v>400</v>
      </c>
      <c r="D57" t="s">
        <v>1435</v>
      </c>
    </row>
    <row r="58" spans="1:4">
      <c r="A58">
        <v>3105</v>
      </c>
      <c r="B58" t="s">
        <v>1436</v>
      </c>
      <c r="C58">
        <v>400</v>
      </c>
      <c r="D58" t="s">
        <v>1437</v>
      </c>
    </row>
    <row r="59" spans="1:4">
      <c r="A59">
        <v>3205</v>
      </c>
      <c r="B59" t="s">
        <v>1438</v>
      </c>
      <c r="C59">
        <v>400</v>
      </c>
      <c r="D59" t="s">
        <v>1439</v>
      </c>
    </row>
    <row r="60" spans="1:4">
      <c r="A60">
        <v>3305</v>
      </c>
      <c r="B60" t="s">
        <v>1440</v>
      </c>
      <c r="C60">
        <v>400</v>
      </c>
      <c r="D60" t="s">
        <v>1441</v>
      </c>
    </row>
    <row r="61" spans="1:4">
      <c r="A61">
        <v>3405</v>
      </c>
      <c r="B61" t="s">
        <v>1442</v>
      </c>
      <c r="C61">
        <v>400</v>
      </c>
      <c r="D61" t="s">
        <v>1443</v>
      </c>
    </row>
    <row r="62" spans="1:4">
      <c r="A62">
        <v>1106</v>
      </c>
      <c r="B62" t="s">
        <v>1444</v>
      </c>
      <c r="C62">
        <v>675</v>
      </c>
      <c r="D62" t="s">
        <v>1445</v>
      </c>
    </row>
    <row r="63" spans="1:4">
      <c r="A63">
        <v>1206</v>
      </c>
      <c r="B63" t="s">
        <v>1446</v>
      </c>
      <c r="C63">
        <v>675</v>
      </c>
      <c r="D63" t="s">
        <v>1447</v>
      </c>
    </row>
    <row r="64" spans="1:4">
      <c r="A64">
        <v>1306</v>
      </c>
      <c r="B64" t="s">
        <v>1448</v>
      </c>
      <c r="C64">
        <v>675</v>
      </c>
      <c r="D64" t="s">
        <v>1449</v>
      </c>
    </row>
    <row r="65" spans="1:4">
      <c r="A65">
        <v>1406</v>
      </c>
      <c r="B65" t="s">
        <v>1450</v>
      </c>
      <c r="C65">
        <v>675</v>
      </c>
      <c r="D65" t="s">
        <v>1451</v>
      </c>
    </row>
    <row r="66" spans="1:4">
      <c r="A66">
        <v>2106</v>
      </c>
      <c r="B66" t="s">
        <v>1452</v>
      </c>
      <c r="C66">
        <v>675</v>
      </c>
      <c r="D66" t="s">
        <v>1453</v>
      </c>
    </row>
    <row r="67" spans="1:4">
      <c r="A67">
        <v>2206</v>
      </c>
      <c r="B67" t="s">
        <v>1454</v>
      </c>
      <c r="C67">
        <v>675</v>
      </c>
      <c r="D67" t="s">
        <v>1455</v>
      </c>
    </row>
    <row r="68" spans="1:4">
      <c r="A68">
        <v>2306</v>
      </c>
      <c r="B68" t="s">
        <v>1456</v>
      </c>
      <c r="C68">
        <v>675</v>
      </c>
      <c r="D68" t="s">
        <v>1457</v>
      </c>
    </row>
    <row r="69" spans="1:4">
      <c r="A69">
        <v>2406</v>
      </c>
      <c r="B69" t="s">
        <v>1458</v>
      </c>
      <c r="C69">
        <v>675</v>
      </c>
      <c r="D69" t="s">
        <v>1459</v>
      </c>
    </row>
    <row r="70" spans="1:4">
      <c r="A70">
        <v>3106</v>
      </c>
      <c r="B70" t="s">
        <v>1460</v>
      </c>
      <c r="C70">
        <v>675</v>
      </c>
      <c r="D70" t="s">
        <v>1461</v>
      </c>
    </row>
    <row r="71" spans="1:4">
      <c r="A71">
        <v>3206</v>
      </c>
      <c r="B71" t="s">
        <v>1462</v>
      </c>
      <c r="C71">
        <v>675</v>
      </c>
      <c r="D71" t="s">
        <v>1463</v>
      </c>
    </row>
    <row r="72" spans="1:4">
      <c r="A72">
        <v>3306</v>
      </c>
      <c r="B72" t="s">
        <v>1464</v>
      </c>
      <c r="C72">
        <v>675</v>
      </c>
      <c r="D72" t="s">
        <v>1465</v>
      </c>
    </row>
    <row r="73" spans="1:4">
      <c r="A73">
        <v>3406</v>
      </c>
      <c r="B73" t="s">
        <v>1466</v>
      </c>
      <c r="C73">
        <v>675</v>
      </c>
      <c r="D73" t="s">
        <v>1467</v>
      </c>
    </row>
    <row r="74" spans="1:4">
      <c r="A74">
        <v>1107</v>
      </c>
      <c r="B74" t="s">
        <v>1468</v>
      </c>
      <c r="C74">
        <v>1200</v>
      </c>
      <c r="D74" t="s">
        <v>1469</v>
      </c>
    </row>
    <row r="75" spans="1:4">
      <c r="A75">
        <v>1207</v>
      </c>
      <c r="B75" t="s">
        <v>1470</v>
      </c>
      <c r="C75">
        <v>1200</v>
      </c>
      <c r="D75" t="s">
        <v>1471</v>
      </c>
    </row>
    <row r="76" spans="1:4">
      <c r="A76">
        <v>1307</v>
      </c>
      <c r="B76" t="s">
        <v>1472</v>
      </c>
      <c r="C76">
        <v>1200</v>
      </c>
      <c r="D76" t="s">
        <v>1473</v>
      </c>
    </row>
    <row r="77" spans="1:4">
      <c r="A77">
        <v>1407</v>
      </c>
      <c r="B77" t="s">
        <v>1474</v>
      </c>
      <c r="C77">
        <v>1200</v>
      </c>
      <c r="D77" t="s">
        <v>1475</v>
      </c>
    </row>
    <row r="78" spans="1:4">
      <c r="A78">
        <v>2107</v>
      </c>
      <c r="B78" t="s">
        <v>1476</v>
      </c>
      <c r="C78">
        <v>1200</v>
      </c>
      <c r="D78" t="s">
        <v>1477</v>
      </c>
    </row>
    <row r="79" spans="1:4">
      <c r="A79">
        <v>2207</v>
      </c>
      <c r="B79" t="s">
        <v>1478</v>
      </c>
      <c r="C79">
        <v>1200</v>
      </c>
      <c r="D79" t="s">
        <v>1479</v>
      </c>
    </row>
    <row r="80" spans="1:4">
      <c r="A80">
        <v>2307</v>
      </c>
      <c r="B80" t="s">
        <v>1480</v>
      </c>
      <c r="C80">
        <v>1200</v>
      </c>
      <c r="D80" t="s">
        <v>1481</v>
      </c>
    </row>
    <row r="81" spans="1:4">
      <c r="A81">
        <v>2407</v>
      </c>
      <c r="B81" t="s">
        <v>1482</v>
      </c>
      <c r="C81">
        <v>1200</v>
      </c>
      <c r="D81" t="s">
        <v>1483</v>
      </c>
    </row>
    <row r="82" spans="1:4">
      <c r="A82">
        <v>3107</v>
      </c>
      <c r="B82" t="s">
        <v>1484</v>
      </c>
      <c r="C82">
        <v>1200</v>
      </c>
      <c r="D82" t="s">
        <v>1485</v>
      </c>
    </row>
    <row r="83" spans="1:4">
      <c r="A83">
        <v>3207</v>
      </c>
      <c r="B83" t="s">
        <v>1486</v>
      </c>
      <c r="C83">
        <v>1200</v>
      </c>
      <c r="D83" t="s">
        <v>1487</v>
      </c>
    </row>
    <row r="84" spans="1:4">
      <c r="A84">
        <v>3307</v>
      </c>
      <c r="B84" t="s">
        <v>1488</v>
      </c>
      <c r="C84">
        <v>1200</v>
      </c>
      <c r="D84" t="s">
        <v>1489</v>
      </c>
    </row>
    <row r="85" spans="1:4">
      <c r="A85">
        <v>3407</v>
      </c>
      <c r="B85" t="s">
        <v>1490</v>
      </c>
      <c r="C85">
        <v>1200</v>
      </c>
      <c r="D85" t="s">
        <v>1491</v>
      </c>
    </row>
    <row r="86" spans="1:4">
      <c r="A86">
        <v>1108</v>
      </c>
      <c r="B86" t="s">
        <v>1492</v>
      </c>
      <c r="C86">
        <v>2000</v>
      </c>
      <c r="D86" t="s">
        <v>1493</v>
      </c>
    </row>
    <row r="87" spans="1:4">
      <c r="A87">
        <v>1208</v>
      </c>
      <c r="B87" t="s">
        <v>1494</v>
      </c>
      <c r="C87">
        <v>2000</v>
      </c>
      <c r="D87" t="s">
        <v>1495</v>
      </c>
    </row>
    <row r="88" spans="1:4">
      <c r="A88">
        <v>1308</v>
      </c>
      <c r="B88" t="s">
        <v>1496</v>
      </c>
      <c r="C88">
        <v>2000</v>
      </c>
      <c r="D88" t="s">
        <v>1497</v>
      </c>
    </row>
    <row r="89" spans="1:4">
      <c r="A89">
        <v>1408</v>
      </c>
      <c r="B89" t="s">
        <v>1498</v>
      </c>
      <c r="C89">
        <v>2000</v>
      </c>
      <c r="D89" t="s">
        <v>1499</v>
      </c>
    </row>
    <row r="90" spans="1:4">
      <c r="A90">
        <v>2108</v>
      </c>
      <c r="B90" t="s">
        <v>1500</v>
      </c>
      <c r="C90">
        <v>2000</v>
      </c>
      <c r="D90" t="s">
        <v>1501</v>
      </c>
    </row>
    <row r="91" spans="1:4">
      <c r="A91">
        <v>2208</v>
      </c>
      <c r="B91" t="s">
        <v>1502</v>
      </c>
      <c r="C91">
        <v>2000</v>
      </c>
      <c r="D91" t="s">
        <v>1503</v>
      </c>
    </row>
    <row r="92" spans="1:4">
      <c r="A92">
        <v>2308</v>
      </c>
      <c r="B92" t="s">
        <v>1504</v>
      </c>
      <c r="C92">
        <v>2000</v>
      </c>
      <c r="D92" t="s">
        <v>1505</v>
      </c>
    </row>
    <row r="93" spans="1:4">
      <c r="A93">
        <v>2408</v>
      </c>
      <c r="B93" t="s">
        <v>1506</v>
      </c>
      <c r="C93">
        <v>2000</v>
      </c>
      <c r="D93" t="s">
        <v>1507</v>
      </c>
    </row>
    <row r="94" spans="1:4">
      <c r="A94">
        <v>3108</v>
      </c>
      <c r="B94" t="s">
        <v>1508</v>
      </c>
      <c r="C94">
        <v>2000</v>
      </c>
      <c r="D94" t="s">
        <v>1509</v>
      </c>
    </row>
    <row r="95" spans="1:4">
      <c r="A95">
        <v>3208</v>
      </c>
      <c r="B95" t="s">
        <v>1510</v>
      </c>
      <c r="C95">
        <v>2000</v>
      </c>
      <c r="D95" t="s">
        <v>1511</v>
      </c>
    </row>
    <row r="96" spans="1:4">
      <c r="A96">
        <v>3308</v>
      </c>
      <c r="B96" t="s">
        <v>1512</v>
      </c>
      <c r="C96">
        <v>2000</v>
      </c>
      <c r="D96" t="s">
        <v>1513</v>
      </c>
    </row>
    <row r="97" spans="1:4">
      <c r="A97">
        <v>3408</v>
      </c>
      <c r="B97" t="s">
        <v>1514</v>
      </c>
      <c r="C97">
        <v>2000</v>
      </c>
      <c r="D97" t="s">
        <v>1515</v>
      </c>
    </row>
    <row r="98" spans="1:4">
      <c r="A98">
        <v>1109</v>
      </c>
      <c r="B98" t="s">
        <v>1516</v>
      </c>
      <c r="C98">
        <v>3200</v>
      </c>
      <c r="D98" t="s">
        <v>1517</v>
      </c>
    </row>
    <row r="99" spans="1:4">
      <c r="A99">
        <v>1209</v>
      </c>
      <c r="B99" t="s">
        <v>1518</v>
      </c>
      <c r="C99">
        <v>3200</v>
      </c>
      <c r="D99" t="s">
        <v>1519</v>
      </c>
    </row>
    <row r="100" spans="1:4">
      <c r="A100">
        <v>1309</v>
      </c>
      <c r="B100" t="s">
        <v>1520</v>
      </c>
      <c r="C100">
        <v>3200</v>
      </c>
      <c r="D100" t="s">
        <v>1521</v>
      </c>
    </row>
    <row r="101" spans="1:4">
      <c r="A101">
        <v>1409</v>
      </c>
      <c r="B101" t="s">
        <v>1522</v>
      </c>
      <c r="C101">
        <v>3200</v>
      </c>
      <c r="D101" t="s">
        <v>1523</v>
      </c>
    </row>
    <row r="102" spans="1:4">
      <c r="A102">
        <v>2109</v>
      </c>
      <c r="B102" t="s">
        <v>1524</v>
      </c>
      <c r="C102">
        <v>3200</v>
      </c>
      <c r="D102" t="s">
        <v>1525</v>
      </c>
    </row>
    <row r="103" spans="1:4">
      <c r="A103">
        <v>2209</v>
      </c>
      <c r="B103" t="s">
        <v>1526</v>
      </c>
      <c r="C103">
        <v>3200</v>
      </c>
      <c r="D103" t="s">
        <v>1527</v>
      </c>
    </row>
    <row r="104" spans="1:4">
      <c r="A104">
        <v>2309</v>
      </c>
      <c r="B104" t="s">
        <v>1528</v>
      </c>
      <c r="C104">
        <v>3200</v>
      </c>
      <c r="D104" t="s">
        <v>1529</v>
      </c>
    </row>
    <row r="105" spans="1:4">
      <c r="A105">
        <v>2409</v>
      </c>
      <c r="B105" t="s">
        <v>1530</v>
      </c>
      <c r="C105">
        <v>3200</v>
      </c>
      <c r="D105" t="s">
        <v>1531</v>
      </c>
    </row>
    <row r="106" spans="1:4">
      <c r="A106">
        <v>3109</v>
      </c>
      <c r="B106" t="s">
        <v>1532</v>
      </c>
      <c r="C106">
        <v>3200</v>
      </c>
      <c r="D106" t="s">
        <v>1533</v>
      </c>
    </row>
    <row r="107" spans="1:4">
      <c r="A107">
        <v>3209</v>
      </c>
      <c r="B107" t="s">
        <v>1534</v>
      </c>
      <c r="C107">
        <v>3200</v>
      </c>
      <c r="D107" t="s">
        <v>1535</v>
      </c>
    </row>
    <row r="108" spans="1:4">
      <c r="A108">
        <v>3309</v>
      </c>
      <c r="B108" t="s">
        <v>1536</v>
      </c>
      <c r="C108">
        <v>3200</v>
      </c>
      <c r="D108" t="s">
        <v>1537</v>
      </c>
    </row>
    <row r="109" spans="1:4">
      <c r="A109">
        <v>3409</v>
      </c>
      <c r="B109" t="s">
        <v>1538</v>
      </c>
      <c r="C109">
        <v>3200</v>
      </c>
      <c r="D109" t="s">
        <v>1539</v>
      </c>
    </row>
    <row r="110" spans="1:4">
      <c r="A110">
        <v>1110</v>
      </c>
      <c r="B110" t="s">
        <v>1540</v>
      </c>
      <c r="C110">
        <v>3000</v>
      </c>
      <c r="D110" t="s">
        <v>1541</v>
      </c>
    </row>
    <row r="111" spans="1:4">
      <c r="A111">
        <v>1210</v>
      </c>
      <c r="B111" t="s">
        <v>1542</v>
      </c>
      <c r="C111">
        <v>3000</v>
      </c>
      <c r="D111" t="s">
        <v>1543</v>
      </c>
    </row>
    <row r="112" spans="1:4">
      <c r="A112">
        <v>1310</v>
      </c>
      <c r="B112" t="s">
        <v>1544</v>
      </c>
      <c r="C112">
        <v>3000</v>
      </c>
      <c r="D112" t="s">
        <v>1545</v>
      </c>
    </row>
    <row r="113" spans="1:4">
      <c r="A113">
        <v>1410</v>
      </c>
      <c r="B113" t="s">
        <v>1546</v>
      </c>
      <c r="C113">
        <v>3000</v>
      </c>
      <c r="D113" t="s">
        <v>1547</v>
      </c>
    </row>
    <row r="114" spans="1:4">
      <c r="A114">
        <v>2110</v>
      </c>
      <c r="B114" t="s">
        <v>1548</v>
      </c>
      <c r="C114">
        <v>3000</v>
      </c>
      <c r="D114" t="s">
        <v>1549</v>
      </c>
    </row>
    <row r="115" spans="1:4">
      <c r="A115">
        <v>2210</v>
      </c>
      <c r="B115" t="s">
        <v>1550</v>
      </c>
      <c r="C115">
        <v>3000</v>
      </c>
      <c r="D115" t="s">
        <v>1551</v>
      </c>
    </row>
    <row r="116" spans="1:4">
      <c r="A116">
        <v>2310</v>
      </c>
      <c r="B116" t="s">
        <v>1552</v>
      </c>
      <c r="C116">
        <v>3000</v>
      </c>
      <c r="D116" t="s">
        <v>1553</v>
      </c>
    </row>
    <row r="117" spans="1:4">
      <c r="A117">
        <v>2410</v>
      </c>
      <c r="B117" t="s">
        <v>1554</v>
      </c>
      <c r="C117">
        <v>3000</v>
      </c>
      <c r="D117" t="s">
        <v>1555</v>
      </c>
    </row>
    <row r="118" spans="1:4">
      <c r="A118">
        <v>3110</v>
      </c>
      <c r="B118" t="s">
        <v>1556</v>
      </c>
      <c r="C118">
        <v>3000</v>
      </c>
      <c r="D118" t="s">
        <v>1557</v>
      </c>
    </row>
    <row r="119" spans="1:4">
      <c r="A119">
        <v>3210</v>
      </c>
      <c r="B119" t="s">
        <v>1558</v>
      </c>
      <c r="C119">
        <v>3000</v>
      </c>
      <c r="D119" t="s">
        <v>1559</v>
      </c>
    </row>
    <row r="120" spans="1:4">
      <c r="A120">
        <v>3310</v>
      </c>
      <c r="B120" t="s">
        <v>1560</v>
      </c>
      <c r="C120">
        <v>3000</v>
      </c>
      <c r="D120" t="s">
        <v>1561</v>
      </c>
    </row>
    <row r="121" spans="1:4">
      <c r="A121">
        <v>3410</v>
      </c>
      <c r="B121" t="s">
        <v>1562</v>
      </c>
      <c r="C121">
        <v>3000</v>
      </c>
      <c r="D121" t="s">
        <v>1563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1"/>
  <sheetViews>
    <sheetView workbookViewId="0">
      <selection activeCell="C22" sqref="C22"/>
    </sheetView>
  </sheetViews>
  <sheetFormatPr defaultColWidth="9" defaultRowHeight="16.8" outlineLevelCol="3"/>
  <cols>
    <col min="1" max="1" width="16.125" customWidth="1"/>
  </cols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1564</v>
      </c>
      <c r="B2">
        <v>1</v>
      </c>
      <c r="C2" t="s">
        <v>16</v>
      </c>
      <c r="D2" t="s">
        <v>1565</v>
      </c>
    </row>
    <row r="3" spans="1:4">
      <c r="A3" t="s">
        <v>1566</v>
      </c>
      <c r="B3">
        <v>0.0002</v>
      </c>
      <c r="C3" t="s">
        <v>201</v>
      </c>
      <c r="D3" t="s">
        <v>1567</v>
      </c>
    </row>
    <row r="4" spans="1:4">
      <c r="A4" t="s">
        <v>1568</v>
      </c>
      <c r="B4">
        <v>2e-5</v>
      </c>
      <c r="C4" t="s">
        <v>201</v>
      </c>
      <c r="D4" t="s">
        <v>1569</v>
      </c>
    </row>
    <row r="5" spans="1:4">
      <c r="A5" t="s">
        <v>1570</v>
      </c>
      <c r="B5">
        <v>1</v>
      </c>
      <c r="C5" t="s">
        <v>201</v>
      </c>
      <c r="D5" t="s">
        <v>1571</v>
      </c>
    </row>
    <row r="6" spans="1:4">
      <c r="A6" t="s">
        <v>1572</v>
      </c>
      <c r="B6">
        <v>0.1</v>
      </c>
      <c r="C6" t="s">
        <v>6</v>
      </c>
      <c r="D6" t="s">
        <v>1573</v>
      </c>
    </row>
    <row r="7" spans="1:4">
      <c r="A7" t="s">
        <v>1574</v>
      </c>
      <c r="B7">
        <v>0.1</v>
      </c>
      <c r="C7" t="s">
        <v>6</v>
      </c>
      <c r="D7" t="s">
        <v>1575</v>
      </c>
    </row>
    <row r="8" spans="1:4">
      <c r="A8" t="s">
        <v>1576</v>
      </c>
      <c r="B8">
        <v>0.1</v>
      </c>
      <c r="C8" t="s">
        <v>6</v>
      </c>
      <c r="D8" t="s">
        <v>1577</v>
      </c>
    </row>
    <row r="9" spans="1:4">
      <c r="A9" t="s">
        <v>1578</v>
      </c>
      <c r="B9">
        <v>0.024</v>
      </c>
      <c r="C9" t="s">
        <v>6</v>
      </c>
      <c r="D9" t="s">
        <v>1579</v>
      </c>
    </row>
    <row r="10" spans="1:4">
      <c r="A10" t="s">
        <v>1580</v>
      </c>
      <c r="B10">
        <v>0.033333333</v>
      </c>
      <c r="C10" t="s">
        <v>6</v>
      </c>
      <c r="D10" t="s">
        <v>1581</v>
      </c>
    </row>
    <row r="11" spans="1:4">
      <c r="A11" t="s">
        <v>1582</v>
      </c>
      <c r="B11">
        <v>1</v>
      </c>
      <c r="C11" t="s">
        <v>6</v>
      </c>
      <c r="D11" t="s">
        <v>1583</v>
      </c>
    </row>
    <row r="12" spans="1:4">
      <c r="A12" t="s">
        <v>1584</v>
      </c>
      <c r="B12">
        <v>1</v>
      </c>
      <c r="C12" t="s">
        <v>6</v>
      </c>
      <c r="D12" t="s">
        <v>1585</v>
      </c>
    </row>
    <row r="13" spans="1:4">
      <c r="A13" t="s">
        <v>1586</v>
      </c>
      <c r="B13">
        <v>0</v>
      </c>
      <c r="C13" t="s">
        <v>6</v>
      </c>
      <c r="D13" t="s">
        <v>1587</v>
      </c>
    </row>
    <row r="14" spans="1:4">
      <c r="A14" t="s">
        <v>1588</v>
      </c>
      <c r="B14">
        <v>1</v>
      </c>
      <c r="C14" t="s">
        <v>6</v>
      </c>
      <c r="D14" t="s">
        <v>1589</v>
      </c>
    </row>
    <row r="15" spans="1:4">
      <c r="A15" t="s">
        <v>1590</v>
      </c>
      <c r="B15">
        <v>1</v>
      </c>
      <c r="C15" t="s">
        <v>6</v>
      </c>
      <c r="D15" t="s">
        <v>1591</v>
      </c>
    </row>
    <row r="16" spans="1:4">
      <c r="A16" t="s">
        <v>1592</v>
      </c>
      <c r="B16">
        <v>5</v>
      </c>
      <c r="C16" t="s">
        <v>6</v>
      </c>
      <c r="D16" t="s">
        <v>1593</v>
      </c>
    </row>
    <row r="17" spans="1:4">
      <c r="A17" t="s">
        <v>1594</v>
      </c>
      <c r="B17">
        <v>10</v>
      </c>
      <c r="C17" t="s">
        <v>56</v>
      </c>
      <c r="D17" t="s">
        <v>1595</v>
      </c>
    </row>
    <row r="18" spans="1:4">
      <c r="A18" t="s">
        <v>1596</v>
      </c>
      <c r="B18">
        <v>0.2</v>
      </c>
      <c r="C18" t="s">
        <v>474</v>
      </c>
      <c r="D18" t="s">
        <v>1597</v>
      </c>
    </row>
    <row r="19" spans="1:4">
      <c r="A19" t="s">
        <v>1598</v>
      </c>
      <c r="B19">
        <v>0.8</v>
      </c>
      <c r="C19" t="s">
        <v>474</v>
      </c>
      <c r="D19" t="s">
        <v>1599</v>
      </c>
    </row>
    <row r="20" spans="1:4">
      <c r="A20" t="s">
        <v>1600</v>
      </c>
      <c r="B20">
        <v>10</v>
      </c>
      <c r="C20" t="s">
        <v>1601</v>
      </c>
      <c r="D20" t="s">
        <v>1602</v>
      </c>
    </row>
    <row r="21" spans="1:4">
      <c r="A21" t="s">
        <v>1603</v>
      </c>
      <c r="B21" s="20">
        <v>10</v>
      </c>
      <c r="C21" t="s">
        <v>6</v>
      </c>
      <c r="D21" t="s">
        <v>1604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5"/>
  <sheetViews>
    <sheetView topLeftCell="A93" workbookViewId="0">
      <selection activeCell="B175" sqref="B175"/>
    </sheetView>
  </sheetViews>
  <sheetFormatPr defaultColWidth="9" defaultRowHeight="16.8" outlineLevelCol="3"/>
  <cols>
    <col min="4" max="4" width="21" customWidth="1"/>
  </cols>
  <sheetData>
    <row r="1" spans="1:4">
      <c r="A1" t="s">
        <v>0</v>
      </c>
      <c r="B1" t="s">
        <v>2</v>
      </c>
      <c r="C1" t="s">
        <v>3</v>
      </c>
      <c r="D1" t="s">
        <v>4</v>
      </c>
    </row>
    <row r="2" spans="1:4">
      <c r="A2">
        <v>1</v>
      </c>
      <c r="B2">
        <v>12000</v>
      </c>
      <c r="C2" t="s">
        <v>201</v>
      </c>
      <c r="D2" t="s">
        <v>1605</v>
      </c>
    </row>
    <row r="3" spans="1:4">
      <c r="A3">
        <v>2</v>
      </c>
      <c r="B3">
        <v>12000</v>
      </c>
      <c r="C3" t="s">
        <v>201</v>
      </c>
      <c r="D3" t="s">
        <v>1606</v>
      </c>
    </row>
    <row r="4" spans="1:4">
      <c r="A4">
        <v>3</v>
      </c>
      <c r="B4">
        <v>12000</v>
      </c>
      <c r="C4" t="s">
        <v>201</v>
      </c>
      <c r="D4" t="s">
        <v>1607</v>
      </c>
    </row>
    <row r="5" spans="1:4">
      <c r="A5">
        <v>4</v>
      </c>
      <c r="B5">
        <v>12000</v>
      </c>
      <c r="C5" t="s">
        <v>201</v>
      </c>
      <c r="D5" t="s">
        <v>1608</v>
      </c>
    </row>
    <row r="6" spans="1:4">
      <c r="A6">
        <v>5</v>
      </c>
      <c r="B6">
        <v>12000</v>
      </c>
      <c r="C6" t="s">
        <v>201</v>
      </c>
      <c r="D6" t="s">
        <v>1609</v>
      </c>
    </row>
    <row r="7" spans="1:4">
      <c r="A7">
        <v>6</v>
      </c>
      <c r="B7">
        <v>12000</v>
      </c>
      <c r="C7" t="s">
        <v>201</v>
      </c>
      <c r="D7" t="s">
        <v>1610</v>
      </c>
    </row>
    <row r="8" spans="1:4">
      <c r="A8">
        <v>7</v>
      </c>
      <c r="B8">
        <v>12000</v>
      </c>
      <c r="C8" t="s">
        <v>201</v>
      </c>
      <c r="D8" t="s">
        <v>1611</v>
      </c>
    </row>
    <row r="9" spans="1:4">
      <c r="A9">
        <v>8</v>
      </c>
      <c r="B9">
        <v>12000</v>
      </c>
      <c r="C9" t="s">
        <v>201</v>
      </c>
      <c r="D9" t="s">
        <v>1612</v>
      </c>
    </row>
    <row r="10" spans="1:4">
      <c r="A10">
        <v>9</v>
      </c>
      <c r="B10">
        <v>12000</v>
      </c>
      <c r="C10" t="s">
        <v>201</v>
      </c>
      <c r="D10" t="s">
        <v>1613</v>
      </c>
    </row>
    <row r="11" spans="1:4">
      <c r="A11">
        <v>10</v>
      </c>
      <c r="B11">
        <v>12000</v>
      </c>
      <c r="C11" t="s">
        <v>201</v>
      </c>
      <c r="D11" t="s">
        <v>1614</v>
      </c>
    </row>
    <row r="12" spans="1:4">
      <c r="A12">
        <v>11</v>
      </c>
      <c r="B12">
        <v>12000</v>
      </c>
      <c r="C12" t="s">
        <v>201</v>
      </c>
      <c r="D12" t="s">
        <v>1615</v>
      </c>
    </row>
    <row r="13" spans="1:4">
      <c r="A13">
        <v>12</v>
      </c>
      <c r="B13">
        <v>12000</v>
      </c>
      <c r="C13" t="s">
        <v>201</v>
      </c>
      <c r="D13" t="s">
        <v>1616</v>
      </c>
    </row>
    <row r="14" spans="1:4">
      <c r="A14">
        <v>13</v>
      </c>
      <c r="B14">
        <v>12000</v>
      </c>
      <c r="C14" t="s">
        <v>201</v>
      </c>
      <c r="D14" t="s">
        <v>1617</v>
      </c>
    </row>
    <row r="15" spans="1:4">
      <c r="A15">
        <v>14</v>
      </c>
      <c r="B15">
        <v>12000</v>
      </c>
      <c r="C15" t="s">
        <v>201</v>
      </c>
      <c r="D15" t="s">
        <v>1618</v>
      </c>
    </row>
    <row r="16" spans="1:4">
      <c r="A16">
        <v>15</v>
      </c>
      <c r="B16">
        <v>12000</v>
      </c>
      <c r="C16" t="s">
        <v>201</v>
      </c>
      <c r="D16" t="s">
        <v>1619</v>
      </c>
    </row>
    <row r="17" spans="1:4">
      <c r="A17">
        <v>16</v>
      </c>
      <c r="B17">
        <v>12000</v>
      </c>
      <c r="C17" t="s">
        <v>201</v>
      </c>
      <c r="D17" t="s">
        <v>1620</v>
      </c>
    </row>
    <row r="18" spans="1:4">
      <c r="A18">
        <v>17</v>
      </c>
      <c r="B18">
        <v>12000</v>
      </c>
      <c r="C18" t="s">
        <v>201</v>
      </c>
      <c r="D18" t="s">
        <v>1621</v>
      </c>
    </row>
    <row r="19" spans="1:4">
      <c r="A19">
        <v>18</v>
      </c>
      <c r="B19">
        <v>12000</v>
      </c>
      <c r="C19" t="s">
        <v>201</v>
      </c>
      <c r="D19" t="s">
        <v>1622</v>
      </c>
    </row>
    <row r="20" spans="1:4">
      <c r="A20">
        <v>19</v>
      </c>
      <c r="B20">
        <v>12000</v>
      </c>
      <c r="C20" t="s">
        <v>201</v>
      </c>
      <c r="D20" t="s">
        <v>1623</v>
      </c>
    </row>
    <row r="21" spans="1:4">
      <c r="A21">
        <v>20</v>
      </c>
      <c r="B21">
        <v>12000</v>
      </c>
      <c r="C21" t="s">
        <v>201</v>
      </c>
      <c r="D21" t="s">
        <v>1624</v>
      </c>
    </row>
    <row r="22" spans="1:4">
      <c r="A22">
        <v>21</v>
      </c>
      <c r="B22">
        <v>12000</v>
      </c>
      <c r="C22" t="s">
        <v>201</v>
      </c>
      <c r="D22" t="s">
        <v>1625</v>
      </c>
    </row>
    <row r="23" spans="1:4">
      <c r="A23">
        <v>22</v>
      </c>
      <c r="B23">
        <v>12000</v>
      </c>
      <c r="C23" t="s">
        <v>201</v>
      </c>
      <c r="D23" t="s">
        <v>1626</v>
      </c>
    </row>
    <row r="24" spans="1:4">
      <c r="A24">
        <v>23</v>
      </c>
      <c r="B24">
        <v>12000</v>
      </c>
      <c r="C24" t="s">
        <v>201</v>
      </c>
      <c r="D24" t="s">
        <v>1627</v>
      </c>
    </row>
    <row r="25" spans="1:4">
      <c r="A25">
        <v>24</v>
      </c>
      <c r="B25">
        <v>12000</v>
      </c>
      <c r="C25" t="s">
        <v>201</v>
      </c>
      <c r="D25" t="s">
        <v>1628</v>
      </c>
    </row>
    <row r="26" spans="1:4">
      <c r="A26">
        <v>25</v>
      </c>
      <c r="B26">
        <v>12000</v>
      </c>
      <c r="C26" t="s">
        <v>201</v>
      </c>
      <c r="D26" t="s">
        <v>1629</v>
      </c>
    </row>
    <row r="27" spans="1:4">
      <c r="A27">
        <v>26</v>
      </c>
      <c r="B27">
        <v>12000</v>
      </c>
      <c r="C27" t="s">
        <v>201</v>
      </c>
      <c r="D27" t="s">
        <v>1630</v>
      </c>
    </row>
    <row r="28" spans="1:4">
      <c r="A28">
        <v>27</v>
      </c>
      <c r="B28">
        <v>12000</v>
      </c>
      <c r="C28" t="s">
        <v>201</v>
      </c>
      <c r="D28" t="s">
        <v>1631</v>
      </c>
    </row>
    <row r="29" spans="1:4">
      <c r="A29">
        <v>28</v>
      </c>
      <c r="B29">
        <v>12000</v>
      </c>
      <c r="C29" t="s">
        <v>201</v>
      </c>
      <c r="D29" t="s">
        <v>1632</v>
      </c>
    </row>
    <row r="30" spans="1:4">
      <c r="A30">
        <v>29</v>
      </c>
      <c r="B30">
        <v>12000</v>
      </c>
      <c r="C30" t="s">
        <v>201</v>
      </c>
      <c r="D30" t="s">
        <v>1633</v>
      </c>
    </row>
    <row r="31" spans="1:4">
      <c r="A31">
        <v>30</v>
      </c>
      <c r="B31">
        <v>12000</v>
      </c>
      <c r="C31" t="s">
        <v>201</v>
      </c>
      <c r="D31" t="s">
        <v>1634</v>
      </c>
    </row>
    <row r="32" spans="1:4">
      <c r="A32">
        <v>31</v>
      </c>
      <c r="B32">
        <v>12000</v>
      </c>
      <c r="C32" t="s">
        <v>201</v>
      </c>
      <c r="D32" t="s">
        <v>1635</v>
      </c>
    </row>
    <row r="33" spans="1:4">
      <c r="A33">
        <v>32</v>
      </c>
      <c r="B33">
        <v>12000</v>
      </c>
      <c r="C33" t="s">
        <v>201</v>
      </c>
      <c r="D33" t="s">
        <v>1636</v>
      </c>
    </row>
    <row r="34" spans="1:4">
      <c r="A34">
        <v>33</v>
      </c>
      <c r="B34">
        <v>12000</v>
      </c>
      <c r="C34" t="s">
        <v>201</v>
      </c>
      <c r="D34" t="s">
        <v>1637</v>
      </c>
    </row>
    <row r="35" spans="1:4">
      <c r="A35">
        <v>34</v>
      </c>
      <c r="B35">
        <v>12000</v>
      </c>
      <c r="C35" t="s">
        <v>201</v>
      </c>
      <c r="D35" t="s">
        <v>1638</v>
      </c>
    </row>
    <row r="36" spans="1:4">
      <c r="A36">
        <v>35</v>
      </c>
      <c r="B36">
        <v>12000</v>
      </c>
      <c r="C36" t="s">
        <v>201</v>
      </c>
      <c r="D36" t="s">
        <v>1639</v>
      </c>
    </row>
    <row r="37" spans="1:4">
      <c r="A37">
        <v>36</v>
      </c>
      <c r="B37">
        <v>12000</v>
      </c>
      <c r="C37" t="s">
        <v>201</v>
      </c>
      <c r="D37" t="s">
        <v>1640</v>
      </c>
    </row>
    <row r="38" spans="1:4">
      <c r="A38">
        <v>37</v>
      </c>
      <c r="B38">
        <v>12000</v>
      </c>
      <c r="C38" t="s">
        <v>201</v>
      </c>
      <c r="D38" t="s">
        <v>1641</v>
      </c>
    </row>
    <row r="39" spans="1:4">
      <c r="A39">
        <v>38</v>
      </c>
      <c r="B39">
        <v>12000</v>
      </c>
      <c r="C39" t="s">
        <v>201</v>
      </c>
      <c r="D39" t="s">
        <v>1642</v>
      </c>
    </row>
    <row r="40" spans="1:4">
      <c r="A40">
        <v>39</v>
      </c>
      <c r="B40">
        <v>12000</v>
      </c>
      <c r="C40" t="s">
        <v>201</v>
      </c>
      <c r="D40" t="s">
        <v>1643</v>
      </c>
    </row>
    <row r="41" spans="1:4">
      <c r="A41">
        <v>40</v>
      </c>
      <c r="B41">
        <v>12000</v>
      </c>
      <c r="C41" t="s">
        <v>201</v>
      </c>
      <c r="D41" t="s">
        <v>1644</v>
      </c>
    </row>
    <row r="42" spans="1:4">
      <c r="A42">
        <v>41</v>
      </c>
      <c r="B42">
        <v>12000</v>
      </c>
      <c r="C42" t="s">
        <v>201</v>
      </c>
      <c r="D42" t="s">
        <v>1645</v>
      </c>
    </row>
    <row r="43" spans="1:4">
      <c r="A43">
        <v>42</v>
      </c>
      <c r="B43">
        <v>12000</v>
      </c>
      <c r="C43" t="s">
        <v>201</v>
      </c>
      <c r="D43" t="s">
        <v>1646</v>
      </c>
    </row>
    <row r="44" spans="1:4">
      <c r="A44">
        <v>43</v>
      </c>
      <c r="B44">
        <v>12000</v>
      </c>
      <c r="C44" t="s">
        <v>201</v>
      </c>
      <c r="D44" t="s">
        <v>1647</v>
      </c>
    </row>
    <row r="45" spans="1:4">
      <c r="A45">
        <v>44</v>
      </c>
      <c r="B45">
        <v>12000</v>
      </c>
      <c r="C45" t="s">
        <v>201</v>
      </c>
      <c r="D45" t="s">
        <v>1648</v>
      </c>
    </row>
    <row r="46" spans="1:4">
      <c r="A46">
        <v>45</v>
      </c>
      <c r="B46">
        <v>12000</v>
      </c>
      <c r="C46" t="s">
        <v>201</v>
      </c>
      <c r="D46" t="s">
        <v>1649</v>
      </c>
    </row>
    <row r="47" spans="1:4">
      <c r="A47">
        <v>46</v>
      </c>
      <c r="B47">
        <v>12000</v>
      </c>
      <c r="C47" t="s">
        <v>201</v>
      </c>
      <c r="D47" t="s">
        <v>1650</v>
      </c>
    </row>
    <row r="48" spans="1:4">
      <c r="A48">
        <v>47</v>
      </c>
      <c r="B48">
        <v>12000</v>
      </c>
      <c r="C48" t="s">
        <v>201</v>
      </c>
      <c r="D48" t="s">
        <v>1651</v>
      </c>
    </row>
    <row r="49" spans="1:4">
      <c r="A49">
        <v>48</v>
      </c>
      <c r="B49">
        <v>12000</v>
      </c>
      <c r="C49" t="s">
        <v>201</v>
      </c>
      <c r="D49" t="s">
        <v>1652</v>
      </c>
    </row>
    <row r="50" spans="1:4">
      <c r="A50">
        <v>49</v>
      </c>
      <c r="B50">
        <v>12000</v>
      </c>
      <c r="C50" t="s">
        <v>201</v>
      </c>
      <c r="D50" t="s">
        <v>1653</v>
      </c>
    </row>
    <row r="51" spans="1:4">
      <c r="A51">
        <v>50</v>
      </c>
      <c r="B51">
        <v>12000</v>
      </c>
      <c r="C51" t="s">
        <v>201</v>
      </c>
      <c r="D51" t="s">
        <v>1654</v>
      </c>
    </row>
    <row r="52" spans="1:4">
      <c r="A52">
        <v>51</v>
      </c>
      <c r="B52">
        <v>12000</v>
      </c>
      <c r="C52" t="s">
        <v>201</v>
      </c>
      <c r="D52" t="s">
        <v>1655</v>
      </c>
    </row>
    <row r="53" spans="1:4">
      <c r="A53">
        <v>52</v>
      </c>
      <c r="B53">
        <v>12000</v>
      </c>
      <c r="C53" t="s">
        <v>201</v>
      </c>
      <c r="D53" t="s">
        <v>1656</v>
      </c>
    </row>
    <row r="54" spans="1:4">
      <c r="A54">
        <v>53</v>
      </c>
      <c r="B54">
        <v>12000</v>
      </c>
      <c r="C54" t="s">
        <v>201</v>
      </c>
      <c r="D54" t="s">
        <v>1657</v>
      </c>
    </row>
    <row r="55" spans="1:4">
      <c r="A55">
        <v>54</v>
      </c>
      <c r="B55">
        <v>12000</v>
      </c>
      <c r="C55" t="s">
        <v>201</v>
      </c>
      <c r="D55" t="s">
        <v>1658</v>
      </c>
    </row>
    <row r="56" spans="1:4">
      <c r="A56">
        <v>55</v>
      </c>
      <c r="B56">
        <v>12000</v>
      </c>
      <c r="C56" t="s">
        <v>201</v>
      </c>
      <c r="D56" t="s">
        <v>1659</v>
      </c>
    </row>
    <row r="57" spans="1:4">
      <c r="A57">
        <v>56</v>
      </c>
      <c r="B57">
        <v>12000</v>
      </c>
      <c r="C57" t="s">
        <v>201</v>
      </c>
      <c r="D57" t="s">
        <v>1660</v>
      </c>
    </row>
    <row r="58" spans="1:4">
      <c r="A58">
        <v>57</v>
      </c>
      <c r="B58">
        <v>12000</v>
      </c>
      <c r="C58" t="s">
        <v>201</v>
      </c>
      <c r="D58" t="s">
        <v>1661</v>
      </c>
    </row>
    <row r="59" spans="1:4">
      <c r="A59">
        <v>58</v>
      </c>
      <c r="B59">
        <v>12000</v>
      </c>
      <c r="C59" t="s">
        <v>201</v>
      </c>
      <c r="D59" t="s">
        <v>1662</v>
      </c>
    </row>
    <row r="60" spans="1:4">
      <c r="A60">
        <v>59</v>
      </c>
      <c r="B60">
        <v>12000</v>
      </c>
      <c r="C60" t="s">
        <v>201</v>
      </c>
      <c r="D60" t="s">
        <v>1663</v>
      </c>
    </row>
    <row r="61" spans="1:4">
      <c r="A61">
        <v>60</v>
      </c>
      <c r="B61">
        <v>12000</v>
      </c>
      <c r="C61" t="s">
        <v>201</v>
      </c>
      <c r="D61" t="s">
        <v>1664</v>
      </c>
    </row>
    <row r="62" spans="1:4">
      <c r="A62">
        <v>61</v>
      </c>
      <c r="B62">
        <v>12000</v>
      </c>
      <c r="C62" t="s">
        <v>201</v>
      </c>
      <c r="D62" t="s">
        <v>1665</v>
      </c>
    </row>
    <row r="63" spans="1:4">
      <c r="A63">
        <v>62</v>
      </c>
      <c r="B63">
        <v>12000</v>
      </c>
      <c r="C63" t="s">
        <v>201</v>
      </c>
      <c r="D63" t="s">
        <v>1666</v>
      </c>
    </row>
    <row r="64" spans="1:4">
      <c r="A64">
        <v>63</v>
      </c>
      <c r="B64">
        <v>12000</v>
      </c>
      <c r="C64" t="s">
        <v>201</v>
      </c>
      <c r="D64" t="s">
        <v>1667</v>
      </c>
    </row>
    <row r="65" spans="1:4">
      <c r="A65">
        <v>64</v>
      </c>
      <c r="B65">
        <v>12000</v>
      </c>
      <c r="C65" t="s">
        <v>201</v>
      </c>
      <c r="D65" t="s">
        <v>1668</v>
      </c>
    </row>
    <row r="66" spans="1:4">
      <c r="A66">
        <v>65</v>
      </c>
      <c r="B66">
        <v>12000</v>
      </c>
      <c r="C66" t="s">
        <v>201</v>
      </c>
      <c r="D66" t="s">
        <v>1669</v>
      </c>
    </row>
    <row r="67" spans="1:4">
      <c r="A67">
        <v>66</v>
      </c>
      <c r="B67">
        <v>12000</v>
      </c>
      <c r="C67" t="s">
        <v>201</v>
      </c>
      <c r="D67" t="s">
        <v>1670</v>
      </c>
    </row>
    <row r="68" spans="1:4">
      <c r="A68">
        <v>67</v>
      </c>
      <c r="B68">
        <v>12000</v>
      </c>
      <c r="C68" t="s">
        <v>201</v>
      </c>
      <c r="D68" t="s">
        <v>1671</v>
      </c>
    </row>
    <row r="69" spans="1:4">
      <c r="A69">
        <v>68</v>
      </c>
      <c r="B69">
        <v>12000</v>
      </c>
      <c r="C69" t="s">
        <v>201</v>
      </c>
      <c r="D69" t="s">
        <v>1672</v>
      </c>
    </row>
    <row r="70" spans="1:4">
      <c r="A70">
        <v>69</v>
      </c>
      <c r="B70">
        <v>12000</v>
      </c>
      <c r="C70" t="s">
        <v>201</v>
      </c>
      <c r="D70" t="s">
        <v>1673</v>
      </c>
    </row>
    <row r="71" spans="1:4">
      <c r="A71">
        <v>70</v>
      </c>
      <c r="B71">
        <v>12000</v>
      </c>
      <c r="C71" t="s">
        <v>201</v>
      </c>
      <c r="D71" t="s">
        <v>1674</v>
      </c>
    </row>
    <row r="72" spans="1:4">
      <c r="A72">
        <v>71</v>
      </c>
      <c r="B72">
        <v>12000</v>
      </c>
      <c r="C72" t="s">
        <v>201</v>
      </c>
      <c r="D72" t="s">
        <v>1675</v>
      </c>
    </row>
    <row r="73" spans="1:4">
      <c r="A73">
        <v>72</v>
      </c>
      <c r="B73">
        <v>12000</v>
      </c>
      <c r="C73" t="s">
        <v>201</v>
      </c>
      <c r="D73" t="s">
        <v>1676</v>
      </c>
    </row>
    <row r="74" spans="1:4">
      <c r="A74">
        <v>73</v>
      </c>
      <c r="B74">
        <v>12000</v>
      </c>
      <c r="C74" t="s">
        <v>201</v>
      </c>
      <c r="D74" t="s">
        <v>1677</v>
      </c>
    </row>
    <row r="75" spans="1:4">
      <c r="A75">
        <v>74</v>
      </c>
      <c r="B75">
        <v>12000</v>
      </c>
      <c r="C75" t="s">
        <v>201</v>
      </c>
      <c r="D75" t="s">
        <v>1678</v>
      </c>
    </row>
    <row r="76" spans="1:4">
      <c r="A76">
        <v>75</v>
      </c>
      <c r="B76">
        <v>12000</v>
      </c>
      <c r="C76" t="s">
        <v>201</v>
      </c>
      <c r="D76" t="s">
        <v>1679</v>
      </c>
    </row>
    <row r="77" spans="1:4">
      <c r="A77">
        <v>76</v>
      </c>
      <c r="B77">
        <v>12000</v>
      </c>
      <c r="C77" t="s">
        <v>201</v>
      </c>
      <c r="D77" t="s">
        <v>1680</v>
      </c>
    </row>
    <row r="78" spans="1:4">
      <c r="A78">
        <v>77</v>
      </c>
      <c r="B78">
        <v>12000</v>
      </c>
      <c r="C78" t="s">
        <v>201</v>
      </c>
      <c r="D78" t="s">
        <v>1681</v>
      </c>
    </row>
    <row r="79" spans="1:4">
      <c r="A79">
        <v>78</v>
      </c>
      <c r="B79">
        <v>12000</v>
      </c>
      <c r="C79" t="s">
        <v>201</v>
      </c>
      <c r="D79" t="s">
        <v>1682</v>
      </c>
    </row>
    <row r="80" spans="1:4">
      <c r="A80">
        <v>79</v>
      </c>
      <c r="B80">
        <v>12000</v>
      </c>
      <c r="C80" t="s">
        <v>201</v>
      </c>
      <c r="D80" t="s">
        <v>1683</v>
      </c>
    </row>
    <row r="81" spans="1:4">
      <c r="A81">
        <v>80</v>
      </c>
      <c r="B81">
        <v>12000</v>
      </c>
      <c r="C81" t="s">
        <v>201</v>
      </c>
      <c r="D81" t="s">
        <v>1684</v>
      </c>
    </row>
    <row r="82" spans="1:4">
      <c r="A82">
        <v>81</v>
      </c>
      <c r="B82">
        <v>12000</v>
      </c>
      <c r="C82" t="s">
        <v>201</v>
      </c>
      <c r="D82" t="s">
        <v>1685</v>
      </c>
    </row>
    <row r="83" spans="1:4">
      <c r="A83">
        <v>82</v>
      </c>
      <c r="B83">
        <v>12000</v>
      </c>
      <c r="C83" t="s">
        <v>201</v>
      </c>
      <c r="D83" t="s">
        <v>1686</v>
      </c>
    </row>
    <row r="84" spans="1:4">
      <c r="A84">
        <v>100</v>
      </c>
      <c r="B84">
        <v>3000</v>
      </c>
      <c r="C84" t="s">
        <v>11</v>
      </c>
      <c r="D84" t="s">
        <v>1687</v>
      </c>
    </row>
    <row r="85" spans="1:4">
      <c r="A85">
        <v>101</v>
      </c>
      <c r="B85">
        <v>6000</v>
      </c>
      <c r="C85" t="s">
        <v>201</v>
      </c>
      <c r="D85" t="s">
        <v>1688</v>
      </c>
    </row>
    <row r="86" spans="1:4">
      <c r="A86">
        <v>102</v>
      </c>
      <c r="B86">
        <v>6000</v>
      </c>
      <c r="C86" t="s">
        <v>201</v>
      </c>
      <c r="D86" t="s">
        <v>1689</v>
      </c>
    </row>
    <row r="87" spans="1:4">
      <c r="A87">
        <v>103</v>
      </c>
      <c r="B87">
        <v>6000</v>
      </c>
      <c r="C87" t="s">
        <v>201</v>
      </c>
      <c r="D87" t="s">
        <v>1690</v>
      </c>
    </row>
    <row r="88" spans="1:4">
      <c r="A88">
        <v>104</v>
      </c>
      <c r="B88">
        <v>6000</v>
      </c>
      <c r="C88" t="s">
        <v>201</v>
      </c>
      <c r="D88" t="s">
        <v>1691</v>
      </c>
    </row>
    <row r="89" spans="1:4">
      <c r="A89">
        <v>105</v>
      </c>
      <c r="B89">
        <v>6000</v>
      </c>
      <c r="C89" t="s">
        <v>201</v>
      </c>
      <c r="D89" t="s">
        <v>1692</v>
      </c>
    </row>
    <row r="90" spans="1:4">
      <c r="A90">
        <v>106</v>
      </c>
      <c r="B90">
        <v>6000</v>
      </c>
      <c r="C90" t="s">
        <v>201</v>
      </c>
      <c r="D90" t="s">
        <v>1693</v>
      </c>
    </row>
    <row r="91" spans="1:4">
      <c r="A91">
        <v>107</v>
      </c>
      <c r="B91">
        <v>6000</v>
      </c>
      <c r="C91" t="s">
        <v>201</v>
      </c>
      <c r="D91" t="s">
        <v>1694</v>
      </c>
    </row>
    <row r="92" spans="1:4">
      <c r="A92">
        <v>108</v>
      </c>
      <c r="B92">
        <v>6000</v>
      </c>
      <c r="C92" t="s">
        <v>201</v>
      </c>
      <c r="D92" t="s">
        <v>1695</v>
      </c>
    </row>
    <row r="93" spans="1:4">
      <c r="A93">
        <v>109</v>
      </c>
      <c r="B93">
        <v>6000</v>
      </c>
      <c r="C93" t="s">
        <v>201</v>
      </c>
      <c r="D93" t="s">
        <v>1696</v>
      </c>
    </row>
    <row r="94" spans="1:4">
      <c r="A94">
        <v>110</v>
      </c>
      <c r="B94">
        <v>6000</v>
      </c>
      <c r="C94" t="s">
        <v>201</v>
      </c>
      <c r="D94" t="s">
        <v>1697</v>
      </c>
    </row>
    <row r="95" spans="1:4">
      <c r="A95">
        <v>111</v>
      </c>
      <c r="B95">
        <v>6000</v>
      </c>
      <c r="C95" t="s">
        <v>201</v>
      </c>
      <c r="D95" t="s">
        <v>1698</v>
      </c>
    </row>
    <row r="96" spans="1:4">
      <c r="A96">
        <v>112</v>
      </c>
      <c r="B96">
        <v>6000</v>
      </c>
      <c r="C96" t="s">
        <v>201</v>
      </c>
      <c r="D96" t="s">
        <v>1699</v>
      </c>
    </row>
    <row r="97" spans="1:4">
      <c r="A97">
        <v>113</v>
      </c>
      <c r="B97">
        <v>6000</v>
      </c>
      <c r="C97" t="s">
        <v>201</v>
      </c>
      <c r="D97" t="s">
        <v>1700</v>
      </c>
    </row>
    <row r="98" spans="1:4">
      <c r="A98">
        <v>114</v>
      </c>
      <c r="B98">
        <v>6000</v>
      </c>
      <c r="C98" t="s">
        <v>201</v>
      </c>
      <c r="D98" t="s">
        <v>1701</v>
      </c>
    </row>
    <row r="99" spans="1:4">
      <c r="A99">
        <v>115</v>
      </c>
      <c r="B99">
        <v>6000</v>
      </c>
      <c r="C99" t="s">
        <v>201</v>
      </c>
      <c r="D99" t="s">
        <v>1702</v>
      </c>
    </row>
    <row r="100" spans="1:4">
      <c r="A100">
        <v>116</v>
      </c>
      <c r="B100">
        <v>6000</v>
      </c>
      <c r="C100" t="s">
        <v>201</v>
      </c>
      <c r="D100" t="s">
        <v>1703</v>
      </c>
    </row>
    <row r="101" spans="1:4">
      <c r="A101">
        <v>117</v>
      </c>
      <c r="B101">
        <v>6000</v>
      </c>
      <c r="C101" t="s">
        <v>201</v>
      </c>
      <c r="D101" t="s">
        <v>1704</v>
      </c>
    </row>
    <row r="102" spans="1:4">
      <c r="A102">
        <v>118</v>
      </c>
      <c r="B102">
        <v>6000</v>
      </c>
      <c r="C102" t="s">
        <v>201</v>
      </c>
      <c r="D102" t="s">
        <v>1705</v>
      </c>
    </row>
    <row r="103" spans="1:4">
      <c r="A103">
        <v>119</v>
      </c>
      <c r="B103">
        <v>6000</v>
      </c>
      <c r="C103" t="s">
        <v>201</v>
      </c>
      <c r="D103" t="s">
        <v>1706</v>
      </c>
    </row>
    <row r="104" spans="1:4">
      <c r="A104">
        <v>120</v>
      </c>
      <c r="B104">
        <v>6000</v>
      </c>
      <c r="C104" t="s">
        <v>201</v>
      </c>
      <c r="D104" t="s">
        <v>1707</v>
      </c>
    </row>
    <row r="105" spans="1:4">
      <c r="A105">
        <v>121</v>
      </c>
      <c r="B105">
        <v>6000</v>
      </c>
      <c r="C105" t="s">
        <v>201</v>
      </c>
      <c r="D105" t="s">
        <v>1708</v>
      </c>
    </row>
    <row r="106" spans="1:4">
      <c r="A106">
        <v>122</v>
      </c>
      <c r="B106">
        <v>6000</v>
      </c>
      <c r="C106" t="s">
        <v>201</v>
      </c>
      <c r="D106" t="s">
        <v>1709</v>
      </c>
    </row>
    <row r="107" spans="1:4">
      <c r="A107">
        <v>123</v>
      </c>
      <c r="B107">
        <v>6000</v>
      </c>
      <c r="C107" t="s">
        <v>201</v>
      </c>
      <c r="D107" t="s">
        <v>1710</v>
      </c>
    </row>
    <row r="108" spans="1:4">
      <c r="A108">
        <v>124</v>
      </c>
      <c r="B108">
        <v>6000</v>
      </c>
      <c r="C108" t="s">
        <v>201</v>
      </c>
      <c r="D108" t="s">
        <v>1711</v>
      </c>
    </row>
    <row r="109" spans="1:4">
      <c r="A109">
        <v>125</v>
      </c>
      <c r="B109">
        <v>6000</v>
      </c>
      <c r="C109" t="s">
        <v>201</v>
      </c>
      <c r="D109" t="s">
        <v>1712</v>
      </c>
    </row>
    <row r="110" spans="1:4">
      <c r="A110">
        <v>126</v>
      </c>
      <c r="B110">
        <v>6000</v>
      </c>
      <c r="C110" t="s">
        <v>201</v>
      </c>
      <c r="D110" t="s">
        <v>1713</v>
      </c>
    </row>
    <row r="111" spans="1:4">
      <c r="A111">
        <v>127</v>
      </c>
      <c r="B111">
        <v>6000</v>
      </c>
      <c r="C111" t="s">
        <v>201</v>
      </c>
      <c r="D111" t="s">
        <v>1714</v>
      </c>
    </row>
    <row r="112" spans="1:4">
      <c r="A112">
        <v>128</v>
      </c>
      <c r="B112">
        <v>6000</v>
      </c>
      <c r="C112" t="s">
        <v>201</v>
      </c>
      <c r="D112" t="s">
        <v>1715</v>
      </c>
    </row>
    <row r="113" spans="1:4">
      <c r="A113">
        <v>129</v>
      </c>
      <c r="B113">
        <v>6000</v>
      </c>
      <c r="C113" t="s">
        <v>201</v>
      </c>
      <c r="D113" t="s">
        <v>1716</v>
      </c>
    </row>
    <row r="114" spans="1:4">
      <c r="A114">
        <v>130</v>
      </c>
      <c r="B114">
        <v>6000</v>
      </c>
      <c r="C114" t="s">
        <v>201</v>
      </c>
      <c r="D114" t="s">
        <v>1717</v>
      </c>
    </row>
    <row r="115" spans="1:4">
      <c r="A115">
        <v>131</v>
      </c>
      <c r="B115">
        <v>6000</v>
      </c>
      <c r="C115" t="s">
        <v>201</v>
      </c>
      <c r="D115" t="s">
        <v>1718</v>
      </c>
    </row>
    <row r="116" spans="1:4">
      <c r="A116">
        <v>132</v>
      </c>
      <c r="B116">
        <v>6000</v>
      </c>
      <c r="C116" t="s">
        <v>201</v>
      </c>
      <c r="D116" t="s">
        <v>1719</v>
      </c>
    </row>
    <row r="117" spans="1:4">
      <c r="A117">
        <v>133</v>
      </c>
      <c r="B117">
        <v>6000</v>
      </c>
      <c r="C117" t="s">
        <v>201</v>
      </c>
      <c r="D117" t="s">
        <v>1720</v>
      </c>
    </row>
    <row r="118" spans="1:4">
      <c r="A118">
        <v>134</v>
      </c>
      <c r="B118">
        <v>6000</v>
      </c>
      <c r="C118" t="s">
        <v>201</v>
      </c>
      <c r="D118" t="s">
        <v>1721</v>
      </c>
    </row>
    <row r="119" spans="1:4">
      <c r="A119">
        <v>135</v>
      </c>
      <c r="B119">
        <v>6000</v>
      </c>
      <c r="C119" t="s">
        <v>201</v>
      </c>
      <c r="D119" t="s">
        <v>1722</v>
      </c>
    </row>
    <row r="120" spans="1:4">
      <c r="A120">
        <v>136</v>
      </c>
      <c r="B120">
        <v>6000</v>
      </c>
      <c r="C120" t="s">
        <v>201</v>
      </c>
      <c r="D120" t="s">
        <v>1723</v>
      </c>
    </row>
    <row r="121" spans="1:4">
      <c r="A121">
        <v>137</v>
      </c>
      <c r="B121">
        <v>6000</v>
      </c>
      <c r="C121" t="s">
        <v>201</v>
      </c>
      <c r="D121" t="s">
        <v>1724</v>
      </c>
    </row>
    <row r="122" spans="1:4">
      <c r="A122">
        <v>138</v>
      </c>
      <c r="B122">
        <v>6000</v>
      </c>
      <c r="C122" t="s">
        <v>201</v>
      </c>
      <c r="D122" t="s">
        <v>1725</v>
      </c>
    </row>
    <row r="123" spans="1:4">
      <c r="A123">
        <v>139</v>
      </c>
      <c r="B123">
        <v>6000</v>
      </c>
      <c r="C123" t="s">
        <v>201</v>
      </c>
      <c r="D123" t="s">
        <v>1726</v>
      </c>
    </row>
    <row r="124" spans="1:4">
      <c r="A124">
        <v>140</v>
      </c>
      <c r="B124">
        <v>6000</v>
      </c>
      <c r="C124" t="s">
        <v>201</v>
      </c>
      <c r="D124" t="s">
        <v>1727</v>
      </c>
    </row>
    <row r="125" spans="1:4">
      <c r="A125">
        <v>141</v>
      </c>
      <c r="B125">
        <v>6000</v>
      </c>
      <c r="C125" t="s">
        <v>201</v>
      </c>
      <c r="D125" t="s">
        <v>1728</v>
      </c>
    </row>
    <row r="126" spans="1:4">
      <c r="A126">
        <v>142</v>
      </c>
      <c r="B126">
        <v>6000</v>
      </c>
      <c r="C126" t="s">
        <v>201</v>
      </c>
      <c r="D126" t="s">
        <v>1729</v>
      </c>
    </row>
    <row r="127" spans="1:4">
      <c r="A127">
        <v>143</v>
      </c>
      <c r="B127">
        <v>6000</v>
      </c>
      <c r="C127" t="s">
        <v>201</v>
      </c>
      <c r="D127" t="s">
        <v>1730</v>
      </c>
    </row>
    <row r="128" spans="1:4">
      <c r="A128">
        <v>144</v>
      </c>
      <c r="B128">
        <v>6000</v>
      </c>
      <c r="C128" t="s">
        <v>201</v>
      </c>
      <c r="D128" t="s">
        <v>1731</v>
      </c>
    </row>
    <row r="129" spans="1:4">
      <c r="A129">
        <v>145</v>
      </c>
      <c r="B129">
        <v>6000</v>
      </c>
      <c r="C129" t="s">
        <v>201</v>
      </c>
      <c r="D129" t="s">
        <v>1732</v>
      </c>
    </row>
    <row r="130" spans="1:4">
      <c r="A130">
        <v>146</v>
      </c>
      <c r="B130">
        <v>6000</v>
      </c>
      <c r="C130" t="s">
        <v>201</v>
      </c>
      <c r="D130" t="s">
        <v>1733</v>
      </c>
    </row>
    <row r="131" spans="1:4">
      <c r="A131">
        <v>147</v>
      </c>
      <c r="B131">
        <v>6000</v>
      </c>
      <c r="C131" t="s">
        <v>201</v>
      </c>
      <c r="D131" t="s">
        <v>1734</v>
      </c>
    </row>
    <row r="132" spans="1:4">
      <c r="A132">
        <v>148</v>
      </c>
      <c r="B132">
        <v>6000</v>
      </c>
      <c r="C132" t="s">
        <v>201</v>
      </c>
      <c r="D132" t="s">
        <v>1735</v>
      </c>
    </row>
    <row r="133" spans="1:4">
      <c r="A133">
        <v>149</v>
      </c>
      <c r="B133">
        <v>6000</v>
      </c>
      <c r="C133" t="s">
        <v>201</v>
      </c>
      <c r="D133" t="s">
        <v>1736</v>
      </c>
    </row>
    <row r="134" spans="1:4">
      <c r="A134">
        <v>150</v>
      </c>
      <c r="B134">
        <v>6000</v>
      </c>
      <c r="C134" t="s">
        <v>201</v>
      </c>
      <c r="D134" t="s">
        <v>1737</v>
      </c>
    </row>
    <row r="135" spans="1:4">
      <c r="A135">
        <v>151</v>
      </c>
      <c r="B135">
        <v>6000</v>
      </c>
      <c r="C135" t="s">
        <v>201</v>
      </c>
      <c r="D135" t="s">
        <v>1738</v>
      </c>
    </row>
    <row r="136" spans="1:4">
      <c r="A136">
        <v>152</v>
      </c>
      <c r="B136">
        <v>6000</v>
      </c>
      <c r="C136" t="s">
        <v>201</v>
      </c>
      <c r="D136" t="s">
        <v>1739</v>
      </c>
    </row>
    <row r="137" spans="1:4">
      <c r="A137">
        <v>153</v>
      </c>
      <c r="B137">
        <v>6000</v>
      </c>
      <c r="C137" t="s">
        <v>201</v>
      </c>
      <c r="D137" t="s">
        <v>1740</v>
      </c>
    </row>
    <row r="138" spans="1:4">
      <c r="A138">
        <v>154</v>
      </c>
      <c r="B138">
        <v>6000</v>
      </c>
      <c r="C138" t="s">
        <v>201</v>
      </c>
      <c r="D138" t="s">
        <v>1741</v>
      </c>
    </row>
    <row r="139" spans="1:4">
      <c r="A139">
        <v>155</v>
      </c>
      <c r="B139">
        <v>6000</v>
      </c>
      <c r="C139" t="s">
        <v>201</v>
      </c>
      <c r="D139" t="s">
        <v>1742</v>
      </c>
    </row>
    <row r="140" spans="1:4">
      <c r="A140">
        <v>156</v>
      </c>
      <c r="B140">
        <v>6000</v>
      </c>
      <c r="C140" t="s">
        <v>201</v>
      </c>
      <c r="D140" t="s">
        <v>1743</v>
      </c>
    </row>
    <row r="141" spans="1:4">
      <c r="A141">
        <v>157</v>
      </c>
      <c r="B141">
        <v>6000</v>
      </c>
      <c r="C141" t="s">
        <v>201</v>
      </c>
      <c r="D141" t="s">
        <v>1744</v>
      </c>
    </row>
    <row r="142" spans="1:4">
      <c r="A142">
        <v>158</v>
      </c>
      <c r="B142">
        <v>6000</v>
      </c>
      <c r="C142" t="s">
        <v>201</v>
      </c>
      <c r="D142" t="s">
        <v>1745</v>
      </c>
    </row>
    <row r="143" spans="1:4">
      <c r="A143">
        <v>159</v>
      </c>
      <c r="B143">
        <v>6000</v>
      </c>
      <c r="C143" t="s">
        <v>201</v>
      </c>
      <c r="D143" t="s">
        <v>1746</v>
      </c>
    </row>
    <row r="144" spans="1:4">
      <c r="A144">
        <v>160</v>
      </c>
      <c r="B144">
        <v>6000</v>
      </c>
      <c r="C144" t="s">
        <v>201</v>
      </c>
      <c r="D144" t="s">
        <v>1747</v>
      </c>
    </row>
    <row r="145" spans="1:4">
      <c r="A145">
        <v>161</v>
      </c>
      <c r="B145">
        <v>6000</v>
      </c>
      <c r="C145" t="s">
        <v>201</v>
      </c>
      <c r="D145" t="s">
        <v>1748</v>
      </c>
    </row>
    <row r="146" spans="1:4">
      <c r="A146">
        <v>162</v>
      </c>
      <c r="B146">
        <v>6000</v>
      </c>
      <c r="C146" t="s">
        <v>201</v>
      </c>
      <c r="D146" t="s">
        <v>1749</v>
      </c>
    </row>
    <row r="147" spans="1:4">
      <c r="A147">
        <v>163</v>
      </c>
      <c r="B147">
        <v>6000</v>
      </c>
      <c r="C147" t="s">
        <v>201</v>
      </c>
      <c r="D147" t="s">
        <v>1750</v>
      </c>
    </row>
    <row r="148" spans="1:4">
      <c r="A148">
        <v>164</v>
      </c>
      <c r="B148">
        <v>6000</v>
      </c>
      <c r="C148" t="s">
        <v>201</v>
      </c>
      <c r="D148" t="s">
        <v>1751</v>
      </c>
    </row>
    <row r="149" spans="1:4">
      <c r="A149">
        <v>165</v>
      </c>
      <c r="B149">
        <v>6000</v>
      </c>
      <c r="C149" t="s">
        <v>201</v>
      </c>
      <c r="D149" t="s">
        <v>1752</v>
      </c>
    </row>
    <row r="150" spans="1:4">
      <c r="A150">
        <v>166</v>
      </c>
      <c r="B150">
        <v>6000</v>
      </c>
      <c r="C150" t="s">
        <v>201</v>
      </c>
      <c r="D150" t="s">
        <v>1753</v>
      </c>
    </row>
    <row r="151" spans="1:4">
      <c r="A151">
        <v>167</v>
      </c>
      <c r="B151">
        <v>6000</v>
      </c>
      <c r="C151" t="s">
        <v>201</v>
      </c>
      <c r="D151" t="s">
        <v>1754</v>
      </c>
    </row>
    <row r="152" spans="1:4">
      <c r="A152">
        <v>168</v>
      </c>
      <c r="B152">
        <v>6000</v>
      </c>
      <c r="C152" t="s">
        <v>201</v>
      </c>
      <c r="D152" t="s">
        <v>1755</v>
      </c>
    </row>
    <row r="153" spans="1:4">
      <c r="A153">
        <v>169</v>
      </c>
      <c r="B153">
        <v>6000</v>
      </c>
      <c r="C153" t="s">
        <v>201</v>
      </c>
      <c r="D153" t="s">
        <v>1756</v>
      </c>
    </row>
    <row r="154" spans="1:4">
      <c r="A154">
        <v>170</v>
      </c>
      <c r="B154">
        <v>6000</v>
      </c>
      <c r="C154" t="s">
        <v>201</v>
      </c>
      <c r="D154" t="s">
        <v>1757</v>
      </c>
    </row>
    <row r="155" spans="1:4">
      <c r="A155">
        <v>171</v>
      </c>
      <c r="B155">
        <v>6000</v>
      </c>
      <c r="C155" t="s">
        <v>201</v>
      </c>
      <c r="D155" t="s">
        <v>1758</v>
      </c>
    </row>
    <row r="156" spans="1:4">
      <c r="A156">
        <v>172</v>
      </c>
      <c r="B156">
        <v>6000</v>
      </c>
      <c r="C156" t="s">
        <v>201</v>
      </c>
      <c r="D156" t="s">
        <v>1759</v>
      </c>
    </row>
    <row r="157" spans="1:4">
      <c r="A157">
        <v>173</v>
      </c>
      <c r="B157">
        <v>6000</v>
      </c>
      <c r="C157" t="s">
        <v>201</v>
      </c>
      <c r="D157" t="s">
        <v>1760</v>
      </c>
    </row>
    <row r="158" spans="1:4">
      <c r="A158">
        <v>174</v>
      </c>
      <c r="B158">
        <v>6000</v>
      </c>
      <c r="C158" t="s">
        <v>201</v>
      </c>
      <c r="D158" t="s">
        <v>1761</v>
      </c>
    </row>
    <row r="159" spans="1:4">
      <c r="A159">
        <v>175</v>
      </c>
      <c r="B159">
        <v>6000</v>
      </c>
      <c r="C159" t="s">
        <v>201</v>
      </c>
      <c r="D159" t="s">
        <v>1762</v>
      </c>
    </row>
    <row r="160" spans="1:4">
      <c r="A160">
        <v>176</v>
      </c>
      <c r="B160">
        <v>6000</v>
      </c>
      <c r="C160" t="s">
        <v>201</v>
      </c>
      <c r="D160" t="s">
        <v>1763</v>
      </c>
    </row>
    <row r="161" spans="1:4">
      <c r="A161">
        <v>177</v>
      </c>
      <c r="B161">
        <v>6000</v>
      </c>
      <c r="C161" t="s">
        <v>201</v>
      </c>
      <c r="D161" t="s">
        <v>1764</v>
      </c>
    </row>
    <row r="162" spans="1:4">
      <c r="A162">
        <v>178</v>
      </c>
      <c r="B162">
        <v>6000</v>
      </c>
      <c r="C162" t="s">
        <v>201</v>
      </c>
      <c r="D162" t="s">
        <v>1765</v>
      </c>
    </row>
    <row r="163" spans="1:4">
      <c r="A163">
        <v>179</v>
      </c>
      <c r="B163">
        <v>6000</v>
      </c>
      <c r="C163" t="s">
        <v>201</v>
      </c>
      <c r="D163" t="s">
        <v>1766</v>
      </c>
    </row>
    <row r="164" spans="1:4">
      <c r="A164">
        <v>180</v>
      </c>
      <c r="B164">
        <v>6000</v>
      </c>
      <c r="C164" t="s">
        <v>201</v>
      </c>
      <c r="D164" t="s">
        <v>1767</v>
      </c>
    </row>
    <row r="165" spans="1:4">
      <c r="A165">
        <v>181</v>
      </c>
      <c r="B165">
        <v>6000</v>
      </c>
      <c r="C165" t="s">
        <v>201</v>
      </c>
      <c r="D165" t="s">
        <v>1768</v>
      </c>
    </row>
    <row r="166" spans="1:4">
      <c r="A166">
        <v>182</v>
      </c>
      <c r="B166">
        <v>6000</v>
      </c>
      <c r="C166" t="s">
        <v>201</v>
      </c>
      <c r="D166" t="s">
        <v>1769</v>
      </c>
    </row>
    <row r="167" spans="1:4">
      <c r="A167">
        <v>200</v>
      </c>
      <c r="B167">
        <v>5000</v>
      </c>
      <c r="C167" t="s">
        <v>16</v>
      </c>
      <c r="D167" t="s">
        <v>1770</v>
      </c>
    </row>
    <row r="168" spans="1:4">
      <c r="A168">
        <v>201</v>
      </c>
      <c r="B168">
        <v>10000</v>
      </c>
      <c r="C168" t="s">
        <v>16</v>
      </c>
      <c r="D168" t="s">
        <v>1771</v>
      </c>
    </row>
    <row r="169" spans="1:4">
      <c r="A169">
        <v>202</v>
      </c>
      <c r="B169">
        <v>20000</v>
      </c>
      <c r="C169" t="s">
        <v>16</v>
      </c>
      <c r="D169" t="s">
        <v>1772</v>
      </c>
    </row>
    <row r="170" spans="1:4">
      <c r="A170">
        <v>210</v>
      </c>
      <c r="B170">
        <v>5000</v>
      </c>
      <c r="C170" t="s">
        <v>16</v>
      </c>
      <c r="D170" t="s">
        <v>1773</v>
      </c>
    </row>
    <row r="171" spans="1:4">
      <c r="A171">
        <v>211</v>
      </c>
      <c r="B171">
        <v>10000</v>
      </c>
      <c r="C171" t="s">
        <v>16</v>
      </c>
      <c r="D171" t="s">
        <v>1774</v>
      </c>
    </row>
    <row r="172" spans="1:4">
      <c r="A172">
        <v>212</v>
      </c>
      <c r="B172">
        <v>20000</v>
      </c>
      <c r="C172" t="s">
        <v>16</v>
      </c>
      <c r="D172" t="s">
        <v>1775</v>
      </c>
    </row>
    <row r="173" spans="1:4">
      <c r="A173">
        <v>220</v>
      </c>
      <c r="B173">
        <v>1280</v>
      </c>
      <c r="C173" t="s">
        <v>201</v>
      </c>
      <c r="D173" t="s">
        <v>1776</v>
      </c>
    </row>
    <row r="174" spans="1:4">
      <c r="A174">
        <v>221</v>
      </c>
      <c r="B174">
        <v>2400</v>
      </c>
      <c r="C174" t="s">
        <v>201</v>
      </c>
      <c r="D174" t="s">
        <v>1777</v>
      </c>
    </row>
    <row r="175" spans="1:4">
      <c r="A175">
        <v>222</v>
      </c>
      <c r="B175">
        <v>4800</v>
      </c>
      <c r="C175" t="s">
        <v>201</v>
      </c>
      <c r="D175" t="s">
        <v>1778</v>
      </c>
    </row>
  </sheetData>
  <sortState ref="A1:C174">
    <sortCondition ref="A1:A174"/>
  </sortState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5"/>
  <sheetViews>
    <sheetView workbookViewId="0">
      <selection activeCell="H29" sqref="H29"/>
    </sheetView>
  </sheetViews>
  <sheetFormatPr defaultColWidth="9" defaultRowHeight="16.8" outlineLevelCol="2"/>
  <cols>
    <col min="1" max="2" width="7.75" customWidth="1"/>
    <col min="3" max="3" width="15.2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>
        <v>1</v>
      </c>
      <c r="B2">
        <v>6380</v>
      </c>
      <c r="C2" t="s">
        <v>1779</v>
      </c>
    </row>
    <row r="3" spans="1:3">
      <c r="A3">
        <v>2</v>
      </c>
      <c r="B3">
        <v>10780</v>
      </c>
      <c r="C3" t="s">
        <v>16</v>
      </c>
    </row>
    <row r="4" spans="1:3">
      <c r="A4">
        <v>3</v>
      </c>
      <c r="B4">
        <v>33780</v>
      </c>
      <c r="C4" t="s">
        <v>16</v>
      </c>
    </row>
    <row r="5" spans="1:3">
      <c r="A5">
        <v>4</v>
      </c>
      <c r="B5">
        <v>12530</v>
      </c>
      <c r="C5" t="s">
        <v>1780</v>
      </c>
    </row>
    <row r="6" spans="1:3">
      <c r="A6">
        <v>5</v>
      </c>
      <c r="B6">
        <v>7880</v>
      </c>
      <c r="C6" t="s">
        <v>1779</v>
      </c>
    </row>
    <row r="7" spans="1:3">
      <c r="A7">
        <v>6</v>
      </c>
      <c r="B7">
        <v>6730</v>
      </c>
      <c r="C7" t="s">
        <v>1781</v>
      </c>
    </row>
    <row r="8" spans="1:3">
      <c r="A8">
        <v>7</v>
      </c>
      <c r="B8">
        <v>30180</v>
      </c>
      <c r="C8" t="s">
        <v>16</v>
      </c>
    </row>
    <row r="9" spans="1:3">
      <c r="A9">
        <v>8</v>
      </c>
      <c r="B9">
        <v>35180</v>
      </c>
      <c r="C9" t="s">
        <v>1779</v>
      </c>
    </row>
    <row r="10" spans="1:3">
      <c r="A10">
        <v>9</v>
      </c>
      <c r="B10">
        <v>7880</v>
      </c>
      <c r="C10" t="s">
        <v>1779</v>
      </c>
    </row>
    <row r="11" spans="1:3">
      <c r="A11">
        <v>10</v>
      </c>
      <c r="B11">
        <v>6730</v>
      </c>
      <c r="C11" t="s">
        <v>1781</v>
      </c>
    </row>
    <row r="12" spans="1:3">
      <c r="A12">
        <v>11</v>
      </c>
      <c r="B12">
        <v>30180</v>
      </c>
      <c r="C12" t="s">
        <v>16</v>
      </c>
    </row>
    <row r="13" spans="1:3">
      <c r="A13">
        <v>12</v>
      </c>
      <c r="B13">
        <v>36600</v>
      </c>
      <c r="C13" t="s">
        <v>1779</v>
      </c>
    </row>
    <row r="14" spans="1:3">
      <c r="A14">
        <v>13</v>
      </c>
      <c r="B14">
        <v>33280</v>
      </c>
      <c r="C14" t="s">
        <v>1779</v>
      </c>
    </row>
    <row r="15" spans="1:3">
      <c r="A15">
        <v>14</v>
      </c>
      <c r="B15">
        <v>36800</v>
      </c>
      <c r="C15" t="s">
        <v>1779</v>
      </c>
    </row>
    <row r="16" spans="1:3">
      <c r="A16">
        <v>15</v>
      </c>
      <c r="B16">
        <v>7760</v>
      </c>
      <c r="C16" t="s">
        <v>1779</v>
      </c>
    </row>
    <row r="17" spans="1:3">
      <c r="A17">
        <v>16</v>
      </c>
      <c r="B17">
        <v>6730</v>
      </c>
      <c r="C17" t="s">
        <v>1781</v>
      </c>
    </row>
    <row r="18" spans="1:3">
      <c r="A18">
        <v>17</v>
      </c>
      <c r="B18">
        <v>39600</v>
      </c>
      <c r="C18" t="s">
        <v>16</v>
      </c>
    </row>
    <row r="19" spans="1:3">
      <c r="A19">
        <v>18</v>
      </c>
      <c r="B19">
        <v>7760</v>
      </c>
      <c r="C19" t="s">
        <v>1779</v>
      </c>
    </row>
    <row r="20" spans="1:3">
      <c r="A20">
        <v>19</v>
      </c>
      <c r="B20">
        <v>31280</v>
      </c>
      <c r="C20" t="s">
        <v>1780</v>
      </c>
    </row>
    <row r="21" spans="1:3">
      <c r="A21">
        <v>20</v>
      </c>
      <c r="B21">
        <v>22480</v>
      </c>
      <c r="C21" t="s">
        <v>1782</v>
      </c>
    </row>
    <row r="22" spans="1:3">
      <c r="A22">
        <v>21</v>
      </c>
      <c r="B22">
        <v>39600</v>
      </c>
      <c r="C22" t="s">
        <v>16</v>
      </c>
    </row>
    <row r="23" spans="1:3">
      <c r="A23">
        <v>22</v>
      </c>
      <c r="B23">
        <v>15540</v>
      </c>
      <c r="C23" t="s">
        <v>16</v>
      </c>
    </row>
    <row r="24" spans="1:3">
      <c r="A24">
        <v>23</v>
      </c>
      <c r="B24">
        <v>54560</v>
      </c>
      <c r="C24" t="s">
        <v>1779</v>
      </c>
    </row>
    <row r="25" spans="1:3">
      <c r="A25">
        <v>24</v>
      </c>
      <c r="B25">
        <v>7760</v>
      </c>
      <c r="C25" t="s">
        <v>1779</v>
      </c>
    </row>
    <row r="26" spans="1:3">
      <c r="A26">
        <v>25</v>
      </c>
      <c r="B26">
        <v>39600</v>
      </c>
      <c r="C26" t="s">
        <v>16</v>
      </c>
    </row>
    <row r="27" spans="1:3">
      <c r="A27">
        <v>26</v>
      </c>
      <c r="B27">
        <v>16448</v>
      </c>
      <c r="C27" t="s">
        <v>1780</v>
      </c>
    </row>
    <row r="28" spans="1:3">
      <c r="A28">
        <v>27</v>
      </c>
      <c r="B28">
        <v>22480</v>
      </c>
      <c r="C28" t="s">
        <v>1782</v>
      </c>
    </row>
    <row r="29" spans="1:3">
      <c r="A29">
        <v>28</v>
      </c>
      <c r="B29">
        <v>3750</v>
      </c>
      <c r="C29" t="s">
        <v>16</v>
      </c>
    </row>
    <row r="30" spans="1:3">
      <c r="A30">
        <v>29</v>
      </c>
      <c r="B30">
        <v>7500</v>
      </c>
      <c r="C30" t="s">
        <v>16</v>
      </c>
    </row>
    <row r="31" spans="1:3">
      <c r="A31">
        <v>30</v>
      </c>
      <c r="B31">
        <v>15000</v>
      </c>
      <c r="C31" t="s">
        <v>16</v>
      </c>
    </row>
    <row r="32" spans="1:3">
      <c r="A32">
        <v>31</v>
      </c>
      <c r="B32">
        <v>7760</v>
      </c>
      <c r="C32" t="s">
        <v>1779</v>
      </c>
    </row>
    <row r="33" spans="1:3">
      <c r="A33">
        <v>32</v>
      </c>
      <c r="B33">
        <v>39600</v>
      </c>
      <c r="C33" t="s">
        <v>16</v>
      </c>
    </row>
    <row r="34" spans="1:3">
      <c r="A34">
        <v>33</v>
      </c>
      <c r="B34">
        <v>16448</v>
      </c>
      <c r="C34" t="s">
        <v>1780</v>
      </c>
    </row>
    <row r="35" spans="1:3">
      <c r="A35">
        <v>34</v>
      </c>
      <c r="B35">
        <v>22480</v>
      </c>
      <c r="C35" t="s">
        <v>1782</v>
      </c>
    </row>
    <row r="36" spans="1:3">
      <c r="A36">
        <v>35</v>
      </c>
      <c r="B36">
        <v>7760</v>
      </c>
      <c r="C36" t="s">
        <v>1779</v>
      </c>
    </row>
    <row r="37" spans="1:3">
      <c r="A37">
        <v>36</v>
      </c>
      <c r="B37">
        <v>39600</v>
      </c>
      <c r="C37" t="s">
        <v>16</v>
      </c>
    </row>
    <row r="38" spans="1:3">
      <c r="A38">
        <v>37</v>
      </c>
      <c r="B38">
        <v>16448</v>
      </c>
      <c r="C38" t="s">
        <v>1780</v>
      </c>
    </row>
    <row r="39" spans="1:3">
      <c r="A39">
        <v>38</v>
      </c>
      <c r="B39">
        <v>22480</v>
      </c>
      <c r="C39" t="s">
        <v>1782</v>
      </c>
    </row>
    <row r="40" spans="1:3">
      <c r="A40">
        <v>39</v>
      </c>
      <c r="B40">
        <v>7760</v>
      </c>
      <c r="C40" t="s">
        <v>1779</v>
      </c>
    </row>
    <row r="41" spans="1:3">
      <c r="A41">
        <v>40</v>
      </c>
      <c r="B41">
        <v>39600</v>
      </c>
      <c r="C41" t="s">
        <v>16</v>
      </c>
    </row>
    <row r="42" spans="1:3">
      <c r="A42">
        <v>41</v>
      </c>
      <c r="B42">
        <v>16948</v>
      </c>
      <c r="C42" t="s">
        <v>1780</v>
      </c>
    </row>
    <row r="43" spans="1:3">
      <c r="A43">
        <v>42</v>
      </c>
      <c r="B43">
        <v>23080</v>
      </c>
      <c r="C43" t="s">
        <v>1783</v>
      </c>
    </row>
    <row r="44" spans="1:3">
      <c r="A44">
        <v>43</v>
      </c>
      <c r="B44">
        <v>7760</v>
      </c>
      <c r="C44" t="s">
        <v>1779</v>
      </c>
    </row>
    <row r="45" spans="1:3">
      <c r="A45">
        <v>44</v>
      </c>
      <c r="B45">
        <v>39600</v>
      </c>
      <c r="C45" t="s">
        <v>16</v>
      </c>
    </row>
    <row r="46" spans="1:3">
      <c r="A46">
        <v>45</v>
      </c>
      <c r="B46">
        <v>16948</v>
      </c>
      <c r="C46" t="s">
        <v>1780</v>
      </c>
    </row>
    <row r="47" spans="1:3">
      <c r="A47">
        <v>46</v>
      </c>
      <c r="B47">
        <v>23080</v>
      </c>
      <c r="C47" t="s">
        <v>1783</v>
      </c>
    </row>
    <row r="48" spans="1:3">
      <c r="A48">
        <v>47</v>
      </c>
      <c r="B48">
        <v>7760</v>
      </c>
      <c r="C48" t="s">
        <v>1779</v>
      </c>
    </row>
    <row r="49" spans="1:3">
      <c r="A49">
        <v>48</v>
      </c>
      <c r="B49">
        <v>39600</v>
      </c>
      <c r="C49" t="s">
        <v>16</v>
      </c>
    </row>
    <row r="50" spans="1:3">
      <c r="A50">
        <v>49</v>
      </c>
      <c r="B50">
        <v>16948</v>
      </c>
      <c r="C50" t="s">
        <v>1780</v>
      </c>
    </row>
    <row r="51" spans="1:3">
      <c r="A51">
        <v>50</v>
      </c>
      <c r="B51">
        <v>23080</v>
      </c>
      <c r="C51" t="s">
        <v>1783</v>
      </c>
    </row>
    <row r="52" spans="1:3">
      <c r="A52">
        <v>51</v>
      </c>
      <c r="B52">
        <v>7760</v>
      </c>
      <c r="C52" t="s">
        <v>1779</v>
      </c>
    </row>
    <row r="53" spans="1:3">
      <c r="A53">
        <v>52</v>
      </c>
      <c r="B53">
        <v>39600</v>
      </c>
      <c r="C53" t="s">
        <v>16</v>
      </c>
    </row>
    <row r="54" spans="1:3">
      <c r="A54">
        <v>53</v>
      </c>
      <c r="B54">
        <v>16948</v>
      </c>
      <c r="C54" t="s">
        <v>1780</v>
      </c>
    </row>
    <row r="55" spans="1:3">
      <c r="A55">
        <v>54</v>
      </c>
      <c r="B55">
        <v>23080</v>
      </c>
      <c r="C55" t="s">
        <v>1783</v>
      </c>
    </row>
    <row r="56" spans="1:3">
      <c r="A56">
        <v>55</v>
      </c>
      <c r="B56">
        <v>7760</v>
      </c>
      <c r="C56" t="s">
        <v>1779</v>
      </c>
    </row>
    <row r="57" spans="1:3">
      <c r="A57">
        <v>56</v>
      </c>
      <c r="B57">
        <v>39600</v>
      </c>
      <c r="C57" t="s">
        <v>16</v>
      </c>
    </row>
    <row r="58" spans="1:3">
      <c r="A58">
        <v>57</v>
      </c>
      <c r="B58">
        <v>16948</v>
      </c>
      <c r="C58" t="s">
        <v>1780</v>
      </c>
    </row>
    <row r="59" spans="1:3">
      <c r="A59">
        <v>58</v>
      </c>
      <c r="B59">
        <v>23080</v>
      </c>
      <c r="C59" t="s">
        <v>1783</v>
      </c>
    </row>
    <row r="60" spans="1:3">
      <c r="A60">
        <v>60</v>
      </c>
      <c r="B60">
        <v>2500</v>
      </c>
      <c r="C60" t="s">
        <v>16</v>
      </c>
    </row>
    <row r="61" spans="1:3">
      <c r="A61">
        <v>61</v>
      </c>
      <c r="B61">
        <v>5000</v>
      </c>
      <c r="C61" t="s">
        <v>16</v>
      </c>
    </row>
    <row r="62" spans="1:3">
      <c r="A62">
        <v>62</v>
      </c>
      <c r="B62">
        <v>7500</v>
      </c>
      <c r="C62" t="s">
        <v>16</v>
      </c>
    </row>
    <row r="63" spans="1:3">
      <c r="A63">
        <v>63</v>
      </c>
      <c r="B63">
        <v>10000</v>
      </c>
      <c r="C63" t="s">
        <v>16</v>
      </c>
    </row>
    <row r="64" spans="1:3">
      <c r="A64">
        <v>64</v>
      </c>
      <c r="B64">
        <v>12500</v>
      </c>
      <c r="C64" t="s">
        <v>16</v>
      </c>
    </row>
    <row r="65" spans="1:3">
      <c r="A65">
        <v>65</v>
      </c>
      <c r="B65">
        <v>15000</v>
      </c>
      <c r="C65" t="s">
        <v>16</v>
      </c>
    </row>
    <row r="66" spans="1:3">
      <c r="A66">
        <v>66</v>
      </c>
      <c r="B66">
        <v>20000</v>
      </c>
      <c r="C66" t="s">
        <v>16</v>
      </c>
    </row>
    <row r="67" spans="1:3">
      <c r="A67">
        <v>67</v>
      </c>
      <c r="B67">
        <v>25000</v>
      </c>
      <c r="C67" t="s">
        <v>16</v>
      </c>
    </row>
    <row r="68" spans="1:3">
      <c r="A68">
        <v>68</v>
      </c>
      <c r="B68">
        <v>30000</v>
      </c>
      <c r="C68" t="s">
        <v>16</v>
      </c>
    </row>
    <row r="69" spans="1:3">
      <c r="A69">
        <v>69</v>
      </c>
      <c r="B69">
        <v>7760</v>
      </c>
      <c r="C69" t="s">
        <v>1779</v>
      </c>
    </row>
    <row r="70" spans="1:3">
      <c r="A70">
        <v>70</v>
      </c>
      <c r="B70">
        <v>39600</v>
      </c>
      <c r="C70" t="s">
        <v>16</v>
      </c>
    </row>
    <row r="71" spans="1:3">
      <c r="A71">
        <v>71</v>
      </c>
      <c r="B71">
        <v>16948</v>
      </c>
      <c r="C71" t="s">
        <v>1780</v>
      </c>
    </row>
    <row r="72" spans="1:3">
      <c r="A72">
        <v>72</v>
      </c>
      <c r="B72">
        <v>23080</v>
      </c>
      <c r="C72" t="s">
        <v>1783</v>
      </c>
    </row>
    <row r="73" spans="1:3">
      <c r="A73">
        <v>73</v>
      </c>
      <c r="B73">
        <v>15560</v>
      </c>
      <c r="C73" t="s">
        <v>1784</v>
      </c>
    </row>
    <row r="74" spans="1:3">
      <c r="A74">
        <v>74</v>
      </c>
      <c r="B74">
        <v>29880</v>
      </c>
      <c r="C74" t="s">
        <v>1784</v>
      </c>
    </row>
    <row r="75" spans="1:3">
      <c r="A75">
        <v>75</v>
      </c>
      <c r="B75">
        <v>52080</v>
      </c>
      <c r="C75" t="s">
        <v>1784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418"/>
  <sheetViews>
    <sheetView workbookViewId="0">
      <selection activeCell="D19" sqref="D19"/>
    </sheetView>
  </sheetViews>
  <sheetFormatPr defaultColWidth="9" defaultRowHeight="16.8"/>
  <cols>
    <col min="2" max="2" width="46.125" customWidth="1"/>
    <col min="3" max="3" width="33.875" customWidth="1"/>
    <col min="4" max="4" width="27.125" customWidth="1"/>
    <col min="10" max="10" width="14.75" customWidth="1"/>
    <col min="11" max="16" width="9" customWidth="1"/>
  </cols>
  <sheetData>
    <row r="1" spans="1:29">
      <c r="A1" t="s">
        <v>1785</v>
      </c>
      <c r="B1" t="s">
        <v>1786</v>
      </c>
      <c r="C1" t="s">
        <v>1787</v>
      </c>
      <c r="D1" t="s">
        <v>1788</v>
      </c>
      <c r="E1" t="s">
        <v>1789</v>
      </c>
      <c r="I1" s="2">
        <v>1</v>
      </c>
      <c r="J1" s="3" t="s">
        <v>1564</v>
      </c>
      <c r="K1">
        <v>100</v>
      </c>
      <c r="M1">
        <f>IFERROR(VLOOKUP(J1&amp;",",others!$A$1:$B$21,2,0),0)*K1</f>
        <v>0</v>
      </c>
      <c r="N1">
        <f>IF(J1="prop",VLOOKUP(K1,prop!$A:$C,3,0),0)*L1</f>
        <v>0</v>
      </c>
      <c r="O1">
        <f>IF(J1="equip",VLOOKUP(K1,equip!A:C,3,0),0)</f>
        <v>0</v>
      </c>
      <c r="P1">
        <f>IF(J1="hero",VLOOKUP(K1,hero!A:C,3,0),0)</f>
        <v>0</v>
      </c>
      <c r="Q1">
        <f t="shared" ref="Q1:Q64" si="0">SUM(M1:P1)</f>
        <v>0</v>
      </c>
      <c r="U1">
        <v>100</v>
      </c>
      <c r="V1">
        <v>0</v>
      </c>
      <c r="W1">
        <v>108</v>
      </c>
      <c r="X1">
        <v>105</v>
      </c>
      <c r="Y1">
        <f>IFERROR(INDEX($Q:$Q,MATCH(U1,$I:$I,0)),0)</f>
        <v>0</v>
      </c>
      <c r="Z1">
        <f>IFERROR(INDEX($Q:$Q,MATCH(V1,$I:$I,0)),0)</f>
        <v>0</v>
      </c>
      <c r="AA1">
        <f>IFERROR(INDEX($Q:$Q,MATCH(W1,$I:$I,0)),0)</f>
        <v>600</v>
      </c>
      <c r="AB1">
        <f>IFERROR(INDEX($Q:$Q,MATCH(X1,$I:$I,0)),0)</f>
        <v>4500</v>
      </c>
      <c r="AC1">
        <f t="shared" ref="AC1:AC64" si="1">SUM(Y1:AB1)</f>
        <v>5100</v>
      </c>
    </row>
    <row r="2" spans="1:29">
      <c r="A2">
        <v>100</v>
      </c>
      <c r="B2" t="s">
        <v>1790</v>
      </c>
      <c r="C2" t="s">
        <v>1791</v>
      </c>
      <c r="D2">
        <v>0</v>
      </c>
      <c r="E2">
        <v>1280</v>
      </c>
      <c r="I2" s="2">
        <v>2</v>
      </c>
      <c r="J2" s="3" t="s">
        <v>1564</v>
      </c>
      <c r="K2">
        <v>200</v>
      </c>
      <c r="M2">
        <f>IFERROR(VLOOKUP(J2&amp;",",others!$A$1:$B$21,2,0),0)*K2</f>
        <v>0</v>
      </c>
      <c r="N2">
        <f>IF(J2="prop",VLOOKUP(K2,prop!$A:$C,3,0),0)*L2</f>
        <v>0</v>
      </c>
      <c r="O2">
        <f>IF(J2="equip",VLOOKUP(K2,equip!A:C,3,0),0)</f>
        <v>0</v>
      </c>
      <c r="P2">
        <f>IF(J2="hero",VLOOKUP(K2,hero!A:C,3,0),0)</f>
        <v>0</v>
      </c>
      <c r="Q2">
        <f t="shared" si="0"/>
        <v>0</v>
      </c>
      <c r="U2">
        <v>200</v>
      </c>
      <c r="V2">
        <v>0</v>
      </c>
      <c r="W2">
        <v>204</v>
      </c>
      <c r="X2">
        <v>1000</v>
      </c>
      <c r="Y2">
        <f>IFERROR(INDEX($Q:$Q,MATCH(U2,$I:$I,0)),0)</f>
        <v>0</v>
      </c>
      <c r="Z2">
        <f>IFERROR(INDEX($Q:$Q,MATCH(V2,$I:$I,0)),0)</f>
        <v>0</v>
      </c>
      <c r="AA2">
        <f>IFERROR(INDEX($Q:$Q,MATCH(W2,$I:$I,0)),0)</f>
        <v>0</v>
      </c>
      <c r="AB2">
        <f>IFERROR(INDEX($Q:$Q,MATCH(X2,$I:$I,0)),0)</f>
        <v>7500</v>
      </c>
      <c r="AC2">
        <f t="shared" si="1"/>
        <v>7500</v>
      </c>
    </row>
    <row r="3" spans="1:29">
      <c r="A3">
        <v>200</v>
      </c>
      <c r="B3" t="s">
        <v>1792</v>
      </c>
      <c r="C3" t="s">
        <v>1793</v>
      </c>
      <c r="D3">
        <v>0</v>
      </c>
      <c r="E3">
        <v>3280</v>
      </c>
      <c r="I3" s="2">
        <v>3</v>
      </c>
      <c r="J3" s="3" t="s">
        <v>1564</v>
      </c>
      <c r="K3">
        <v>300</v>
      </c>
      <c r="M3">
        <f>IFERROR(VLOOKUP(J3&amp;",",others!$A$1:$B$21,2,0),0)*K3</f>
        <v>0</v>
      </c>
      <c r="N3">
        <f>IF(J3="prop",VLOOKUP(K3,prop!$A:$C,3,0),0)*L3</f>
        <v>0</v>
      </c>
      <c r="O3">
        <f>IF(J3="equip",VLOOKUP(K3,equip!A:C,3,0),0)</f>
        <v>0</v>
      </c>
      <c r="P3">
        <f>IF(J3="hero",VLOOKUP(K3,hero!A:C,3,0),0)</f>
        <v>0</v>
      </c>
      <c r="Q3">
        <f t="shared" si="0"/>
        <v>0</v>
      </c>
      <c r="U3">
        <v>300</v>
      </c>
      <c r="V3">
        <v>305</v>
      </c>
      <c r="W3">
        <v>302</v>
      </c>
      <c r="X3">
        <v>1000</v>
      </c>
      <c r="Y3">
        <f>IFERROR(INDEX($Q:$Q,MATCH(U3,$I:$I,0)),0)</f>
        <v>0</v>
      </c>
      <c r="Z3">
        <f>IFERROR(INDEX($Q:$Q,MATCH(V3,$I:$I,0)),0)</f>
        <v>4800</v>
      </c>
      <c r="AA3">
        <f>IFERROR(INDEX($Q:$Q,MATCH(W3,$I:$I,0)),0)</f>
        <v>15000</v>
      </c>
      <c r="AB3">
        <f>IFERROR(INDEX($Q:$Q,MATCH(X3,$I:$I,0)),0)</f>
        <v>7500</v>
      </c>
      <c r="AC3">
        <f t="shared" si="1"/>
        <v>27300</v>
      </c>
    </row>
    <row r="4" spans="1:29">
      <c r="A4">
        <v>300</v>
      </c>
      <c r="B4" t="s">
        <v>1792</v>
      </c>
      <c r="C4" t="s">
        <v>1794</v>
      </c>
      <c r="D4" t="s">
        <v>1795</v>
      </c>
      <c r="E4">
        <v>6480</v>
      </c>
      <c r="I4" s="2">
        <v>4</v>
      </c>
      <c r="J4" s="3" t="s">
        <v>1566</v>
      </c>
      <c r="K4">
        <v>100</v>
      </c>
      <c r="M4">
        <f>IFERROR(VLOOKUP(J4&amp;",",others!$A$1:$B$21,2,0),0)*K4</f>
        <v>0</v>
      </c>
      <c r="N4">
        <f>IF(J4="prop",VLOOKUP(K4,prop!$A:$C,3,0),0)*L4</f>
        <v>0</v>
      </c>
      <c r="O4">
        <f>IF(J4="equip",VLOOKUP(K4,equip!A:C,3,0),0)</f>
        <v>0</v>
      </c>
      <c r="P4">
        <f>IF(J4="hero",VLOOKUP(K4,hero!A:C,3,0),0)</f>
        <v>0</v>
      </c>
      <c r="Q4">
        <f t="shared" si="0"/>
        <v>0</v>
      </c>
      <c r="U4">
        <v>400</v>
      </c>
      <c r="V4">
        <v>0</v>
      </c>
      <c r="W4">
        <v>405</v>
      </c>
      <c r="X4">
        <v>401</v>
      </c>
      <c r="Y4">
        <f>IFERROR(INDEX($Q:$Q,MATCH(U4,$I:$I,0)),0)</f>
        <v>0</v>
      </c>
      <c r="Z4">
        <f>IFERROR(INDEX($Q:$Q,MATCH(V4,$I:$I,0)),0)</f>
        <v>0</v>
      </c>
      <c r="AA4">
        <f>IFERROR(INDEX($Q:$Q,MATCH(W4,$I:$I,0)),0)</f>
        <v>1200</v>
      </c>
      <c r="AB4">
        <f>IFERROR(INDEX($Q:$Q,MATCH(X4,$I:$I,0)),0)</f>
        <v>9000</v>
      </c>
      <c r="AC4">
        <f t="shared" si="1"/>
        <v>10200</v>
      </c>
    </row>
    <row r="5" spans="1:29">
      <c r="A5">
        <v>400</v>
      </c>
      <c r="B5" t="s">
        <v>1796</v>
      </c>
      <c r="C5" t="s">
        <v>1797</v>
      </c>
      <c r="D5">
        <v>0</v>
      </c>
      <c r="E5">
        <v>2330</v>
      </c>
      <c r="I5" s="2">
        <v>5</v>
      </c>
      <c r="J5" s="3" t="s">
        <v>1798</v>
      </c>
      <c r="K5">
        <v>3101</v>
      </c>
      <c r="M5">
        <f>IFERROR(VLOOKUP(J5&amp;",",others!$A$1:$B$21,2,0),0)*K5</f>
        <v>0</v>
      </c>
      <c r="N5">
        <f>IF(J5="prop",VLOOKUP(K5,prop!$A:$C,3,0),0)*L5</f>
        <v>0</v>
      </c>
      <c r="O5">
        <f>IF(J5="equip",VLOOKUP(K5,equip!A:C,3,0),0)</f>
        <v>10</v>
      </c>
      <c r="P5">
        <f>IF(J5="hero",VLOOKUP(K5,hero!A:C,3,0),0)</f>
        <v>0</v>
      </c>
      <c r="Q5">
        <f t="shared" si="0"/>
        <v>10</v>
      </c>
      <c r="U5">
        <v>100</v>
      </c>
      <c r="V5">
        <v>0</v>
      </c>
      <c r="W5">
        <v>10005</v>
      </c>
      <c r="X5">
        <v>10000</v>
      </c>
      <c r="Y5">
        <f>IFERROR(INDEX($Q:$Q,MATCH(U5,$I:$I,0)),0)</f>
        <v>0</v>
      </c>
      <c r="Z5">
        <f>IFERROR(INDEX($Q:$Q,MATCH(V5,$I:$I,0)),0)</f>
        <v>0</v>
      </c>
      <c r="AA5">
        <f>IFERROR(INDEX($Q:$Q,MATCH(W5,$I:$I,0)),0)</f>
        <v>600</v>
      </c>
      <c r="AB5">
        <f>IFERROR(INDEX($Q:$Q,MATCH(X5,$I:$I,0)),0)</f>
        <v>6000</v>
      </c>
      <c r="AC5">
        <f t="shared" si="1"/>
        <v>6600</v>
      </c>
    </row>
    <row r="6" spans="1:29">
      <c r="A6">
        <v>100</v>
      </c>
      <c r="B6" t="s">
        <v>1799</v>
      </c>
      <c r="C6" t="s">
        <v>1800</v>
      </c>
      <c r="D6">
        <v>0</v>
      </c>
      <c r="E6">
        <v>1280</v>
      </c>
      <c r="I6" s="2">
        <v>6</v>
      </c>
      <c r="J6" s="3" t="s">
        <v>1801</v>
      </c>
      <c r="K6">
        <v>52</v>
      </c>
      <c r="M6">
        <f>IFERROR(VLOOKUP(J6&amp;",",others!$A$1:$B$21,2,0),0)*K6</f>
        <v>0</v>
      </c>
      <c r="N6">
        <f>IF(J6="prop",VLOOKUP(K6,prop!$A:$C,3,0),0)*L6</f>
        <v>0</v>
      </c>
      <c r="O6">
        <f>IF(J6="equip",VLOOKUP(K6,equip!A:C,3,0),0)</f>
        <v>0</v>
      </c>
      <c r="P6">
        <f>IF(J6="hero",VLOOKUP(K6,hero!A:C,3,0),0)</f>
        <v>7500</v>
      </c>
      <c r="Q6">
        <f t="shared" si="0"/>
        <v>7500</v>
      </c>
      <c r="U6">
        <v>400</v>
      </c>
      <c r="V6">
        <v>0</v>
      </c>
      <c r="W6">
        <v>10015</v>
      </c>
      <c r="X6">
        <v>10122</v>
      </c>
      <c r="Y6">
        <f>IFERROR(INDEX($Q:$Q,MATCH(U6,$I:$I,0)),0)</f>
        <v>0</v>
      </c>
      <c r="Z6">
        <f>IFERROR(INDEX($Q:$Q,MATCH(V6,$I:$I,0)),0)</f>
        <v>0</v>
      </c>
      <c r="AA6">
        <f>IFERROR(INDEX($Q:$Q,MATCH(W6,$I:$I,0)),0)</f>
        <v>1200</v>
      </c>
      <c r="AB6">
        <f>IFERROR(INDEX($Q:$Q,MATCH(X6,$I:$I,0)),0)</f>
        <v>3200</v>
      </c>
      <c r="AC6">
        <f t="shared" si="1"/>
        <v>4400</v>
      </c>
    </row>
    <row r="7" spans="1:29">
      <c r="A7">
        <v>400</v>
      </c>
      <c r="B7" t="s">
        <v>1802</v>
      </c>
      <c r="C7" t="s">
        <v>1803</v>
      </c>
      <c r="D7">
        <v>0</v>
      </c>
      <c r="E7">
        <v>2330</v>
      </c>
      <c r="I7" s="2">
        <v>7</v>
      </c>
      <c r="J7" s="3" t="s">
        <v>1804</v>
      </c>
      <c r="K7">
        <v>601</v>
      </c>
      <c r="L7">
        <v>1</v>
      </c>
      <c r="M7">
        <f>IFERROR(VLOOKUP(J7&amp;",",others!$A$1:$B$21,2,0),0)*K7</f>
        <v>0</v>
      </c>
      <c r="N7">
        <f>IF(J7="prop",VLOOKUP(K7,prop!$A:$C,3,0),0)*L7</f>
        <v>5</v>
      </c>
      <c r="O7">
        <f>IF(J7="equip",VLOOKUP(K7,equip!A:C,3,0),0)</f>
        <v>0</v>
      </c>
      <c r="P7">
        <f>IF(J7="hero",VLOOKUP(K7,hero!A:C,3,0),0)</f>
        <v>0</v>
      </c>
      <c r="Q7">
        <f t="shared" si="0"/>
        <v>5</v>
      </c>
      <c r="U7">
        <v>300</v>
      </c>
      <c r="V7">
        <v>10015</v>
      </c>
      <c r="W7">
        <v>10008</v>
      </c>
      <c r="X7">
        <v>10022</v>
      </c>
      <c r="Y7">
        <f>IFERROR(INDEX($Q:$Q,MATCH(U7,$I:$I,0)),0)</f>
        <v>0</v>
      </c>
      <c r="Z7">
        <f>IFERROR(INDEX($Q:$Q,MATCH(V7,$I:$I,0)),0)</f>
        <v>1200</v>
      </c>
      <c r="AA7">
        <f>IFERROR(INDEX($Q:$Q,MATCH(W7,$I:$I,0)),0)</f>
        <v>15000</v>
      </c>
      <c r="AB7">
        <f>IFERROR(INDEX($Q:$Q,MATCH(X7,$I:$I,0)),0)</f>
        <v>7500</v>
      </c>
      <c r="AC7">
        <f t="shared" si="1"/>
        <v>23700</v>
      </c>
    </row>
    <row r="8" spans="1:29">
      <c r="A8">
        <v>300</v>
      </c>
      <c r="B8" t="s">
        <v>1805</v>
      </c>
      <c r="C8" t="s">
        <v>1806</v>
      </c>
      <c r="D8" t="s">
        <v>1803</v>
      </c>
      <c r="E8">
        <v>6480</v>
      </c>
      <c r="I8" s="2">
        <v>100</v>
      </c>
      <c r="J8" s="3" t="s">
        <v>1564</v>
      </c>
      <c r="K8">
        <v>1280</v>
      </c>
      <c r="M8">
        <f>IFERROR(VLOOKUP(J8&amp;",",others!$A$1:$B$21,2,0),0)*K8</f>
        <v>0</v>
      </c>
      <c r="N8">
        <f>IF(J8="prop",VLOOKUP(K8,prop!$A:$C,3,0),0)*L8</f>
        <v>0</v>
      </c>
      <c r="O8">
        <f>IF(J8="equip",VLOOKUP(K8,equip!A:C,3,0),0)</f>
        <v>0</v>
      </c>
      <c r="P8">
        <f>IF(J8="hero",VLOOKUP(K8,hero!A:C,3,0),0)</f>
        <v>0</v>
      </c>
      <c r="Q8">
        <f t="shared" si="0"/>
        <v>0</v>
      </c>
      <c r="U8">
        <v>10125</v>
      </c>
      <c r="V8">
        <v>0</v>
      </c>
      <c r="W8">
        <v>10131</v>
      </c>
      <c r="X8">
        <v>10126</v>
      </c>
      <c r="Y8">
        <f>IFERROR(INDEX($Q:$Q,MATCH(U8,$I:$I,0)),0)</f>
        <v>13580</v>
      </c>
      <c r="Z8">
        <f>IFERROR(INDEX($Q:$Q,MATCH(V8,$I:$I,0)),0)</f>
        <v>0</v>
      </c>
      <c r="AA8">
        <f>IFERROR(INDEX($Q:$Q,MATCH(W8,$I:$I,0)),0)</f>
        <v>9600</v>
      </c>
      <c r="AB8">
        <f>IFERROR(INDEX($Q:$Q,MATCH(X8,$I:$I,0)),0)</f>
        <v>12000</v>
      </c>
      <c r="AC8">
        <f t="shared" si="1"/>
        <v>35180</v>
      </c>
    </row>
    <row r="9" spans="1:29">
      <c r="A9">
        <v>10125</v>
      </c>
      <c r="B9" t="s">
        <v>1807</v>
      </c>
      <c r="C9" t="s">
        <v>1808</v>
      </c>
      <c r="D9">
        <v>0</v>
      </c>
      <c r="E9">
        <v>6480</v>
      </c>
      <c r="I9" s="2">
        <v>101</v>
      </c>
      <c r="J9" s="3" t="s">
        <v>1804</v>
      </c>
      <c r="K9">
        <v>107</v>
      </c>
      <c r="L9">
        <v>10</v>
      </c>
      <c r="M9">
        <f>IFERROR(VLOOKUP(J9&amp;",",others!$A$1:$B$21,2,0),0)*K9</f>
        <v>0</v>
      </c>
      <c r="N9">
        <f>IF(J9="prop",VLOOKUP(K9,prop!$A:$C,3,0),0)*L9</f>
        <v>5000</v>
      </c>
      <c r="O9">
        <f>IF(J9="equip",VLOOKUP(K9,equip!A:C,3,0),0)</f>
        <v>0</v>
      </c>
      <c r="P9">
        <f>IF(J9="hero",VLOOKUP(K9,hero!A:C,3,0),0)</f>
        <v>0</v>
      </c>
      <c r="Q9">
        <f t="shared" si="0"/>
        <v>5000</v>
      </c>
      <c r="U9">
        <v>100</v>
      </c>
      <c r="V9">
        <v>0</v>
      </c>
      <c r="W9">
        <v>10005</v>
      </c>
      <c r="X9">
        <v>10000</v>
      </c>
      <c r="Y9">
        <f>IFERROR(INDEX($Q:$Q,MATCH(U9,$I:$I,0)),0)</f>
        <v>0</v>
      </c>
      <c r="Z9">
        <f>IFERROR(INDEX($Q:$Q,MATCH(V9,$I:$I,0)),0)</f>
        <v>0</v>
      </c>
      <c r="AA9">
        <f>IFERROR(INDEX($Q:$Q,MATCH(W9,$I:$I,0)),0)</f>
        <v>600</v>
      </c>
      <c r="AB9">
        <f>IFERROR(INDEX($Q:$Q,MATCH(X9,$I:$I,0)),0)</f>
        <v>6000</v>
      </c>
      <c r="AC9">
        <f t="shared" si="1"/>
        <v>6600</v>
      </c>
    </row>
    <row r="10" spans="1:29">
      <c r="A10">
        <v>100</v>
      </c>
      <c r="B10" t="s">
        <v>1799</v>
      </c>
      <c r="C10" t="s">
        <v>1800</v>
      </c>
      <c r="D10">
        <v>0</v>
      </c>
      <c r="E10">
        <v>1280</v>
      </c>
      <c r="I10" s="2">
        <v>102</v>
      </c>
      <c r="J10" s="3" t="s">
        <v>1804</v>
      </c>
      <c r="K10">
        <v>106</v>
      </c>
      <c r="L10">
        <v>20</v>
      </c>
      <c r="M10">
        <f>IFERROR(VLOOKUP(J10&amp;",",others!$A$1:$B$21,2,0),0)*K10</f>
        <v>0</v>
      </c>
      <c r="N10">
        <f>IF(J10="prop",VLOOKUP(K10,prop!$A:$C,3,0),0)*L10</f>
        <v>5000</v>
      </c>
      <c r="O10">
        <f>IF(J10="equip",VLOOKUP(K10,equip!A:C,3,0),0)</f>
        <v>0</v>
      </c>
      <c r="P10">
        <f>IF(J10="hero",VLOOKUP(K10,hero!A:C,3,0),0)</f>
        <v>0</v>
      </c>
      <c r="Q10">
        <f t="shared" si="0"/>
        <v>5000</v>
      </c>
      <c r="U10">
        <v>400</v>
      </c>
      <c r="V10">
        <v>0</v>
      </c>
      <c r="W10">
        <v>10015</v>
      </c>
      <c r="X10">
        <v>10122</v>
      </c>
      <c r="Y10">
        <f>IFERROR(INDEX($Q:$Q,MATCH(U10,$I:$I,0)),0)</f>
        <v>0</v>
      </c>
      <c r="Z10">
        <f>IFERROR(INDEX($Q:$Q,MATCH(V10,$I:$I,0)),0)</f>
        <v>0</v>
      </c>
      <c r="AA10">
        <f>IFERROR(INDEX($Q:$Q,MATCH(W10,$I:$I,0)),0)</f>
        <v>1200</v>
      </c>
      <c r="AB10">
        <f>IFERROR(INDEX($Q:$Q,MATCH(X10,$I:$I,0)),0)</f>
        <v>3200</v>
      </c>
      <c r="AC10">
        <f t="shared" si="1"/>
        <v>4400</v>
      </c>
    </row>
    <row r="11" spans="1:29">
      <c r="A11">
        <v>400</v>
      </c>
      <c r="B11" t="s">
        <v>1802</v>
      </c>
      <c r="C11" t="s">
        <v>1803</v>
      </c>
      <c r="D11">
        <v>0</v>
      </c>
      <c r="E11">
        <v>2330</v>
      </c>
      <c r="I11" s="2">
        <v>103</v>
      </c>
      <c r="J11" s="3" t="s">
        <v>1804</v>
      </c>
      <c r="K11">
        <v>108</v>
      </c>
      <c r="L11">
        <v>10</v>
      </c>
      <c r="M11">
        <f>IFERROR(VLOOKUP(J11&amp;",",others!$A$1:$B$21,2,0),0)*K11</f>
        <v>0</v>
      </c>
      <c r="N11">
        <f>IF(J11="prop",VLOOKUP(K11,prop!$A:$C,3,0),0)*L11</f>
        <v>5000</v>
      </c>
      <c r="O11">
        <f>IF(J11="equip",VLOOKUP(K11,equip!A:C,3,0),0)</f>
        <v>0</v>
      </c>
      <c r="P11">
        <f>IF(J11="hero",VLOOKUP(K11,hero!A:C,3,0),0)</f>
        <v>0</v>
      </c>
      <c r="Q11">
        <f t="shared" si="0"/>
        <v>5000</v>
      </c>
      <c r="U11">
        <v>300</v>
      </c>
      <c r="V11">
        <v>10015</v>
      </c>
      <c r="W11">
        <v>10008</v>
      </c>
      <c r="X11">
        <v>10022</v>
      </c>
      <c r="Y11">
        <f>IFERROR(INDEX($Q:$Q,MATCH(U11,$I:$I,0)),0)</f>
        <v>0</v>
      </c>
      <c r="Z11">
        <f>IFERROR(INDEX($Q:$Q,MATCH(V11,$I:$I,0)),0)</f>
        <v>1200</v>
      </c>
      <c r="AA11">
        <f>IFERROR(INDEX($Q:$Q,MATCH(W11,$I:$I,0)),0)</f>
        <v>15000</v>
      </c>
      <c r="AB11">
        <f>IFERROR(INDEX($Q:$Q,MATCH(X11,$I:$I,0)),0)</f>
        <v>7500</v>
      </c>
      <c r="AC11">
        <f t="shared" si="1"/>
        <v>23700</v>
      </c>
    </row>
    <row r="12" spans="1:29">
      <c r="A12">
        <v>300</v>
      </c>
      <c r="B12" t="s">
        <v>1809</v>
      </c>
      <c r="C12" t="s">
        <v>1806</v>
      </c>
      <c r="D12" t="s">
        <v>1803</v>
      </c>
      <c r="E12">
        <v>6480</v>
      </c>
      <c r="I12" s="2">
        <v>104</v>
      </c>
      <c r="J12" s="3" t="s">
        <v>1804</v>
      </c>
      <c r="K12">
        <v>213</v>
      </c>
      <c r="L12">
        <v>1</v>
      </c>
      <c r="M12">
        <f>IFERROR(VLOOKUP(J12&amp;",",others!$A$1:$B$21,2,0),0)*K12</f>
        <v>0</v>
      </c>
      <c r="N12">
        <f>IF(J12="prop",VLOOKUP(K12,prop!$A:$C,3,0),0)*L12</f>
        <v>3600</v>
      </c>
      <c r="O12">
        <f>IF(J12="equip",VLOOKUP(K12,equip!A:C,3,0),0)</f>
        <v>0</v>
      </c>
      <c r="P12">
        <f>IF(J12="hero",VLOOKUP(K12,hero!A:C,3,0),0)</f>
        <v>0</v>
      </c>
      <c r="Q12">
        <f t="shared" si="0"/>
        <v>3600</v>
      </c>
      <c r="U12">
        <v>10134</v>
      </c>
      <c r="W12">
        <v>10131</v>
      </c>
      <c r="X12">
        <v>10126</v>
      </c>
      <c r="Y12">
        <f>IFERROR(INDEX($Q:$Q,MATCH(U12,$I:$I,0)),0)</f>
        <v>0</v>
      </c>
      <c r="Z12">
        <f>IFERROR(INDEX($Q:$Q,MATCH(V12,$I:$I,0)),0)</f>
        <v>0</v>
      </c>
      <c r="AA12">
        <f>IFERROR(INDEX($Q:$Q,MATCH(W12,$I:$I,0)),0)</f>
        <v>9600</v>
      </c>
      <c r="AB12">
        <f>IFERROR(INDEX($Q:$Q,MATCH(X12,$I:$I,0)),0)</f>
        <v>12000</v>
      </c>
      <c r="AC12">
        <f t="shared" si="1"/>
        <v>21600</v>
      </c>
    </row>
    <row r="13" spans="1:29">
      <c r="A13">
        <v>10134</v>
      </c>
      <c r="B13" t="s">
        <v>1810</v>
      </c>
      <c r="C13" t="s">
        <v>1808</v>
      </c>
      <c r="E13">
        <v>6480</v>
      </c>
      <c r="I13" s="2">
        <v>105</v>
      </c>
      <c r="J13" s="3" t="s">
        <v>1804</v>
      </c>
      <c r="K13">
        <v>110</v>
      </c>
      <c r="L13">
        <v>150</v>
      </c>
      <c r="M13">
        <f>IFERROR(VLOOKUP(J13&amp;",",others!$A$1:$B$21,2,0),0)*K13</f>
        <v>0</v>
      </c>
      <c r="N13">
        <f>IF(J13="prop",VLOOKUP(K13,prop!$A:$C,3,0),0)*L13</f>
        <v>4500</v>
      </c>
      <c r="O13">
        <f>IF(J13="equip",VLOOKUP(K13,equip!A:C,3,0),0)</f>
        <v>0</v>
      </c>
      <c r="P13">
        <f>IF(J13="hero",VLOOKUP(K13,hero!A:C,3,0),0)</f>
        <v>0</v>
      </c>
      <c r="Q13">
        <f t="shared" si="0"/>
        <v>4500</v>
      </c>
      <c r="U13">
        <v>300</v>
      </c>
      <c r="V13">
        <v>10139</v>
      </c>
      <c r="W13">
        <v>10136</v>
      </c>
      <c r="X13">
        <v>10126</v>
      </c>
      <c r="Y13">
        <f>IFERROR(INDEX($Q:$Q,MATCH(U13,$I:$I,0)),0)</f>
        <v>0</v>
      </c>
      <c r="Z13">
        <f>IFERROR(INDEX($Q:$Q,MATCH(V13,$I:$I,0)),0)</f>
        <v>4800</v>
      </c>
      <c r="AA13">
        <f>IFERROR(INDEX($Q:$Q,MATCH(W13,$I:$I,0)),0)</f>
        <v>10000</v>
      </c>
      <c r="AB13">
        <f>IFERROR(INDEX($Q:$Q,MATCH(X13,$I:$I,0)),0)</f>
        <v>12000</v>
      </c>
      <c r="AC13">
        <f t="shared" si="1"/>
        <v>26800</v>
      </c>
    </row>
    <row r="14" spans="1:29">
      <c r="A14">
        <v>300</v>
      </c>
      <c r="B14" t="s">
        <v>1810</v>
      </c>
      <c r="C14" t="s">
        <v>1811</v>
      </c>
      <c r="D14" t="s">
        <v>1812</v>
      </c>
      <c r="E14">
        <v>6480</v>
      </c>
      <c r="I14" s="2">
        <v>106</v>
      </c>
      <c r="J14" s="3" t="s">
        <v>1804</v>
      </c>
      <c r="K14">
        <v>406</v>
      </c>
      <c r="L14">
        <v>5</v>
      </c>
      <c r="M14">
        <f>IFERROR(VLOOKUP(J14&amp;",",others!$A$1:$B$21,2,0),0)*K14</f>
        <v>0</v>
      </c>
      <c r="N14">
        <f>IF(J14="prop",VLOOKUP(K14,prop!$A:$C,3,0),0)*L14</f>
        <v>600</v>
      </c>
      <c r="O14">
        <f>IF(J14="equip",VLOOKUP(K14,equip!A:C,3,0),0)</f>
        <v>0</v>
      </c>
      <c r="P14">
        <f>IF(J14="hero",VLOOKUP(K14,hero!A:C,3,0),0)</f>
        <v>0</v>
      </c>
      <c r="Q14">
        <f t="shared" si="0"/>
        <v>600</v>
      </c>
      <c r="U14">
        <v>10142</v>
      </c>
      <c r="W14">
        <v>10139</v>
      </c>
      <c r="X14">
        <v>10126</v>
      </c>
      <c r="Y14">
        <f>IFERROR(INDEX($Q:$Q,MATCH(U14,$I:$I,0)),0)</f>
        <v>20000</v>
      </c>
      <c r="Z14">
        <f>IFERROR(INDEX($Q:$Q,MATCH(V14,$I:$I,0)),0)</f>
        <v>0</v>
      </c>
      <c r="AA14">
        <f>IFERROR(INDEX($Q:$Q,MATCH(W14,$I:$I,0)),0)</f>
        <v>4800</v>
      </c>
      <c r="AB14">
        <f>IFERROR(INDEX($Q:$Q,MATCH(X14,$I:$I,0)),0)</f>
        <v>12000</v>
      </c>
      <c r="AC14">
        <f t="shared" si="1"/>
        <v>36800</v>
      </c>
    </row>
    <row r="15" spans="1:29">
      <c r="A15">
        <v>10142</v>
      </c>
      <c r="B15" t="s">
        <v>1810</v>
      </c>
      <c r="C15" t="s">
        <v>1812</v>
      </c>
      <c r="E15">
        <v>6480</v>
      </c>
      <c r="I15" s="2">
        <v>107</v>
      </c>
      <c r="J15" s="3" t="s">
        <v>1804</v>
      </c>
      <c r="K15">
        <v>407</v>
      </c>
      <c r="L15">
        <v>5</v>
      </c>
      <c r="M15">
        <f>IFERROR(VLOOKUP(J15&amp;",",others!$A$1:$B$21,2,0),0)*K15</f>
        <v>0</v>
      </c>
      <c r="N15">
        <f>IF(J15="prop",VLOOKUP(K15,prop!$A:$C,3,0),0)*L15</f>
        <v>600</v>
      </c>
      <c r="O15">
        <f>IF(J15="equip",VLOOKUP(K15,equip!A:C,3,0),0)</f>
        <v>0</v>
      </c>
      <c r="P15">
        <f>IF(J15="hero",VLOOKUP(K15,hero!A:C,3,0),0)</f>
        <v>0</v>
      </c>
      <c r="Q15">
        <f t="shared" si="0"/>
        <v>600</v>
      </c>
      <c r="U15">
        <v>100</v>
      </c>
      <c r="W15">
        <v>10148</v>
      </c>
      <c r="X15">
        <v>10143</v>
      </c>
      <c r="Y15">
        <f>IFERROR(INDEX($Q:$Q,MATCH(U15,$I:$I,0)),0)</f>
        <v>0</v>
      </c>
      <c r="Z15">
        <f>IFERROR(INDEX($Q:$Q,MATCH(V15,$I:$I,0)),0)</f>
        <v>0</v>
      </c>
      <c r="AA15">
        <f>IFERROR(INDEX($Q:$Q,MATCH(W15,$I:$I,0)),0)</f>
        <v>480</v>
      </c>
      <c r="AB15">
        <f>IFERROR(INDEX($Q:$Q,MATCH(X15,$I:$I,0)),0)</f>
        <v>6000</v>
      </c>
      <c r="AC15">
        <f t="shared" si="1"/>
        <v>6480</v>
      </c>
    </row>
    <row r="16" spans="1:29">
      <c r="A16">
        <v>100</v>
      </c>
      <c r="B16" t="s">
        <v>1813</v>
      </c>
      <c r="C16" t="s">
        <v>1814</v>
      </c>
      <c r="E16">
        <v>1280</v>
      </c>
      <c r="I16" s="2">
        <v>108</v>
      </c>
      <c r="J16" s="3" t="s">
        <v>1804</v>
      </c>
      <c r="K16">
        <v>408</v>
      </c>
      <c r="L16">
        <v>15</v>
      </c>
      <c r="M16">
        <f>IFERROR(VLOOKUP(J16&amp;",",others!$A$1:$B$21,2,0),0)*K16</f>
        <v>0</v>
      </c>
      <c r="N16">
        <f>IF(J16="prop",VLOOKUP(K16,prop!$A:$C,3,0),0)*L16</f>
        <v>600</v>
      </c>
      <c r="O16">
        <f>IF(J16="equip",VLOOKUP(K16,equip!A:C,3,0),0)</f>
        <v>0</v>
      </c>
      <c r="P16">
        <f>IF(J16="hero",VLOOKUP(K16,hero!A:C,3,0),0)</f>
        <v>0</v>
      </c>
      <c r="Q16">
        <f t="shared" si="0"/>
        <v>600</v>
      </c>
      <c r="U16">
        <v>400</v>
      </c>
      <c r="W16">
        <v>10015</v>
      </c>
      <c r="X16">
        <v>10122</v>
      </c>
      <c r="Y16">
        <f>IFERROR(INDEX($Q:$Q,MATCH(U16,$I:$I,0)),0)</f>
        <v>0</v>
      </c>
      <c r="Z16">
        <f>IFERROR(INDEX($Q:$Q,MATCH(V16,$I:$I,0)),0)</f>
        <v>0</v>
      </c>
      <c r="AA16">
        <f>IFERROR(INDEX($Q:$Q,MATCH(W16,$I:$I,0)),0)</f>
        <v>1200</v>
      </c>
      <c r="AB16">
        <f>IFERROR(INDEX($Q:$Q,MATCH(X16,$I:$I,0)),0)</f>
        <v>3200</v>
      </c>
      <c r="AC16">
        <f t="shared" si="1"/>
        <v>4400</v>
      </c>
    </row>
    <row r="17" spans="1:29">
      <c r="A17">
        <v>400</v>
      </c>
      <c r="B17" t="s">
        <v>1802</v>
      </c>
      <c r="C17" t="s">
        <v>1803</v>
      </c>
      <c r="E17">
        <v>2330</v>
      </c>
      <c r="I17" s="2">
        <v>200</v>
      </c>
      <c r="J17" s="3" t="s">
        <v>1564</v>
      </c>
      <c r="K17">
        <v>3280</v>
      </c>
      <c r="M17">
        <f>IFERROR(VLOOKUP(J17&amp;",",others!$A$1:$B$21,2,0),0)*K17</f>
        <v>0</v>
      </c>
      <c r="N17">
        <f>IF(J17="prop",VLOOKUP(K17,prop!$A:$C,3,0),0)*L17</f>
        <v>0</v>
      </c>
      <c r="O17">
        <f>IF(J17="equip",VLOOKUP(K17,equip!A:C,3,0),0)</f>
        <v>0</v>
      </c>
      <c r="P17">
        <f>IF(J17="hero",VLOOKUP(K17,hero!A:C,3,0),0)</f>
        <v>0</v>
      </c>
      <c r="Q17">
        <f t="shared" si="0"/>
        <v>0</v>
      </c>
      <c r="U17">
        <v>10152</v>
      </c>
      <c r="V17">
        <v>10153</v>
      </c>
      <c r="W17">
        <v>10008</v>
      </c>
      <c r="X17">
        <v>10022</v>
      </c>
      <c r="Y17">
        <f>IFERROR(INDEX($Q:$Q,MATCH(U17,$I:$I,0)),0)</f>
        <v>7500</v>
      </c>
      <c r="Z17">
        <f>IFERROR(INDEX($Q:$Q,MATCH(V17,$I:$I,0)),0)</f>
        <v>9600</v>
      </c>
      <c r="AA17">
        <f>IFERROR(INDEX($Q:$Q,MATCH(W17,$I:$I,0)),0)</f>
        <v>15000</v>
      </c>
      <c r="AB17">
        <f>IFERROR(INDEX($Q:$Q,MATCH(X17,$I:$I,0)),0)</f>
        <v>7500</v>
      </c>
      <c r="AC17">
        <f t="shared" si="1"/>
        <v>39600</v>
      </c>
    </row>
    <row r="18" spans="1:29">
      <c r="A18">
        <v>10152</v>
      </c>
      <c r="B18" t="s">
        <v>1809</v>
      </c>
      <c r="C18" t="s">
        <v>1806</v>
      </c>
      <c r="D18" t="s">
        <v>1815</v>
      </c>
      <c r="E18">
        <v>6480</v>
      </c>
      <c r="I18" s="2">
        <v>202</v>
      </c>
      <c r="J18" s="3" t="s">
        <v>1804</v>
      </c>
      <c r="K18">
        <v>107</v>
      </c>
      <c r="L18">
        <v>20</v>
      </c>
      <c r="M18">
        <f>IFERROR(VLOOKUP(J18&amp;",",others!$A$1:$B$21,2,0),0)*K18</f>
        <v>0</v>
      </c>
      <c r="N18">
        <f>IF(J18="prop",VLOOKUP(K18,prop!$A:$C,3,0),0)*L18</f>
        <v>10000</v>
      </c>
      <c r="O18">
        <f>IF(J18="equip",VLOOKUP(K18,equip!A:C,3,0),0)</f>
        <v>0</v>
      </c>
      <c r="P18">
        <f>IF(J18="hero",VLOOKUP(K18,hero!A:C,3,0),0)</f>
        <v>0</v>
      </c>
      <c r="Q18">
        <f t="shared" si="0"/>
        <v>10000</v>
      </c>
      <c r="U18">
        <v>100</v>
      </c>
      <c r="W18">
        <v>10148</v>
      </c>
      <c r="X18">
        <v>10143</v>
      </c>
      <c r="Y18">
        <f>IFERROR(INDEX($Q:$Q,MATCH(U18,$I:$I,0)),0)</f>
        <v>0</v>
      </c>
      <c r="Z18">
        <f>IFERROR(INDEX($Q:$Q,MATCH(V18,$I:$I,0)),0)</f>
        <v>0</v>
      </c>
      <c r="AA18">
        <f>IFERROR(INDEX($Q:$Q,MATCH(W18,$I:$I,0)),0)</f>
        <v>480</v>
      </c>
      <c r="AB18">
        <f>IFERROR(INDEX($Q:$Q,MATCH(X18,$I:$I,0)),0)</f>
        <v>6000</v>
      </c>
      <c r="AC18">
        <f t="shared" si="1"/>
        <v>6480</v>
      </c>
    </row>
    <row r="19" spans="1:29">
      <c r="A19">
        <v>100</v>
      </c>
      <c r="B19" t="s">
        <v>1816</v>
      </c>
      <c r="C19" t="s">
        <v>1814</v>
      </c>
      <c r="E19">
        <v>1280</v>
      </c>
      <c r="I19" s="2">
        <v>203</v>
      </c>
      <c r="J19" s="3" t="s">
        <v>1804</v>
      </c>
      <c r="K19">
        <v>108</v>
      </c>
      <c r="L19">
        <v>20</v>
      </c>
      <c r="M19">
        <f>IFERROR(VLOOKUP(J19&amp;",",others!$A$1:$B$21,2,0),0)*K19</f>
        <v>0</v>
      </c>
      <c r="N19">
        <f>IF(J19="prop",VLOOKUP(K19,prop!$A:$C,3,0),0)*L19</f>
        <v>10000</v>
      </c>
      <c r="O19">
        <f>IF(J19="equip",VLOOKUP(K19,equip!A:C,3,0),0)</f>
        <v>0</v>
      </c>
      <c r="P19">
        <f>IF(J19="hero",VLOOKUP(K19,hero!A:C,3,0),0)</f>
        <v>0</v>
      </c>
      <c r="Q19">
        <f t="shared" si="0"/>
        <v>10000</v>
      </c>
      <c r="U19">
        <v>200</v>
      </c>
      <c r="V19">
        <v>10161</v>
      </c>
      <c r="W19">
        <v>401</v>
      </c>
      <c r="X19">
        <v>401</v>
      </c>
      <c r="Y19">
        <f>IFERROR(INDEX($Q:$Q,MATCH(U19,$I:$I,0)),0)</f>
        <v>0</v>
      </c>
      <c r="Z19">
        <f>IFERROR(INDEX($Q:$Q,MATCH(V19,$I:$I,0)),0)</f>
        <v>10000</v>
      </c>
      <c r="AA19">
        <f>IFERROR(INDEX($Q:$Q,MATCH(W19,$I:$I,0)),0)</f>
        <v>9000</v>
      </c>
      <c r="AB19">
        <f>IFERROR(INDEX($Q:$Q,MATCH(X19,$I:$I,0)),0)</f>
        <v>9000</v>
      </c>
      <c r="AC19">
        <f t="shared" si="1"/>
        <v>28000</v>
      </c>
    </row>
    <row r="20" spans="1:29">
      <c r="A20">
        <v>200</v>
      </c>
      <c r="B20" t="s">
        <v>1796</v>
      </c>
      <c r="C20" t="s">
        <v>1796</v>
      </c>
      <c r="D20" t="s">
        <v>1817</v>
      </c>
      <c r="E20">
        <v>3280</v>
      </c>
      <c r="I20" s="2">
        <v>300</v>
      </c>
      <c r="J20" s="3" t="s">
        <v>1564</v>
      </c>
      <c r="K20">
        <v>6480</v>
      </c>
      <c r="M20">
        <f>IFERROR(VLOOKUP(J20&amp;",",others!$A$1:$B$21,2,0),0)*K20</f>
        <v>0</v>
      </c>
      <c r="N20">
        <f>IF(J20="prop",VLOOKUP(K20,prop!$A:$C,3,0),0)*L20</f>
        <v>0</v>
      </c>
      <c r="O20">
        <f>IF(J20="equip",VLOOKUP(K20,equip!A:C,3,0),0)</f>
        <v>0</v>
      </c>
      <c r="P20">
        <f>IF(J20="hero",VLOOKUP(K20,hero!A:C,3,0),0)</f>
        <v>0</v>
      </c>
      <c r="Q20">
        <f t="shared" si="0"/>
        <v>0</v>
      </c>
      <c r="U20">
        <v>200</v>
      </c>
      <c r="W20">
        <v>10139</v>
      </c>
      <c r="X20">
        <v>10164</v>
      </c>
      <c r="Y20">
        <f>IFERROR(INDEX($Q:$Q,MATCH(U20,$I:$I,0)),0)</f>
        <v>0</v>
      </c>
      <c r="Z20">
        <f>IFERROR(INDEX($Q:$Q,MATCH(V20,$I:$I,0)),0)</f>
        <v>0</v>
      </c>
      <c r="AA20">
        <f>IFERROR(INDEX($Q:$Q,MATCH(W20,$I:$I,0)),0)</f>
        <v>4800</v>
      </c>
      <c r="AB20">
        <f>IFERROR(INDEX($Q:$Q,MATCH(X20,$I:$I,0)),0)</f>
        <v>14400</v>
      </c>
      <c r="AC20">
        <f t="shared" si="1"/>
        <v>19200</v>
      </c>
    </row>
    <row r="21" spans="1:29">
      <c r="A21">
        <v>200</v>
      </c>
      <c r="B21" t="s">
        <v>1818</v>
      </c>
      <c r="C21" t="s">
        <v>1812</v>
      </c>
      <c r="E21">
        <v>3280</v>
      </c>
      <c r="I21" s="2">
        <v>302</v>
      </c>
      <c r="J21" s="3" t="s">
        <v>1804</v>
      </c>
      <c r="K21">
        <v>107</v>
      </c>
      <c r="L21">
        <v>30</v>
      </c>
      <c r="M21">
        <f>IFERROR(VLOOKUP(J21&amp;",",others!$A$1:$B$21,2,0),0)*K21</f>
        <v>0</v>
      </c>
      <c r="N21">
        <f>IF(J21="prop",VLOOKUP(K21,prop!$A:$C,3,0),0)*L21</f>
        <v>15000</v>
      </c>
      <c r="O21">
        <f>IF(J21="equip",VLOOKUP(K21,equip!A:C,3,0),0)</f>
        <v>0</v>
      </c>
      <c r="P21">
        <f>IF(J21="hero",VLOOKUP(K21,hero!A:C,3,0),0)</f>
        <v>0</v>
      </c>
      <c r="Q21">
        <f t="shared" si="0"/>
        <v>15000</v>
      </c>
      <c r="U21">
        <v>10168</v>
      </c>
      <c r="V21">
        <v>10153</v>
      </c>
      <c r="W21">
        <v>10008</v>
      </c>
      <c r="X21">
        <v>10022</v>
      </c>
      <c r="Y21">
        <f>IFERROR(INDEX($Q:$Q,MATCH(U21,$I:$I,0)),0)</f>
        <v>7500</v>
      </c>
      <c r="Z21">
        <f>IFERROR(INDEX($Q:$Q,MATCH(V21,$I:$I,0)),0)</f>
        <v>9600</v>
      </c>
      <c r="AA21">
        <f>IFERROR(INDEX($Q:$Q,MATCH(W21,$I:$I,0)),0)</f>
        <v>15000</v>
      </c>
      <c r="AB21">
        <f>IFERROR(INDEX($Q:$Q,MATCH(X21,$I:$I,0)),0)</f>
        <v>7500</v>
      </c>
      <c r="AC21">
        <f t="shared" si="1"/>
        <v>39600</v>
      </c>
    </row>
    <row r="22" spans="1:29">
      <c r="A22">
        <v>10168</v>
      </c>
      <c r="B22" t="s">
        <v>1819</v>
      </c>
      <c r="C22" t="s">
        <v>1806</v>
      </c>
      <c r="D22" t="s">
        <v>1815</v>
      </c>
      <c r="E22">
        <v>6480</v>
      </c>
      <c r="I22" s="2">
        <v>303</v>
      </c>
      <c r="J22" s="3" t="s">
        <v>1804</v>
      </c>
      <c r="K22">
        <v>108</v>
      </c>
      <c r="L22">
        <v>30</v>
      </c>
      <c r="M22">
        <f>IFERROR(VLOOKUP(J22&amp;",",others!$A$1:$B$21,2,0),0)*K22</f>
        <v>0</v>
      </c>
      <c r="N22">
        <f>IF(J22="prop",VLOOKUP(K22,prop!$A:$C,3,0),0)*L22</f>
        <v>15000</v>
      </c>
      <c r="O22">
        <f>IF(J22="equip",VLOOKUP(K22,equip!A:C,3,0),0)</f>
        <v>0</v>
      </c>
      <c r="P22">
        <f>IF(J22="hero",VLOOKUP(K22,hero!A:C,3,0),0)</f>
        <v>0</v>
      </c>
      <c r="Q22">
        <f t="shared" si="0"/>
        <v>15000</v>
      </c>
      <c r="U22">
        <v>10169</v>
      </c>
      <c r="V22">
        <v>10174</v>
      </c>
      <c r="W22">
        <v>10170</v>
      </c>
      <c r="X22">
        <v>10022</v>
      </c>
      <c r="Y22">
        <f>IFERROR(INDEX($Q:$Q,MATCH(U22,$I:$I,0)),0)</f>
        <v>0</v>
      </c>
      <c r="Z22">
        <f>IFERROR(INDEX($Q:$Q,MATCH(V22,$I:$I,0)),0)</f>
        <v>480</v>
      </c>
      <c r="AA22">
        <f>IFERROR(INDEX($Q:$Q,MATCH(W22,$I:$I,0)),0)</f>
        <v>5000</v>
      </c>
      <c r="AB22">
        <f>IFERROR(INDEX($Q:$Q,MATCH(X22,$I:$I,0)),0)</f>
        <v>7500</v>
      </c>
      <c r="AC22">
        <f t="shared" si="1"/>
        <v>12980</v>
      </c>
    </row>
    <row r="23" spans="1:29">
      <c r="A23">
        <v>10169</v>
      </c>
      <c r="B23" t="s">
        <v>1820</v>
      </c>
      <c r="C23" t="s">
        <v>1821</v>
      </c>
      <c r="D23" t="s">
        <v>1822</v>
      </c>
      <c r="E23">
        <v>1280</v>
      </c>
      <c r="I23" s="2">
        <v>305</v>
      </c>
      <c r="J23" s="3" t="s">
        <v>1804</v>
      </c>
      <c r="K23">
        <v>412</v>
      </c>
      <c r="L23">
        <v>10</v>
      </c>
      <c r="M23">
        <f>IFERROR(VLOOKUP(J23&amp;",",others!$A$1:$B$21,2,0),0)*K23</f>
        <v>0</v>
      </c>
      <c r="N23">
        <f>IF(J23="prop",VLOOKUP(K23,prop!$A:$C,3,0),0)*L23</f>
        <v>4800</v>
      </c>
      <c r="O23">
        <f>IF(J23="equip",VLOOKUP(K23,equip!A:C,3,0),0)</f>
        <v>0</v>
      </c>
      <c r="P23">
        <f>IF(J23="hero",VLOOKUP(K23,hero!A:C,3,0),0)</f>
        <v>0</v>
      </c>
      <c r="Q23">
        <f t="shared" si="0"/>
        <v>4800</v>
      </c>
      <c r="U23">
        <v>10177</v>
      </c>
      <c r="V23">
        <v>10185</v>
      </c>
      <c r="W23">
        <v>10178</v>
      </c>
      <c r="X23">
        <v>10126</v>
      </c>
      <c r="Y23">
        <f>IFERROR(INDEX($Q:$Q,MATCH(U23,$I:$I,0)),0)</f>
        <v>0</v>
      </c>
      <c r="Z23">
        <f>IFERROR(INDEX($Q:$Q,MATCH(V23,$I:$I,0)),0)</f>
        <v>9600</v>
      </c>
      <c r="AA23">
        <f>IFERROR(INDEX($Q:$Q,MATCH(W23,$I:$I,0)),0)</f>
        <v>20000</v>
      </c>
      <c r="AB23">
        <f>IFERROR(INDEX($Q:$Q,MATCH(X23,$I:$I,0)),0)</f>
        <v>12000</v>
      </c>
      <c r="AC23">
        <f t="shared" si="1"/>
        <v>41600</v>
      </c>
    </row>
    <row r="24" spans="1:29">
      <c r="A24">
        <v>10177</v>
      </c>
      <c r="B24" t="s">
        <v>1823</v>
      </c>
      <c r="C24" t="s">
        <v>1824</v>
      </c>
      <c r="D24" t="s">
        <v>1825</v>
      </c>
      <c r="E24">
        <v>6480</v>
      </c>
      <c r="I24" s="2">
        <v>306</v>
      </c>
      <c r="J24" s="3" t="s">
        <v>1804</v>
      </c>
      <c r="K24">
        <v>413</v>
      </c>
      <c r="L24">
        <v>10</v>
      </c>
      <c r="M24">
        <f>IFERROR(VLOOKUP(J24&amp;",",others!$A$1:$B$21,2,0),0)*K24</f>
        <v>0</v>
      </c>
      <c r="N24">
        <f>IF(J24="prop",VLOOKUP(K24,prop!$A:$C,3,0),0)*L24</f>
        <v>4800</v>
      </c>
      <c r="O24">
        <f>IF(J24="equip",VLOOKUP(K24,equip!A:C,3,0),0)</f>
        <v>0</v>
      </c>
      <c r="P24">
        <f>IF(J24="hero",VLOOKUP(K24,hero!A:C,3,0),0)</f>
        <v>0</v>
      </c>
      <c r="Q24">
        <f t="shared" si="0"/>
        <v>4800</v>
      </c>
      <c r="U24">
        <v>100</v>
      </c>
      <c r="V24">
        <v>0</v>
      </c>
      <c r="W24">
        <v>10148</v>
      </c>
      <c r="X24">
        <v>10000</v>
      </c>
      <c r="Y24">
        <f>IFERROR(INDEX($Q:$Q,MATCH(U24,$I:$I,0)),0)</f>
        <v>0</v>
      </c>
      <c r="Z24">
        <f>IFERROR(INDEX($Q:$Q,MATCH(V24,$I:$I,0)),0)</f>
        <v>0</v>
      </c>
      <c r="AA24">
        <f>IFERROR(INDEX($Q:$Q,MATCH(W24,$I:$I,0)),0)</f>
        <v>480</v>
      </c>
      <c r="AB24">
        <f>IFERROR(INDEX($Q:$Q,MATCH(X24,$I:$I,0)),0)</f>
        <v>6000</v>
      </c>
      <c r="AC24">
        <f t="shared" si="1"/>
        <v>6480</v>
      </c>
    </row>
    <row r="25" spans="1:29">
      <c r="A25">
        <v>100</v>
      </c>
      <c r="B25" t="s">
        <v>1826</v>
      </c>
      <c r="C25" t="s">
        <v>1814</v>
      </c>
      <c r="D25">
        <v>0</v>
      </c>
      <c r="E25">
        <v>1280</v>
      </c>
      <c r="I25" s="2">
        <v>307</v>
      </c>
      <c r="J25" s="3" t="s">
        <v>1804</v>
      </c>
      <c r="K25">
        <v>414</v>
      </c>
      <c r="L25">
        <v>30</v>
      </c>
      <c r="M25">
        <f>IFERROR(VLOOKUP(J25&amp;",",others!$A$1:$B$21,2,0),0)*K25</f>
        <v>0</v>
      </c>
      <c r="N25">
        <f>IF(J25="prop",VLOOKUP(K25,prop!$A:$C,3,0),0)*L25</f>
        <v>4800</v>
      </c>
      <c r="O25">
        <f>IF(J25="equip",VLOOKUP(K25,equip!A:C,3,0),0)</f>
        <v>0</v>
      </c>
      <c r="P25">
        <f>IF(J25="hero",VLOOKUP(K25,hero!A:C,3,0),0)</f>
        <v>0</v>
      </c>
      <c r="Q25">
        <f t="shared" si="0"/>
        <v>4800</v>
      </c>
      <c r="U25">
        <v>10188</v>
      </c>
      <c r="V25">
        <v>10131</v>
      </c>
      <c r="W25">
        <v>302</v>
      </c>
      <c r="X25">
        <v>9993</v>
      </c>
      <c r="Y25">
        <f>IFERROR(INDEX($Q:$Q,MATCH(U25,$I:$I,0)),0)</f>
        <v>7500</v>
      </c>
      <c r="Z25">
        <f>IFERROR(INDEX($Q:$Q,MATCH(V25,$I:$I,0)),0)</f>
        <v>9600</v>
      </c>
      <c r="AA25">
        <f>IFERROR(INDEX($Q:$Q,MATCH(W25,$I:$I,0)),0)</f>
        <v>15000</v>
      </c>
      <c r="AB25">
        <f>IFERROR(INDEX($Q:$Q,MATCH(X25,$I:$I,0)),0)</f>
        <v>7500</v>
      </c>
      <c r="AC25">
        <f t="shared" si="1"/>
        <v>39600</v>
      </c>
    </row>
    <row r="26" spans="1:29">
      <c r="A26">
        <v>10188</v>
      </c>
      <c r="B26" t="s">
        <v>1827</v>
      </c>
      <c r="C26" t="s">
        <v>1828</v>
      </c>
      <c r="D26" t="s">
        <v>1808</v>
      </c>
      <c r="E26">
        <v>6480</v>
      </c>
      <c r="I26" s="2">
        <v>400</v>
      </c>
      <c r="J26" s="3" t="s">
        <v>1564</v>
      </c>
      <c r="K26">
        <v>2330</v>
      </c>
      <c r="M26">
        <f>IFERROR(VLOOKUP(J26&amp;",",others!$A$1:$B$21,2,0),0)*K26</f>
        <v>0</v>
      </c>
      <c r="N26">
        <f>IF(J26="prop",VLOOKUP(K26,prop!$A:$C,3,0),0)*L26</f>
        <v>0</v>
      </c>
      <c r="O26">
        <f>IF(J26="equip",VLOOKUP(K26,equip!A:C,3,0),0)</f>
        <v>0</v>
      </c>
      <c r="P26">
        <f>IF(J26="hero",VLOOKUP(K26,hero!A:C,3,0),0)</f>
        <v>0</v>
      </c>
      <c r="Q26">
        <f t="shared" si="0"/>
        <v>0</v>
      </c>
      <c r="U26">
        <v>200</v>
      </c>
      <c r="V26">
        <v>10136</v>
      </c>
      <c r="W26">
        <v>402</v>
      </c>
      <c r="X26">
        <v>402</v>
      </c>
      <c r="Y26">
        <f>IFERROR(INDEX($Q:$Q,MATCH(U26,$I:$I,0)),0)</f>
        <v>0</v>
      </c>
      <c r="Z26">
        <f>IFERROR(INDEX($Q:$Q,MATCH(V26,$I:$I,0)),0)</f>
        <v>10000</v>
      </c>
      <c r="AA26">
        <f>IFERROR(INDEX($Q:$Q,MATCH(W26,$I:$I,0)),0)</f>
        <v>1584</v>
      </c>
      <c r="AB26">
        <f>IFERROR(INDEX($Q:$Q,MATCH(X26,$I:$I,0)),0)</f>
        <v>1584</v>
      </c>
      <c r="AC26">
        <f t="shared" si="1"/>
        <v>13168</v>
      </c>
    </row>
    <row r="27" spans="1:29">
      <c r="A27">
        <v>200</v>
      </c>
      <c r="B27" t="s">
        <v>1829</v>
      </c>
      <c r="C27" t="s">
        <v>1829</v>
      </c>
      <c r="D27" t="s">
        <v>1830</v>
      </c>
      <c r="E27">
        <v>3280</v>
      </c>
      <c r="I27" s="2">
        <v>401</v>
      </c>
      <c r="J27" s="3" t="s">
        <v>1804</v>
      </c>
      <c r="K27">
        <v>105</v>
      </c>
      <c r="L27">
        <v>30</v>
      </c>
      <c r="M27">
        <f>IFERROR(VLOOKUP(J27&amp;",",others!$A$1:$B$21,2,0),0)*K27</f>
        <v>0</v>
      </c>
      <c r="N27">
        <f>IF(J27="prop",VLOOKUP(K27,prop!$A:$C,3,0),0)*L27</f>
        <v>9000</v>
      </c>
      <c r="O27">
        <f>IF(J27="equip",VLOOKUP(K27,equip!A:C,3,0),0)</f>
        <v>0</v>
      </c>
      <c r="P27">
        <f>IF(J27="hero",VLOOKUP(K27,hero!A:C,3,0),0)</f>
        <v>0</v>
      </c>
      <c r="Q27">
        <f t="shared" si="0"/>
        <v>9000</v>
      </c>
      <c r="U27">
        <v>200</v>
      </c>
      <c r="W27">
        <v>305</v>
      </c>
      <c r="X27">
        <v>10164</v>
      </c>
      <c r="Y27">
        <f>IFERROR(INDEX($Q:$Q,MATCH(U27,$I:$I,0)),0)</f>
        <v>0</v>
      </c>
      <c r="Z27">
        <f>IFERROR(INDEX($Q:$Q,MATCH(V27,$I:$I,0)),0)</f>
        <v>0</v>
      </c>
      <c r="AA27">
        <f>IFERROR(INDEX($Q:$Q,MATCH(W27,$I:$I,0)),0)</f>
        <v>4800</v>
      </c>
      <c r="AB27">
        <f>IFERROR(INDEX($Q:$Q,MATCH(X27,$I:$I,0)),0)</f>
        <v>14400</v>
      </c>
      <c r="AC27">
        <f t="shared" si="1"/>
        <v>19200</v>
      </c>
    </row>
    <row r="28" spans="1:29">
      <c r="A28">
        <v>200</v>
      </c>
      <c r="B28" t="s">
        <v>1831</v>
      </c>
      <c r="C28" t="s">
        <v>1795</v>
      </c>
      <c r="E28">
        <v>3280</v>
      </c>
      <c r="I28" s="2">
        <v>402</v>
      </c>
      <c r="J28" s="3" t="s">
        <v>1804</v>
      </c>
      <c r="K28">
        <v>122</v>
      </c>
      <c r="L28">
        <v>8</v>
      </c>
      <c r="M28">
        <f>IFERROR(VLOOKUP(J28&amp;",",others!$A$1:$B$21,2,0),0)*K28</f>
        <v>0</v>
      </c>
      <c r="N28">
        <f>IF(J28="prop",VLOOKUP(K28,prop!$A:$C,3,0),0)*L28</f>
        <v>1584</v>
      </c>
      <c r="O28">
        <f>IF(J28="equip",VLOOKUP(K28,equip!A:C,3,0),0)</f>
        <v>0</v>
      </c>
      <c r="P28">
        <f>IF(J28="hero",VLOOKUP(K28,hero!A:C,3,0),0)</f>
        <v>0</v>
      </c>
      <c r="Q28">
        <f t="shared" si="0"/>
        <v>1584</v>
      </c>
      <c r="U28">
        <v>0</v>
      </c>
      <c r="V28">
        <v>0</v>
      </c>
      <c r="W28">
        <v>0</v>
      </c>
      <c r="X28">
        <v>10192</v>
      </c>
      <c r="Y28">
        <f>IFERROR(INDEX($Q:$Q,MATCH(U28,$I:$I,0)),0)</f>
        <v>0</v>
      </c>
      <c r="Z28">
        <f>IFERROR(INDEX($Q:$Q,MATCH(V28,$I:$I,0)),0)</f>
        <v>0</v>
      </c>
      <c r="AA28">
        <f>IFERROR(INDEX($Q:$Q,MATCH(W28,$I:$I,0)),0)</f>
        <v>0</v>
      </c>
      <c r="AB28">
        <f>IFERROR(INDEX($Q:$Q,MATCH(X28,$I:$I,0)),0)</f>
        <v>3750</v>
      </c>
      <c r="AC28">
        <f t="shared" si="1"/>
        <v>3750</v>
      </c>
    </row>
    <row r="29" spans="1:29">
      <c r="A29">
        <v>0</v>
      </c>
      <c r="B29" t="s">
        <v>1832</v>
      </c>
      <c r="C29">
        <v>0</v>
      </c>
      <c r="D29">
        <v>0</v>
      </c>
      <c r="E29">
        <v>0</v>
      </c>
      <c r="I29" s="2">
        <v>405</v>
      </c>
      <c r="J29" s="3" t="s">
        <v>1804</v>
      </c>
      <c r="K29">
        <v>406</v>
      </c>
      <c r="L29">
        <v>10</v>
      </c>
      <c r="M29">
        <f>IFERROR(VLOOKUP(J29&amp;",",others!$A$1:$B$21,2,0),0)*K29</f>
        <v>0</v>
      </c>
      <c r="N29">
        <f>IF(J29="prop",VLOOKUP(K29,prop!$A:$C,3,0),0)*L29</f>
        <v>1200</v>
      </c>
      <c r="O29">
        <f>IF(J29="equip",VLOOKUP(K29,equip!A:C,3,0),0)</f>
        <v>0</v>
      </c>
      <c r="P29">
        <f>IF(J29="hero",VLOOKUP(K29,hero!A:C,3,0),0)</f>
        <v>0</v>
      </c>
      <c r="Q29">
        <f t="shared" si="0"/>
        <v>1200</v>
      </c>
      <c r="U29">
        <v>0</v>
      </c>
      <c r="V29">
        <v>0</v>
      </c>
      <c r="W29">
        <v>0</v>
      </c>
      <c r="X29">
        <v>10195</v>
      </c>
      <c r="Y29">
        <f>IFERROR(INDEX($Q:$Q,MATCH(U29,$I:$I,0)),0)</f>
        <v>0</v>
      </c>
      <c r="Z29">
        <f>IFERROR(INDEX($Q:$Q,MATCH(V29,$I:$I,0)),0)</f>
        <v>0</v>
      </c>
      <c r="AA29">
        <f>IFERROR(INDEX($Q:$Q,MATCH(W29,$I:$I,0)),0)</f>
        <v>0</v>
      </c>
      <c r="AB29">
        <f>IFERROR(INDEX($Q:$Q,MATCH(X29,$I:$I,0)),0)</f>
        <v>7500</v>
      </c>
      <c r="AC29">
        <f t="shared" si="1"/>
        <v>7500</v>
      </c>
    </row>
    <row r="30" spans="1:29">
      <c r="A30">
        <v>0</v>
      </c>
      <c r="B30" t="s">
        <v>1833</v>
      </c>
      <c r="C30">
        <v>0</v>
      </c>
      <c r="D30">
        <v>0</v>
      </c>
      <c r="E30">
        <v>0</v>
      </c>
      <c r="I30" s="2">
        <v>406</v>
      </c>
      <c r="J30" s="3" t="s">
        <v>1804</v>
      </c>
      <c r="K30">
        <v>407</v>
      </c>
      <c r="L30">
        <v>10</v>
      </c>
      <c r="M30">
        <f>IFERROR(VLOOKUP(J30&amp;",",others!$A$1:$B$21,2,0),0)*K30</f>
        <v>0</v>
      </c>
      <c r="N30">
        <f>IF(J30="prop",VLOOKUP(K30,prop!$A:$C,3,0),0)*L30</f>
        <v>1200</v>
      </c>
      <c r="O30">
        <f>IF(J30="equip",VLOOKUP(K30,equip!A:C,3,0),0)</f>
        <v>0</v>
      </c>
      <c r="P30">
        <f>IF(J30="hero",VLOOKUP(K30,hero!A:C,3,0),0)</f>
        <v>0</v>
      </c>
      <c r="Q30">
        <f t="shared" si="0"/>
        <v>1200</v>
      </c>
      <c r="U30">
        <v>0</v>
      </c>
      <c r="V30">
        <v>0</v>
      </c>
      <c r="W30">
        <v>0</v>
      </c>
      <c r="X30">
        <v>10198</v>
      </c>
      <c r="Y30">
        <f>IFERROR(INDEX($Q:$Q,MATCH(U30,$I:$I,0)),0)</f>
        <v>0</v>
      </c>
      <c r="Z30">
        <f>IFERROR(INDEX($Q:$Q,MATCH(V30,$I:$I,0)),0)</f>
        <v>0</v>
      </c>
      <c r="AA30">
        <f>IFERROR(INDEX($Q:$Q,MATCH(W30,$I:$I,0)),0)</f>
        <v>0</v>
      </c>
      <c r="AB30">
        <f>IFERROR(INDEX($Q:$Q,MATCH(X30,$I:$I,0)),0)</f>
        <v>15000</v>
      </c>
      <c r="AC30">
        <f t="shared" si="1"/>
        <v>15000</v>
      </c>
    </row>
    <row r="31" spans="1:29">
      <c r="A31">
        <v>0</v>
      </c>
      <c r="B31" t="s">
        <v>1834</v>
      </c>
      <c r="C31">
        <v>0</v>
      </c>
      <c r="D31">
        <v>0</v>
      </c>
      <c r="E31">
        <v>0</v>
      </c>
      <c r="I31" s="2">
        <v>407</v>
      </c>
      <c r="J31" s="3" t="s">
        <v>1804</v>
      </c>
      <c r="K31">
        <v>408</v>
      </c>
      <c r="L31">
        <v>30</v>
      </c>
      <c r="M31">
        <f>IFERROR(VLOOKUP(J31&amp;",",others!$A$1:$B$21,2,0),0)*K31</f>
        <v>0</v>
      </c>
      <c r="N31">
        <f>IF(J31="prop",VLOOKUP(K31,prop!$A:$C,3,0),0)*L31</f>
        <v>1200</v>
      </c>
      <c r="O31">
        <f>IF(J31="equip",VLOOKUP(K31,equip!A:C,3,0),0)</f>
        <v>0</v>
      </c>
      <c r="P31">
        <f>IF(J31="hero",VLOOKUP(K31,hero!A:C,3,0),0)</f>
        <v>0</v>
      </c>
      <c r="Q31">
        <f t="shared" si="0"/>
        <v>1200</v>
      </c>
      <c r="U31">
        <v>100</v>
      </c>
      <c r="V31">
        <v>0</v>
      </c>
      <c r="W31">
        <v>10148</v>
      </c>
      <c r="X31">
        <v>10000</v>
      </c>
      <c r="Y31">
        <f>IFERROR(INDEX($Q:$Q,MATCH(U31,$I:$I,0)),0)</f>
        <v>0</v>
      </c>
      <c r="Z31">
        <f>IFERROR(INDEX($Q:$Q,MATCH(V31,$I:$I,0)),0)</f>
        <v>0</v>
      </c>
      <c r="AA31">
        <f>IFERROR(INDEX($Q:$Q,MATCH(W31,$I:$I,0)),0)</f>
        <v>480</v>
      </c>
      <c r="AB31">
        <f>IFERROR(INDEX($Q:$Q,MATCH(X31,$I:$I,0)),0)</f>
        <v>6000</v>
      </c>
      <c r="AC31">
        <f t="shared" si="1"/>
        <v>6480</v>
      </c>
    </row>
    <row r="32" spans="1:29">
      <c r="A32">
        <v>100</v>
      </c>
      <c r="B32" t="s">
        <v>1826</v>
      </c>
      <c r="C32" t="s">
        <v>1814</v>
      </c>
      <c r="D32">
        <v>0</v>
      </c>
      <c r="E32">
        <v>1280</v>
      </c>
      <c r="I32" s="2">
        <v>1000</v>
      </c>
      <c r="J32" s="3" t="s">
        <v>1801</v>
      </c>
      <c r="K32">
        <v>2</v>
      </c>
      <c r="L32">
        <v>5</v>
      </c>
      <c r="M32">
        <f>IFERROR(VLOOKUP(J32&amp;",",others!$A$1:$B$21,2,0),0)*K32</f>
        <v>0</v>
      </c>
      <c r="N32">
        <f>IF(J32="prop",VLOOKUP(K32,prop!$A:$C,3,0),0)*L32</f>
        <v>0</v>
      </c>
      <c r="O32">
        <f>IF(J32="equip",VLOOKUP(K32,equip!A:C,3,0),0)</f>
        <v>0</v>
      </c>
      <c r="P32">
        <f>IF(J32="hero",VLOOKUP(K32,hero!A:C,3,0),0)</f>
        <v>7500</v>
      </c>
      <c r="Q32">
        <f t="shared" si="0"/>
        <v>7500</v>
      </c>
      <c r="U32">
        <v>10188</v>
      </c>
      <c r="V32">
        <v>10131</v>
      </c>
      <c r="W32">
        <v>302</v>
      </c>
      <c r="X32">
        <v>9993</v>
      </c>
      <c r="Y32">
        <f>IFERROR(INDEX($Q:$Q,MATCH(U32,$I:$I,0)),0)</f>
        <v>7500</v>
      </c>
      <c r="Z32">
        <f>IFERROR(INDEX($Q:$Q,MATCH(V32,$I:$I,0)),0)</f>
        <v>9600</v>
      </c>
      <c r="AA32">
        <f>IFERROR(INDEX($Q:$Q,MATCH(W32,$I:$I,0)),0)</f>
        <v>15000</v>
      </c>
      <c r="AB32">
        <f>IFERROR(INDEX($Q:$Q,MATCH(X32,$I:$I,0)),0)</f>
        <v>7500</v>
      </c>
      <c r="AC32">
        <f t="shared" si="1"/>
        <v>39600</v>
      </c>
    </row>
    <row r="33" spans="1:29">
      <c r="A33">
        <v>10188</v>
      </c>
      <c r="B33" t="s">
        <v>1827</v>
      </c>
      <c r="C33" t="s">
        <v>1828</v>
      </c>
      <c r="D33" t="s">
        <v>1808</v>
      </c>
      <c r="E33">
        <v>6480</v>
      </c>
      <c r="I33" s="2">
        <v>1001</v>
      </c>
      <c r="J33" s="3" t="s">
        <v>1801</v>
      </c>
      <c r="K33">
        <v>11</v>
      </c>
      <c r="L33">
        <v>5</v>
      </c>
      <c r="M33">
        <f>IFERROR(VLOOKUP(J33&amp;",",others!$A$1:$B$21,2,0),0)*K33</f>
        <v>0</v>
      </c>
      <c r="N33">
        <f>IF(J33="prop",VLOOKUP(K33,prop!$A:$C,3,0),0)*L33</f>
        <v>0</v>
      </c>
      <c r="O33">
        <f>IF(J33="equip",VLOOKUP(K33,equip!A:C,3,0),0)</f>
        <v>0</v>
      </c>
      <c r="P33">
        <f>IF(J33="hero",VLOOKUP(K33,hero!A:C,3,0),0)</f>
        <v>7500</v>
      </c>
      <c r="Q33">
        <f t="shared" si="0"/>
        <v>7500</v>
      </c>
      <c r="U33">
        <v>200</v>
      </c>
      <c r="V33">
        <v>10136</v>
      </c>
      <c r="W33">
        <v>402</v>
      </c>
      <c r="X33">
        <v>402</v>
      </c>
      <c r="Y33">
        <f>IFERROR(INDEX($Q:$Q,MATCH(U33,$I:$I,0)),0)</f>
        <v>0</v>
      </c>
      <c r="Z33">
        <f>IFERROR(INDEX($Q:$Q,MATCH(V33,$I:$I,0)),0)</f>
        <v>10000</v>
      </c>
      <c r="AA33">
        <f>IFERROR(INDEX($Q:$Q,MATCH(W33,$I:$I,0)),0)</f>
        <v>1584</v>
      </c>
      <c r="AB33">
        <f>IFERROR(INDEX($Q:$Q,MATCH(X33,$I:$I,0)),0)</f>
        <v>1584</v>
      </c>
      <c r="AC33">
        <f t="shared" si="1"/>
        <v>13168</v>
      </c>
    </row>
    <row r="34" spans="1:29">
      <c r="A34">
        <v>200</v>
      </c>
      <c r="B34" t="s">
        <v>1829</v>
      </c>
      <c r="C34" t="s">
        <v>1829</v>
      </c>
      <c r="D34" t="s">
        <v>1830</v>
      </c>
      <c r="E34">
        <v>3280</v>
      </c>
      <c r="I34" s="2">
        <v>1002</v>
      </c>
      <c r="J34" s="3" t="s">
        <v>1801</v>
      </c>
      <c r="K34">
        <v>13</v>
      </c>
      <c r="L34">
        <v>5</v>
      </c>
      <c r="M34">
        <f>IFERROR(VLOOKUP(J34&amp;",",others!$A$1:$B$21,2,0),0)*K34</f>
        <v>0</v>
      </c>
      <c r="N34">
        <f>IF(J34="prop",VLOOKUP(K34,prop!$A:$C,3,0),0)*L34</f>
        <v>0</v>
      </c>
      <c r="O34">
        <f>IF(J34="equip",VLOOKUP(K34,equip!A:C,3,0),0)</f>
        <v>0</v>
      </c>
      <c r="P34">
        <f>IF(J34="hero",VLOOKUP(K34,hero!A:C,3,0),0)</f>
        <v>7500</v>
      </c>
      <c r="Q34">
        <f t="shared" si="0"/>
        <v>7500</v>
      </c>
      <c r="U34">
        <v>200</v>
      </c>
      <c r="W34">
        <v>305</v>
      </c>
      <c r="X34">
        <v>10164</v>
      </c>
      <c r="Y34">
        <f>IFERROR(INDEX($Q:$Q,MATCH(U34,$I:$I,0)),0)</f>
        <v>0</v>
      </c>
      <c r="Z34">
        <f>IFERROR(INDEX($Q:$Q,MATCH(V34,$I:$I,0)),0)</f>
        <v>0</v>
      </c>
      <c r="AA34">
        <f>IFERROR(INDEX($Q:$Q,MATCH(W34,$I:$I,0)),0)</f>
        <v>4800</v>
      </c>
      <c r="AB34">
        <f>IFERROR(INDEX($Q:$Q,MATCH(X34,$I:$I,0)),0)</f>
        <v>14400</v>
      </c>
      <c r="AC34">
        <f t="shared" si="1"/>
        <v>19200</v>
      </c>
    </row>
    <row r="35" spans="1:29">
      <c r="A35">
        <v>200</v>
      </c>
      <c r="B35" t="s">
        <v>1831</v>
      </c>
      <c r="C35" t="s">
        <v>1795</v>
      </c>
      <c r="E35">
        <v>3280</v>
      </c>
      <c r="I35" s="2">
        <v>1003</v>
      </c>
      <c r="J35" s="3" t="s">
        <v>1801</v>
      </c>
      <c r="K35">
        <v>19</v>
      </c>
      <c r="L35">
        <v>5</v>
      </c>
      <c r="M35">
        <f>IFERROR(VLOOKUP(J35&amp;",",others!$A$1:$B$21,2,0),0)*K35</f>
        <v>0</v>
      </c>
      <c r="N35">
        <f>IF(J35="prop",VLOOKUP(K35,prop!$A:$C,3,0),0)*L35</f>
        <v>0</v>
      </c>
      <c r="O35">
        <f>IF(J35="equip",VLOOKUP(K35,equip!A:C,3,0),0)</f>
        <v>0</v>
      </c>
      <c r="P35">
        <f>IF(J35="hero",VLOOKUP(K35,hero!A:C,3,0),0)</f>
        <v>7500</v>
      </c>
      <c r="Q35">
        <f t="shared" si="0"/>
        <v>7500</v>
      </c>
      <c r="U35">
        <v>100</v>
      </c>
      <c r="V35">
        <v>0</v>
      </c>
      <c r="W35">
        <v>10148</v>
      </c>
      <c r="X35">
        <v>10000</v>
      </c>
      <c r="Y35">
        <f>IFERROR(INDEX($Q:$Q,MATCH(U35,$I:$I,0)),0)</f>
        <v>0</v>
      </c>
      <c r="Z35">
        <f>IFERROR(INDEX($Q:$Q,MATCH(V35,$I:$I,0)),0)</f>
        <v>0</v>
      </c>
      <c r="AA35">
        <f>IFERROR(INDEX($Q:$Q,MATCH(W35,$I:$I,0)),0)</f>
        <v>480</v>
      </c>
      <c r="AB35">
        <f>IFERROR(INDEX($Q:$Q,MATCH(X35,$I:$I,0)),0)</f>
        <v>6000</v>
      </c>
      <c r="AC35">
        <f t="shared" si="1"/>
        <v>6480</v>
      </c>
    </row>
    <row r="36" spans="1:29">
      <c r="A36">
        <v>100</v>
      </c>
      <c r="B36" t="s">
        <v>1835</v>
      </c>
      <c r="C36" t="s">
        <v>1814</v>
      </c>
      <c r="D36">
        <v>0</v>
      </c>
      <c r="E36">
        <v>1280</v>
      </c>
      <c r="I36" s="2">
        <v>1004</v>
      </c>
      <c r="J36" s="3" t="s">
        <v>1801</v>
      </c>
      <c r="K36">
        <v>25</v>
      </c>
      <c r="L36">
        <v>5</v>
      </c>
      <c r="M36">
        <f>IFERROR(VLOOKUP(J36&amp;",",others!$A$1:$B$21,2,0),0)*K36</f>
        <v>0</v>
      </c>
      <c r="N36">
        <f>IF(J36="prop",VLOOKUP(K36,prop!$A:$C,3,0),0)*L36</f>
        <v>0</v>
      </c>
      <c r="O36">
        <f>IF(J36="equip",VLOOKUP(K36,equip!A:C,3,0),0)</f>
        <v>0</v>
      </c>
      <c r="P36">
        <f>IF(J36="hero",VLOOKUP(K36,hero!A:C,3,0),0)</f>
        <v>7500</v>
      </c>
      <c r="Q36">
        <f t="shared" si="0"/>
        <v>7500</v>
      </c>
      <c r="U36">
        <v>10201</v>
      </c>
      <c r="V36">
        <v>10131</v>
      </c>
      <c r="W36">
        <v>302</v>
      </c>
      <c r="X36">
        <v>9992</v>
      </c>
      <c r="Y36">
        <f>IFERROR(INDEX($Q:$Q,MATCH(U36,$I:$I,0)),0)</f>
        <v>7500</v>
      </c>
      <c r="Z36">
        <f>IFERROR(INDEX($Q:$Q,MATCH(V36,$I:$I,0)),0)</f>
        <v>9600</v>
      </c>
      <c r="AA36">
        <f>IFERROR(INDEX($Q:$Q,MATCH(W36,$I:$I,0)),0)</f>
        <v>15000</v>
      </c>
      <c r="AB36">
        <f>IFERROR(INDEX($Q:$Q,MATCH(X36,$I:$I,0)),0)</f>
        <v>7500</v>
      </c>
      <c r="AC36">
        <f t="shared" si="1"/>
        <v>39600</v>
      </c>
    </row>
    <row r="37" spans="1:29">
      <c r="A37">
        <v>10201</v>
      </c>
      <c r="B37" t="s">
        <v>1836</v>
      </c>
      <c r="C37" t="s">
        <v>1828</v>
      </c>
      <c r="D37" t="s">
        <v>1808</v>
      </c>
      <c r="E37">
        <v>6480</v>
      </c>
      <c r="I37" s="2">
        <v>1005</v>
      </c>
      <c r="J37" s="3" t="s">
        <v>1801</v>
      </c>
      <c r="K37">
        <v>26</v>
      </c>
      <c r="L37">
        <v>5</v>
      </c>
      <c r="M37">
        <f>IFERROR(VLOOKUP(J37&amp;",",others!$A$1:$B$21,2,0),0)*K37</f>
        <v>0</v>
      </c>
      <c r="N37">
        <f>IF(J37="prop",VLOOKUP(K37,prop!$A:$C,3,0),0)*L37</f>
        <v>0</v>
      </c>
      <c r="O37">
        <f>IF(J37="equip",VLOOKUP(K37,equip!A:C,3,0),0)</f>
        <v>0</v>
      </c>
      <c r="P37">
        <f>IF(J37="hero",VLOOKUP(K37,hero!A:C,3,0),0)</f>
        <v>7500</v>
      </c>
      <c r="Q37">
        <f t="shared" si="0"/>
        <v>7500</v>
      </c>
      <c r="U37">
        <v>200</v>
      </c>
      <c r="V37">
        <v>10136</v>
      </c>
      <c r="W37">
        <v>402</v>
      </c>
      <c r="X37">
        <v>402</v>
      </c>
      <c r="Y37">
        <f>IFERROR(INDEX($Q:$Q,MATCH(U37,$I:$I,0)),0)</f>
        <v>0</v>
      </c>
      <c r="Z37">
        <f>IFERROR(INDEX($Q:$Q,MATCH(V37,$I:$I,0)),0)</f>
        <v>10000</v>
      </c>
      <c r="AA37">
        <f>IFERROR(INDEX($Q:$Q,MATCH(W37,$I:$I,0)),0)</f>
        <v>1584</v>
      </c>
      <c r="AB37">
        <f>IFERROR(INDEX($Q:$Q,MATCH(X37,$I:$I,0)),0)</f>
        <v>1584</v>
      </c>
      <c r="AC37">
        <f t="shared" si="1"/>
        <v>13168</v>
      </c>
    </row>
    <row r="38" spans="1:29">
      <c r="A38">
        <v>200</v>
      </c>
      <c r="B38" t="s">
        <v>1829</v>
      </c>
      <c r="C38" t="s">
        <v>1829</v>
      </c>
      <c r="D38" t="s">
        <v>1830</v>
      </c>
      <c r="E38">
        <v>3280</v>
      </c>
      <c r="I38" s="2">
        <v>1006</v>
      </c>
      <c r="J38" s="3" t="s">
        <v>1801</v>
      </c>
      <c r="K38">
        <v>27</v>
      </c>
      <c r="L38">
        <v>5</v>
      </c>
      <c r="M38">
        <f>IFERROR(VLOOKUP(J38&amp;",",others!$A$1:$B$21,2,0),0)*K38</f>
        <v>0</v>
      </c>
      <c r="N38">
        <f>IF(J38="prop",VLOOKUP(K38,prop!$A:$C,3,0),0)*L38</f>
        <v>0</v>
      </c>
      <c r="O38">
        <f>IF(J38="equip",VLOOKUP(K38,equip!A:C,3,0),0)</f>
        <v>0</v>
      </c>
      <c r="P38">
        <f>IF(J38="hero",VLOOKUP(K38,hero!A:C,3,0),0)</f>
        <v>7500</v>
      </c>
      <c r="Q38">
        <f t="shared" si="0"/>
        <v>7500</v>
      </c>
      <c r="U38">
        <v>200</v>
      </c>
      <c r="W38">
        <v>305</v>
      </c>
      <c r="X38">
        <v>10164</v>
      </c>
      <c r="Y38">
        <f>IFERROR(INDEX($Q:$Q,MATCH(U38,$I:$I,0)),0)</f>
        <v>0</v>
      </c>
      <c r="Z38">
        <f>IFERROR(INDEX($Q:$Q,MATCH(V38,$I:$I,0)),0)</f>
        <v>0</v>
      </c>
      <c r="AA38">
        <f>IFERROR(INDEX($Q:$Q,MATCH(W38,$I:$I,0)),0)</f>
        <v>4800</v>
      </c>
      <c r="AB38">
        <f>IFERROR(INDEX($Q:$Q,MATCH(X38,$I:$I,0)),0)</f>
        <v>14400</v>
      </c>
      <c r="AC38">
        <f t="shared" si="1"/>
        <v>19200</v>
      </c>
    </row>
    <row r="39" spans="1:29">
      <c r="A39">
        <v>200</v>
      </c>
      <c r="B39" t="s">
        <v>1831</v>
      </c>
      <c r="C39" t="s">
        <v>1795</v>
      </c>
      <c r="E39">
        <v>3280</v>
      </c>
      <c r="I39" s="2">
        <v>1007</v>
      </c>
      <c r="J39" s="3" t="s">
        <v>1801</v>
      </c>
      <c r="K39">
        <v>63</v>
      </c>
      <c r="L39">
        <v>5</v>
      </c>
      <c r="M39">
        <f>IFERROR(VLOOKUP(J39&amp;",",others!$A$1:$B$21,2,0),0)*K39</f>
        <v>0</v>
      </c>
      <c r="N39">
        <f>IF(J39="prop",VLOOKUP(K39,prop!$A:$C,3,0),0)*L39</f>
        <v>0</v>
      </c>
      <c r="O39">
        <f>IF(J39="equip",VLOOKUP(K39,equip!A:C,3,0),0)</f>
        <v>0</v>
      </c>
      <c r="P39">
        <f>IF(J39="hero",VLOOKUP(K39,hero!A:C,3,0),0)</f>
        <v>7500</v>
      </c>
      <c r="Q39">
        <f t="shared" si="0"/>
        <v>7500</v>
      </c>
      <c r="U39">
        <v>100</v>
      </c>
      <c r="V39">
        <v>0</v>
      </c>
      <c r="W39">
        <v>10148</v>
      </c>
      <c r="X39">
        <v>10000</v>
      </c>
      <c r="Y39">
        <f>IFERROR(INDEX($Q:$Q,MATCH(U39,$I:$I,0)),0)</f>
        <v>0</v>
      </c>
      <c r="Z39">
        <f>IFERROR(INDEX($Q:$Q,MATCH(V39,$I:$I,0)),0)</f>
        <v>0</v>
      </c>
      <c r="AA39">
        <f>IFERROR(INDEX($Q:$Q,MATCH(W39,$I:$I,0)),0)</f>
        <v>480</v>
      </c>
      <c r="AB39">
        <f>IFERROR(INDEX($Q:$Q,MATCH(X39,$I:$I,0)),0)</f>
        <v>6000</v>
      </c>
      <c r="AC39">
        <f t="shared" si="1"/>
        <v>6480</v>
      </c>
    </row>
    <row r="40" spans="1:29">
      <c r="A40">
        <v>100</v>
      </c>
      <c r="B40" t="s">
        <v>1837</v>
      </c>
      <c r="C40" t="s">
        <v>1814</v>
      </c>
      <c r="D40">
        <v>0</v>
      </c>
      <c r="E40">
        <v>1280</v>
      </c>
      <c r="I40" s="2">
        <v>1008</v>
      </c>
      <c r="J40" s="3" t="s">
        <v>1801</v>
      </c>
      <c r="K40">
        <v>85</v>
      </c>
      <c r="L40">
        <v>5</v>
      </c>
      <c r="M40">
        <f>IFERROR(VLOOKUP(J40&amp;",",others!$A$1:$B$21,2,0),0)*K40</f>
        <v>0</v>
      </c>
      <c r="N40">
        <f>IF(J40="prop",VLOOKUP(K40,prop!$A:$C,3,0),0)*L40</f>
        <v>0</v>
      </c>
      <c r="O40">
        <f>IF(J40="equip",VLOOKUP(K40,equip!A:C,3,0),0)</f>
        <v>0</v>
      </c>
      <c r="P40">
        <f>IF(J40="hero",VLOOKUP(K40,hero!A:C,3,0),0)</f>
        <v>7500</v>
      </c>
      <c r="Q40">
        <f t="shared" si="0"/>
        <v>7500</v>
      </c>
      <c r="U40">
        <v>10201</v>
      </c>
      <c r="V40">
        <v>10131</v>
      </c>
      <c r="W40">
        <v>10203</v>
      </c>
      <c r="X40">
        <v>9992</v>
      </c>
      <c r="Y40">
        <f>IFERROR(INDEX($Q:$Q,MATCH(U40,$I:$I,0)),0)</f>
        <v>7500</v>
      </c>
      <c r="Z40">
        <f>IFERROR(INDEX($Q:$Q,MATCH(V40,$I:$I,0)),0)</f>
        <v>9600</v>
      </c>
      <c r="AA40">
        <f>IFERROR(INDEX($Q:$Q,MATCH(W40,$I:$I,0)),0)</f>
        <v>15000</v>
      </c>
      <c r="AB40">
        <f>IFERROR(INDEX($Q:$Q,MATCH(X40,$I:$I,0)),0)</f>
        <v>7500</v>
      </c>
      <c r="AC40">
        <f t="shared" si="1"/>
        <v>39600</v>
      </c>
    </row>
    <row r="41" spans="1:29">
      <c r="A41">
        <v>10201</v>
      </c>
      <c r="B41" t="s">
        <v>1836</v>
      </c>
      <c r="C41" t="s">
        <v>1838</v>
      </c>
      <c r="D41" t="s">
        <v>1808</v>
      </c>
      <c r="E41">
        <v>6480</v>
      </c>
      <c r="I41" s="2">
        <v>2000</v>
      </c>
      <c r="J41" s="3" t="s">
        <v>1801</v>
      </c>
      <c r="K41">
        <v>1</v>
      </c>
      <c r="L41">
        <v>5</v>
      </c>
      <c r="M41">
        <f>IFERROR(VLOOKUP(J41&amp;",",others!$A$1:$B$21,2,0),0)*K41</f>
        <v>0</v>
      </c>
      <c r="N41">
        <f>IF(J41="prop",VLOOKUP(K41,prop!$A:$C,3,0),0)*L41</f>
        <v>0</v>
      </c>
      <c r="O41">
        <f>IF(J41="equip",VLOOKUP(K41,equip!A:C,3,0),0)</f>
        <v>0</v>
      </c>
      <c r="P41">
        <f>IF(J41="hero",VLOOKUP(K41,hero!A:C,3,0),0)</f>
        <v>7500</v>
      </c>
      <c r="Q41">
        <f t="shared" si="0"/>
        <v>7500</v>
      </c>
      <c r="U41">
        <v>200</v>
      </c>
      <c r="V41">
        <v>10204</v>
      </c>
      <c r="W41">
        <v>402</v>
      </c>
      <c r="X41">
        <v>402</v>
      </c>
      <c r="Y41">
        <f>IFERROR(INDEX($Q:$Q,MATCH(U41,$I:$I,0)),0)</f>
        <v>0</v>
      </c>
      <c r="Z41">
        <f>IFERROR(INDEX($Q:$Q,MATCH(V41,$I:$I,0)),0)</f>
        <v>10500</v>
      </c>
      <c r="AA41">
        <f>IFERROR(INDEX($Q:$Q,MATCH(W41,$I:$I,0)),0)</f>
        <v>1584</v>
      </c>
      <c r="AB41">
        <f>IFERROR(INDEX($Q:$Q,MATCH(X41,$I:$I,0)),0)</f>
        <v>1584</v>
      </c>
      <c r="AC41">
        <f t="shared" si="1"/>
        <v>13668</v>
      </c>
    </row>
    <row r="42" spans="1:29">
      <c r="A42">
        <v>200</v>
      </c>
      <c r="B42" t="s">
        <v>1829</v>
      </c>
      <c r="C42" t="s">
        <v>1829</v>
      </c>
      <c r="D42" t="s">
        <v>1839</v>
      </c>
      <c r="E42">
        <v>3280</v>
      </c>
      <c r="I42" s="2">
        <v>2001</v>
      </c>
      <c r="J42" s="3" t="s">
        <v>1801</v>
      </c>
      <c r="K42">
        <v>8</v>
      </c>
      <c r="L42">
        <v>5</v>
      </c>
      <c r="M42">
        <f>IFERROR(VLOOKUP(J42&amp;",",others!$A$1:$B$21,2,0),0)*K42</f>
        <v>0</v>
      </c>
      <c r="N42">
        <f>IF(J42="prop",VLOOKUP(K42,prop!$A:$C,3,0),0)*L42</f>
        <v>0</v>
      </c>
      <c r="O42">
        <f>IF(J42="equip",VLOOKUP(K42,equip!A:C,3,0),0)</f>
        <v>0</v>
      </c>
      <c r="P42">
        <f>IF(J42="hero",VLOOKUP(K42,hero!A:C,3,0),0)</f>
        <v>7500</v>
      </c>
      <c r="Q42">
        <f t="shared" si="0"/>
        <v>7500</v>
      </c>
      <c r="U42">
        <v>200</v>
      </c>
      <c r="V42">
        <v>0</v>
      </c>
      <c r="W42">
        <v>305</v>
      </c>
      <c r="X42">
        <v>10134</v>
      </c>
      <c r="Y42">
        <f>IFERROR(INDEX($Q:$Q,MATCH(U42,$I:$I,0)),0)</f>
        <v>0</v>
      </c>
      <c r="Z42">
        <f>IFERROR(INDEX($Q:$Q,MATCH(V42,$I:$I,0)),0)</f>
        <v>0</v>
      </c>
      <c r="AA42">
        <f>IFERROR(INDEX($Q:$Q,MATCH(W42,$I:$I,0)),0)</f>
        <v>4800</v>
      </c>
      <c r="AB42">
        <f>IFERROR(INDEX($Q:$Q,MATCH(X42,$I:$I,0)),0)</f>
        <v>0</v>
      </c>
      <c r="AC42">
        <f t="shared" si="1"/>
        <v>4800</v>
      </c>
    </row>
    <row r="43" spans="1:29">
      <c r="A43">
        <v>200</v>
      </c>
      <c r="B43" t="s">
        <v>1840</v>
      </c>
      <c r="C43" t="s">
        <v>1795</v>
      </c>
      <c r="D43" t="s">
        <v>1841</v>
      </c>
      <c r="E43">
        <v>3280</v>
      </c>
      <c r="I43" s="2">
        <v>2002</v>
      </c>
      <c r="J43" s="3" t="s">
        <v>1801</v>
      </c>
      <c r="K43">
        <v>12</v>
      </c>
      <c r="L43">
        <v>5</v>
      </c>
      <c r="M43">
        <f>IFERROR(VLOOKUP(J43&amp;",",others!$A$1:$B$21,2,0),0)*K43</f>
        <v>0</v>
      </c>
      <c r="N43">
        <f>IF(J43="prop",VLOOKUP(K43,prop!$A:$C,3,0),0)*L43</f>
        <v>0</v>
      </c>
      <c r="O43">
        <f>IF(J43="equip",VLOOKUP(K43,equip!A:C,3,0),0)</f>
        <v>0</v>
      </c>
      <c r="P43">
        <f>IF(J43="hero",VLOOKUP(K43,hero!A:C,3,0),0)</f>
        <v>7500</v>
      </c>
      <c r="Q43">
        <f t="shared" si="0"/>
        <v>7500</v>
      </c>
      <c r="U43">
        <v>100</v>
      </c>
      <c r="V43">
        <v>0</v>
      </c>
      <c r="W43">
        <v>10148</v>
      </c>
      <c r="X43">
        <v>10000</v>
      </c>
      <c r="Y43">
        <f>IFERROR(INDEX($Q:$Q,MATCH(U43,$I:$I,0)),0)</f>
        <v>0</v>
      </c>
      <c r="Z43">
        <f>IFERROR(INDEX($Q:$Q,MATCH(V43,$I:$I,0)),0)</f>
        <v>0</v>
      </c>
      <c r="AA43">
        <f>IFERROR(INDEX($Q:$Q,MATCH(W43,$I:$I,0)),0)</f>
        <v>480</v>
      </c>
      <c r="AB43">
        <f>IFERROR(INDEX($Q:$Q,MATCH(X43,$I:$I,0)),0)</f>
        <v>6000</v>
      </c>
      <c r="AC43">
        <f t="shared" si="1"/>
        <v>6480</v>
      </c>
    </row>
    <row r="44" spans="1:29">
      <c r="A44">
        <v>100</v>
      </c>
      <c r="B44" t="s">
        <v>1842</v>
      </c>
      <c r="C44" t="s">
        <v>1814</v>
      </c>
      <c r="D44">
        <v>0</v>
      </c>
      <c r="E44">
        <v>1280</v>
      </c>
      <c r="I44" s="2">
        <v>2003</v>
      </c>
      <c r="J44" s="3" t="s">
        <v>1801</v>
      </c>
      <c r="K44">
        <v>24</v>
      </c>
      <c r="L44">
        <v>5</v>
      </c>
      <c r="M44">
        <f>IFERROR(VLOOKUP(J44&amp;",",others!$A$1:$B$21,2,0),0)*K44</f>
        <v>0</v>
      </c>
      <c r="N44">
        <f>IF(J44="prop",VLOOKUP(K44,prop!$A:$C,3,0),0)*L44</f>
        <v>0</v>
      </c>
      <c r="O44">
        <f>IF(J44="equip",VLOOKUP(K44,equip!A:C,3,0),0)</f>
        <v>0</v>
      </c>
      <c r="P44">
        <f>IF(J44="hero",VLOOKUP(K44,hero!A:C,3,0),0)</f>
        <v>7500</v>
      </c>
      <c r="Q44">
        <f t="shared" si="0"/>
        <v>7500</v>
      </c>
      <c r="U44">
        <v>10205</v>
      </c>
      <c r="V44">
        <v>10131</v>
      </c>
      <c r="W44">
        <v>10203</v>
      </c>
      <c r="X44">
        <v>9991</v>
      </c>
      <c r="Y44">
        <f>IFERROR(INDEX($Q:$Q,MATCH(U44,$I:$I,0)),0)</f>
        <v>7500</v>
      </c>
      <c r="Z44">
        <f>IFERROR(INDEX($Q:$Q,MATCH(V44,$I:$I,0)),0)</f>
        <v>9600</v>
      </c>
      <c r="AA44">
        <f>IFERROR(INDEX($Q:$Q,MATCH(W44,$I:$I,0)),0)</f>
        <v>15000</v>
      </c>
      <c r="AB44">
        <f>IFERROR(INDEX($Q:$Q,MATCH(X44,$I:$I,0)),0)</f>
        <v>7500</v>
      </c>
      <c r="AC44">
        <f t="shared" si="1"/>
        <v>39600</v>
      </c>
    </row>
    <row r="45" spans="1:29">
      <c r="A45">
        <v>10205</v>
      </c>
      <c r="B45" t="s">
        <v>1843</v>
      </c>
      <c r="C45" t="s">
        <v>1838</v>
      </c>
      <c r="D45" t="s">
        <v>1808</v>
      </c>
      <c r="E45">
        <v>6480</v>
      </c>
      <c r="I45" s="2">
        <v>2004</v>
      </c>
      <c r="J45" s="3" t="s">
        <v>1801</v>
      </c>
      <c r="K45">
        <v>44</v>
      </c>
      <c r="L45">
        <v>5</v>
      </c>
      <c r="M45">
        <f>IFERROR(VLOOKUP(J45&amp;",",others!$A$1:$B$21,2,0),0)*K45</f>
        <v>0</v>
      </c>
      <c r="N45">
        <f>IF(J45="prop",VLOOKUP(K45,prop!$A:$C,3,0),0)*L45</f>
        <v>0</v>
      </c>
      <c r="O45">
        <f>IF(J45="equip",VLOOKUP(K45,equip!A:C,3,0),0)</f>
        <v>0</v>
      </c>
      <c r="P45">
        <f>IF(J45="hero",VLOOKUP(K45,hero!A:C,3,0),0)</f>
        <v>7500</v>
      </c>
      <c r="Q45">
        <f t="shared" si="0"/>
        <v>7500</v>
      </c>
      <c r="U45">
        <v>200</v>
      </c>
      <c r="V45">
        <v>10204</v>
      </c>
      <c r="W45">
        <v>402</v>
      </c>
      <c r="X45">
        <v>402</v>
      </c>
      <c r="Y45">
        <f>IFERROR(INDEX($Q:$Q,MATCH(U45,$I:$I,0)),0)</f>
        <v>0</v>
      </c>
      <c r="Z45">
        <f>IFERROR(INDEX($Q:$Q,MATCH(V45,$I:$I,0)),0)</f>
        <v>10500</v>
      </c>
      <c r="AA45">
        <f>IFERROR(INDEX($Q:$Q,MATCH(W45,$I:$I,0)),0)</f>
        <v>1584</v>
      </c>
      <c r="AB45">
        <f>IFERROR(INDEX($Q:$Q,MATCH(X45,$I:$I,0)),0)</f>
        <v>1584</v>
      </c>
      <c r="AC45">
        <f t="shared" si="1"/>
        <v>13668</v>
      </c>
    </row>
    <row r="46" spans="1:29">
      <c r="A46">
        <v>200</v>
      </c>
      <c r="B46" t="s">
        <v>1829</v>
      </c>
      <c r="C46" t="s">
        <v>1829</v>
      </c>
      <c r="D46" t="s">
        <v>1839</v>
      </c>
      <c r="E46">
        <v>3280</v>
      </c>
      <c r="I46" s="2">
        <v>2005</v>
      </c>
      <c r="J46" s="3" t="s">
        <v>1801</v>
      </c>
      <c r="K46">
        <v>45</v>
      </c>
      <c r="L46">
        <v>5</v>
      </c>
      <c r="M46">
        <f>IFERROR(VLOOKUP(J46&amp;",",others!$A$1:$B$21,2,0),0)*K46</f>
        <v>0</v>
      </c>
      <c r="N46">
        <f>IF(J46="prop",VLOOKUP(K46,prop!$A:$C,3,0),0)*L46</f>
        <v>0</v>
      </c>
      <c r="O46">
        <f>IF(J46="equip",VLOOKUP(K46,equip!A:C,3,0),0)</f>
        <v>0</v>
      </c>
      <c r="P46">
        <f>IF(J46="hero",VLOOKUP(K46,hero!A:C,3,0),0)</f>
        <v>7500</v>
      </c>
      <c r="Q46">
        <f t="shared" si="0"/>
        <v>7500</v>
      </c>
      <c r="U46">
        <v>200</v>
      </c>
      <c r="V46">
        <v>0</v>
      </c>
      <c r="W46">
        <v>305</v>
      </c>
      <c r="X46">
        <v>10134</v>
      </c>
      <c r="Y46">
        <f>IFERROR(INDEX($Q:$Q,MATCH(U46,$I:$I,0)),0)</f>
        <v>0</v>
      </c>
      <c r="Z46">
        <f>IFERROR(INDEX($Q:$Q,MATCH(V46,$I:$I,0)),0)</f>
        <v>0</v>
      </c>
      <c r="AA46">
        <f>IFERROR(INDEX($Q:$Q,MATCH(W46,$I:$I,0)),0)</f>
        <v>4800</v>
      </c>
      <c r="AB46">
        <f>IFERROR(INDEX($Q:$Q,MATCH(X46,$I:$I,0)),0)</f>
        <v>0</v>
      </c>
      <c r="AC46">
        <f t="shared" si="1"/>
        <v>4800</v>
      </c>
    </row>
    <row r="47" spans="1:29">
      <c r="A47">
        <v>200</v>
      </c>
      <c r="B47" t="s">
        <v>1840</v>
      </c>
      <c r="C47" t="s">
        <v>1795</v>
      </c>
      <c r="D47" t="s">
        <v>1841</v>
      </c>
      <c r="E47">
        <v>3280</v>
      </c>
      <c r="I47" s="2">
        <v>2006</v>
      </c>
      <c r="J47" s="3" t="s">
        <v>1801</v>
      </c>
      <c r="K47">
        <v>49</v>
      </c>
      <c r="L47">
        <v>5</v>
      </c>
      <c r="M47">
        <f>IFERROR(VLOOKUP(J47&amp;",",others!$A$1:$B$21,2,0),0)*K47</f>
        <v>0</v>
      </c>
      <c r="N47">
        <f>IF(J47="prop",VLOOKUP(K47,prop!$A:$C,3,0),0)*L47</f>
        <v>0</v>
      </c>
      <c r="O47">
        <f>IF(J47="equip",VLOOKUP(K47,equip!A:C,3,0),0)</f>
        <v>0</v>
      </c>
      <c r="P47">
        <f>IF(J47="hero",VLOOKUP(K47,hero!A:C,3,0),0)</f>
        <v>7500</v>
      </c>
      <c r="Q47">
        <f t="shared" si="0"/>
        <v>7500</v>
      </c>
      <c r="U47">
        <v>100</v>
      </c>
      <c r="V47">
        <v>0</v>
      </c>
      <c r="W47">
        <v>10148</v>
      </c>
      <c r="X47">
        <v>10000</v>
      </c>
      <c r="Y47">
        <f>IFERROR(INDEX($Q:$Q,MATCH(U47,$I:$I,0)),0)</f>
        <v>0</v>
      </c>
      <c r="Z47">
        <f>IFERROR(INDEX($Q:$Q,MATCH(V47,$I:$I,0)),0)</f>
        <v>0</v>
      </c>
      <c r="AA47">
        <f>IFERROR(INDEX($Q:$Q,MATCH(W47,$I:$I,0)),0)</f>
        <v>480</v>
      </c>
      <c r="AB47">
        <f>IFERROR(INDEX($Q:$Q,MATCH(X47,$I:$I,0)),0)</f>
        <v>6000</v>
      </c>
      <c r="AC47">
        <f t="shared" si="1"/>
        <v>6480</v>
      </c>
    </row>
    <row r="48" spans="1:29">
      <c r="A48">
        <v>100</v>
      </c>
      <c r="B48" t="s">
        <v>1842</v>
      </c>
      <c r="C48" t="s">
        <v>1814</v>
      </c>
      <c r="D48">
        <v>0</v>
      </c>
      <c r="E48">
        <v>1280</v>
      </c>
      <c r="I48" s="2">
        <v>2007</v>
      </c>
      <c r="J48" s="3" t="s">
        <v>1801</v>
      </c>
      <c r="K48">
        <v>88</v>
      </c>
      <c r="L48">
        <v>5</v>
      </c>
      <c r="M48">
        <f>IFERROR(VLOOKUP(J48&amp;",",others!$A$1:$B$21,2,0),0)*K48</f>
        <v>0</v>
      </c>
      <c r="N48">
        <f>IF(J48="prop",VLOOKUP(K48,prop!$A:$C,3,0),0)*L48</f>
        <v>0</v>
      </c>
      <c r="O48">
        <f>IF(J48="equip",VLOOKUP(K48,equip!A:C,3,0),0)</f>
        <v>0</v>
      </c>
      <c r="P48">
        <f>IF(J48="hero",VLOOKUP(K48,hero!A:C,3,0),0)</f>
        <v>7500</v>
      </c>
      <c r="Q48">
        <f t="shared" si="0"/>
        <v>7500</v>
      </c>
      <c r="U48">
        <v>10205</v>
      </c>
      <c r="V48">
        <v>10131</v>
      </c>
      <c r="W48">
        <v>10203</v>
      </c>
      <c r="X48">
        <v>9991</v>
      </c>
      <c r="Y48">
        <f>IFERROR(INDEX($Q:$Q,MATCH(U48,$I:$I,0)),0)</f>
        <v>7500</v>
      </c>
      <c r="Z48">
        <f>IFERROR(INDEX($Q:$Q,MATCH(V48,$I:$I,0)),0)</f>
        <v>9600</v>
      </c>
      <c r="AA48">
        <f>IFERROR(INDEX($Q:$Q,MATCH(W48,$I:$I,0)),0)</f>
        <v>15000</v>
      </c>
      <c r="AB48">
        <f>IFERROR(INDEX($Q:$Q,MATCH(X48,$I:$I,0)),0)</f>
        <v>7500</v>
      </c>
      <c r="AC48">
        <f t="shared" si="1"/>
        <v>39600</v>
      </c>
    </row>
    <row r="49" spans="1:29">
      <c r="A49">
        <v>10205</v>
      </c>
      <c r="B49" t="s">
        <v>1843</v>
      </c>
      <c r="C49" t="s">
        <v>1838</v>
      </c>
      <c r="D49" t="s">
        <v>1808</v>
      </c>
      <c r="E49">
        <v>6480</v>
      </c>
      <c r="I49" s="2">
        <v>3000</v>
      </c>
      <c r="J49" s="3" t="s">
        <v>1801</v>
      </c>
      <c r="K49">
        <v>10</v>
      </c>
      <c r="L49">
        <v>5</v>
      </c>
      <c r="M49">
        <f>IFERROR(VLOOKUP(J49&amp;",",others!$A$1:$B$21,2,0),0)*K49</f>
        <v>0</v>
      </c>
      <c r="N49">
        <f>IF(J49="prop",VLOOKUP(K49,prop!$A:$C,3,0),0)*L49</f>
        <v>0</v>
      </c>
      <c r="O49">
        <f>IF(J49="equip",VLOOKUP(K49,equip!A:C,3,0),0)</f>
        <v>0</v>
      </c>
      <c r="P49">
        <f>IF(J49="hero",VLOOKUP(K49,hero!A:C,3,0),0)</f>
        <v>7500</v>
      </c>
      <c r="Q49">
        <f t="shared" si="0"/>
        <v>7500</v>
      </c>
      <c r="U49">
        <v>200</v>
      </c>
      <c r="V49">
        <v>10204</v>
      </c>
      <c r="W49">
        <v>402</v>
      </c>
      <c r="X49">
        <v>402</v>
      </c>
      <c r="Y49">
        <f>IFERROR(INDEX($Q:$Q,MATCH(U49,$I:$I,0)),0)</f>
        <v>0</v>
      </c>
      <c r="Z49">
        <f>IFERROR(INDEX($Q:$Q,MATCH(V49,$I:$I,0)),0)</f>
        <v>10500</v>
      </c>
      <c r="AA49">
        <f>IFERROR(INDEX($Q:$Q,MATCH(W49,$I:$I,0)),0)</f>
        <v>1584</v>
      </c>
      <c r="AB49">
        <f>IFERROR(INDEX($Q:$Q,MATCH(X49,$I:$I,0)),0)</f>
        <v>1584</v>
      </c>
      <c r="AC49">
        <f t="shared" si="1"/>
        <v>13668</v>
      </c>
    </row>
    <row r="50" spans="1:29">
      <c r="A50">
        <v>200</v>
      </c>
      <c r="B50" t="s">
        <v>1829</v>
      </c>
      <c r="C50" t="s">
        <v>1829</v>
      </c>
      <c r="D50" t="s">
        <v>1839</v>
      </c>
      <c r="E50">
        <v>3280</v>
      </c>
      <c r="I50" s="2">
        <v>3001</v>
      </c>
      <c r="J50" s="3" t="s">
        <v>1801</v>
      </c>
      <c r="K50">
        <v>31</v>
      </c>
      <c r="L50">
        <v>5</v>
      </c>
      <c r="M50">
        <f>IFERROR(VLOOKUP(J50&amp;",",others!$A$1:$B$21,2,0),0)*K50</f>
        <v>0</v>
      </c>
      <c r="N50">
        <f>IF(J50="prop",VLOOKUP(K50,prop!$A:$C,3,0),0)*L50</f>
        <v>0</v>
      </c>
      <c r="O50">
        <f>IF(J50="equip",VLOOKUP(K50,equip!A:C,3,0),0)</f>
        <v>0</v>
      </c>
      <c r="P50">
        <f>IF(J50="hero",VLOOKUP(K50,hero!A:C,3,0),0)</f>
        <v>7500</v>
      </c>
      <c r="Q50">
        <f t="shared" si="0"/>
        <v>7500</v>
      </c>
      <c r="U50">
        <v>200</v>
      </c>
      <c r="V50">
        <v>0</v>
      </c>
      <c r="W50">
        <v>305</v>
      </c>
      <c r="X50">
        <v>10134</v>
      </c>
      <c r="Y50">
        <f>IFERROR(INDEX($Q:$Q,MATCH(U50,$I:$I,0)),0)</f>
        <v>0</v>
      </c>
      <c r="Z50">
        <f>IFERROR(INDEX($Q:$Q,MATCH(V50,$I:$I,0)),0)</f>
        <v>0</v>
      </c>
      <c r="AA50">
        <f>IFERROR(INDEX($Q:$Q,MATCH(W50,$I:$I,0)),0)</f>
        <v>4800</v>
      </c>
      <c r="AB50">
        <f>IFERROR(INDEX($Q:$Q,MATCH(X50,$I:$I,0)),0)</f>
        <v>0</v>
      </c>
      <c r="AC50">
        <f t="shared" si="1"/>
        <v>4800</v>
      </c>
    </row>
    <row r="51" spans="1:29">
      <c r="A51">
        <v>200</v>
      </c>
      <c r="B51" t="s">
        <v>1840</v>
      </c>
      <c r="C51" t="s">
        <v>1795</v>
      </c>
      <c r="D51" t="s">
        <v>1841</v>
      </c>
      <c r="E51">
        <v>3280</v>
      </c>
      <c r="I51" s="2">
        <v>3002</v>
      </c>
      <c r="J51" s="3" t="s">
        <v>1801</v>
      </c>
      <c r="K51">
        <v>34</v>
      </c>
      <c r="L51">
        <v>5</v>
      </c>
      <c r="M51">
        <f>IFERROR(VLOOKUP(J51&amp;",",others!$A$1:$B$21,2,0),0)*K51</f>
        <v>0</v>
      </c>
      <c r="N51">
        <f>IF(J51="prop",VLOOKUP(K51,prop!$A:$C,3,0),0)*L51</f>
        <v>0</v>
      </c>
      <c r="O51">
        <f>IF(J51="equip",VLOOKUP(K51,equip!A:C,3,0),0)</f>
        <v>0</v>
      </c>
      <c r="P51">
        <f>IF(J51="hero",VLOOKUP(K51,hero!A:C,3,0),0)</f>
        <v>7500</v>
      </c>
      <c r="Q51">
        <f t="shared" si="0"/>
        <v>7500</v>
      </c>
      <c r="U51">
        <v>100</v>
      </c>
      <c r="V51">
        <v>0</v>
      </c>
      <c r="W51">
        <v>10148</v>
      </c>
      <c r="X51">
        <v>10000</v>
      </c>
      <c r="Y51">
        <f>IFERROR(INDEX($Q:$Q,MATCH(U51,$I:$I,0)),0)</f>
        <v>0</v>
      </c>
      <c r="Z51">
        <f>IFERROR(INDEX($Q:$Q,MATCH(V51,$I:$I,0)),0)</f>
        <v>0</v>
      </c>
      <c r="AA51">
        <f>IFERROR(INDEX($Q:$Q,MATCH(W51,$I:$I,0)),0)</f>
        <v>480</v>
      </c>
      <c r="AB51">
        <f>IFERROR(INDEX($Q:$Q,MATCH(X51,$I:$I,0)),0)</f>
        <v>6000</v>
      </c>
      <c r="AC51">
        <f t="shared" si="1"/>
        <v>6480</v>
      </c>
    </row>
    <row r="52" spans="1:29">
      <c r="A52">
        <v>100</v>
      </c>
      <c r="B52" t="s">
        <v>1842</v>
      </c>
      <c r="C52" t="s">
        <v>1814</v>
      </c>
      <c r="D52">
        <v>0</v>
      </c>
      <c r="E52">
        <v>1280</v>
      </c>
      <c r="I52" s="2">
        <v>3003</v>
      </c>
      <c r="J52" s="3" t="s">
        <v>1801</v>
      </c>
      <c r="K52">
        <v>35</v>
      </c>
      <c r="L52">
        <v>5</v>
      </c>
      <c r="M52">
        <f>IFERROR(VLOOKUP(J52&amp;",",others!$A$1:$B$21,2,0),0)*K52</f>
        <v>0</v>
      </c>
      <c r="N52">
        <f>IF(J52="prop",VLOOKUP(K52,prop!$A:$C,3,0),0)*L52</f>
        <v>0</v>
      </c>
      <c r="O52">
        <f>IF(J52="equip",VLOOKUP(K52,equip!A:C,3,0),0)</f>
        <v>0</v>
      </c>
      <c r="P52">
        <f>IF(J52="hero",VLOOKUP(K52,hero!A:C,3,0),0)</f>
        <v>7500</v>
      </c>
      <c r="Q52">
        <f t="shared" si="0"/>
        <v>7500</v>
      </c>
      <c r="U52">
        <v>10205</v>
      </c>
      <c r="V52">
        <v>10131</v>
      </c>
      <c r="W52">
        <v>10203</v>
      </c>
      <c r="X52">
        <v>9991</v>
      </c>
      <c r="Y52">
        <f>IFERROR(INDEX($Q:$Q,MATCH(U52,$I:$I,0)),0)</f>
        <v>7500</v>
      </c>
      <c r="Z52">
        <f>IFERROR(INDEX($Q:$Q,MATCH(V52,$I:$I,0)),0)</f>
        <v>9600</v>
      </c>
      <c r="AA52">
        <f>IFERROR(INDEX($Q:$Q,MATCH(W52,$I:$I,0)),0)</f>
        <v>15000</v>
      </c>
      <c r="AB52">
        <f>IFERROR(INDEX($Q:$Q,MATCH(X52,$I:$I,0)),0)</f>
        <v>7500</v>
      </c>
      <c r="AC52">
        <f t="shared" si="1"/>
        <v>39600</v>
      </c>
    </row>
    <row r="53" spans="1:29">
      <c r="A53">
        <v>10205</v>
      </c>
      <c r="B53" t="s">
        <v>1843</v>
      </c>
      <c r="C53" t="s">
        <v>1838</v>
      </c>
      <c r="D53" t="s">
        <v>1808</v>
      </c>
      <c r="E53">
        <v>6480</v>
      </c>
      <c r="I53" s="2">
        <v>3004</v>
      </c>
      <c r="J53" s="3" t="s">
        <v>1801</v>
      </c>
      <c r="K53">
        <v>36</v>
      </c>
      <c r="L53">
        <v>5</v>
      </c>
      <c r="M53">
        <f>IFERROR(VLOOKUP(J53&amp;",",others!$A$1:$B$21,2,0),0)*K53</f>
        <v>0</v>
      </c>
      <c r="N53">
        <f>IF(J53="prop",VLOOKUP(K53,prop!$A:$C,3,0),0)*L53</f>
        <v>0</v>
      </c>
      <c r="O53">
        <f>IF(J53="equip",VLOOKUP(K53,equip!A:C,3,0),0)</f>
        <v>0</v>
      </c>
      <c r="P53">
        <f>IF(J53="hero",VLOOKUP(K53,hero!A:C,3,0),0)</f>
        <v>7500</v>
      </c>
      <c r="Q53">
        <f t="shared" si="0"/>
        <v>7500</v>
      </c>
      <c r="U53">
        <v>200</v>
      </c>
      <c r="V53">
        <v>10204</v>
      </c>
      <c r="W53">
        <v>402</v>
      </c>
      <c r="X53">
        <v>402</v>
      </c>
      <c r="Y53">
        <f>IFERROR(INDEX($Q:$Q,MATCH(U53,$I:$I,0)),0)</f>
        <v>0</v>
      </c>
      <c r="Z53">
        <f>IFERROR(INDEX($Q:$Q,MATCH(V53,$I:$I,0)),0)</f>
        <v>10500</v>
      </c>
      <c r="AA53">
        <f>IFERROR(INDEX($Q:$Q,MATCH(W53,$I:$I,0)),0)</f>
        <v>1584</v>
      </c>
      <c r="AB53">
        <f>IFERROR(INDEX($Q:$Q,MATCH(X53,$I:$I,0)),0)</f>
        <v>1584</v>
      </c>
      <c r="AC53">
        <f t="shared" si="1"/>
        <v>13668</v>
      </c>
    </row>
    <row r="54" spans="1:29">
      <c r="A54">
        <v>200</v>
      </c>
      <c r="B54" t="s">
        <v>1829</v>
      </c>
      <c r="C54" t="s">
        <v>1829</v>
      </c>
      <c r="D54" t="s">
        <v>1839</v>
      </c>
      <c r="E54">
        <v>3280</v>
      </c>
      <c r="I54" s="2">
        <v>3005</v>
      </c>
      <c r="J54" s="3" t="s">
        <v>1801</v>
      </c>
      <c r="K54">
        <v>38</v>
      </c>
      <c r="L54">
        <v>5</v>
      </c>
      <c r="M54">
        <f>IFERROR(VLOOKUP(J54&amp;",",others!$A$1:$B$21,2,0),0)*K54</f>
        <v>0</v>
      </c>
      <c r="N54">
        <f>IF(J54="prop",VLOOKUP(K54,prop!$A:$C,3,0),0)*L54</f>
        <v>0</v>
      </c>
      <c r="O54">
        <f>IF(J54="equip",VLOOKUP(K54,equip!A:C,3,0),0)</f>
        <v>0</v>
      </c>
      <c r="P54">
        <f>IF(J54="hero",VLOOKUP(K54,hero!A:C,3,0),0)</f>
        <v>7500</v>
      </c>
      <c r="Q54">
        <f t="shared" si="0"/>
        <v>7500</v>
      </c>
      <c r="U54">
        <v>200</v>
      </c>
      <c r="V54">
        <v>0</v>
      </c>
      <c r="W54">
        <v>305</v>
      </c>
      <c r="X54">
        <v>10134</v>
      </c>
      <c r="Y54">
        <f>IFERROR(INDEX($Q:$Q,MATCH(U54,$I:$I,0)),0)</f>
        <v>0</v>
      </c>
      <c r="Z54">
        <f>IFERROR(INDEX($Q:$Q,MATCH(V54,$I:$I,0)),0)</f>
        <v>0</v>
      </c>
      <c r="AA54">
        <f>IFERROR(INDEX($Q:$Q,MATCH(W54,$I:$I,0)),0)</f>
        <v>4800</v>
      </c>
      <c r="AB54">
        <f>IFERROR(INDEX($Q:$Q,MATCH(X54,$I:$I,0)),0)</f>
        <v>0</v>
      </c>
      <c r="AC54">
        <f t="shared" si="1"/>
        <v>4800</v>
      </c>
    </row>
    <row r="55" spans="1:29">
      <c r="A55">
        <v>200</v>
      </c>
      <c r="B55" t="s">
        <v>1840</v>
      </c>
      <c r="C55" t="s">
        <v>1795</v>
      </c>
      <c r="D55" t="s">
        <v>1841</v>
      </c>
      <c r="E55">
        <v>3280</v>
      </c>
      <c r="I55" s="2">
        <v>3006</v>
      </c>
      <c r="J55" s="3" t="s">
        <v>1801</v>
      </c>
      <c r="K55">
        <v>39</v>
      </c>
      <c r="L55">
        <v>5</v>
      </c>
      <c r="M55">
        <f>IFERROR(VLOOKUP(J55&amp;",",others!$A$1:$B$21,2,0),0)*K55</f>
        <v>0</v>
      </c>
      <c r="N55">
        <f>IF(J55="prop",VLOOKUP(K55,prop!$A:$C,3,0),0)*L55</f>
        <v>0</v>
      </c>
      <c r="O55">
        <f>IF(J55="equip",VLOOKUP(K55,equip!A:C,3,0),0)</f>
        <v>0</v>
      </c>
      <c r="P55">
        <f>IF(J55="hero",VLOOKUP(K55,hero!A:C,3,0),0)</f>
        <v>7500</v>
      </c>
      <c r="Q55">
        <f t="shared" si="0"/>
        <v>7500</v>
      </c>
      <c r="U55">
        <v>100</v>
      </c>
      <c r="V55">
        <v>0</v>
      </c>
      <c r="W55">
        <v>10148</v>
      </c>
      <c r="X55">
        <v>10000</v>
      </c>
      <c r="Y55">
        <f>IFERROR(INDEX($Q:$Q,MATCH(U55,$I:$I,0)),0)</f>
        <v>0</v>
      </c>
      <c r="Z55">
        <f>IFERROR(INDEX($Q:$Q,MATCH(V55,$I:$I,0)),0)</f>
        <v>0</v>
      </c>
      <c r="AA55">
        <f>IFERROR(INDEX($Q:$Q,MATCH(W55,$I:$I,0)),0)</f>
        <v>480</v>
      </c>
      <c r="AB55">
        <f>IFERROR(INDEX($Q:$Q,MATCH(X55,$I:$I,0)),0)</f>
        <v>6000</v>
      </c>
      <c r="AC55">
        <f t="shared" si="1"/>
        <v>6480</v>
      </c>
    </row>
    <row r="56" spans="1:29">
      <c r="A56">
        <v>100</v>
      </c>
      <c r="B56" t="s">
        <v>1844</v>
      </c>
      <c r="C56" t="s">
        <v>1814</v>
      </c>
      <c r="D56">
        <v>0</v>
      </c>
      <c r="E56">
        <v>1280</v>
      </c>
      <c r="I56" s="2">
        <v>3007</v>
      </c>
      <c r="J56" s="3" t="s">
        <v>1801</v>
      </c>
      <c r="K56">
        <v>51</v>
      </c>
      <c r="L56">
        <v>5</v>
      </c>
      <c r="M56">
        <f>IFERROR(VLOOKUP(J56&amp;",",others!$A$1:$B$21,2,0),0)*K56</f>
        <v>0</v>
      </c>
      <c r="N56">
        <f>IF(J56="prop",VLOOKUP(K56,prop!$A:$C,3,0),0)*L56</f>
        <v>0</v>
      </c>
      <c r="O56">
        <f>IF(J56="equip",VLOOKUP(K56,equip!A:C,3,0),0)</f>
        <v>0</v>
      </c>
      <c r="P56">
        <f>IF(J56="hero",VLOOKUP(K56,hero!A:C,3,0),0)</f>
        <v>7500</v>
      </c>
      <c r="Q56">
        <f t="shared" si="0"/>
        <v>7500</v>
      </c>
      <c r="U56">
        <v>10206</v>
      </c>
      <c r="V56">
        <v>10131</v>
      </c>
      <c r="W56">
        <v>10203</v>
      </c>
      <c r="X56">
        <v>9990</v>
      </c>
      <c r="Y56">
        <f>IFERROR(INDEX($Q:$Q,MATCH(U56,$I:$I,0)),0)</f>
        <v>7500</v>
      </c>
      <c r="Z56">
        <f>IFERROR(INDEX($Q:$Q,MATCH(V56,$I:$I,0)),0)</f>
        <v>9600</v>
      </c>
      <c r="AA56">
        <f>IFERROR(INDEX($Q:$Q,MATCH(W56,$I:$I,0)),0)</f>
        <v>15000</v>
      </c>
      <c r="AB56">
        <f>IFERROR(INDEX($Q:$Q,MATCH(X56,$I:$I,0)),0)</f>
        <v>7500</v>
      </c>
      <c r="AC56">
        <f t="shared" si="1"/>
        <v>39600</v>
      </c>
    </row>
    <row r="57" spans="1:29">
      <c r="A57">
        <v>10206</v>
      </c>
      <c r="B57" t="s">
        <v>1845</v>
      </c>
      <c r="C57" t="s">
        <v>1838</v>
      </c>
      <c r="D57" t="s">
        <v>1808</v>
      </c>
      <c r="E57">
        <v>6480</v>
      </c>
      <c r="I57" s="2">
        <v>3008</v>
      </c>
      <c r="J57" s="3" t="s">
        <v>1801</v>
      </c>
      <c r="K57">
        <v>83</v>
      </c>
      <c r="L57">
        <v>5</v>
      </c>
      <c r="M57">
        <f>IFERROR(VLOOKUP(J57&amp;",",others!$A$1:$B$21,2,0),0)*K57</f>
        <v>0</v>
      </c>
      <c r="N57">
        <f>IF(J57="prop",VLOOKUP(K57,prop!$A:$C,3,0),0)*L57</f>
        <v>0</v>
      </c>
      <c r="O57">
        <f>IF(J57="equip",VLOOKUP(K57,equip!A:C,3,0),0)</f>
        <v>0</v>
      </c>
      <c r="P57">
        <f>IF(J57="hero",VLOOKUP(K57,hero!A:C,3,0),0)</f>
        <v>7500</v>
      </c>
      <c r="Q57">
        <f t="shared" si="0"/>
        <v>7500</v>
      </c>
      <c r="U57">
        <v>200</v>
      </c>
      <c r="V57">
        <v>10204</v>
      </c>
      <c r="W57">
        <v>402</v>
      </c>
      <c r="X57">
        <v>402</v>
      </c>
      <c r="Y57">
        <f>IFERROR(INDEX($Q:$Q,MATCH(U57,$I:$I,0)),0)</f>
        <v>0</v>
      </c>
      <c r="Z57">
        <f>IFERROR(INDEX($Q:$Q,MATCH(V57,$I:$I,0)),0)</f>
        <v>10500</v>
      </c>
      <c r="AA57">
        <f>IFERROR(INDEX($Q:$Q,MATCH(W57,$I:$I,0)),0)</f>
        <v>1584</v>
      </c>
      <c r="AB57">
        <f>IFERROR(INDEX($Q:$Q,MATCH(X57,$I:$I,0)),0)</f>
        <v>1584</v>
      </c>
      <c r="AC57">
        <f t="shared" si="1"/>
        <v>13668</v>
      </c>
    </row>
    <row r="58" spans="1:29">
      <c r="A58">
        <v>200</v>
      </c>
      <c r="B58" t="s">
        <v>1829</v>
      </c>
      <c r="C58" t="s">
        <v>1829</v>
      </c>
      <c r="D58" t="s">
        <v>1839</v>
      </c>
      <c r="E58">
        <v>3280</v>
      </c>
      <c r="I58" s="2">
        <v>3009</v>
      </c>
      <c r="J58" s="3" t="s">
        <v>1801</v>
      </c>
      <c r="K58">
        <v>89</v>
      </c>
      <c r="L58">
        <v>5</v>
      </c>
      <c r="M58">
        <f>IFERROR(VLOOKUP(J58&amp;",",others!$A$1:$B$21,2,0),0)*K58</f>
        <v>0</v>
      </c>
      <c r="N58">
        <f>IF(J58="prop",VLOOKUP(K58,prop!$A:$C,3,0),0)*L58</f>
        <v>0</v>
      </c>
      <c r="O58">
        <f>IF(J58="equip",VLOOKUP(K58,equip!A:C,3,0),0)</f>
        <v>0</v>
      </c>
      <c r="P58">
        <f>IF(J58="hero",VLOOKUP(K58,hero!A:C,3,0),0)</f>
        <v>7500</v>
      </c>
      <c r="Q58">
        <f t="shared" si="0"/>
        <v>7500</v>
      </c>
      <c r="U58">
        <v>200</v>
      </c>
      <c r="V58">
        <v>0</v>
      </c>
      <c r="W58">
        <v>305</v>
      </c>
      <c r="X58">
        <v>10134</v>
      </c>
      <c r="Y58">
        <f>IFERROR(INDEX($Q:$Q,MATCH(U58,$I:$I,0)),0)</f>
        <v>0</v>
      </c>
      <c r="Z58">
        <f>IFERROR(INDEX($Q:$Q,MATCH(V58,$I:$I,0)),0)</f>
        <v>0</v>
      </c>
      <c r="AA58">
        <f>IFERROR(INDEX($Q:$Q,MATCH(W58,$I:$I,0)),0)</f>
        <v>4800</v>
      </c>
      <c r="AB58">
        <f>IFERROR(INDEX($Q:$Q,MATCH(X58,$I:$I,0)),0)</f>
        <v>0</v>
      </c>
      <c r="AC58">
        <f t="shared" si="1"/>
        <v>4800</v>
      </c>
    </row>
    <row r="59" spans="1:29">
      <c r="A59">
        <v>200</v>
      </c>
      <c r="B59" t="s">
        <v>1840</v>
      </c>
      <c r="C59" t="s">
        <v>1795</v>
      </c>
      <c r="D59" t="s">
        <v>1841</v>
      </c>
      <c r="E59">
        <v>3280</v>
      </c>
      <c r="I59" s="2">
        <v>4000</v>
      </c>
      <c r="J59" s="3" t="s">
        <v>1801</v>
      </c>
      <c r="K59">
        <v>18</v>
      </c>
      <c r="L59">
        <v>5</v>
      </c>
      <c r="M59">
        <f>IFERROR(VLOOKUP(J59&amp;",",others!$A$1:$B$21,2,0),0)*K59</f>
        <v>0</v>
      </c>
      <c r="N59">
        <f>IF(J59="prop",VLOOKUP(K59,prop!$A:$C,3,0),0)*L59</f>
        <v>0</v>
      </c>
      <c r="O59">
        <f>IF(J59="equip",VLOOKUP(K59,equip!A:C,3,0),0)</f>
        <v>0</v>
      </c>
      <c r="P59">
        <f>IF(J59="hero",VLOOKUP(K59,hero!A:C,3,0),0)</f>
        <v>7500</v>
      </c>
      <c r="Q59">
        <f t="shared" si="0"/>
        <v>7500</v>
      </c>
      <c r="U59">
        <v>0</v>
      </c>
      <c r="V59">
        <v>0</v>
      </c>
      <c r="W59">
        <v>0</v>
      </c>
      <c r="X59">
        <v>10300</v>
      </c>
      <c r="Y59">
        <f>IFERROR(INDEX($Q:$Q,MATCH(U59,$I:$I,0)),0)</f>
        <v>0</v>
      </c>
      <c r="Z59">
        <f>IFERROR(INDEX($Q:$Q,MATCH(V59,$I:$I,0)),0)</f>
        <v>0</v>
      </c>
      <c r="AA59">
        <f>IFERROR(INDEX($Q:$Q,MATCH(W59,$I:$I,0)),0)</f>
        <v>0</v>
      </c>
      <c r="AB59">
        <f>IFERROR(INDEX($Q:$Q,MATCH(X59,$I:$I,0)),0)</f>
        <v>2500</v>
      </c>
      <c r="AC59">
        <f t="shared" si="1"/>
        <v>2500</v>
      </c>
    </row>
    <row r="60" spans="1:29">
      <c r="A60">
        <v>0</v>
      </c>
      <c r="B60" t="s">
        <v>1846</v>
      </c>
      <c r="C60">
        <v>0</v>
      </c>
      <c r="D60">
        <v>0</v>
      </c>
      <c r="E60">
        <v>0</v>
      </c>
      <c r="I60" s="2">
        <v>4001</v>
      </c>
      <c r="J60" s="3" t="s">
        <v>1801</v>
      </c>
      <c r="K60">
        <v>20</v>
      </c>
      <c r="L60">
        <v>5</v>
      </c>
      <c r="M60">
        <f>IFERROR(VLOOKUP(J60&amp;",",others!$A$1:$B$21,2,0),0)*K60</f>
        <v>0</v>
      </c>
      <c r="N60">
        <f>IF(J60="prop",VLOOKUP(K60,prop!$A:$C,3,0),0)*L60</f>
        <v>0</v>
      </c>
      <c r="O60">
        <f>IF(J60="equip",VLOOKUP(K60,equip!A:C,3,0),0)</f>
        <v>0</v>
      </c>
      <c r="P60">
        <f>IF(J60="hero",VLOOKUP(K60,hero!A:C,3,0),0)</f>
        <v>7500</v>
      </c>
      <c r="Q60">
        <f t="shared" si="0"/>
        <v>7500</v>
      </c>
      <c r="U60">
        <v>0</v>
      </c>
      <c r="V60">
        <v>0</v>
      </c>
      <c r="W60">
        <v>0</v>
      </c>
      <c r="X60">
        <v>10310</v>
      </c>
      <c r="Y60">
        <f>IFERROR(INDEX($Q:$Q,MATCH(U60,$I:$I,0)),0)</f>
        <v>0</v>
      </c>
      <c r="Z60">
        <f>IFERROR(INDEX($Q:$Q,MATCH(V60,$I:$I,0)),0)</f>
        <v>0</v>
      </c>
      <c r="AA60">
        <f>IFERROR(INDEX($Q:$Q,MATCH(W60,$I:$I,0)),0)</f>
        <v>0</v>
      </c>
      <c r="AB60">
        <f>IFERROR(INDEX($Q:$Q,MATCH(X60,$I:$I,0)),0)</f>
        <v>5000</v>
      </c>
      <c r="AC60">
        <f t="shared" si="1"/>
        <v>5000</v>
      </c>
    </row>
    <row r="61" spans="1:29">
      <c r="A61">
        <v>0</v>
      </c>
      <c r="B61" t="s">
        <v>1847</v>
      </c>
      <c r="C61">
        <v>0</v>
      </c>
      <c r="D61">
        <v>0</v>
      </c>
      <c r="E61">
        <v>0</v>
      </c>
      <c r="I61" s="2">
        <v>4002</v>
      </c>
      <c r="J61" s="3" t="s">
        <v>1801</v>
      </c>
      <c r="K61">
        <v>21</v>
      </c>
      <c r="L61">
        <v>5</v>
      </c>
      <c r="M61">
        <f>IFERROR(VLOOKUP(J61&amp;",",others!$A$1:$B$21,2,0),0)*K61</f>
        <v>0</v>
      </c>
      <c r="N61">
        <f>IF(J61="prop",VLOOKUP(K61,prop!$A:$C,3,0),0)*L61</f>
        <v>0</v>
      </c>
      <c r="O61">
        <f>IF(J61="equip",VLOOKUP(K61,equip!A:C,3,0),0)</f>
        <v>0</v>
      </c>
      <c r="P61">
        <f>IF(J61="hero",VLOOKUP(K61,hero!A:C,3,0),0)</f>
        <v>7500</v>
      </c>
      <c r="Q61">
        <f t="shared" si="0"/>
        <v>7500</v>
      </c>
      <c r="U61">
        <v>0</v>
      </c>
      <c r="V61">
        <v>0</v>
      </c>
      <c r="W61">
        <v>0</v>
      </c>
      <c r="X61">
        <v>10320</v>
      </c>
      <c r="Y61">
        <f>IFERROR(INDEX($Q:$Q,MATCH(U61,$I:$I,0)),0)</f>
        <v>0</v>
      </c>
      <c r="Z61">
        <f>IFERROR(INDEX($Q:$Q,MATCH(V61,$I:$I,0)),0)</f>
        <v>0</v>
      </c>
      <c r="AA61">
        <f>IFERROR(INDEX($Q:$Q,MATCH(W61,$I:$I,0)),0)</f>
        <v>0</v>
      </c>
      <c r="AB61">
        <f>IFERROR(INDEX($Q:$Q,MATCH(X61,$I:$I,0)),0)</f>
        <v>7500</v>
      </c>
      <c r="AC61">
        <f t="shared" si="1"/>
        <v>7500</v>
      </c>
    </row>
    <row r="62" spans="1:29">
      <c r="A62">
        <v>0</v>
      </c>
      <c r="B62" t="s">
        <v>1848</v>
      </c>
      <c r="C62">
        <v>0</v>
      </c>
      <c r="D62">
        <v>0</v>
      </c>
      <c r="E62">
        <v>0</v>
      </c>
      <c r="I62" s="2">
        <v>4003</v>
      </c>
      <c r="J62" s="3" t="s">
        <v>1801</v>
      </c>
      <c r="K62">
        <v>23</v>
      </c>
      <c r="L62">
        <v>5</v>
      </c>
      <c r="M62">
        <f>IFERROR(VLOOKUP(J62&amp;",",others!$A$1:$B$21,2,0),0)*K62</f>
        <v>0</v>
      </c>
      <c r="N62">
        <f>IF(J62="prop",VLOOKUP(K62,prop!$A:$C,3,0),0)*L62</f>
        <v>0</v>
      </c>
      <c r="O62">
        <f>IF(J62="equip",VLOOKUP(K62,equip!A:C,3,0),0)</f>
        <v>0</v>
      </c>
      <c r="P62">
        <f>IF(J62="hero",VLOOKUP(K62,hero!A:C,3,0),0)</f>
        <v>7500</v>
      </c>
      <c r="Q62">
        <f t="shared" si="0"/>
        <v>7500</v>
      </c>
      <c r="U62">
        <v>0</v>
      </c>
      <c r="V62">
        <v>0</v>
      </c>
      <c r="W62">
        <v>0</v>
      </c>
      <c r="X62">
        <v>10330</v>
      </c>
      <c r="Y62">
        <f>IFERROR(INDEX($Q:$Q,MATCH(U62,$I:$I,0)),0)</f>
        <v>0</v>
      </c>
      <c r="Z62">
        <f>IFERROR(INDEX($Q:$Q,MATCH(V62,$I:$I,0)),0)</f>
        <v>0</v>
      </c>
      <c r="AA62">
        <f>IFERROR(INDEX($Q:$Q,MATCH(W62,$I:$I,0)),0)</f>
        <v>0</v>
      </c>
      <c r="AB62">
        <f>IFERROR(INDEX($Q:$Q,MATCH(X62,$I:$I,0)),0)</f>
        <v>10000</v>
      </c>
      <c r="AC62">
        <f t="shared" si="1"/>
        <v>10000</v>
      </c>
    </row>
    <row r="63" spans="1:29">
      <c r="A63">
        <v>0</v>
      </c>
      <c r="B63" t="s">
        <v>1849</v>
      </c>
      <c r="C63">
        <v>0</v>
      </c>
      <c r="D63">
        <v>0</v>
      </c>
      <c r="E63">
        <v>0</v>
      </c>
      <c r="I63" s="2">
        <v>4004</v>
      </c>
      <c r="J63" s="3" t="s">
        <v>1801</v>
      </c>
      <c r="K63">
        <v>32</v>
      </c>
      <c r="L63">
        <v>5</v>
      </c>
      <c r="M63">
        <f>IFERROR(VLOOKUP(J63&amp;",",others!$A$1:$B$21,2,0),0)*K63</f>
        <v>0</v>
      </c>
      <c r="N63">
        <f>IF(J63="prop",VLOOKUP(K63,prop!$A:$C,3,0),0)*L63</f>
        <v>0</v>
      </c>
      <c r="O63">
        <f>IF(J63="equip",VLOOKUP(K63,equip!A:C,3,0),0)</f>
        <v>0</v>
      </c>
      <c r="P63">
        <f>IF(J63="hero",VLOOKUP(K63,hero!A:C,3,0),0)</f>
        <v>7500</v>
      </c>
      <c r="Q63">
        <f t="shared" si="0"/>
        <v>7500</v>
      </c>
      <c r="U63">
        <v>0</v>
      </c>
      <c r="V63">
        <v>0</v>
      </c>
      <c r="W63">
        <v>0</v>
      </c>
      <c r="X63">
        <v>10340</v>
      </c>
      <c r="Y63">
        <f>IFERROR(INDEX($Q:$Q,MATCH(U63,$I:$I,0)),0)</f>
        <v>0</v>
      </c>
      <c r="Z63">
        <f>IFERROR(INDEX($Q:$Q,MATCH(V63,$I:$I,0)),0)</f>
        <v>0</v>
      </c>
      <c r="AA63">
        <f>IFERROR(INDEX($Q:$Q,MATCH(W63,$I:$I,0)),0)</f>
        <v>0</v>
      </c>
      <c r="AB63">
        <f>IFERROR(INDEX($Q:$Q,MATCH(X63,$I:$I,0)),0)</f>
        <v>12500</v>
      </c>
      <c r="AC63">
        <f t="shared" si="1"/>
        <v>12500</v>
      </c>
    </row>
    <row r="64" spans="1:29">
      <c r="A64">
        <v>0</v>
      </c>
      <c r="B64" t="s">
        <v>1850</v>
      </c>
      <c r="C64">
        <v>0</v>
      </c>
      <c r="D64">
        <v>0</v>
      </c>
      <c r="E64">
        <v>0</v>
      </c>
      <c r="I64" s="2">
        <v>4005</v>
      </c>
      <c r="J64" s="3" t="s">
        <v>1801</v>
      </c>
      <c r="K64">
        <v>41</v>
      </c>
      <c r="L64">
        <v>5</v>
      </c>
      <c r="M64">
        <f>IFERROR(VLOOKUP(J64&amp;",",others!$A$1:$B$21,2,0),0)*K64</f>
        <v>0</v>
      </c>
      <c r="N64">
        <f>IF(J64="prop",VLOOKUP(K64,prop!$A:$C,3,0),0)*L64</f>
        <v>0</v>
      </c>
      <c r="O64">
        <f>IF(J64="equip",VLOOKUP(K64,equip!A:C,3,0),0)</f>
        <v>0</v>
      </c>
      <c r="P64">
        <f>IF(J64="hero",VLOOKUP(K64,hero!A:C,3,0),0)</f>
        <v>7500</v>
      </c>
      <c r="Q64">
        <f t="shared" si="0"/>
        <v>7500</v>
      </c>
      <c r="U64">
        <v>0</v>
      </c>
      <c r="V64">
        <v>0</v>
      </c>
      <c r="W64">
        <v>0</v>
      </c>
      <c r="X64">
        <v>10350</v>
      </c>
      <c r="Y64">
        <f>IFERROR(INDEX($Q:$Q,MATCH(U64,$I:$I,0)),0)</f>
        <v>0</v>
      </c>
      <c r="Z64">
        <f>IFERROR(INDEX($Q:$Q,MATCH(V64,$I:$I,0)),0)</f>
        <v>0</v>
      </c>
      <c r="AA64">
        <f>IFERROR(INDEX($Q:$Q,MATCH(W64,$I:$I,0)),0)</f>
        <v>0</v>
      </c>
      <c r="AB64">
        <f>IFERROR(INDEX($Q:$Q,MATCH(X64,$I:$I,0)),0)</f>
        <v>15000</v>
      </c>
      <c r="AC64">
        <f t="shared" si="1"/>
        <v>15000</v>
      </c>
    </row>
    <row r="65" spans="1:29">
      <c r="A65">
        <v>0</v>
      </c>
      <c r="B65" t="s">
        <v>1851</v>
      </c>
      <c r="C65">
        <v>0</v>
      </c>
      <c r="D65">
        <v>0</v>
      </c>
      <c r="E65">
        <v>0</v>
      </c>
      <c r="I65" s="2">
        <v>4006</v>
      </c>
      <c r="J65" s="3" t="s">
        <v>1801</v>
      </c>
      <c r="K65">
        <v>43</v>
      </c>
      <c r="L65">
        <v>5</v>
      </c>
      <c r="M65">
        <f>IFERROR(VLOOKUP(J65&amp;",",others!$A$1:$B$21,2,0),0)*K65</f>
        <v>0</v>
      </c>
      <c r="N65">
        <f>IF(J65="prop",VLOOKUP(K65,prop!$A:$C,3,0),0)*L65</f>
        <v>0</v>
      </c>
      <c r="O65">
        <f>IF(J65="equip",VLOOKUP(K65,equip!A:C,3,0),0)</f>
        <v>0</v>
      </c>
      <c r="P65">
        <f>IF(J65="hero",VLOOKUP(K65,hero!A:C,3,0),0)</f>
        <v>7500</v>
      </c>
      <c r="Q65">
        <f t="shared" ref="Q65:Q128" si="2">SUM(M65:P65)</f>
        <v>7500</v>
      </c>
      <c r="U65">
        <v>0</v>
      </c>
      <c r="V65">
        <v>0</v>
      </c>
      <c r="W65">
        <v>0</v>
      </c>
      <c r="X65">
        <v>10360</v>
      </c>
      <c r="Y65">
        <f>IFERROR(INDEX($Q:$Q,MATCH(U65,$I:$I,0)),0)</f>
        <v>0</v>
      </c>
      <c r="Z65">
        <f>IFERROR(INDEX($Q:$Q,MATCH(V65,$I:$I,0)),0)</f>
        <v>0</v>
      </c>
      <c r="AA65">
        <f>IFERROR(INDEX($Q:$Q,MATCH(W65,$I:$I,0)),0)</f>
        <v>0</v>
      </c>
      <c r="AB65">
        <f>IFERROR(INDEX($Q:$Q,MATCH(X65,$I:$I,0)),0)</f>
        <v>20000</v>
      </c>
      <c r="AC65">
        <f t="shared" ref="AC65:AC74" si="3">SUM(Y65:AB65)</f>
        <v>20000</v>
      </c>
    </row>
    <row r="66" spans="1:29">
      <c r="A66">
        <v>0</v>
      </c>
      <c r="B66" t="s">
        <v>1852</v>
      </c>
      <c r="C66">
        <v>0</v>
      </c>
      <c r="D66">
        <v>0</v>
      </c>
      <c r="E66">
        <v>0</v>
      </c>
      <c r="I66" s="2">
        <v>4007</v>
      </c>
      <c r="J66" s="3" t="s">
        <v>1801</v>
      </c>
      <c r="K66">
        <v>46</v>
      </c>
      <c r="L66">
        <v>5</v>
      </c>
      <c r="M66">
        <f>IFERROR(VLOOKUP(J66&amp;",",others!$A$1:$B$21,2,0),0)*K66</f>
        <v>0</v>
      </c>
      <c r="N66">
        <f>IF(J66="prop",VLOOKUP(K66,prop!$A:$C,3,0),0)*L66</f>
        <v>0</v>
      </c>
      <c r="O66">
        <f>IF(J66="equip",VLOOKUP(K66,equip!A:C,3,0),0)</f>
        <v>0</v>
      </c>
      <c r="P66">
        <f>IF(J66="hero",VLOOKUP(K66,hero!A:C,3,0),0)</f>
        <v>7500</v>
      </c>
      <c r="Q66">
        <f t="shared" si="2"/>
        <v>7500</v>
      </c>
      <c r="U66">
        <v>0</v>
      </c>
      <c r="V66">
        <v>0</v>
      </c>
      <c r="W66">
        <v>0</v>
      </c>
      <c r="X66">
        <v>10370</v>
      </c>
      <c r="Y66">
        <f>IFERROR(INDEX($Q:$Q,MATCH(U66,$I:$I,0)),0)</f>
        <v>0</v>
      </c>
      <c r="Z66">
        <f>IFERROR(INDEX($Q:$Q,MATCH(V66,$I:$I,0)),0)</f>
        <v>0</v>
      </c>
      <c r="AA66">
        <f>IFERROR(INDEX($Q:$Q,MATCH(W66,$I:$I,0)),0)</f>
        <v>0</v>
      </c>
      <c r="AB66">
        <f>IFERROR(INDEX($Q:$Q,MATCH(X66,$I:$I,0)),0)</f>
        <v>25000</v>
      </c>
      <c r="AC66">
        <f t="shared" si="3"/>
        <v>25000</v>
      </c>
    </row>
    <row r="67" spans="1:29">
      <c r="A67">
        <v>0</v>
      </c>
      <c r="B67" t="s">
        <v>1853</v>
      </c>
      <c r="C67">
        <v>0</v>
      </c>
      <c r="D67">
        <v>0</v>
      </c>
      <c r="E67">
        <v>0</v>
      </c>
      <c r="I67" s="2">
        <v>4008</v>
      </c>
      <c r="J67" s="3" t="s">
        <v>1801</v>
      </c>
      <c r="K67">
        <v>86</v>
      </c>
      <c r="L67">
        <v>5</v>
      </c>
      <c r="M67">
        <f>IFERROR(VLOOKUP(J67&amp;",",others!$A$1:$B$21,2,0),0)*K67</f>
        <v>0</v>
      </c>
      <c r="N67">
        <f>IF(J67="prop",VLOOKUP(K67,prop!$A:$C,3,0),0)*L67</f>
        <v>0</v>
      </c>
      <c r="O67">
        <f>IF(J67="equip",VLOOKUP(K67,equip!A:C,3,0),0)</f>
        <v>0</v>
      </c>
      <c r="P67">
        <f>IF(J67="hero",VLOOKUP(K67,hero!A:C,3,0),0)</f>
        <v>7500</v>
      </c>
      <c r="Q67">
        <f t="shared" si="2"/>
        <v>7500</v>
      </c>
      <c r="U67">
        <v>0</v>
      </c>
      <c r="V67">
        <v>0</v>
      </c>
      <c r="W67">
        <v>0</v>
      </c>
      <c r="X67">
        <v>10380</v>
      </c>
      <c r="Y67">
        <f>IFERROR(INDEX($Q:$Q,MATCH(U67,$I:$I,0)),0)</f>
        <v>0</v>
      </c>
      <c r="Z67">
        <f>IFERROR(INDEX($Q:$Q,MATCH(V67,$I:$I,0)),0)</f>
        <v>0</v>
      </c>
      <c r="AA67">
        <f>IFERROR(INDEX($Q:$Q,MATCH(W67,$I:$I,0)),0)</f>
        <v>0</v>
      </c>
      <c r="AB67">
        <f>IFERROR(INDEX($Q:$Q,MATCH(X67,$I:$I,0)),0)</f>
        <v>30000</v>
      </c>
      <c r="AC67">
        <f t="shared" si="3"/>
        <v>30000</v>
      </c>
    </row>
    <row r="68" spans="1:29">
      <c r="A68">
        <v>0</v>
      </c>
      <c r="B68" t="s">
        <v>1854</v>
      </c>
      <c r="C68">
        <v>0</v>
      </c>
      <c r="D68">
        <v>0</v>
      </c>
      <c r="E68">
        <v>0</v>
      </c>
      <c r="I68" s="2">
        <v>4009</v>
      </c>
      <c r="J68" s="3" t="s">
        <v>1801</v>
      </c>
      <c r="K68">
        <v>87</v>
      </c>
      <c r="L68">
        <v>5</v>
      </c>
      <c r="M68">
        <f>IFERROR(VLOOKUP(J68&amp;",",others!$A$1:$B$21,2,0),0)*K68</f>
        <v>0</v>
      </c>
      <c r="N68">
        <f>IF(J68="prop",VLOOKUP(K68,prop!$A:$C,3,0),0)*L68</f>
        <v>0</v>
      </c>
      <c r="O68">
        <f>IF(J68="equip",VLOOKUP(K68,equip!A:C,3,0),0)</f>
        <v>0</v>
      </c>
      <c r="P68">
        <f>IF(J68="hero",VLOOKUP(K68,hero!A:C,3,0),0)</f>
        <v>7500</v>
      </c>
      <c r="Q68">
        <f t="shared" si="2"/>
        <v>7500</v>
      </c>
      <c r="U68">
        <v>100</v>
      </c>
      <c r="V68">
        <v>0</v>
      </c>
      <c r="W68">
        <v>10148</v>
      </c>
      <c r="X68">
        <v>10000</v>
      </c>
      <c r="Y68">
        <f>IFERROR(INDEX($Q:$Q,MATCH(U68,$I:$I,0)),0)</f>
        <v>0</v>
      </c>
      <c r="Z68">
        <f>IFERROR(INDEX($Q:$Q,MATCH(V68,$I:$I,0)),0)</f>
        <v>0</v>
      </c>
      <c r="AA68">
        <f>IFERROR(INDEX($Q:$Q,MATCH(W68,$I:$I,0)),0)</f>
        <v>480</v>
      </c>
      <c r="AB68">
        <f>IFERROR(INDEX($Q:$Q,MATCH(X68,$I:$I,0)),0)</f>
        <v>6000</v>
      </c>
      <c r="AC68">
        <f t="shared" si="3"/>
        <v>6480</v>
      </c>
    </row>
    <row r="69" spans="1:29">
      <c r="A69">
        <v>100</v>
      </c>
      <c r="B69" t="s">
        <v>1844</v>
      </c>
      <c r="C69" t="s">
        <v>1814</v>
      </c>
      <c r="D69">
        <v>0</v>
      </c>
      <c r="E69">
        <v>1280</v>
      </c>
      <c r="I69" s="2">
        <v>5000</v>
      </c>
      <c r="J69" s="3" t="s">
        <v>1804</v>
      </c>
      <c r="K69">
        <v>201</v>
      </c>
      <c r="L69">
        <v>27</v>
      </c>
      <c r="M69">
        <f>IFERROR(VLOOKUP(J69&amp;",",others!$A$1:$B$21,2,0),0)*K69</f>
        <v>0</v>
      </c>
      <c r="N69">
        <f>IF(J69="prop",VLOOKUP(K69,prop!$A:$C,3,0),0)*L69</f>
        <v>9720</v>
      </c>
      <c r="O69">
        <f>IF(J69="equip",VLOOKUP(K69,equip!A:C,3,0),0)</f>
        <v>0</v>
      </c>
      <c r="P69">
        <f>IF(J69="hero",VLOOKUP(K69,hero!A:C,3,0),0)</f>
        <v>0</v>
      </c>
      <c r="Q69">
        <f t="shared" si="2"/>
        <v>9720</v>
      </c>
      <c r="U69">
        <v>10206</v>
      </c>
      <c r="V69">
        <v>10131</v>
      </c>
      <c r="W69">
        <v>10203</v>
      </c>
      <c r="X69">
        <v>9990</v>
      </c>
      <c r="Y69">
        <f>IFERROR(INDEX($Q:$Q,MATCH(U69,$I:$I,0)),0)</f>
        <v>7500</v>
      </c>
      <c r="Z69">
        <f>IFERROR(INDEX($Q:$Q,MATCH(V69,$I:$I,0)),0)</f>
        <v>9600</v>
      </c>
      <c r="AA69">
        <f>IFERROR(INDEX($Q:$Q,MATCH(W69,$I:$I,0)),0)</f>
        <v>15000</v>
      </c>
      <c r="AB69">
        <f>IFERROR(INDEX($Q:$Q,MATCH(X69,$I:$I,0)),0)</f>
        <v>7500</v>
      </c>
      <c r="AC69">
        <f t="shared" si="3"/>
        <v>39600</v>
      </c>
    </row>
    <row r="70" spans="1:29">
      <c r="A70">
        <v>10206</v>
      </c>
      <c r="B70" t="s">
        <v>1845</v>
      </c>
      <c r="C70" t="s">
        <v>1838</v>
      </c>
      <c r="D70" t="s">
        <v>1808</v>
      </c>
      <c r="E70">
        <v>6480</v>
      </c>
      <c r="I70" s="2">
        <v>5001</v>
      </c>
      <c r="J70" s="3" t="s">
        <v>1804</v>
      </c>
      <c r="K70">
        <v>202</v>
      </c>
      <c r="L70">
        <v>27</v>
      </c>
      <c r="M70">
        <f>IFERROR(VLOOKUP(J70&amp;",",others!$A$1:$B$21,2,0),0)*K70</f>
        <v>0</v>
      </c>
      <c r="N70">
        <f>IF(J70="prop",VLOOKUP(K70,prop!$A:$C,3,0),0)*L70</f>
        <v>9720</v>
      </c>
      <c r="O70">
        <f>IF(J70="equip",VLOOKUP(K70,equip!A:C,3,0),0)</f>
        <v>0</v>
      </c>
      <c r="P70">
        <f>IF(J70="hero",VLOOKUP(K70,hero!A:C,3,0),0)</f>
        <v>0</v>
      </c>
      <c r="Q70">
        <f t="shared" si="2"/>
        <v>9720</v>
      </c>
      <c r="U70">
        <v>200</v>
      </c>
      <c r="V70">
        <v>10204</v>
      </c>
      <c r="W70">
        <v>402</v>
      </c>
      <c r="X70">
        <v>402</v>
      </c>
      <c r="Y70">
        <f>IFERROR(INDEX($Q:$Q,MATCH(U70,$I:$I,0)),0)</f>
        <v>0</v>
      </c>
      <c r="Z70">
        <f>IFERROR(INDEX($Q:$Q,MATCH(V70,$I:$I,0)),0)</f>
        <v>10500</v>
      </c>
      <c r="AA70">
        <f>IFERROR(INDEX($Q:$Q,MATCH(W70,$I:$I,0)),0)</f>
        <v>1584</v>
      </c>
      <c r="AB70">
        <f>IFERROR(INDEX($Q:$Q,MATCH(X70,$I:$I,0)),0)</f>
        <v>1584</v>
      </c>
      <c r="AC70">
        <f t="shared" si="3"/>
        <v>13668</v>
      </c>
    </row>
    <row r="71" spans="1:29">
      <c r="A71">
        <v>200</v>
      </c>
      <c r="B71" t="s">
        <v>1829</v>
      </c>
      <c r="C71" t="s">
        <v>1829</v>
      </c>
      <c r="D71" t="s">
        <v>1839</v>
      </c>
      <c r="E71">
        <v>3280</v>
      </c>
      <c r="I71" s="2">
        <v>5002</v>
      </c>
      <c r="J71" s="3" t="s">
        <v>1804</v>
      </c>
      <c r="K71">
        <v>203</v>
      </c>
      <c r="L71">
        <v>27</v>
      </c>
      <c r="M71">
        <f>IFERROR(VLOOKUP(J71&amp;",",others!$A$1:$B$21,2,0),0)*K71</f>
        <v>0</v>
      </c>
      <c r="N71">
        <f>IF(J71="prop",VLOOKUP(K71,prop!$A:$C,3,0),0)*L71</f>
        <v>9720</v>
      </c>
      <c r="O71">
        <f>IF(J71="equip",VLOOKUP(K71,equip!A:C,3,0),0)</f>
        <v>0</v>
      </c>
      <c r="P71">
        <f>IF(J71="hero",VLOOKUP(K71,hero!A:C,3,0),0)</f>
        <v>0</v>
      </c>
      <c r="Q71">
        <f t="shared" si="2"/>
        <v>9720</v>
      </c>
      <c r="U71">
        <v>200</v>
      </c>
      <c r="V71">
        <v>0</v>
      </c>
      <c r="W71">
        <v>305</v>
      </c>
      <c r="X71">
        <v>10134</v>
      </c>
      <c r="Y71">
        <f>IFERROR(INDEX($Q:$Q,MATCH(U71,$I:$I,0)),0)</f>
        <v>0</v>
      </c>
      <c r="Z71">
        <f>IFERROR(INDEX($Q:$Q,MATCH(V71,$I:$I,0)),0)</f>
        <v>0</v>
      </c>
      <c r="AA71">
        <f>IFERROR(INDEX($Q:$Q,MATCH(W71,$I:$I,0)),0)</f>
        <v>4800</v>
      </c>
      <c r="AB71">
        <f>IFERROR(INDEX($Q:$Q,MATCH(X71,$I:$I,0)),0)</f>
        <v>0</v>
      </c>
      <c r="AC71">
        <f t="shared" si="3"/>
        <v>4800</v>
      </c>
    </row>
    <row r="72" spans="1:29">
      <c r="A72">
        <v>200</v>
      </c>
      <c r="B72" t="s">
        <v>1840</v>
      </c>
      <c r="C72" t="s">
        <v>1795</v>
      </c>
      <c r="D72" t="s">
        <v>1841</v>
      </c>
      <c r="E72">
        <v>3280</v>
      </c>
      <c r="I72" s="2">
        <v>5003</v>
      </c>
      <c r="J72" s="3" t="s">
        <v>1804</v>
      </c>
      <c r="K72">
        <v>204</v>
      </c>
      <c r="L72">
        <v>27</v>
      </c>
      <c r="M72">
        <f>IFERROR(VLOOKUP(J72&amp;",",others!$A$1:$B$21,2,0),0)*K72</f>
        <v>0</v>
      </c>
      <c r="N72">
        <f>IF(J72="prop",VLOOKUP(K72,prop!$A:$C,3,0),0)*L72</f>
        <v>9720</v>
      </c>
      <c r="O72">
        <f>IF(J72="equip",VLOOKUP(K72,equip!A:C,3,0),0)</f>
        <v>0</v>
      </c>
      <c r="P72">
        <f>IF(J72="hero",VLOOKUP(K72,hero!A:C,3,0),0)</f>
        <v>0</v>
      </c>
      <c r="Q72">
        <f t="shared" si="2"/>
        <v>9720</v>
      </c>
      <c r="U72">
        <v>0</v>
      </c>
      <c r="V72">
        <v>10410</v>
      </c>
      <c r="W72">
        <v>10400</v>
      </c>
      <c r="X72">
        <v>10310</v>
      </c>
      <c r="Y72">
        <f>IFERROR(INDEX($Q:$Q,MATCH(U72,$I:$I,0)),0)</f>
        <v>0</v>
      </c>
      <c r="Z72">
        <f>IFERROR(INDEX($Q:$Q,MATCH(V72,$I:$I,0)),0)</f>
        <v>2880</v>
      </c>
      <c r="AA72">
        <f>IFERROR(INDEX($Q:$Q,MATCH(W72,$I:$I,0)),0)</f>
        <v>7680</v>
      </c>
      <c r="AB72">
        <f>IFERROR(INDEX($Q:$Q,MATCH(X72,$I:$I,0)),0)</f>
        <v>5000</v>
      </c>
      <c r="AC72">
        <f t="shared" si="3"/>
        <v>15560</v>
      </c>
    </row>
    <row r="73" spans="1:29">
      <c r="A73">
        <v>0</v>
      </c>
      <c r="B73" t="s">
        <v>1855</v>
      </c>
      <c r="C73" t="s">
        <v>1856</v>
      </c>
      <c r="D73" t="s">
        <v>1857</v>
      </c>
      <c r="E73">
        <v>0</v>
      </c>
      <c r="I73" s="2">
        <v>6000</v>
      </c>
      <c r="J73" s="3" t="s">
        <v>1801</v>
      </c>
      <c r="K73">
        <v>42</v>
      </c>
      <c r="L73">
        <v>5</v>
      </c>
      <c r="M73">
        <f>IFERROR(VLOOKUP(J73&amp;",",others!$A$1:$B$21,2,0),0)*K73</f>
        <v>0</v>
      </c>
      <c r="N73">
        <f>IF(J73="prop",VLOOKUP(K73,prop!$A:$C,3,0),0)*L73</f>
        <v>0</v>
      </c>
      <c r="O73">
        <f>IF(J73="equip",VLOOKUP(K73,equip!A:C,3,0),0)</f>
        <v>0</v>
      </c>
      <c r="P73">
        <f>IF(J73="hero",VLOOKUP(K73,hero!A:C,3,0),0)</f>
        <v>12000</v>
      </c>
      <c r="Q73">
        <f t="shared" si="2"/>
        <v>12000</v>
      </c>
      <c r="U73">
        <v>0</v>
      </c>
      <c r="V73">
        <v>10420</v>
      </c>
      <c r="W73">
        <v>10400</v>
      </c>
      <c r="X73">
        <v>10350</v>
      </c>
      <c r="Y73">
        <f>IFERROR(INDEX($Q:$Q,MATCH(U73,$I:$I,0)),0)</f>
        <v>0</v>
      </c>
      <c r="Z73">
        <f>IFERROR(INDEX($Q:$Q,MATCH(V73,$I:$I,0)),0)</f>
        <v>7200</v>
      </c>
      <c r="AA73">
        <f>IFERROR(INDEX($Q:$Q,MATCH(W73,$I:$I,0)),0)</f>
        <v>7680</v>
      </c>
      <c r="AB73">
        <f>IFERROR(INDEX($Q:$Q,MATCH(X73,$I:$I,0)),0)</f>
        <v>15000</v>
      </c>
      <c r="AC73">
        <f t="shared" si="3"/>
        <v>29880</v>
      </c>
    </row>
    <row r="74" spans="1:29">
      <c r="A74">
        <v>0</v>
      </c>
      <c r="B74" t="s">
        <v>1858</v>
      </c>
      <c r="C74" t="s">
        <v>1856</v>
      </c>
      <c r="D74" t="s">
        <v>1859</v>
      </c>
      <c r="E74">
        <v>0</v>
      </c>
      <c r="I74" s="2">
        <v>6001</v>
      </c>
      <c r="J74" s="3" t="s">
        <v>1801</v>
      </c>
      <c r="K74">
        <v>61</v>
      </c>
      <c r="L74">
        <v>5</v>
      </c>
      <c r="M74">
        <f>IFERROR(VLOOKUP(J74&amp;",",others!$A$1:$B$21,2,0),0)*K74</f>
        <v>0</v>
      </c>
      <c r="N74">
        <f>IF(J74="prop",VLOOKUP(K74,prop!$A:$C,3,0),0)*L74</f>
        <v>0</v>
      </c>
      <c r="O74">
        <f>IF(J74="equip",VLOOKUP(K74,equip!A:C,3,0),0)</f>
        <v>0</v>
      </c>
      <c r="P74">
        <f>IF(J74="hero",VLOOKUP(K74,hero!A:C,3,0),0)</f>
        <v>12000</v>
      </c>
      <c r="Q74">
        <f t="shared" si="2"/>
        <v>12000</v>
      </c>
      <c r="U74">
        <v>0</v>
      </c>
      <c r="V74">
        <v>10430</v>
      </c>
      <c r="W74">
        <v>10400</v>
      </c>
      <c r="X74">
        <v>10380</v>
      </c>
      <c r="Y74">
        <f>IFERROR(INDEX($Q:$Q,MATCH(U74,$I:$I,0)),0)</f>
        <v>0</v>
      </c>
      <c r="Z74">
        <f>IFERROR(INDEX($Q:$Q,MATCH(V74,$I:$I,0)),0)</f>
        <v>14400</v>
      </c>
      <c r="AA74">
        <f>IFERROR(INDEX($Q:$Q,MATCH(W74,$I:$I,0)),0)</f>
        <v>7680</v>
      </c>
      <c r="AB74">
        <f>IFERROR(INDEX($Q:$Q,MATCH(X74,$I:$I,0)),0)</f>
        <v>30000</v>
      </c>
      <c r="AC74">
        <f t="shared" si="3"/>
        <v>52080</v>
      </c>
    </row>
    <row r="75" spans="1:17">
      <c r="A75">
        <v>0</v>
      </c>
      <c r="B75" t="s">
        <v>1860</v>
      </c>
      <c r="C75" t="s">
        <v>1856</v>
      </c>
      <c r="D75" t="s">
        <v>1861</v>
      </c>
      <c r="E75">
        <v>0</v>
      </c>
      <c r="I75" s="2">
        <v>6002</v>
      </c>
      <c r="J75" s="3" t="s">
        <v>1801</v>
      </c>
      <c r="K75">
        <v>84</v>
      </c>
      <c r="L75">
        <v>5</v>
      </c>
      <c r="M75">
        <f>IFERROR(VLOOKUP(J75&amp;",",others!$A$1:$B$21,2,0),0)*K75</f>
        <v>0</v>
      </c>
      <c r="N75">
        <f>IF(J75="prop",VLOOKUP(K75,prop!$A:$C,3,0),0)*L75</f>
        <v>0</v>
      </c>
      <c r="O75">
        <f>IF(J75="equip",VLOOKUP(K75,equip!A:C,3,0),0)</f>
        <v>0</v>
      </c>
      <c r="P75">
        <f>IF(J75="hero",VLOOKUP(K75,hero!A:C,3,0),0)</f>
        <v>12000</v>
      </c>
      <c r="Q75">
        <f t="shared" si="2"/>
        <v>12000</v>
      </c>
    </row>
    <row r="76" spans="9:17">
      <c r="I76" s="2">
        <v>7000</v>
      </c>
      <c r="J76" s="3" t="s">
        <v>1804</v>
      </c>
      <c r="K76">
        <v>201</v>
      </c>
      <c r="L76">
        <v>40</v>
      </c>
      <c r="M76">
        <f>IFERROR(VLOOKUP(J76&amp;",",others!$A$1:$B$21,2,0),0)*K76</f>
        <v>0</v>
      </c>
      <c r="N76">
        <f>IF(J76="prop",VLOOKUP(K76,prop!$A:$C,3,0),0)*L76</f>
        <v>14400</v>
      </c>
      <c r="O76">
        <f>IF(J76="equip",VLOOKUP(K76,equip!A:C,3,0),0)</f>
        <v>0</v>
      </c>
      <c r="P76">
        <f>IF(J76="hero",VLOOKUP(K76,hero!A:C,3,0),0)</f>
        <v>0</v>
      </c>
      <c r="Q76">
        <f t="shared" si="2"/>
        <v>14400</v>
      </c>
    </row>
    <row r="77" spans="9:17">
      <c r="I77" s="2">
        <v>7001</v>
      </c>
      <c r="J77" s="3" t="s">
        <v>1804</v>
      </c>
      <c r="K77">
        <v>202</v>
      </c>
      <c r="L77">
        <v>40</v>
      </c>
      <c r="M77">
        <f>IFERROR(VLOOKUP(J77&amp;",",others!$A$1:$B$21,2,0),0)*K77</f>
        <v>0</v>
      </c>
      <c r="N77">
        <f>IF(J77="prop",VLOOKUP(K77,prop!$A:$C,3,0),0)*L77</f>
        <v>14400</v>
      </c>
      <c r="O77">
        <f>IF(J77="equip",VLOOKUP(K77,equip!A:C,3,0),0)</f>
        <v>0</v>
      </c>
      <c r="P77">
        <f>IF(J77="hero",VLOOKUP(K77,hero!A:C,3,0),0)</f>
        <v>0</v>
      </c>
      <c r="Q77">
        <f t="shared" si="2"/>
        <v>14400</v>
      </c>
    </row>
    <row r="78" spans="9:17">
      <c r="I78" s="2">
        <v>7002</v>
      </c>
      <c r="J78" s="3" t="s">
        <v>1804</v>
      </c>
      <c r="K78">
        <v>203</v>
      </c>
      <c r="L78">
        <v>40</v>
      </c>
      <c r="M78">
        <f>IFERROR(VLOOKUP(J78&amp;",",others!$A$1:$B$21,2,0),0)*K78</f>
        <v>0</v>
      </c>
      <c r="N78">
        <f>IF(J78="prop",VLOOKUP(K78,prop!$A:$C,3,0),0)*L78</f>
        <v>14400</v>
      </c>
      <c r="O78">
        <f>IF(J78="equip",VLOOKUP(K78,equip!A:C,3,0),0)</f>
        <v>0</v>
      </c>
      <c r="P78">
        <f>IF(J78="hero",VLOOKUP(K78,hero!A:C,3,0),0)</f>
        <v>0</v>
      </c>
      <c r="Q78">
        <f t="shared" si="2"/>
        <v>14400</v>
      </c>
    </row>
    <row r="79" spans="9:17">
      <c r="I79" s="2">
        <v>7003</v>
      </c>
      <c r="J79" s="3" t="s">
        <v>1804</v>
      </c>
      <c r="K79">
        <v>204</v>
      </c>
      <c r="L79">
        <v>40</v>
      </c>
      <c r="M79">
        <f>IFERROR(VLOOKUP(J79&amp;",",others!$A$1:$B$21,2,0),0)*K79</f>
        <v>0</v>
      </c>
      <c r="N79">
        <f>IF(J79="prop",VLOOKUP(K79,prop!$A:$C,3,0),0)*L79</f>
        <v>14400</v>
      </c>
      <c r="O79">
        <f>IF(J79="equip",VLOOKUP(K79,equip!A:C,3,0),0)</f>
        <v>0</v>
      </c>
      <c r="P79">
        <f>IF(J79="hero",VLOOKUP(K79,hero!A:C,3,0),0)</f>
        <v>0</v>
      </c>
      <c r="Q79">
        <f t="shared" si="2"/>
        <v>14400</v>
      </c>
    </row>
    <row r="80" spans="9:17">
      <c r="I80" s="2">
        <v>8000</v>
      </c>
      <c r="J80" s="3" t="s">
        <v>1804</v>
      </c>
      <c r="K80">
        <v>111</v>
      </c>
      <c r="L80">
        <v>2</v>
      </c>
      <c r="M80">
        <f>IFERROR(VLOOKUP(J80&amp;",",others!$A$1:$B$21,2,0),0)*K80</f>
        <v>0</v>
      </c>
      <c r="N80">
        <f>IF(J80="prop",VLOOKUP(K80,prop!$A:$C,3,0),0)*L80</f>
        <v>6000</v>
      </c>
      <c r="O80">
        <f>IF(J80="equip",VLOOKUP(K80,equip!A:C,3,0),0)</f>
        <v>0</v>
      </c>
      <c r="P80">
        <f>IF(J80="hero",VLOOKUP(K80,hero!A:C,3,0),0)</f>
        <v>0</v>
      </c>
      <c r="Q80">
        <f t="shared" si="2"/>
        <v>6000</v>
      </c>
    </row>
    <row r="81" spans="9:17">
      <c r="I81" s="2">
        <v>8001</v>
      </c>
      <c r="J81" s="3" t="s">
        <v>1804</v>
      </c>
      <c r="K81">
        <v>112</v>
      </c>
      <c r="L81">
        <v>2</v>
      </c>
      <c r="M81">
        <f>IFERROR(VLOOKUP(J81&amp;",",others!$A$1:$B$21,2,0),0)*K81</f>
        <v>0</v>
      </c>
      <c r="N81">
        <f>IF(J81="prop",VLOOKUP(K81,prop!$A:$C,3,0),0)*L81</f>
        <v>6000</v>
      </c>
      <c r="O81">
        <f>IF(J81="equip",VLOOKUP(K81,equip!A:C,3,0),0)</f>
        <v>0</v>
      </c>
      <c r="P81">
        <f>IF(J81="hero",VLOOKUP(K81,hero!A:C,3,0),0)</f>
        <v>0</v>
      </c>
      <c r="Q81">
        <f t="shared" si="2"/>
        <v>6000</v>
      </c>
    </row>
    <row r="82" spans="9:17">
      <c r="I82" s="2">
        <v>8002</v>
      </c>
      <c r="J82" s="3" t="s">
        <v>1804</v>
      </c>
      <c r="K82">
        <v>113</v>
      </c>
      <c r="L82">
        <v>2</v>
      </c>
      <c r="M82">
        <f>IFERROR(VLOOKUP(J82&amp;",",others!$A$1:$B$21,2,0),0)*K82</f>
        <v>0</v>
      </c>
      <c r="N82">
        <f>IF(J82="prop",VLOOKUP(K82,prop!$A:$C,3,0),0)*L82</f>
        <v>6000</v>
      </c>
      <c r="O82">
        <f>IF(J82="equip",VLOOKUP(K82,equip!A:C,3,0),0)</f>
        <v>0</v>
      </c>
      <c r="P82">
        <f>IF(J82="hero",VLOOKUP(K82,hero!A:C,3,0),0)</f>
        <v>0</v>
      </c>
      <c r="Q82">
        <f t="shared" si="2"/>
        <v>6000</v>
      </c>
    </row>
    <row r="83" spans="9:17">
      <c r="I83" s="2">
        <v>9100</v>
      </c>
      <c r="J83" s="3" t="s">
        <v>1798</v>
      </c>
      <c r="K83">
        <v>1109</v>
      </c>
      <c r="L83">
        <v>1</v>
      </c>
      <c r="M83">
        <f>IFERROR(VLOOKUP(J83&amp;",",others!$A$1:$B$21,2,0),0)*K83</f>
        <v>0</v>
      </c>
      <c r="N83">
        <f>IF(J83="prop",VLOOKUP(K83,prop!$A:$C,3,0),0)*L83</f>
        <v>0</v>
      </c>
      <c r="O83">
        <f>IF(J83="equip",VLOOKUP(K83,equip!A:C,3,0),0)</f>
        <v>3200</v>
      </c>
      <c r="P83">
        <f>IF(J83="hero",VLOOKUP(K83,hero!A:C,3,0),0)</f>
        <v>0</v>
      </c>
      <c r="Q83">
        <f t="shared" si="2"/>
        <v>3200</v>
      </c>
    </row>
    <row r="84" spans="9:17">
      <c r="I84" s="2">
        <v>9101</v>
      </c>
      <c r="J84" s="3" t="s">
        <v>1798</v>
      </c>
      <c r="K84">
        <v>1209</v>
      </c>
      <c r="L84">
        <v>1</v>
      </c>
      <c r="M84">
        <f>IFERROR(VLOOKUP(J84&amp;",",others!$A$1:$B$21,2,0),0)*K84</f>
        <v>0</v>
      </c>
      <c r="N84">
        <f>IF(J84="prop",VLOOKUP(K84,prop!$A:$C,3,0),0)*L84</f>
        <v>0</v>
      </c>
      <c r="O84">
        <f>IF(J84="equip",VLOOKUP(K84,equip!A:C,3,0),0)</f>
        <v>3200</v>
      </c>
      <c r="P84">
        <f>IF(J84="hero",VLOOKUP(K84,hero!A:C,3,0),0)</f>
        <v>0</v>
      </c>
      <c r="Q84">
        <f t="shared" si="2"/>
        <v>3200</v>
      </c>
    </row>
    <row r="85" spans="9:17">
      <c r="I85" s="2">
        <v>9102</v>
      </c>
      <c r="J85" s="3" t="s">
        <v>1798</v>
      </c>
      <c r="K85">
        <v>1309</v>
      </c>
      <c r="L85">
        <v>1</v>
      </c>
      <c r="M85">
        <f>IFERROR(VLOOKUP(J85&amp;",",others!$A$1:$B$21,2,0),0)*K85</f>
        <v>0</v>
      </c>
      <c r="N85">
        <f>IF(J85="prop",VLOOKUP(K85,prop!$A:$C,3,0),0)*L85</f>
        <v>0</v>
      </c>
      <c r="O85">
        <f>IF(J85="equip",VLOOKUP(K85,equip!A:C,3,0),0)</f>
        <v>3200</v>
      </c>
      <c r="P85">
        <f>IF(J85="hero",VLOOKUP(K85,hero!A:C,3,0),0)</f>
        <v>0</v>
      </c>
      <c r="Q85">
        <f t="shared" si="2"/>
        <v>3200</v>
      </c>
    </row>
    <row r="86" spans="9:17">
      <c r="I86" s="2">
        <v>9103</v>
      </c>
      <c r="J86" s="3" t="s">
        <v>1798</v>
      </c>
      <c r="K86">
        <v>1409</v>
      </c>
      <c r="L86">
        <v>1</v>
      </c>
      <c r="M86">
        <f>IFERROR(VLOOKUP(J86&amp;",",others!$A$1:$B$21,2,0),0)*K86</f>
        <v>0</v>
      </c>
      <c r="N86">
        <f>IF(J86="prop",VLOOKUP(K86,prop!$A:$C,3,0),0)*L86</f>
        <v>0</v>
      </c>
      <c r="O86">
        <f>IF(J86="equip",VLOOKUP(K86,equip!A:C,3,0),0)</f>
        <v>3200</v>
      </c>
      <c r="P86">
        <f>IF(J86="hero",VLOOKUP(K86,hero!A:C,3,0),0)</f>
        <v>0</v>
      </c>
      <c r="Q86">
        <f t="shared" si="2"/>
        <v>3200</v>
      </c>
    </row>
    <row r="87" spans="9:17">
      <c r="I87" s="2">
        <v>9104</v>
      </c>
      <c r="J87" s="3" t="s">
        <v>1798</v>
      </c>
      <c r="K87">
        <v>2109</v>
      </c>
      <c r="L87">
        <v>1</v>
      </c>
      <c r="M87">
        <f>IFERROR(VLOOKUP(J87&amp;",",others!$A$1:$B$21,2,0),0)*K87</f>
        <v>0</v>
      </c>
      <c r="N87">
        <f>IF(J87="prop",VLOOKUP(K87,prop!$A:$C,3,0),0)*L87</f>
        <v>0</v>
      </c>
      <c r="O87">
        <f>IF(J87="equip",VLOOKUP(K87,equip!A:C,3,0),0)</f>
        <v>3200</v>
      </c>
      <c r="P87">
        <f>IF(J87="hero",VLOOKUP(K87,hero!A:C,3,0),0)</f>
        <v>0</v>
      </c>
      <c r="Q87">
        <f t="shared" si="2"/>
        <v>3200</v>
      </c>
    </row>
    <row r="88" spans="9:17">
      <c r="I88" s="2">
        <v>9105</v>
      </c>
      <c r="J88" s="3" t="s">
        <v>1798</v>
      </c>
      <c r="K88">
        <v>2209</v>
      </c>
      <c r="L88">
        <v>1</v>
      </c>
      <c r="M88">
        <f>IFERROR(VLOOKUP(J88&amp;",",others!$A$1:$B$21,2,0),0)*K88</f>
        <v>0</v>
      </c>
      <c r="N88">
        <f>IF(J88="prop",VLOOKUP(K88,prop!$A:$C,3,0),0)*L88</f>
        <v>0</v>
      </c>
      <c r="O88">
        <f>IF(J88="equip",VLOOKUP(K88,equip!A:C,3,0),0)</f>
        <v>3200</v>
      </c>
      <c r="P88">
        <f>IF(J88="hero",VLOOKUP(K88,hero!A:C,3,0),0)</f>
        <v>0</v>
      </c>
      <c r="Q88">
        <f t="shared" si="2"/>
        <v>3200</v>
      </c>
    </row>
    <row r="89" spans="9:17">
      <c r="I89" s="2">
        <v>9106</v>
      </c>
      <c r="J89" s="3" t="s">
        <v>1798</v>
      </c>
      <c r="K89">
        <v>2309</v>
      </c>
      <c r="L89">
        <v>1</v>
      </c>
      <c r="M89">
        <f>IFERROR(VLOOKUP(J89&amp;",",others!$A$1:$B$21,2,0),0)*K89</f>
        <v>0</v>
      </c>
      <c r="N89">
        <f>IF(J89="prop",VLOOKUP(K89,prop!$A:$C,3,0),0)*L89</f>
        <v>0</v>
      </c>
      <c r="O89">
        <f>IF(J89="equip",VLOOKUP(K89,equip!A:C,3,0),0)</f>
        <v>3200</v>
      </c>
      <c r="P89">
        <f>IF(J89="hero",VLOOKUP(K89,hero!A:C,3,0),0)</f>
        <v>0</v>
      </c>
      <c r="Q89">
        <f t="shared" si="2"/>
        <v>3200</v>
      </c>
    </row>
    <row r="90" spans="9:17">
      <c r="I90" s="2">
        <v>9107</v>
      </c>
      <c r="J90" s="3" t="s">
        <v>1798</v>
      </c>
      <c r="K90">
        <v>2409</v>
      </c>
      <c r="L90">
        <v>1</v>
      </c>
      <c r="M90">
        <f>IFERROR(VLOOKUP(J90&amp;",",others!$A$1:$B$21,2,0),0)*K90</f>
        <v>0</v>
      </c>
      <c r="N90">
        <f>IF(J90="prop",VLOOKUP(K90,prop!$A:$C,3,0),0)*L90</f>
        <v>0</v>
      </c>
      <c r="O90">
        <f>IF(J90="equip",VLOOKUP(K90,equip!A:C,3,0),0)</f>
        <v>3200</v>
      </c>
      <c r="P90">
        <f>IF(J90="hero",VLOOKUP(K90,hero!A:C,3,0),0)</f>
        <v>0</v>
      </c>
      <c r="Q90">
        <f t="shared" si="2"/>
        <v>3200</v>
      </c>
    </row>
    <row r="91" spans="9:17">
      <c r="I91" s="2">
        <v>9108</v>
      </c>
      <c r="J91" s="3" t="s">
        <v>1798</v>
      </c>
      <c r="K91">
        <v>3109</v>
      </c>
      <c r="L91">
        <v>1</v>
      </c>
      <c r="M91">
        <f>IFERROR(VLOOKUP(J91&amp;",",others!$A$1:$B$21,2,0),0)*K91</f>
        <v>0</v>
      </c>
      <c r="N91">
        <f>IF(J91="prop",VLOOKUP(K91,prop!$A:$C,3,0),0)*L91</f>
        <v>0</v>
      </c>
      <c r="O91">
        <f>IF(J91="equip",VLOOKUP(K91,equip!A:C,3,0),0)</f>
        <v>3200</v>
      </c>
      <c r="P91">
        <f>IF(J91="hero",VLOOKUP(K91,hero!A:C,3,0),0)</f>
        <v>0</v>
      </c>
      <c r="Q91">
        <f t="shared" si="2"/>
        <v>3200</v>
      </c>
    </row>
    <row r="92" spans="9:17">
      <c r="I92" s="2">
        <v>9109</v>
      </c>
      <c r="J92" s="3" t="s">
        <v>1798</v>
      </c>
      <c r="K92">
        <v>3209</v>
      </c>
      <c r="L92">
        <v>1</v>
      </c>
      <c r="M92">
        <f>IFERROR(VLOOKUP(J92&amp;",",others!$A$1:$B$21,2,0),0)*K92</f>
        <v>0</v>
      </c>
      <c r="N92">
        <f>IF(J92="prop",VLOOKUP(K92,prop!$A:$C,3,0),0)*L92</f>
        <v>0</v>
      </c>
      <c r="O92">
        <f>IF(J92="equip",VLOOKUP(K92,equip!A:C,3,0),0)</f>
        <v>3200</v>
      </c>
      <c r="P92">
        <f>IF(J92="hero",VLOOKUP(K92,hero!A:C,3,0),0)</f>
        <v>0</v>
      </c>
      <c r="Q92">
        <f t="shared" si="2"/>
        <v>3200</v>
      </c>
    </row>
    <row r="93" spans="9:17">
      <c r="I93" s="2">
        <v>9110</v>
      </c>
      <c r="J93" s="3" t="s">
        <v>1798</v>
      </c>
      <c r="K93">
        <v>3309</v>
      </c>
      <c r="L93">
        <v>1</v>
      </c>
      <c r="M93">
        <f>IFERROR(VLOOKUP(J93&amp;",",others!$A$1:$B$21,2,0),0)*K93</f>
        <v>0</v>
      </c>
      <c r="N93">
        <f>IF(J93="prop",VLOOKUP(K93,prop!$A:$C,3,0),0)*L93</f>
        <v>0</v>
      </c>
      <c r="O93">
        <f>IF(J93="equip",VLOOKUP(K93,equip!A:C,3,0),0)</f>
        <v>3200</v>
      </c>
      <c r="P93">
        <f>IF(J93="hero",VLOOKUP(K93,hero!A:C,3,0),0)</f>
        <v>0</v>
      </c>
      <c r="Q93">
        <f t="shared" si="2"/>
        <v>3200</v>
      </c>
    </row>
    <row r="94" spans="9:17">
      <c r="I94" s="2">
        <v>9111</v>
      </c>
      <c r="J94" s="3" t="s">
        <v>1798</v>
      </c>
      <c r="K94">
        <v>3409</v>
      </c>
      <c r="L94">
        <v>1</v>
      </c>
      <c r="M94">
        <f>IFERROR(VLOOKUP(J94&amp;",",others!$A$1:$B$21,2,0),0)*K94</f>
        <v>0</v>
      </c>
      <c r="N94">
        <f>IF(J94="prop",VLOOKUP(K94,prop!$A:$C,3,0),0)*L94</f>
        <v>0</v>
      </c>
      <c r="O94">
        <f>IF(J94="equip",VLOOKUP(K94,equip!A:C,3,0),0)</f>
        <v>3200</v>
      </c>
      <c r="P94">
        <f>IF(J94="hero",VLOOKUP(K94,hero!A:C,3,0),0)</f>
        <v>0</v>
      </c>
      <c r="Q94">
        <f t="shared" si="2"/>
        <v>3200</v>
      </c>
    </row>
    <row r="95" spans="9:17">
      <c r="I95" s="2">
        <v>9200</v>
      </c>
      <c r="J95" s="3" t="s">
        <v>1798</v>
      </c>
      <c r="K95">
        <v>1109</v>
      </c>
      <c r="L95">
        <v>2</v>
      </c>
      <c r="M95">
        <f>IFERROR(VLOOKUP(J95&amp;",",others!$A$1:$B$21,2,0),0)*K95</f>
        <v>0</v>
      </c>
      <c r="N95">
        <f>IF(J95="prop",VLOOKUP(K95,prop!$A:$C,3,0),0)*L95</f>
        <v>0</v>
      </c>
      <c r="O95">
        <f>IF(J95="equip",VLOOKUP(K95,equip!A:C,3,0),0)</f>
        <v>3200</v>
      </c>
      <c r="P95">
        <f>IF(J95="hero",VLOOKUP(K95,hero!A:C,3,0),0)</f>
        <v>0</v>
      </c>
      <c r="Q95">
        <f t="shared" si="2"/>
        <v>3200</v>
      </c>
    </row>
    <row r="96" spans="9:17">
      <c r="I96" s="2">
        <v>9201</v>
      </c>
      <c r="J96" s="3" t="s">
        <v>1798</v>
      </c>
      <c r="K96">
        <v>1209</v>
      </c>
      <c r="L96">
        <v>2</v>
      </c>
      <c r="M96">
        <f>IFERROR(VLOOKUP(J96&amp;",",others!$A$1:$B$21,2,0),0)*K96</f>
        <v>0</v>
      </c>
      <c r="N96">
        <f>IF(J96="prop",VLOOKUP(K96,prop!$A:$C,3,0),0)*L96</f>
        <v>0</v>
      </c>
      <c r="O96">
        <f>IF(J96="equip",VLOOKUP(K96,equip!A:C,3,0),0)</f>
        <v>3200</v>
      </c>
      <c r="P96">
        <f>IF(J96="hero",VLOOKUP(K96,hero!A:C,3,0),0)</f>
        <v>0</v>
      </c>
      <c r="Q96">
        <f t="shared" si="2"/>
        <v>3200</v>
      </c>
    </row>
    <row r="97" spans="9:17">
      <c r="I97" s="2">
        <v>9202</v>
      </c>
      <c r="J97" s="3" t="s">
        <v>1798</v>
      </c>
      <c r="K97">
        <v>1309</v>
      </c>
      <c r="L97">
        <v>2</v>
      </c>
      <c r="M97">
        <f>IFERROR(VLOOKUP(J97&amp;",",others!$A$1:$B$21,2,0),0)*K97</f>
        <v>0</v>
      </c>
      <c r="N97">
        <f>IF(J97="prop",VLOOKUP(K97,prop!$A:$C,3,0),0)*L97</f>
        <v>0</v>
      </c>
      <c r="O97">
        <f>IF(J97="equip",VLOOKUP(K97,equip!A:C,3,0),0)</f>
        <v>3200</v>
      </c>
      <c r="P97">
        <f>IF(J97="hero",VLOOKUP(K97,hero!A:C,3,0),0)</f>
        <v>0</v>
      </c>
      <c r="Q97">
        <f t="shared" si="2"/>
        <v>3200</v>
      </c>
    </row>
    <row r="98" spans="9:17">
      <c r="I98" s="2">
        <v>9203</v>
      </c>
      <c r="J98" s="3" t="s">
        <v>1798</v>
      </c>
      <c r="K98">
        <v>1409</v>
      </c>
      <c r="L98">
        <v>2</v>
      </c>
      <c r="M98">
        <f>IFERROR(VLOOKUP(J98&amp;",",others!$A$1:$B$21,2,0),0)*K98</f>
        <v>0</v>
      </c>
      <c r="N98">
        <f>IF(J98="prop",VLOOKUP(K98,prop!$A:$C,3,0),0)*L98</f>
        <v>0</v>
      </c>
      <c r="O98">
        <f>IF(J98="equip",VLOOKUP(K98,equip!A:C,3,0),0)</f>
        <v>3200</v>
      </c>
      <c r="P98">
        <f>IF(J98="hero",VLOOKUP(K98,hero!A:C,3,0),0)</f>
        <v>0</v>
      </c>
      <c r="Q98">
        <f t="shared" si="2"/>
        <v>3200</v>
      </c>
    </row>
    <row r="99" spans="9:17">
      <c r="I99" s="2">
        <v>9204</v>
      </c>
      <c r="J99" s="3" t="s">
        <v>1798</v>
      </c>
      <c r="K99">
        <v>2109</v>
      </c>
      <c r="L99">
        <v>2</v>
      </c>
      <c r="M99">
        <f>IFERROR(VLOOKUP(J99&amp;",",others!$A$1:$B$21,2,0),0)*K99</f>
        <v>0</v>
      </c>
      <c r="N99">
        <f>IF(J99="prop",VLOOKUP(K99,prop!$A:$C,3,0),0)*L99</f>
        <v>0</v>
      </c>
      <c r="O99">
        <f>IF(J99="equip",VLOOKUP(K99,equip!A:C,3,0),0)</f>
        <v>3200</v>
      </c>
      <c r="P99">
        <f>IF(J99="hero",VLOOKUP(K99,hero!A:C,3,0),0)</f>
        <v>0</v>
      </c>
      <c r="Q99">
        <f t="shared" si="2"/>
        <v>3200</v>
      </c>
    </row>
    <row r="100" spans="9:17">
      <c r="I100" s="2">
        <v>9205</v>
      </c>
      <c r="J100" s="3" t="s">
        <v>1798</v>
      </c>
      <c r="K100">
        <v>2209</v>
      </c>
      <c r="L100">
        <v>2</v>
      </c>
      <c r="M100">
        <f>IFERROR(VLOOKUP(J100&amp;",",others!$A$1:$B$21,2,0),0)*K100</f>
        <v>0</v>
      </c>
      <c r="N100">
        <f>IF(J100="prop",VLOOKUP(K100,prop!$A:$C,3,0),0)*L100</f>
        <v>0</v>
      </c>
      <c r="O100">
        <f>IF(J100="equip",VLOOKUP(K100,equip!A:C,3,0),0)</f>
        <v>3200</v>
      </c>
      <c r="P100">
        <f>IF(J100="hero",VLOOKUP(K100,hero!A:C,3,0),0)</f>
        <v>0</v>
      </c>
      <c r="Q100">
        <f t="shared" si="2"/>
        <v>3200</v>
      </c>
    </row>
    <row r="101" spans="9:17">
      <c r="I101" s="2">
        <v>9206</v>
      </c>
      <c r="J101" s="3" t="s">
        <v>1798</v>
      </c>
      <c r="K101">
        <v>2309</v>
      </c>
      <c r="L101">
        <v>2</v>
      </c>
      <c r="M101">
        <f>IFERROR(VLOOKUP(J101&amp;",",others!$A$1:$B$21,2,0),0)*K101</f>
        <v>0</v>
      </c>
      <c r="N101">
        <f>IF(J101="prop",VLOOKUP(K101,prop!$A:$C,3,0),0)*L101</f>
        <v>0</v>
      </c>
      <c r="O101">
        <f>IF(J101="equip",VLOOKUP(K101,equip!A:C,3,0),0)</f>
        <v>3200</v>
      </c>
      <c r="P101">
        <f>IF(J101="hero",VLOOKUP(K101,hero!A:C,3,0),0)</f>
        <v>0</v>
      </c>
      <c r="Q101">
        <f t="shared" si="2"/>
        <v>3200</v>
      </c>
    </row>
    <row r="102" spans="9:17">
      <c r="I102" s="2">
        <v>9207</v>
      </c>
      <c r="J102" s="3" t="s">
        <v>1798</v>
      </c>
      <c r="K102">
        <v>2409</v>
      </c>
      <c r="L102">
        <v>2</v>
      </c>
      <c r="M102">
        <f>IFERROR(VLOOKUP(J102&amp;",",others!$A$1:$B$21,2,0),0)*K102</f>
        <v>0</v>
      </c>
      <c r="N102">
        <f>IF(J102="prop",VLOOKUP(K102,prop!$A:$C,3,0),0)*L102</f>
        <v>0</v>
      </c>
      <c r="O102">
        <f>IF(J102="equip",VLOOKUP(K102,equip!A:C,3,0),0)</f>
        <v>3200</v>
      </c>
      <c r="P102">
        <f>IF(J102="hero",VLOOKUP(K102,hero!A:C,3,0),0)</f>
        <v>0</v>
      </c>
      <c r="Q102">
        <f t="shared" si="2"/>
        <v>3200</v>
      </c>
    </row>
    <row r="103" spans="9:17">
      <c r="I103" s="2">
        <v>9208</v>
      </c>
      <c r="J103" s="3" t="s">
        <v>1798</v>
      </c>
      <c r="K103">
        <v>3109</v>
      </c>
      <c r="L103">
        <v>2</v>
      </c>
      <c r="M103">
        <f>IFERROR(VLOOKUP(J103&amp;",",others!$A$1:$B$21,2,0),0)*K103</f>
        <v>0</v>
      </c>
      <c r="N103">
        <f>IF(J103="prop",VLOOKUP(K103,prop!$A:$C,3,0),0)*L103</f>
        <v>0</v>
      </c>
      <c r="O103">
        <f>IF(J103="equip",VLOOKUP(K103,equip!A:C,3,0),0)</f>
        <v>3200</v>
      </c>
      <c r="P103">
        <f>IF(J103="hero",VLOOKUP(K103,hero!A:C,3,0),0)</f>
        <v>0</v>
      </c>
      <c r="Q103">
        <f t="shared" si="2"/>
        <v>3200</v>
      </c>
    </row>
    <row r="104" spans="9:17">
      <c r="I104" s="2">
        <v>9209</v>
      </c>
      <c r="J104" s="3" t="s">
        <v>1798</v>
      </c>
      <c r="K104">
        <v>3209</v>
      </c>
      <c r="L104">
        <v>2</v>
      </c>
      <c r="M104">
        <f>IFERROR(VLOOKUP(J104&amp;",",others!$A$1:$B$21,2,0),0)*K104</f>
        <v>0</v>
      </c>
      <c r="N104">
        <f>IF(J104="prop",VLOOKUP(K104,prop!$A:$C,3,0),0)*L104</f>
        <v>0</v>
      </c>
      <c r="O104">
        <f>IF(J104="equip",VLOOKUP(K104,equip!A:C,3,0),0)</f>
        <v>3200</v>
      </c>
      <c r="P104">
        <f>IF(J104="hero",VLOOKUP(K104,hero!A:C,3,0),0)</f>
        <v>0</v>
      </c>
      <c r="Q104">
        <f t="shared" si="2"/>
        <v>3200</v>
      </c>
    </row>
    <row r="105" spans="9:17">
      <c r="I105" s="2">
        <v>9210</v>
      </c>
      <c r="J105" s="3" t="s">
        <v>1798</v>
      </c>
      <c r="K105">
        <v>3309</v>
      </c>
      <c r="L105">
        <v>2</v>
      </c>
      <c r="M105">
        <f>IFERROR(VLOOKUP(J105&amp;",",others!$A$1:$B$21,2,0),0)*K105</f>
        <v>0</v>
      </c>
      <c r="N105">
        <f>IF(J105="prop",VLOOKUP(K105,prop!$A:$C,3,0),0)*L105</f>
        <v>0</v>
      </c>
      <c r="O105">
        <f>IF(J105="equip",VLOOKUP(K105,equip!A:C,3,0),0)</f>
        <v>3200</v>
      </c>
      <c r="P105">
        <f>IF(J105="hero",VLOOKUP(K105,hero!A:C,3,0),0)</f>
        <v>0</v>
      </c>
      <c r="Q105">
        <f t="shared" si="2"/>
        <v>3200</v>
      </c>
    </row>
    <row r="106" spans="9:17">
      <c r="I106" s="2">
        <v>9211</v>
      </c>
      <c r="J106" s="3" t="s">
        <v>1798</v>
      </c>
      <c r="K106">
        <v>3409</v>
      </c>
      <c r="L106">
        <v>2</v>
      </c>
      <c r="M106">
        <f>IFERROR(VLOOKUP(J106&amp;",",others!$A$1:$B$21,2,0),0)*K106</f>
        <v>0</v>
      </c>
      <c r="N106">
        <f>IF(J106="prop",VLOOKUP(K106,prop!$A:$C,3,0),0)*L106</f>
        <v>0</v>
      </c>
      <c r="O106">
        <f>IF(J106="equip",VLOOKUP(K106,equip!A:C,3,0),0)</f>
        <v>3200</v>
      </c>
      <c r="P106">
        <f>IF(J106="hero",VLOOKUP(K106,hero!A:C,3,0),0)</f>
        <v>0</v>
      </c>
      <c r="Q106">
        <f t="shared" si="2"/>
        <v>3200</v>
      </c>
    </row>
    <row r="107" spans="9:17">
      <c r="I107" s="2">
        <v>9300</v>
      </c>
      <c r="J107" s="3" t="s">
        <v>1798</v>
      </c>
      <c r="K107">
        <v>1109</v>
      </c>
      <c r="L107">
        <v>3</v>
      </c>
      <c r="M107">
        <f>IFERROR(VLOOKUP(J107&amp;",",others!$A$1:$B$21,2,0),0)*K107</f>
        <v>0</v>
      </c>
      <c r="N107">
        <f>IF(J107="prop",VLOOKUP(K107,prop!$A:$C,3,0),0)*L107</f>
        <v>0</v>
      </c>
      <c r="O107">
        <f>IF(J107="equip",VLOOKUP(K107,equip!A:C,3,0),0)</f>
        <v>3200</v>
      </c>
      <c r="P107">
        <f>IF(J107="hero",VLOOKUP(K107,hero!A:C,3,0),0)</f>
        <v>0</v>
      </c>
      <c r="Q107">
        <f t="shared" si="2"/>
        <v>3200</v>
      </c>
    </row>
    <row r="108" spans="9:17">
      <c r="I108" s="2">
        <v>9301</v>
      </c>
      <c r="J108" s="3" t="s">
        <v>1798</v>
      </c>
      <c r="K108">
        <v>1209</v>
      </c>
      <c r="L108">
        <v>3</v>
      </c>
      <c r="M108">
        <f>IFERROR(VLOOKUP(J108&amp;",",others!$A$1:$B$21,2,0),0)*K108</f>
        <v>0</v>
      </c>
      <c r="N108">
        <f>IF(J108="prop",VLOOKUP(K108,prop!$A:$C,3,0),0)*L108</f>
        <v>0</v>
      </c>
      <c r="O108">
        <f>IF(J108="equip",VLOOKUP(K108,equip!A:C,3,0),0)</f>
        <v>3200</v>
      </c>
      <c r="P108">
        <f>IF(J108="hero",VLOOKUP(K108,hero!A:C,3,0),0)</f>
        <v>0</v>
      </c>
      <c r="Q108">
        <f t="shared" si="2"/>
        <v>3200</v>
      </c>
    </row>
    <row r="109" spans="9:17">
      <c r="I109" s="2">
        <v>9302</v>
      </c>
      <c r="J109" s="3" t="s">
        <v>1798</v>
      </c>
      <c r="K109">
        <v>1309</v>
      </c>
      <c r="L109">
        <v>3</v>
      </c>
      <c r="M109">
        <f>IFERROR(VLOOKUP(J109&amp;",",others!$A$1:$B$21,2,0),0)*K109</f>
        <v>0</v>
      </c>
      <c r="N109">
        <f>IF(J109="prop",VLOOKUP(K109,prop!$A:$C,3,0),0)*L109</f>
        <v>0</v>
      </c>
      <c r="O109">
        <f>IF(J109="equip",VLOOKUP(K109,equip!A:C,3,0),0)</f>
        <v>3200</v>
      </c>
      <c r="P109">
        <f>IF(J109="hero",VLOOKUP(K109,hero!A:C,3,0),0)</f>
        <v>0</v>
      </c>
      <c r="Q109">
        <f t="shared" si="2"/>
        <v>3200</v>
      </c>
    </row>
    <row r="110" spans="9:17">
      <c r="I110" s="2">
        <v>9303</v>
      </c>
      <c r="J110" s="3" t="s">
        <v>1798</v>
      </c>
      <c r="K110">
        <v>1409</v>
      </c>
      <c r="L110">
        <v>3</v>
      </c>
      <c r="M110">
        <f>IFERROR(VLOOKUP(J110&amp;",",others!$A$1:$B$21,2,0),0)*K110</f>
        <v>0</v>
      </c>
      <c r="N110">
        <f>IF(J110="prop",VLOOKUP(K110,prop!$A:$C,3,0),0)*L110</f>
        <v>0</v>
      </c>
      <c r="O110">
        <f>IF(J110="equip",VLOOKUP(K110,equip!A:C,3,0),0)</f>
        <v>3200</v>
      </c>
      <c r="P110">
        <f>IF(J110="hero",VLOOKUP(K110,hero!A:C,3,0),0)</f>
        <v>0</v>
      </c>
      <c r="Q110">
        <f t="shared" si="2"/>
        <v>3200</v>
      </c>
    </row>
    <row r="111" spans="9:17">
      <c r="I111" s="2">
        <v>9304</v>
      </c>
      <c r="J111" s="3" t="s">
        <v>1798</v>
      </c>
      <c r="K111">
        <v>2109</v>
      </c>
      <c r="L111">
        <v>3</v>
      </c>
      <c r="M111">
        <f>IFERROR(VLOOKUP(J111&amp;",",others!$A$1:$B$21,2,0),0)*K111</f>
        <v>0</v>
      </c>
      <c r="N111">
        <f>IF(J111="prop",VLOOKUP(K111,prop!$A:$C,3,0),0)*L111</f>
        <v>0</v>
      </c>
      <c r="O111">
        <f>IF(J111="equip",VLOOKUP(K111,equip!A:C,3,0),0)</f>
        <v>3200</v>
      </c>
      <c r="P111">
        <f>IF(J111="hero",VLOOKUP(K111,hero!A:C,3,0),0)</f>
        <v>0</v>
      </c>
      <c r="Q111">
        <f t="shared" si="2"/>
        <v>3200</v>
      </c>
    </row>
    <row r="112" spans="9:17">
      <c r="I112" s="2">
        <v>9305</v>
      </c>
      <c r="J112" s="3" t="s">
        <v>1798</v>
      </c>
      <c r="K112">
        <v>2209</v>
      </c>
      <c r="L112">
        <v>3</v>
      </c>
      <c r="M112">
        <f>IFERROR(VLOOKUP(J112&amp;",",others!$A$1:$B$21,2,0),0)*K112</f>
        <v>0</v>
      </c>
      <c r="N112">
        <f>IF(J112="prop",VLOOKUP(K112,prop!$A:$C,3,0),0)*L112</f>
        <v>0</v>
      </c>
      <c r="O112">
        <f>IF(J112="equip",VLOOKUP(K112,equip!A:C,3,0),0)</f>
        <v>3200</v>
      </c>
      <c r="P112">
        <f>IF(J112="hero",VLOOKUP(K112,hero!A:C,3,0),0)</f>
        <v>0</v>
      </c>
      <c r="Q112">
        <f t="shared" si="2"/>
        <v>3200</v>
      </c>
    </row>
    <row r="113" spans="9:17">
      <c r="I113" s="2">
        <v>9306</v>
      </c>
      <c r="J113" s="3" t="s">
        <v>1798</v>
      </c>
      <c r="K113">
        <v>2309</v>
      </c>
      <c r="L113">
        <v>3</v>
      </c>
      <c r="M113">
        <f>IFERROR(VLOOKUP(J113&amp;",",others!$A$1:$B$21,2,0),0)*K113</f>
        <v>0</v>
      </c>
      <c r="N113">
        <f>IF(J113="prop",VLOOKUP(K113,prop!$A:$C,3,0),0)*L113</f>
        <v>0</v>
      </c>
      <c r="O113">
        <f>IF(J113="equip",VLOOKUP(K113,equip!A:C,3,0),0)</f>
        <v>3200</v>
      </c>
      <c r="P113">
        <f>IF(J113="hero",VLOOKUP(K113,hero!A:C,3,0),0)</f>
        <v>0</v>
      </c>
      <c r="Q113">
        <f t="shared" si="2"/>
        <v>3200</v>
      </c>
    </row>
    <row r="114" spans="9:17">
      <c r="I114" s="2">
        <v>9307</v>
      </c>
      <c r="J114" s="3" t="s">
        <v>1798</v>
      </c>
      <c r="K114">
        <v>2409</v>
      </c>
      <c r="L114">
        <v>3</v>
      </c>
      <c r="M114">
        <f>IFERROR(VLOOKUP(J114&amp;",",others!$A$1:$B$21,2,0),0)*K114</f>
        <v>0</v>
      </c>
      <c r="N114">
        <f>IF(J114="prop",VLOOKUP(K114,prop!$A:$C,3,0),0)*L114</f>
        <v>0</v>
      </c>
      <c r="O114">
        <f>IF(J114="equip",VLOOKUP(K114,equip!A:C,3,0),0)</f>
        <v>3200</v>
      </c>
      <c r="P114">
        <f>IF(J114="hero",VLOOKUP(K114,hero!A:C,3,0),0)</f>
        <v>0</v>
      </c>
      <c r="Q114">
        <f t="shared" si="2"/>
        <v>3200</v>
      </c>
    </row>
    <row r="115" spans="9:17">
      <c r="I115" s="2">
        <v>9308</v>
      </c>
      <c r="J115" s="3" t="s">
        <v>1798</v>
      </c>
      <c r="K115">
        <v>3109</v>
      </c>
      <c r="L115">
        <v>3</v>
      </c>
      <c r="M115">
        <f>IFERROR(VLOOKUP(J115&amp;",",others!$A$1:$B$21,2,0),0)*K115</f>
        <v>0</v>
      </c>
      <c r="N115">
        <f>IF(J115="prop",VLOOKUP(K115,prop!$A:$C,3,0),0)*L115</f>
        <v>0</v>
      </c>
      <c r="O115">
        <f>IF(J115="equip",VLOOKUP(K115,equip!A:C,3,0),0)</f>
        <v>3200</v>
      </c>
      <c r="P115">
        <f>IF(J115="hero",VLOOKUP(K115,hero!A:C,3,0),0)</f>
        <v>0</v>
      </c>
      <c r="Q115">
        <f t="shared" si="2"/>
        <v>3200</v>
      </c>
    </row>
    <row r="116" spans="9:17">
      <c r="I116" s="2">
        <v>9309</v>
      </c>
      <c r="J116" s="3" t="s">
        <v>1798</v>
      </c>
      <c r="K116">
        <v>3209</v>
      </c>
      <c r="L116">
        <v>3</v>
      </c>
      <c r="M116">
        <f>IFERROR(VLOOKUP(J116&amp;",",others!$A$1:$B$21,2,0),0)*K116</f>
        <v>0</v>
      </c>
      <c r="N116">
        <f>IF(J116="prop",VLOOKUP(K116,prop!$A:$C,3,0),0)*L116</f>
        <v>0</v>
      </c>
      <c r="O116">
        <f>IF(J116="equip",VLOOKUP(K116,equip!A:C,3,0),0)</f>
        <v>3200</v>
      </c>
      <c r="P116">
        <f>IF(J116="hero",VLOOKUP(K116,hero!A:C,3,0),0)</f>
        <v>0</v>
      </c>
      <c r="Q116">
        <f t="shared" si="2"/>
        <v>3200</v>
      </c>
    </row>
    <row r="117" spans="9:17">
      <c r="I117" s="2">
        <v>9310</v>
      </c>
      <c r="J117" s="3" t="s">
        <v>1798</v>
      </c>
      <c r="K117">
        <v>3309</v>
      </c>
      <c r="L117">
        <v>3</v>
      </c>
      <c r="M117">
        <f>IFERROR(VLOOKUP(J117&amp;",",others!$A$1:$B$21,2,0),0)*K117</f>
        <v>0</v>
      </c>
      <c r="N117">
        <f>IF(J117="prop",VLOOKUP(K117,prop!$A:$C,3,0),0)*L117</f>
        <v>0</v>
      </c>
      <c r="O117">
        <f>IF(J117="equip",VLOOKUP(K117,equip!A:C,3,0),0)</f>
        <v>3200</v>
      </c>
      <c r="P117">
        <f>IF(J117="hero",VLOOKUP(K117,hero!A:C,3,0),0)</f>
        <v>0</v>
      </c>
      <c r="Q117">
        <f t="shared" si="2"/>
        <v>3200</v>
      </c>
    </row>
    <row r="118" spans="9:17">
      <c r="I118" s="2">
        <v>9311</v>
      </c>
      <c r="J118" s="3" t="s">
        <v>1798</v>
      </c>
      <c r="K118">
        <v>3409</v>
      </c>
      <c r="L118">
        <v>3</v>
      </c>
      <c r="M118">
        <f>IFERROR(VLOOKUP(J118&amp;",",others!$A$1:$B$21,2,0),0)*K118</f>
        <v>0</v>
      </c>
      <c r="N118">
        <f>IF(J118="prop",VLOOKUP(K118,prop!$A:$C,3,0),0)*L118</f>
        <v>0</v>
      </c>
      <c r="O118">
        <f>IF(J118="equip",VLOOKUP(K118,equip!A:C,3,0),0)</f>
        <v>3200</v>
      </c>
      <c r="P118">
        <f>IF(J118="hero",VLOOKUP(K118,hero!A:C,3,0),0)</f>
        <v>0</v>
      </c>
      <c r="Q118">
        <f t="shared" si="2"/>
        <v>3200</v>
      </c>
    </row>
    <row r="119" spans="9:17">
      <c r="I119" s="2">
        <v>9400</v>
      </c>
      <c r="J119" s="3" t="s">
        <v>1798</v>
      </c>
      <c r="K119">
        <v>1109</v>
      </c>
      <c r="L119">
        <v>4</v>
      </c>
      <c r="M119">
        <f>IFERROR(VLOOKUP(J119&amp;",",others!$A$1:$B$21,2,0),0)*K119</f>
        <v>0</v>
      </c>
      <c r="N119">
        <f>IF(J119="prop",VLOOKUP(K119,prop!$A:$C,3,0),0)*L119</f>
        <v>0</v>
      </c>
      <c r="O119">
        <f>IF(J119="equip",VLOOKUP(K119,equip!A:C,3,0),0)</f>
        <v>3200</v>
      </c>
      <c r="P119">
        <f>IF(J119="hero",VLOOKUP(K119,hero!A:C,3,0),0)</f>
        <v>0</v>
      </c>
      <c r="Q119">
        <f t="shared" si="2"/>
        <v>3200</v>
      </c>
    </row>
    <row r="120" spans="9:17">
      <c r="I120" s="2">
        <v>9401</v>
      </c>
      <c r="J120" s="3" t="s">
        <v>1798</v>
      </c>
      <c r="K120">
        <v>1209</v>
      </c>
      <c r="L120">
        <v>4</v>
      </c>
      <c r="M120">
        <f>IFERROR(VLOOKUP(J120&amp;",",others!$A$1:$B$21,2,0),0)*K120</f>
        <v>0</v>
      </c>
      <c r="N120">
        <f>IF(J120="prop",VLOOKUP(K120,prop!$A:$C,3,0),0)*L120</f>
        <v>0</v>
      </c>
      <c r="O120">
        <f>IF(J120="equip",VLOOKUP(K120,equip!A:C,3,0),0)</f>
        <v>3200</v>
      </c>
      <c r="P120">
        <f>IF(J120="hero",VLOOKUP(K120,hero!A:C,3,0),0)</f>
        <v>0</v>
      </c>
      <c r="Q120">
        <f t="shared" si="2"/>
        <v>3200</v>
      </c>
    </row>
    <row r="121" spans="9:17">
      <c r="I121" s="2">
        <v>9402</v>
      </c>
      <c r="J121" s="3" t="s">
        <v>1798</v>
      </c>
      <c r="K121">
        <v>1309</v>
      </c>
      <c r="L121">
        <v>4</v>
      </c>
      <c r="M121">
        <f>IFERROR(VLOOKUP(J121&amp;",",others!$A$1:$B$21,2,0),0)*K121</f>
        <v>0</v>
      </c>
      <c r="N121">
        <f>IF(J121="prop",VLOOKUP(K121,prop!$A:$C,3,0),0)*L121</f>
        <v>0</v>
      </c>
      <c r="O121">
        <f>IF(J121="equip",VLOOKUP(K121,equip!A:C,3,0),0)</f>
        <v>3200</v>
      </c>
      <c r="P121">
        <f>IF(J121="hero",VLOOKUP(K121,hero!A:C,3,0),0)</f>
        <v>0</v>
      </c>
      <c r="Q121">
        <f t="shared" si="2"/>
        <v>3200</v>
      </c>
    </row>
    <row r="122" spans="9:17">
      <c r="I122" s="2">
        <v>9403</v>
      </c>
      <c r="J122" s="3" t="s">
        <v>1798</v>
      </c>
      <c r="K122">
        <v>1409</v>
      </c>
      <c r="L122">
        <v>4</v>
      </c>
      <c r="M122">
        <f>IFERROR(VLOOKUP(J122&amp;",",others!$A$1:$B$21,2,0),0)*K122</f>
        <v>0</v>
      </c>
      <c r="N122">
        <f>IF(J122="prop",VLOOKUP(K122,prop!$A:$C,3,0),0)*L122</f>
        <v>0</v>
      </c>
      <c r="O122">
        <f>IF(J122="equip",VLOOKUP(K122,equip!A:C,3,0),0)</f>
        <v>3200</v>
      </c>
      <c r="P122">
        <f>IF(J122="hero",VLOOKUP(K122,hero!A:C,3,0),0)</f>
        <v>0</v>
      </c>
      <c r="Q122">
        <f t="shared" si="2"/>
        <v>3200</v>
      </c>
    </row>
    <row r="123" spans="9:17">
      <c r="I123" s="2">
        <v>9404</v>
      </c>
      <c r="J123" s="3" t="s">
        <v>1798</v>
      </c>
      <c r="K123">
        <v>2109</v>
      </c>
      <c r="L123">
        <v>4</v>
      </c>
      <c r="M123">
        <f>IFERROR(VLOOKUP(J123&amp;",",others!$A$1:$B$21,2,0),0)*K123</f>
        <v>0</v>
      </c>
      <c r="N123">
        <f>IF(J123="prop",VLOOKUP(K123,prop!$A:$C,3,0),0)*L123</f>
        <v>0</v>
      </c>
      <c r="O123">
        <f>IF(J123="equip",VLOOKUP(K123,equip!A:C,3,0),0)</f>
        <v>3200</v>
      </c>
      <c r="P123">
        <f>IF(J123="hero",VLOOKUP(K123,hero!A:C,3,0),0)</f>
        <v>0</v>
      </c>
      <c r="Q123">
        <f t="shared" si="2"/>
        <v>3200</v>
      </c>
    </row>
    <row r="124" spans="9:17">
      <c r="I124" s="2">
        <v>9405</v>
      </c>
      <c r="J124" s="3" t="s">
        <v>1798</v>
      </c>
      <c r="K124">
        <v>2209</v>
      </c>
      <c r="L124">
        <v>4</v>
      </c>
      <c r="M124">
        <f>IFERROR(VLOOKUP(J124&amp;",",others!$A$1:$B$21,2,0),0)*K124</f>
        <v>0</v>
      </c>
      <c r="N124">
        <f>IF(J124="prop",VLOOKUP(K124,prop!$A:$C,3,0),0)*L124</f>
        <v>0</v>
      </c>
      <c r="O124">
        <f>IF(J124="equip",VLOOKUP(K124,equip!A:C,3,0),0)</f>
        <v>3200</v>
      </c>
      <c r="P124">
        <f>IF(J124="hero",VLOOKUP(K124,hero!A:C,3,0),0)</f>
        <v>0</v>
      </c>
      <c r="Q124">
        <f t="shared" si="2"/>
        <v>3200</v>
      </c>
    </row>
    <row r="125" spans="9:17">
      <c r="I125" s="2">
        <v>9406</v>
      </c>
      <c r="J125" s="3" t="s">
        <v>1798</v>
      </c>
      <c r="K125">
        <v>2309</v>
      </c>
      <c r="L125">
        <v>4</v>
      </c>
      <c r="M125">
        <f>IFERROR(VLOOKUP(J125&amp;",",others!$A$1:$B$21,2,0),0)*K125</f>
        <v>0</v>
      </c>
      <c r="N125">
        <f>IF(J125="prop",VLOOKUP(K125,prop!$A:$C,3,0),0)*L125</f>
        <v>0</v>
      </c>
      <c r="O125">
        <f>IF(J125="equip",VLOOKUP(K125,equip!A:C,3,0),0)</f>
        <v>3200</v>
      </c>
      <c r="P125">
        <f>IF(J125="hero",VLOOKUP(K125,hero!A:C,3,0),0)</f>
        <v>0</v>
      </c>
      <c r="Q125">
        <f t="shared" si="2"/>
        <v>3200</v>
      </c>
    </row>
    <row r="126" spans="9:17">
      <c r="I126" s="2">
        <v>9407</v>
      </c>
      <c r="J126" s="3" t="s">
        <v>1798</v>
      </c>
      <c r="K126">
        <v>2409</v>
      </c>
      <c r="L126">
        <v>4</v>
      </c>
      <c r="M126">
        <f>IFERROR(VLOOKUP(J126&amp;",",others!$A$1:$B$21,2,0),0)*K126</f>
        <v>0</v>
      </c>
      <c r="N126">
        <f>IF(J126="prop",VLOOKUP(K126,prop!$A:$C,3,0),0)*L126</f>
        <v>0</v>
      </c>
      <c r="O126">
        <f>IF(J126="equip",VLOOKUP(K126,equip!A:C,3,0),0)</f>
        <v>3200</v>
      </c>
      <c r="P126">
        <f>IF(J126="hero",VLOOKUP(K126,hero!A:C,3,0),0)</f>
        <v>0</v>
      </c>
      <c r="Q126">
        <f t="shared" si="2"/>
        <v>3200</v>
      </c>
    </row>
    <row r="127" spans="9:17">
      <c r="I127" s="2">
        <v>9408</v>
      </c>
      <c r="J127" s="3" t="s">
        <v>1798</v>
      </c>
      <c r="K127">
        <v>3109</v>
      </c>
      <c r="L127">
        <v>4</v>
      </c>
      <c r="M127">
        <f>IFERROR(VLOOKUP(J127&amp;",",others!$A$1:$B$21,2,0),0)*K127</f>
        <v>0</v>
      </c>
      <c r="N127">
        <f>IF(J127="prop",VLOOKUP(K127,prop!$A:$C,3,0),0)*L127</f>
        <v>0</v>
      </c>
      <c r="O127">
        <f>IF(J127="equip",VLOOKUP(K127,equip!A:C,3,0),0)</f>
        <v>3200</v>
      </c>
      <c r="P127">
        <f>IF(J127="hero",VLOOKUP(K127,hero!A:C,3,0),0)</f>
        <v>0</v>
      </c>
      <c r="Q127">
        <f t="shared" si="2"/>
        <v>3200</v>
      </c>
    </row>
    <row r="128" spans="9:17">
      <c r="I128" s="2">
        <v>9409</v>
      </c>
      <c r="J128" s="3" t="s">
        <v>1798</v>
      </c>
      <c r="K128">
        <v>3209</v>
      </c>
      <c r="L128">
        <v>4</v>
      </c>
      <c r="M128">
        <f>IFERROR(VLOOKUP(J128&amp;",",others!$A$1:$B$21,2,0),0)*K128</f>
        <v>0</v>
      </c>
      <c r="N128">
        <f>IF(J128="prop",VLOOKUP(K128,prop!$A:$C,3,0),0)*L128</f>
        <v>0</v>
      </c>
      <c r="O128">
        <f>IF(J128="equip",VLOOKUP(K128,equip!A:C,3,0),0)</f>
        <v>3200</v>
      </c>
      <c r="P128">
        <f>IF(J128="hero",VLOOKUP(K128,hero!A:C,3,0),0)</f>
        <v>0</v>
      </c>
      <c r="Q128">
        <f t="shared" si="2"/>
        <v>3200</v>
      </c>
    </row>
    <row r="129" spans="9:17">
      <c r="I129" s="2">
        <v>9410</v>
      </c>
      <c r="J129" s="3" t="s">
        <v>1798</v>
      </c>
      <c r="K129">
        <v>3309</v>
      </c>
      <c r="L129">
        <v>4</v>
      </c>
      <c r="M129">
        <f>IFERROR(VLOOKUP(J129&amp;",",others!$A$1:$B$21,2,0),0)*K129</f>
        <v>0</v>
      </c>
      <c r="N129">
        <f>IF(J129="prop",VLOOKUP(K129,prop!$A:$C,3,0),0)*L129</f>
        <v>0</v>
      </c>
      <c r="O129">
        <f>IF(J129="equip",VLOOKUP(K129,equip!A:C,3,0),0)</f>
        <v>3200</v>
      </c>
      <c r="P129">
        <f>IF(J129="hero",VLOOKUP(K129,hero!A:C,3,0),0)</f>
        <v>0</v>
      </c>
      <c r="Q129">
        <f t="shared" ref="Q129:Q192" si="4">SUM(M129:P129)</f>
        <v>3200</v>
      </c>
    </row>
    <row r="130" spans="9:17">
      <c r="I130" s="2">
        <v>9411</v>
      </c>
      <c r="J130" s="3" t="s">
        <v>1798</v>
      </c>
      <c r="K130">
        <v>3409</v>
      </c>
      <c r="L130">
        <v>4</v>
      </c>
      <c r="M130">
        <f>IFERROR(VLOOKUP(J130&amp;",",others!$A$1:$B$21,2,0),0)*K130</f>
        <v>0</v>
      </c>
      <c r="N130">
        <f>IF(J130="prop",VLOOKUP(K130,prop!$A:$C,3,0),0)*L130</f>
        <v>0</v>
      </c>
      <c r="O130">
        <f>IF(J130="equip",VLOOKUP(K130,equip!A:C,3,0),0)</f>
        <v>3200</v>
      </c>
      <c r="P130">
        <f>IF(J130="hero",VLOOKUP(K130,hero!A:C,3,0),0)</f>
        <v>0</v>
      </c>
      <c r="Q130">
        <f t="shared" si="4"/>
        <v>3200</v>
      </c>
    </row>
    <row r="131" spans="9:17">
      <c r="I131" s="2">
        <v>9500</v>
      </c>
      <c r="J131" s="3" t="s">
        <v>1798</v>
      </c>
      <c r="K131">
        <v>1109</v>
      </c>
      <c r="L131">
        <v>5</v>
      </c>
      <c r="M131">
        <f>IFERROR(VLOOKUP(J131&amp;",",others!$A$1:$B$21,2,0),0)*K131</f>
        <v>0</v>
      </c>
      <c r="N131">
        <f>IF(J131="prop",VLOOKUP(K131,prop!$A:$C,3,0),0)*L131</f>
        <v>0</v>
      </c>
      <c r="O131">
        <f>IF(J131="equip",VLOOKUP(K131,equip!A:C,3,0),0)</f>
        <v>3200</v>
      </c>
      <c r="P131">
        <f>IF(J131="hero",VLOOKUP(K131,hero!A:C,3,0),0)</f>
        <v>0</v>
      </c>
      <c r="Q131">
        <f t="shared" si="4"/>
        <v>3200</v>
      </c>
    </row>
    <row r="132" spans="9:17">
      <c r="I132" s="2">
        <v>9501</v>
      </c>
      <c r="J132" s="3" t="s">
        <v>1798</v>
      </c>
      <c r="K132">
        <v>1209</v>
      </c>
      <c r="L132">
        <v>5</v>
      </c>
      <c r="M132">
        <f>IFERROR(VLOOKUP(J132&amp;",",others!$A$1:$B$21,2,0),0)*K132</f>
        <v>0</v>
      </c>
      <c r="N132">
        <f>IF(J132="prop",VLOOKUP(K132,prop!$A:$C,3,0),0)*L132</f>
        <v>0</v>
      </c>
      <c r="O132">
        <f>IF(J132="equip",VLOOKUP(K132,equip!A:C,3,0),0)</f>
        <v>3200</v>
      </c>
      <c r="P132">
        <f>IF(J132="hero",VLOOKUP(K132,hero!A:C,3,0),0)</f>
        <v>0</v>
      </c>
      <c r="Q132">
        <f t="shared" si="4"/>
        <v>3200</v>
      </c>
    </row>
    <row r="133" spans="9:17">
      <c r="I133" s="2">
        <v>9502</v>
      </c>
      <c r="J133" s="3" t="s">
        <v>1798</v>
      </c>
      <c r="K133">
        <v>1309</v>
      </c>
      <c r="L133">
        <v>5</v>
      </c>
      <c r="M133">
        <f>IFERROR(VLOOKUP(J133&amp;",",others!$A$1:$B$21,2,0),0)*K133</f>
        <v>0</v>
      </c>
      <c r="N133">
        <f>IF(J133="prop",VLOOKUP(K133,prop!$A:$C,3,0),0)*L133</f>
        <v>0</v>
      </c>
      <c r="O133">
        <f>IF(J133="equip",VLOOKUP(K133,equip!A:C,3,0),0)</f>
        <v>3200</v>
      </c>
      <c r="P133">
        <f>IF(J133="hero",VLOOKUP(K133,hero!A:C,3,0),0)</f>
        <v>0</v>
      </c>
      <c r="Q133">
        <f t="shared" si="4"/>
        <v>3200</v>
      </c>
    </row>
    <row r="134" spans="9:17">
      <c r="I134" s="2">
        <v>9503</v>
      </c>
      <c r="J134" s="3" t="s">
        <v>1798</v>
      </c>
      <c r="K134">
        <v>1409</v>
      </c>
      <c r="L134">
        <v>5</v>
      </c>
      <c r="M134">
        <f>IFERROR(VLOOKUP(J134&amp;",",others!$A$1:$B$21,2,0),0)*K134</f>
        <v>0</v>
      </c>
      <c r="N134">
        <f>IF(J134="prop",VLOOKUP(K134,prop!$A:$C,3,0),0)*L134</f>
        <v>0</v>
      </c>
      <c r="O134">
        <f>IF(J134="equip",VLOOKUP(K134,equip!A:C,3,0),0)</f>
        <v>3200</v>
      </c>
      <c r="P134">
        <f>IF(J134="hero",VLOOKUP(K134,hero!A:C,3,0),0)</f>
        <v>0</v>
      </c>
      <c r="Q134">
        <f t="shared" si="4"/>
        <v>3200</v>
      </c>
    </row>
    <row r="135" spans="9:17">
      <c r="I135" s="2">
        <v>9504</v>
      </c>
      <c r="J135" s="3" t="s">
        <v>1798</v>
      </c>
      <c r="K135">
        <v>2109</v>
      </c>
      <c r="L135">
        <v>5</v>
      </c>
      <c r="M135">
        <f>IFERROR(VLOOKUP(J135&amp;",",others!$A$1:$B$21,2,0),0)*K135</f>
        <v>0</v>
      </c>
      <c r="N135">
        <f>IF(J135="prop",VLOOKUP(K135,prop!$A:$C,3,0),0)*L135</f>
        <v>0</v>
      </c>
      <c r="O135">
        <f>IF(J135="equip",VLOOKUP(K135,equip!A:C,3,0),0)</f>
        <v>3200</v>
      </c>
      <c r="P135">
        <f>IF(J135="hero",VLOOKUP(K135,hero!A:C,3,0),0)</f>
        <v>0</v>
      </c>
      <c r="Q135">
        <f t="shared" si="4"/>
        <v>3200</v>
      </c>
    </row>
    <row r="136" spans="9:17">
      <c r="I136" s="2">
        <v>9505</v>
      </c>
      <c r="J136" s="3" t="s">
        <v>1798</v>
      </c>
      <c r="K136">
        <v>2209</v>
      </c>
      <c r="L136">
        <v>5</v>
      </c>
      <c r="M136">
        <f>IFERROR(VLOOKUP(J136&amp;",",others!$A$1:$B$21,2,0),0)*K136</f>
        <v>0</v>
      </c>
      <c r="N136">
        <f>IF(J136="prop",VLOOKUP(K136,prop!$A:$C,3,0),0)*L136</f>
        <v>0</v>
      </c>
      <c r="O136">
        <f>IF(J136="equip",VLOOKUP(K136,equip!A:C,3,0),0)</f>
        <v>3200</v>
      </c>
      <c r="P136">
        <f>IF(J136="hero",VLOOKUP(K136,hero!A:C,3,0),0)</f>
        <v>0</v>
      </c>
      <c r="Q136">
        <f t="shared" si="4"/>
        <v>3200</v>
      </c>
    </row>
    <row r="137" spans="9:17">
      <c r="I137" s="2">
        <v>9506</v>
      </c>
      <c r="J137" s="3" t="s">
        <v>1798</v>
      </c>
      <c r="K137">
        <v>2309</v>
      </c>
      <c r="L137">
        <v>5</v>
      </c>
      <c r="M137">
        <f>IFERROR(VLOOKUP(J137&amp;",",others!$A$1:$B$21,2,0),0)*K137</f>
        <v>0</v>
      </c>
      <c r="N137">
        <f>IF(J137="prop",VLOOKUP(K137,prop!$A:$C,3,0),0)*L137</f>
        <v>0</v>
      </c>
      <c r="O137">
        <f>IF(J137="equip",VLOOKUP(K137,equip!A:C,3,0),0)</f>
        <v>3200</v>
      </c>
      <c r="P137">
        <f>IF(J137="hero",VLOOKUP(K137,hero!A:C,3,0),0)</f>
        <v>0</v>
      </c>
      <c r="Q137">
        <f t="shared" si="4"/>
        <v>3200</v>
      </c>
    </row>
    <row r="138" spans="9:17">
      <c r="I138" s="2">
        <v>9507</v>
      </c>
      <c r="J138" s="3" t="s">
        <v>1798</v>
      </c>
      <c r="K138">
        <v>2409</v>
      </c>
      <c r="L138">
        <v>5</v>
      </c>
      <c r="M138">
        <f>IFERROR(VLOOKUP(J138&amp;",",others!$A$1:$B$21,2,0),0)*K138</f>
        <v>0</v>
      </c>
      <c r="N138">
        <f>IF(J138="prop",VLOOKUP(K138,prop!$A:$C,3,0),0)*L138</f>
        <v>0</v>
      </c>
      <c r="O138">
        <f>IF(J138="equip",VLOOKUP(K138,equip!A:C,3,0),0)</f>
        <v>3200</v>
      </c>
      <c r="P138">
        <f>IF(J138="hero",VLOOKUP(K138,hero!A:C,3,0),0)</f>
        <v>0</v>
      </c>
      <c r="Q138">
        <f t="shared" si="4"/>
        <v>3200</v>
      </c>
    </row>
    <row r="139" spans="9:17">
      <c r="I139" s="2">
        <v>9508</v>
      </c>
      <c r="J139" s="3" t="s">
        <v>1798</v>
      </c>
      <c r="K139">
        <v>3109</v>
      </c>
      <c r="L139">
        <v>5</v>
      </c>
      <c r="M139">
        <f>IFERROR(VLOOKUP(J139&amp;",",others!$A$1:$B$21,2,0),0)*K139</f>
        <v>0</v>
      </c>
      <c r="N139">
        <f>IF(J139="prop",VLOOKUP(K139,prop!$A:$C,3,0),0)*L139</f>
        <v>0</v>
      </c>
      <c r="O139">
        <f>IF(J139="equip",VLOOKUP(K139,equip!A:C,3,0),0)</f>
        <v>3200</v>
      </c>
      <c r="P139">
        <f>IF(J139="hero",VLOOKUP(K139,hero!A:C,3,0),0)</f>
        <v>0</v>
      </c>
      <c r="Q139">
        <f t="shared" si="4"/>
        <v>3200</v>
      </c>
    </row>
    <row r="140" spans="9:17">
      <c r="I140" s="2">
        <v>9509</v>
      </c>
      <c r="J140" s="3" t="s">
        <v>1798</v>
      </c>
      <c r="K140">
        <v>3209</v>
      </c>
      <c r="L140">
        <v>5</v>
      </c>
      <c r="M140">
        <f>IFERROR(VLOOKUP(J140&amp;",",others!$A$1:$B$21,2,0),0)*K140</f>
        <v>0</v>
      </c>
      <c r="N140">
        <f>IF(J140="prop",VLOOKUP(K140,prop!$A:$C,3,0),0)*L140</f>
        <v>0</v>
      </c>
      <c r="O140">
        <f>IF(J140="equip",VLOOKUP(K140,equip!A:C,3,0),0)</f>
        <v>3200</v>
      </c>
      <c r="P140">
        <f>IF(J140="hero",VLOOKUP(K140,hero!A:C,3,0),0)</f>
        <v>0</v>
      </c>
      <c r="Q140">
        <f t="shared" si="4"/>
        <v>3200</v>
      </c>
    </row>
    <row r="141" spans="9:17">
      <c r="I141" s="2">
        <v>9510</v>
      </c>
      <c r="J141" s="3" t="s">
        <v>1798</v>
      </c>
      <c r="K141">
        <v>3309</v>
      </c>
      <c r="L141">
        <v>5</v>
      </c>
      <c r="M141">
        <f>IFERROR(VLOOKUP(J141&amp;",",others!$A$1:$B$21,2,0),0)*K141</f>
        <v>0</v>
      </c>
      <c r="N141">
        <f>IF(J141="prop",VLOOKUP(K141,prop!$A:$C,3,0),0)*L141</f>
        <v>0</v>
      </c>
      <c r="O141">
        <f>IF(J141="equip",VLOOKUP(K141,equip!A:C,3,0),0)</f>
        <v>3200</v>
      </c>
      <c r="P141">
        <f>IF(J141="hero",VLOOKUP(K141,hero!A:C,3,0),0)</f>
        <v>0</v>
      </c>
      <c r="Q141">
        <f t="shared" si="4"/>
        <v>3200</v>
      </c>
    </row>
    <row r="142" spans="9:17">
      <c r="I142" s="2">
        <v>9511</v>
      </c>
      <c r="J142" s="3" t="s">
        <v>1798</v>
      </c>
      <c r="K142">
        <v>3409</v>
      </c>
      <c r="L142">
        <v>5</v>
      </c>
      <c r="M142">
        <f>IFERROR(VLOOKUP(J142&amp;",",others!$A$1:$B$21,2,0),0)*K142</f>
        <v>0</v>
      </c>
      <c r="N142">
        <f>IF(J142="prop",VLOOKUP(K142,prop!$A:$C,3,0),0)*L142</f>
        <v>0</v>
      </c>
      <c r="O142">
        <f>IF(J142="equip",VLOOKUP(K142,equip!A:C,3,0),0)</f>
        <v>3200</v>
      </c>
      <c r="P142">
        <f>IF(J142="hero",VLOOKUP(K142,hero!A:C,3,0),0)</f>
        <v>0</v>
      </c>
      <c r="Q142">
        <f t="shared" si="4"/>
        <v>3200</v>
      </c>
    </row>
    <row r="143" spans="9:17">
      <c r="I143" s="2">
        <v>10000</v>
      </c>
      <c r="J143" s="4" t="s">
        <v>1804</v>
      </c>
      <c r="K143">
        <v>107</v>
      </c>
      <c r="L143">
        <v>12</v>
      </c>
      <c r="M143">
        <f>IFERROR(VLOOKUP(J143&amp;",",others!$A$1:$B$21,2,0),0)*K143</f>
        <v>0</v>
      </c>
      <c r="N143">
        <f>IF(J143="prop",VLOOKUP(K143,prop!$A:$C,3,0),0)*L143</f>
        <v>6000</v>
      </c>
      <c r="O143">
        <f>IF(J143="equip",VLOOKUP(K143,equip!A:C,3,0),0)</f>
        <v>0</v>
      </c>
      <c r="P143">
        <f>IF(J143="hero",VLOOKUP(K143,hero!A:C,3,0),0)</f>
        <v>0</v>
      </c>
      <c r="Q143">
        <f t="shared" si="4"/>
        <v>6000</v>
      </c>
    </row>
    <row r="144" spans="9:17">
      <c r="I144" s="2">
        <v>10001</v>
      </c>
      <c r="J144" s="3" t="s">
        <v>1804</v>
      </c>
      <c r="K144">
        <v>106</v>
      </c>
      <c r="L144">
        <v>24</v>
      </c>
      <c r="M144">
        <f>IFERROR(VLOOKUP(J144&amp;",",others!$A$1:$B$21,2,0),0)*K144</f>
        <v>0</v>
      </c>
      <c r="N144">
        <f>IF(J144="prop",VLOOKUP(K144,prop!$A:$C,3,0),0)*L144</f>
        <v>6000</v>
      </c>
      <c r="O144">
        <f>IF(J144="equip",VLOOKUP(K144,equip!A:C,3,0),0)</f>
        <v>0</v>
      </c>
      <c r="P144">
        <f>IF(J144="hero",VLOOKUP(K144,hero!A:C,3,0),0)</f>
        <v>0</v>
      </c>
      <c r="Q144">
        <f t="shared" si="4"/>
        <v>6000</v>
      </c>
    </row>
    <row r="145" spans="9:17">
      <c r="I145" s="2">
        <v>10002</v>
      </c>
      <c r="J145" s="3" t="s">
        <v>1804</v>
      </c>
      <c r="K145">
        <v>108</v>
      </c>
      <c r="L145">
        <v>12</v>
      </c>
      <c r="M145">
        <f>IFERROR(VLOOKUP(J145&amp;",",others!$A$1:$B$21,2,0),0)*K145</f>
        <v>0</v>
      </c>
      <c r="N145">
        <f>IF(J145="prop",VLOOKUP(K145,prop!$A:$C,3,0),0)*L145</f>
        <v>6000</v>
      </c>
      <c r="O145">
        <f>IF(J145="equip",VLOOKUP(K145,equip!A:C,3,0),0)</f>
        <v>0</v>
      </c>
      <c r="P145">
        <f>IF(J145="hero",VLOOKUP(K145,hero!A:C,3,0),0)</f>
        <v>0</v>
      </c>
      <c r="Q145">
        <f t="shared" si="4"/>
        <v>6000</v>
      </c>
    </row>
    <row r="146" spans="9:17">
      <c r="I146" s="2">
        <v>10003</v>
      </c>
      <c r="J146" s="3" t="s">
        <v>1804</v>
      </c>
      <c r="K146">
        <v>213</v>
      </c>
      <c r="L146">
        <v>1</v>
      </c>
      <c r="M146">
        <f>IFERROR(VLOOKUP(J146&amp;",",others!$A$1:$B$21,2,0),0)*K146</f>
        <v>0</v>
      </c>
      <c r="N146">
        <f>IF(J146="prop",VLOOKUP(K146,prop!$A:$C,3,0),0)*L146</f>
        <v>3600</v>
      </c>
      <c r="O146">
        <f>IF(J146="equip",VLOOKUP(K146,equip!A:C,3,0),0)</f>
        <v>0</v>
      </c>
      <c r="P146">
        <f>IF(J146="hero",VLOOKUP(K146,hero!A:C,3,0),0)</f>
        <v>0</v>
      </c>
      <c r="Q146">
        <f t="shared" si="4"/>
        <v>3600</v>
      </c>
    </row>
    <row r="147" spans="9:17">
      <c r="I147" s="2">
        <v>10004</v>
      </c>
      <c r="J147" s="3" t="s">
        <v>1804</v>
      </c>
      <c r="K147">
        <v>110</v>
      </c>
      <c r="L147">
        <v>200</v>
      </c>
      <c r="M147">
        <f>IFERROR(VLOOKUP(J147&amp;",",others!$A$1:$B$21,2,0),0)*K147</f>
        <v>0</v>
      </c>
      <c r="N147">
        <f>IF(J147="prop",VLOOKUP(K147,prop!$A:$C,3,0),0)*L147</f>
        <v>6000</v>
      </c>
      <c r="O147">
        <f>IF(J147="equip",VLOOKUP(K147,equip!A:C,3,0),0)</f>
        <v>0</v>
      </c>
      <c r="P147">
        <f>IF(J147="hero",VLOOKUP(K147,hero!A:C,3,0),0)</f>
        <v>0</v>
      </c>
      <c r="Q147">
        <f t="shared" si="4"/>
        <v>6000</v>
      </c>
    </row>
    <row r="148" spans="9:17">
      <c r="I148" s="2">
        <v>10005</v>
      </c>
      <c r="J148" s="3" t="s">
        <v>1804</v>
      </c>
      <c r="K148">
        <v>406</v>
      </c>
      <c r="L148">
        <v>5</v>
      </c>
      <c r="M148">
        <f>IFERROR(VLOOKUP(J148&amp;",",others!$A$1:$B$21,2,0),0)*K148</f>
        <v>0</v>
      </c>
      <c r="N148">
        <f>IF(J148="prop",VLOOKUP(K148,prop!$A:$C,3,0),0)*L148</f>
        <v>600</v>
      </c>
      <c r="O148">
        <f>IF(J148="equip",VLOOKUP(K148,equip!A:C,3,0),0)</f>
        <v>0</v>
      </c>
      <c r="P148">
        <f>IF(J148="hero",VLOOKUP(K148,hero!A:C,3,0),0)</f>
        <v>0</v>
      </c>
      <c r="Q148">
        <f t="shared" si="4"/>
        <v>600</v>
      </c>
    </row>
    <row r="149" spans="9:17">
      <c r="I149" s="2">
        <v>10006</v>
      </c>
      <c r="J149" s="3" t="s">
        <v>1804</v>
      </c>
      <c r="K149">
        <v>407</v>
      </c>
      <c r="L149">
        <v>5</v>
      </c>
      <c r="M149">
        <f>IFERROR(VLOOKUP(J149&amp;",",others!$A$1:$B$21,2,0),0)*K149</f>
        <v>0</v>
      </c>
      <c r="N149">
        <f>IF(J149="prop",VLOOKUP(K149,prop!$A:$C,3,0),0)*L149</f>
        <v>600</v>
      </c>
      <c r="O149">
        <f>IF(J149="equip",VLOOKUP(K149,equip!A:C,3,0),0)</f>
        <v>0</v>
      </c>
      <c r="P149">
        <f>IF(J149="hero",VLOOKUP(K149,hero!A:C,3,0),0)</f>
        <v>0</v>
      </c>
      <c r="Q149">
        <f t="shared" si="4"/>
        <v>600</v>
      </c>
    </row>
    <row r="150" spans="9:17">
      <c r="I150" s="2">
        <v>10007</v>
      </c>
      <c r="J150" s="3" t="s">
        <v>1804</v>
      </c>
      <c r="K150">
        <v>408</v>
      </c>
      <c r="L150">
        <v>15</v>
      </c>
      <c r="M150">
        <f>IFERROR(VLOOKUP(J150&amp;",",others!$A$1:$B$21,2,0),0)*K150</f>
        <v>0</v>
      </c>
      <c r="N150">
        <f>IF(J150="prop",VLOOKUP(K150,prop!$A:$C,3,0),0)*L150</f>
        <v>600</v>
      </c>
      <c r="O150">
        <f>IF(J150="equip",VLOOKUP(K150,equip!A:C,3,0),0)</f>
        <v>0</v>
      </c>
      <c r="P150">
        <f>IF(J150="hero",VLOOKUP(K150,hero!A:C,3,0),0)</f>
        <v>0</v>
      </c>
      <c r="Q150">
        <f t="shared" si="4"/>
        <v>600</v>
      </c>
    </row>
    <row r="151" spans="9:17">
      <c r="I151" s="2">
        <v>10008</v>
      </c>
      <c r="J151" s="4" t="s">
        <v>1804</v>
      </c>
      <c r="K151">
        <v>107</v>
      </c>
      <c r="L151">
        <v>30</v>
      </c>
      <c r="M151">
        <f>IFERROR(VLOOKUP(J151&amp;",",others!$A$1:$B$21,2,0),0)*K151</f>
        <v>0</v>
      </c>
      <c r="N151">
        <f>IF(J151="prop",VLOOKUP(K151,prop!$A:$C,3,0),0)*L151</f>
        <v>15000</v>
      </c>
      <c r="O151">
        <f>IF(J151="equip",VLOOKUP(K151,equip!A:C,3,0),0)</f>
        <v>0</v>
      </c>
      <c r="P151">
        <f>IF(J151="hero",VLOOKUP(K151,hero!A:C,3,0),0)</f>
        <v>0</v>
      </c>
      <c r="Q151">
        <f t="shared" si="4"/>
        <v>15000</v>
      </c>
    </row>
    <row r="152" spans="9:17">
      <c r="I152" s="2">
        <v>10009</v>
      </c>
      <c r="J152" s="3" t="s">
        <v>1804</v>
      </c>
      <c r="K152">
        <v>108</v>
      </c>
      <c r="L152">
        <v>30</v>
      </c>
      <c r="M152">
        <f>IFERROR(VLOOKUP(J152&amp;",",others!$A$1:$B$21,2,0),0)*K152</f>
        <v>0</v>
      </c>
      <c r="N152">
        <f>IF(J152="prop",VLOOKUP(K152,prop!$A:$C,3,0),0)*L152</f>
        <v>15000</v>
      </c>
      <c r="O152">
        <f>IF(J152="equip",VLOOKUP(K152,equip!A:C,3,0),0)</f>
        <v>0</v>
      </c>
      <c r="P152">
        <f>IF(J152="hero",VLOOKUP(K152,hero!A:C,3,0),0)</f>
        <v>0</v>
      </c>
      <c r="Q152">
        <f t="shared" si="4"/>
        <v>15000</v>
      </c>
    </row>
    <row r="153" spans="9:17">
      <c r="I153" s="2">
        <v>10010</v>
      </c>
      <c r="J153" s="3" t="s">
        <v>1804</v>
      </c>
      <c r="K153">
        <v>412</v>
      </c>
      <c r="L153">
        <v>10</v>
      </c>
      <c r="M153">
        <f>IFERROR(VLOOKUP(J153&amp;",",others!$A$1:$B$21,2,0),0)*K153</f>
        <v>0</v>
      </c>
      <c r="N153">
        <f>IF(J153="prop",VLOOKUP(K153,prop!$A:$C,3,0),0)*L153</f>
        <v>4800</v>
      </c>
      <c r="O153">
        <f>IF(J153="equip",VLOOKUP(K153,equip!A:C,3,0),0)</f>
        <v>0</v>
      </c>
      <c r="P153">
        <f>IF(J153="hero",VLOOKUP(K153,hero!A:C,3,0),0)</f>
        <v>0</v>
      </c>
      <c r="Q153">
        <f t="shared" si="4"/>
        <v>4800</v>
      </c>
    </row>
    <row r="154" spans="9:17">
      <c r="I154" s="2">
        <v>10011</v>
      </c>
      <c r="J154" s="3" t="s">
        <v>1804</v>
      </c>
      <c r="K154">
        <v>413</v>
      </c>
      <c r="L154">
        <v>10</v>
      </c>
      <c r="M154">
        <f>IFERROR(VLOOKUP(J154&amp;",",others!$A$1:$B$21,2,0),0)*K154</f>
        <v>0</v>
      </c>
      <c r="N154">
        <f>IF(J154="prop",VLOOKUP(K154,prop!$A:$C,3,0),0)*L154</f>
        <v>4800</v>
      </c>
      <c r="O154">
        <f>IF(J154="equip",VLOOKUP(K154,equip!A:C,3,0),0)</f>
        <v>0</v>
      </c>
      <c r="P154">
        <f>IF(J154="hero",VLOOKUP(K154,hero!A:C,3,0),0)</f>
        <v>0</v>
      </c>
      <c r="Q154">
        <f t="shared" si="4"/>
        <v>4800</v>
      </c>
    </row>
    <row r="155" spans="9:17">
      <c r="I155" s="2">
        <v>10012</v>
      </c>
      <c r="J155" s="3" t="s">
        <v>1804</v>
      </c>
      <c r="K155">
        <v>414</v>
      </c>
      <c r="L155">
        <v>30</v>
      </c>
      <c r="M155">
        <f>IFERROR(VLOOKUP(J155&amp;",",others!$A$1:$B$21,2,0),0)*K155</f>
        <v>0</v>
      </c>
      <c r="N155">
        <f>IF(J155="prop",VLOOKUP(K155,prop!$A:$C,3,0),0)*L155</f>
        <v>4800</v>
      </c>
      <c r="O155">
        <f>IF(J155="equip",VLOOKUP(K155,equip!A:C,3,0),0)</f>
        <v>0</v>
      </c>
      <c r="P155">
        <f>IF(J155="hero",VLOOKUP(K155,hero!A:C,3,0),0)</f>
        <v>0</v>
      </c>
      <c r="Q155">
        <f t="shared" si="4"/>
        <v>4800</v>
      </c>
    </row>
    <row r="156" spans="9:17">
      <c r="I156" s="2">
        <v>10013</v>
      </c>
      <c r="J156" s="4" t="s">
        <v>1804</v>
      </c>
      <c r="K156">
        <v>105</v>
      </c>
      <c r="L156">
        <v>50</v>
      </c>
      <c r="M156">
        <f>IFERROR(VLOOKUP(J156&amp;",",others!$A$1:$B$21,2,0),0)*K156</f>
        <v>0</v>
      </c>
      <c r="N156">
        <f>IF(J156="prop",VLOOKUP(K156,prop!$A:$C,3,0),0)*L156</f>
        <v>15000</v>
      </c>
      <c r="O156">
        <f>IF(J156="equip",VLOOKUP(K156,equip!A:C,3,0),0)</f>
        <v>0</v>
      </c>
      <c r="P156">
        <f>IF(J156="hero",VLOOKUP(K156,hero!A:C,3,0),0)</f>
        <v>0</v>
      </c>
      <c r="Q156">
        <f t="shared" si="4"/>
        <v>15000</v>
      </c>
    </row>
    <row r="157" spans="9:17">
      <c r="I157" s="2">
        <v>10014</v>
      </c>
      <c r="J157" s="3" t="s">
        <v>1804</v>
      </c>
      <c r="K157">
        <v>122</v>
      </c>
      <c r="L157">
        <v>10</v>
      </c>
      <c r="M157">
        <f>IFERROR(VLOOKUP(J157&amp;",",others!$A$1:$B$21,2,0),0)*K157</f>
        <v>0</v>
      </c>
      <c r="N157">
        <f>IF(J157="prop",VLOOKUP(K157,prop!$A:$C,3,0),0)*L157</f>
        <v>1980</v>
      </c>
      <c r="O157">
        <f>IF(J157="equip",VLOOKUP(K157,equip!A:C,3,0),0)</f>
        <v>0</v>
      </c>
      <c r="P157">
        <f>IF(J157="hero",VLOOKUP(K157,hero!A:C,3,0),0)</f>
        <v>0</v>
      </c>
      <c r="Q157">
        <f t="shared" si="4"/>
        <v>1980</v>
      </c>
    </row>
    <row r="158" spans="9:17">
      <c r="I158" s="2">
        <v>10015</v>
      </c>
      <c r="J158" s="3" t="s">
        <v>1804</v>
      </c>
      <c r="K158">
        <v>406</v>
      </c>
      <c r="L158">
        <v>10</v>
      </c>
      <c r="M158">
        <f>IFERROR(VLOOKUP(J158&amp;",",others!$A$1:$B$21,2,0),0)*K158</f>
        <v>0</v>
      </c>
      <c r="N158">
        <f>IF(J158="prop",VLOOKUP(K158,prop!$A:$C,3,0),0)*L158</f>
        <v>1200</v>
      </c>
      <c r="O158">
        <f>IF(J158="equip",VLOOKUP(K158,equip!A:C,3,0),0)</f>
        <v>0</v>
      </c>
      <c r="P158">
        <f>IF(J158="hero",VLOOKUP(K158,hero!A:C,3,0),0)</f>
        <v>0</v>
      </c>
      <c r="Q158">
        <f t="shared" si="4"/>
        <v>1200</v>
      </c>
    </row>
    <row r="159" spans="9:17">
      <c r="I159" s="2">
        <v>10016</v>
      </c>
      <c r="J159" s="3" t="s">
        <v>1804</v>
      </c>
      <c r="K159">
        <v>407</v>
      </c>
      <c r="L159">
        <v>10</v>
      </c>
      <c r="M159">
        <f>IFERROR(VLOOKUP(J159&amp;",",others!$A$1:$B$21,2,0),0)*K159</f>
        <v>0</v>
      </c>
      <c r="N159">
        <f>IF(J159="prop",VLOOKUP(K159,prop!$A:$C,3,0),0)*L159</f>
        <v>1200</v>
      </c>
      <c r="O159">
        <f>IF(J159="equip",VLOOKUP(K159,equip!A:C,3,0),0)</f>
        <v>0</v>
      </c>
      <c r="P159">
        <f>IF(J159="hero",VLOOKUP(K159,hero!A:C,3,0),0)</f>
        <v>0</v>
      </c>
      <c r="Q159">
        <f t="shared" si="4"/>
        <v>1200</v>
      </c>
    </row>
    <row r="160" spans="9:17">
      <c r="I160" s="2">
        <v>10017</v>
      </c>
      <c r="J160" s="3" t="s">
        <v>1804</v>
      </c>
      <c r="K160">
        <v>408</v>
      </c>
      <c r="L160">
        <v>30</v>
      </c>
      <c r="M160">
        <f>IFERROR(VLOOKUP(J160&amp;",",others!$A$1:$B$21,2,0),0)*K160</f>
        <v>0</v>
      </c>
      <c r="N160">
        <f>IF(J160="prop",VLOOKUP(K160,prop!$A:$C,3,0),0)*L160</f>
        <v>1200</v>
      </c>
      <c r="O160">
        <f>IF(J160="equip",VLOOKUP(K160,equip!A:C,3,0),0)</f>
        <v>0</v>
      </c>
      <c r="P160">
        <f>IF(J160="hero",VLOOKUP(K160,hero!A:C,3,0),0)</f>
        <v>0</v>
      </c>
      <c r="Q160">
        <f t="shared" si="4"/>
        <v>1200</v>
      </c>
    </row>
    <row r="161" spans="9:17">
      <c r="I161" s="2">
        <v>10018</v>
      </c>
      <c r="J161" s="4" t="s">
        <v>1804</v>
      </c>
      <c r="K161">
        <v>201</v>
      </c>
      <c r="L161">
        <v>40</v>
      </c>
      <c r="M161">
        <f>IFERROR(VLOOKUP(J161&amp;",",others!$A$1:$B$21,2,0),0)*K161</f>
        <v>0</v>
      </c>
      <c r="N161">
        <f>IF(J161="prop",VLOOKUP(K161,prop!$A:$C,3,0),0)*L161</f>
        <v>14400</v>
      </c>
      <c r="O161">
        <f>IF(J161="equip",VLOOKUP(K161,equip!A:C,3,0),0)</f>
        <v>0</v>
      </c>
      <c r="P161">
        <f>IF(J161="hero",VLOOKUP(K161,hero!A:C,3,0),0)</f>
        <v>0</v>
      </c>
      <c r="Q161">
        <f t="shared" si="4"/>
        <v>14400</v>
      </c>
    </row>
    <row r="162" spans="9:17">
      <c r="I162" s="2">
        <v>10019</v>
      </c>
      <c r="J162" s="3" t="s">
        <v>1804</v>
      </c>
      <c r="K162">
        <v>202</v>
      </c>
      <c r="L162">
        <v>40</v>
      </c>
      <c r="M162">
        <f>IFERROR(VLOOKUP(J162&amp;",",others!$A$1:$B$21,2,0),0)*K162</f>
        <v>0</v>
      </c>
      <c r="N162">
        <f>IF(J162="prop",VLOOKUP(K162,prop!$A:$C,3,0),0)*L162</f>
        <v>14400</v>
      </c>
      <c r="O162">
        <f>IF(J162="equip",VLOOKUP(K162,equip!A:C,3,0),0)</f>
        <v>0</v>
      </c>
      <c r="P162">
        <f>IF(J162="hero",VLOOKUP(K162,hero!A:C,3,0),0)</f>
        <v>0</v>
      </c>
      <c r="Q162">
        <f t="shared" si="4"/>
        <v>14400</v>
      </c>
    </row>
    <row r="163" spans="9:17">
      <c r="I163" s="2">
        <v>10020</v>
      </c>
      <c r="J163" s="3" t="s">
        <v>1804</v>
      </c>
      <c r="K163">
        <v>203</v>
      </c>
      <c r="L163">
        <v>40</v>
      </c>
      <c r="M163">
        <f>IFERROR(VLOOKUP(J163&amp;",",others!$A$1:$B$21,2,0),0)*K163</f>
        <v>0</v>
      </c>
      <c r="N163">
        <f>IF(J163="prop",VLOOKUP(K163,prop!$A:$C,3,0),0)*L163</f>
        <v>14400</v>
      </c>
      <c r="O163">
        <f>IF(J163="equip",VLOOKUP(K163,equip!A:C,3,0),0)</f>
        <v>0</v>
      </c>
      <c r="P163">
        <f>IF(J163="hero",VLOOKUP(K163,hero!A:C,3,0),0)</f>
        <v>0</v>
      </c>
      <c r="Q163">
        <f t="shared" si="4"/>
        <v>14400</v>
      </c>
    </row>
    <row r="164" spans="9:17">
      <c r="I164" s="2">
        <v>10021</v>
      </c>
      <c r="J164" s="3" t="s">
        <v>1804</v>
      </c>
      <c r="K164">
        <v>204</v>
      </c>
      <c r="L164">
        <v>40</v>
      </c>
      <c r="M164">
        <f>IFERROR(VLOOKUP(J164&amp;",",others!$A$1:$B$21,2,0),0)*K164</f>
        <v>0</v>
      </c>
      <c r="N164">
        <f>IF(J164="prop",VLOOKUP(K164,prop!$A:$C,3,0),0)*L164</f>
        <v>14400</v>
      </c>
      <c r="O164">
        <f>IF(J164="equip",VLOOKUP(K164,equip!A:C,3,0),0)</f>
        <v>0</v>
      </c>
      <c r="P164">
        <f>IF(J164="hero",VLOOKUP(K164,hero!A:C,3,0),0)</f>
        <v>0</v>
      </c>
      <c r="Q164">
        <f t="shared" si="4"/>
        <v>14400</v>
      </c>
    </row>
    <row r="165" spans="9:17">
      <c r="I165" s="5">
        <v>9990</v>
      </c>
      <c r="J165" s="6" t="s">
        <v>1801</v>
      </c>
      <c r="K165">
        <v>107</v>
      </c>
      <c r="L165">
        <v>5</v>
      </c>
      <c r="M165">
        <f>IFERROR(VLOOKUP(J165&amp;",",others!$A$1:$B$21,2,0),0)*K165</f>
        <v>0</v>
      </c>
      <c r="N165">
        <f>IF(J165="prop",VLOOKUP(K165,prop!$A:$C,3,0),0)*L165</f>
        <v>0</v>
      </c>
      <c r="O165">
        <f>IF(J165="equip",VLOOKUP(K165,equip!A:C,3,0),0)</f>
        <v>0</v>
      </c>
      <c r="P165">
        <f>IF(J165="hero",VLOOKUP(K165,hero!A:C,3,0),0)</f>
        <v>7500</v>
      </c>
      <c r="Q165">
        <f t="shared" si="4"/>
        <v>7500</v>
      </c>
    </row>
    <row r="166" spans="9:17">
      <c r="I166" s="2">
        <v>9991</v>
      </c>
      <c r="J166" s="3" t="s">
        <v>1801</v>
      </c>
      <c r="K166">
        <v>103</v>
      </c>
      <c r="L166">
        <v>5</v>
      </c>
      <c r="M166">
        <f>IFERROR(VLOOKUP(J166&amp;",",others!$A$1:$B$21,2,0),0)*K166</f>
        <v>0</v>
      </c>
      <c r="N166">
        <f>IF(J166="prop",VLOOKUP(K166,prop!$A:$C,3,0),0)*L166</f>
        <v>0</v>
      </c>
      <c r="O166">
        <f>IF(J166="equip",VLOOKUP(K166,equip!A:C,3,0),0)</f>
        <v>0</v>
      </c>
      <c r="P166">
        <f>IF(J166="hero",VLOOKUP(K166,hero!A:C,3,0),0)</f>
        <v>7500</v>
      </c>
      <c r="Q166">
        <f t="shared" si="4"/>
        <v>7500</v>
      </c>
    </row>
    <row r="167" spans="9:17">
      <c r="I167" s="2">
        <v>9992</v>
      </c>
      <c r="J167" s="3" t="s">
        <v>1801</v>
      </c>
      <c r="K167">
        <v>95</v>
      </c>
      <c r="L167">
        <v>5</v>
      </c>
      <c r="M167">
        <f>IFERROR(VLOOKUP(J167&amp;",",others!$A$1:$B$21,2,0),0)*K167</f>
        <v>0</v>
      </c>
      <c r="N167">
        <f>IF(J167="prop",VLOOKUP(K167,prop!$A:$C,3,0),0)*L167</f>
        <v>0</v>
      </c>
      <c r="O167">
        <f>IF(J167="equip",VLOOKUP(K167,equip!A:C,3,0),0)</f>
        <v>0</v>
      </c>
      <c r="P167">
        <f>IF(J167="hero",VLOOKUP(K167,hero!A:C,3,0),0)</f>
        <v>7500</v>
      </c>
      <c r="Q167">
        <f t="shared" si="4"/>
        <v>7500</v>
      </c>
    </row>
    <row r="168" spans="9:17">
      <c r="I168" s="2">
        <v>9993</v>
      </c>
      <c r="J168" s="3" t="s">
        <v>1801</v>
      </c>
      <c r="K168">
        <v>94</v>
      </c>
      <c r="L168">
        <v>5</v>
      </c>
      <c r="M168">
        <f>IFERROR(VLOOKUP(J168&amp;",",others!$A$1:$B$21,2,0),0)*K168</f>
        <v>0</v>
      </c>
      <c r="N168">
        <f>IF(J168="prop",VLOOKUP(K168,prop!$A:$C,3,0),0)*L168</f>
        <v>0</v>
      </c>
      <c r="O168">
        <f>IF(J168="equip",VLOOKUP(K168,equip!A:C,3,0),0)</f>
        <v>0</v>
      </c>
      <c r="P168">
        <f>IF(J168="hero",VLOOKUP(K168,hero!A:C,3,0),0)</f>
        <v>7500</v>
      </c>
      <c r="Q168">
        <f t="shared" si="4"/>
        <v>7500</v>
      </c>
    </row>
    <row r="169" spans="9:17">
      <c r="I169" s="2">
        <v>9994</v>
      </c>
      <c r="J169" s="3" t="s">
        <v>1801</v>
      </c>
      <c r="K169">
        <v>98</v>
      </c>
      <c r="L169">
        <v>5</v>
      </c>
      <c r="M169">
        <f>IFERROR(VLOOKUP(J169&amp;",",others!$A$1:$B$21,2,0),0)*K169</f>
        <v>0</v>
      </c>
      <c r="N169">
        <f>IF(J169="prop",VLOOKUP(K169,prop!$A:$C,3,0),0)*L169</f>
        <v>0</v>
      </c>
      <c r="O169">
        <f>IF(J169="equip",VLOOKUP(K169,equip!A:C,3,0),0)</f>
        <v>0</v>
      </c>
      <c r="P169">
        <f>IF(J169="hero",VLOOKUP(K169,hero!A:C,3,0),0)</f>
        <v>12000</v>
      </c>
      <c r="Q169">
        <f t="shared" si="4"/>
        <v>12000</v>
      </c>
    </row>
    <row r="170" spans="9:17">
      <c r="I170" s="2">
        <v>9995</v>
      </c>
      <c r="J170" s="3" t="s">
        <v>1801</v>
      </c>
      <c r="K170">
        <v>97</v>
      </c>
      <c r="L170">
        <v>5</v>
      </c>
      <c r="M170">
        <f>IFERROR(VLOOKUP(J170&amp;",",others!$A$1:$B$21,2,0),0)*K170</f>
        <v>0</v>
      </c>
      <c r="N170">
        <f>IF(J170="prop",VLOOKUP(K170,prop!$A:$C,3,0),0)*L170</f>
        <v>0</v>
      </c>
      <c r="O170">
        <f>IF(J170="equip",VLOOKUP(K170,equip!A:C,3,0),0)</f>
        <v>0</v>
      </c>
      <c r="P170">
        <f>IF(J170="hero",VLOOKUP(K170,hero!A:C,3,0),0)</f>
        <v>7500</v>
      </c>
      <c r="Q170">
        <f t="shared" si="4"/>
        <v>7500</v>
      </c>
    </row>
    <row r="171" spans="9:17">
      <c r="I171" s="2">
        <v>9996</v>
      </c>
      <c r="J171" s="3" t="s">
        <v>1801</v>
      </c>
      <c r="K171">
        <v>96</v>
      </c>
      <c r="L171">
        <v>5</v>
      </c>
      <c r="M171">
        <f>IFERROR(VLOOKUP(J171&amp;",",others!$A$1:$B$21,2,0),0)*K171</f>
        <v>0</v>
      </c>
      <c r="N171">
        <f>IF(J171="prop",VLOOKUP(K171,prop!$A:$C,3,0),0)*L171</f>
        <v>0</v>
      </c>
      <c r="O171">
        <f>IF(J171="equip",VLOOKUP(K171,equip!A:C,3,0),0)</f>
        <v>0</v>
      </c>
      <c r="P171">
        <f>IF(J171="hero",VLOOKUP(K171,hero!A:C,3,0),0)</f>
        <v>7500</v>
      </c>
      <c r="Q171">
        <f t="shared" si="4"/>
        <v>7500</v>
      </c>
    </row>
    <row r="172" spans="9:17">
      <c r="I172" s="2">
        <v>9997</v>
      </c>
      <c r="J172" s="3" t="s">
        <v>1801</v>
      </c>
      <c r="K172">
        <v>93</v>
      </c>
      <c r="L172">
        <v>5</v>
      </c>
      <c r="M172">
        <f>IFERROR(VLOOKUP(J172&amp;",",others!$A$1:$B$21,2,0),0)*K172</f>
        <v>0</v>
      </c>
      <c r="N172">
        <f>IF(J172="prop",VLOOKUP(K172,prop!$A:$C,3,0),0)*L172</f>
        <v>0</v>
      </c>
      <c r="O172">
        <f>IF(J172="equip",VLOOKUP(K172,equip!A:C,3,0),0)</f>
        <v>0</v>
      </c>
      <c r="P172">
        <f>IF(J172="hero",VLOOKUP(K172,hero!A:C,3,0),0)</f>
        <v>7500</v>
      </c>
      <c r="Q172">
        <f t="shared" si="4"/>
        <v>7500</v>
      </c>
    </row>
    <row r="173" spans="9:17">
      <c r="I173" s="2">
        <v>9998</v>
      </c>
      <c r="J173" s="3" t="s">
        <v>1801</v>
      </c>
      <c r="K173">
        <v>33</v>
      </c>
      <c r="L173">
        <v>5</v>
      </c>
      <c r="M173">
        <f>IFERROR(VLOOKUP(J173&amp;",",others!$A$1:$B$21,2,0),0)*K173</f>
        <v>0</v>
      </c>
      <c r="N173">
        <f>IF(J173="prop",VLOOKUP(K173,prop!$A:$C,3,0),0)*L173</f>
        <v>0</v>
      </c>
      <c r="O173">
        <f>IF(J173="equip",VLOOKUP(K173,equip!A:C,3,0),0)</f>
        <v>0</v>
      </c>
      <c r="P173">
        <f>IF(J173="hero",VLOOKUP(K173,hero!A:C,3,0),0)</f>
        <v>7500</v>
      </c>
      <c r="Q173">
        <f t="shared" si="4"/>
        <v>7500</v>
      </c>
    </row>
    <row r="174" spans="9:17">
      <c r="I174" s="2">
        <v>9999</v>
      </c>
      <c r="J174" s="3" t="s">
        <v>1801</v>
      </c>
      <c r="K174">
        <v>90</v>
      </c>
      <c r="L174">
        <v>5</v>
      </c>
      <c r="M174">
        <f>IFERROR(VLOOKUP(J174&amp;",",others!$A$1:$B$21,2,0),0)*K174</f>
        <v>0</v>
      </c>
      <c r="N174">
        <f>IF(J174="prop",VLOOKUP(K174,prop!$A:$C,3,0),0)*L174</f>
        <v>0</v>
      </c>
      <c r="O174">
        <f>IF(J174="equip",VLOOKUP(K174,equip!A:C,3,0),0)</f>
        <v>0</v>
      </c>
      <c r="P174">
        <f>IF(J174="hero",VLOOKUP(K174,hero!A:C,3,0),0)</f>
        <v>7500</v>
      </c>
      <c r="Q174">
        <f t="shared" si="4"/>
        <v>7500</v>
      </c>
    </row>
    <row r="175" spans="9:17">
      <c r="I175" s="2">
        <v>10022</v>
      </c>
      <c r="J175" s="3" t="s">
        <v>1801</v>
      </c>
      <c r="K175">
        <v>89</v>
      </c>
      <c r="L175">
        <v>5</v>
      </c>
      <c r="M175">
        <f>IFERROR(VLOOKUP(J175&amp;",",others!$A$1:$B$21,2,0),0)*K175</f>
        <v>0</v>
      </c>
      <c r="N175">
        <f>IF(J175="prop",VLOOKUP(K175,prop!$A:$C,3,0),0)*L175</f>
        <v>0</v>
      </c>
      <c r="O175">
        <f>IF(J175="equip",VLOOKUP(K175,equip!A:C,3,0),0)</f>
        <v>0</v>
      </c>
      <c r="P175">
        <f>IF(J175="hero",VLOOKUP(K175,hero!A:C,3,0),0)</f>
        <v>7500</v>
      </c>
      <c r="Q175">
        <f t="shared" si="4"/>
        <v>7500</v>
      </c>
    </row>
    <row r="176" spans="9:17">
      <c r="I176" s="2">
        <v>10023</v>
      </c>
      <c r="J176" s="3" t="s">
        <v>1801</v>
      </c>
      <c r="K176">
        <v>87</v>
      </c>
      <c r="L176">
        <v>5</v>
      </c>
      <c r="M176">
        <f>IFERROR(VLOOKUP(J176&amp;",",others!$A$1:$B$21,2,0),0)*K176</f>
        <v>0</v>
      </c>
      <c r="N176">
        <f>IF(J176="prop",VLOOKUP(K176,prop!$A:$C,3,0),0)*L176</f>
        <v>0</v>
      </c>
      <c r="O176">
        <f>IF(J176="equip",VLOOKUP(K176,equip!A:C,3,0),0)</f>
        <v>0</v>
      </c>
      <c r="P176">
        <f>IF(J176="hero",VLOOKUP(K176,hero!A:C,3,0),0)</f>
        <v>7500</v>
      </c>
      <c r="Q176">
        <f t="shared" si="4"/>
        <v>7500</v>
      </c>
    </row>
    <row r="177" spans="9:17">
      <c r="I177" s="2">
        <v>10024</v>
      </c>
      <c r="J177" s="3" t="s">
        <v>1801</v>
      </c>
      <c r="K177">
        <v>88</v>
      </c>
      <c r="L177">
        <v>5</v>
      </c>
      <c r="M177">
        <f>IFERROR(VLOOKUP(J177&amp;",",others!$A$1:$B$21,2,0),0)*K177</f>
        <v>0</v>
      </c>
      <c r="N177">
        <f>IF(J177="prop",VLOOKUP(K177,prop!$A:$C,3,0),0)*L177</f>
        <v>0</v>
      </c>
      <c r="O177">
        <f>IF(J177="equip",VLOOKUP(K177,equip!A:C,3,0),0)</f>
        <v>0</v>
      </c>
      <c r="P177">
        <f>IF(J177="hero",VLOOKUP(K177,hero!A:C,3,0),0)</f>
        <v>7500</v>
      </c>
      <c r="Q177">
        <f t="shared" si="4"/>
        <v>7500</v>
      </c>
    </row>
    <row r="178" spans="9:17">
      <c r="I178" s="2">
        <v>10025</v>
      </c>
      <c r="J178" s="3" t="s">
        <v>1801</v>
      </c>
      <c r="K178">
        <v>83</v>
      </c>
      <c r="L178">
        <v>5</v>
      </c>
      <c r="M178">
        <f>IFERROR(VLOOKUP(J178&amp;",",others!$A$1:$B$21,2,0),0)*K178</f>
        <v>0</v>
      </c>
      <c r="N178">
        <f>IF(J178="prop",VLOOKUP(K178,prop!$A:$C,3,0),0)*L178</f>
        <v>0</v>
      </c>
      <c r="O178">
        <f>IF(J178="equip",VLOOKUP(K178,equip!A:C,3,0),0)</f>
        <v>0</v>
      </c>
      <c r="P178">
        <f>IF(J178="hero",VLOOKUP(K178,hero!A:C,3,0),0)</f>
        <v>7500</v>
      </c>
      <c r="Q178">
        <f t="shared" si="4"/>
        <v>7500</v>
      </c>
    </row>
    <row r="179" spans="9:17">
      <c r="I179" s="2">
        <v>10026</v>
      </c>
      <c r="J179" s="3" t="s">
        <v>1801</v>
      </c>
      <c r="K179">
        <v>85</v>
      </c>
      <c r="L179">
        <v>5</v>
      </c>
      <c r="M179">
        <f>IFERROR(VLOOKUP(J179&amp;",",others!$A$1:$B$21,2,0),0)*K179</f>
        <v>0</v>
      </c>
      <c r="N179">
        <f>IF(J179="prop",VLOOKUP(K179,prop!$A:$C,3,0),0)*L179</f>
        <v>0</v>
      </c>
      <c r="O179">
        <f>IF(J179="equip",VLOOKUP(K179,equip!A:C,3,0),0)</f>
        <v>0</v>
      </c>
      <c r="P179">
        <f>IF(J179="hero",VLOOKUP(K179,hero!A:C,3,0),0)</f>
        <v>7500</v>
      </c>
      <c r="Q179">
        <f t="shared" si="4"/>
        <v>7500</v>
      </c>
    </row>
    <row r="180" spans="9:17">
      <c r="I180" s="2">
        <v>10027</v>
      </c>
      <c r="J180" s="3" t="s">
        <v>1801</v>
      </c>
      <c r="K180">
        <v>26</v>
      </c>
      <c r="L180">
        <v>5</v>
      </c>
      <c r="M180">
        <f>IFERROR(VLOOKUP(J180&amp;",",others!$A$1:$B$21,2,0),0)*K180</f>
        <v>0</v>
      </c>
      <c r="N180">
        <f>IF(J180="prop",VLOOKUP(K180,prop!$A:$C,3,0),0)*L180</f>
        <v>0</v>
      </c>
      <c r="O180">
        <f>IF(J180="equip",VLOOKUP(K180,equip!A:C,3,0),0)</f>
        <v>0</v>
      </c>
      <c r="P180">
        <f>IF(J180="hero",VLOOKUP(K180,hero!A:C,3,0),0)</f>
        <v>7500</v>
      </c>
      <c r="Q180">
        <f t="shared" si="4"/>
        <v>7500</v>
      </c>
    </row>
    <row r="181" spans="9:17">
      <c r="I181" s="2">
        <v>10028</v>
      </c>
      <c r="J181" s="3" t="s">
        <v>1801</v>
      </c>
      <c r="K181">
        <v>27</v>
      </c>
      <c r="L181">
        <v>5</v>
      </c>
      <c r="M181">
        <f>IFERROR(VLOOKUP(J181&amp;",",others!$A$1:$B$21,2,0),0)*K181</f>
        <v>0</v>
      </c>
      <c r="N181">
        <f>IF(J181="prop",VLOOKUP(K181,prop!$A:$C,3,0),0)*L181</f>
        <v>0</v>
      </c>
      <c r="O181">
        <f>IF(J181="equip",VLOOKUP(K181,equip!A:C,3,0),0)</f>
        <v>0</v>
      </c>
      <c r="P181">
        <f>IF(J181="hero",VLOOKUP(K181,hero!A:C,3,0),0)</f>
        <v>7500</v>
      </c>
      <c r="Q181">
        <f t="shared" si="4"/>
        <v>7500</v>
      </c>
    </row>
    <row r="182" spans="9:17">
      <c r="I182" s="2">
        <v>10029</v>
      </c>
      <c r="J182" s="3" t="s">
        <v>1801</v>
      </c>
      <c r="K182">
        <v>63</v>
      </c>
      <c r="L182">
        <v>5</v>
      </c>
      <c r="M182">
        <f>IFERROR(VLOOKUP(J182&amp;",",others!$A$1:$B$21,2,0),0)*K182</f>
        <v>0</v>
      </c>
      <c r="N182">
        <f>IF(J182="prop",VLOOKUP(K182,prop!$A:$C,3,0),0)*L182</f>
        <v>0</v>
      </c>
      <c r="O182">
        <f>IF(J182="equip",VLOOKUP(K182,equip!A:C,3,0),0)</f>
        <v>0</v>
      </c>
      <c r="P182">
        <f>IF(J182="hero",VLOOKUP(K182,hero!A:C,3,0),0)</f>
        <v>7500</v>
      </c>
      <c r="Q182">
        <f t="shared" si="4"/>
        <v>7500</v>
      </c>
    </row>
    <row r="183" spans="9:17">
      <c r="I183" s="2">
        <v>10030</v>
      </c>
      <c r="J183" s="3" t="s">
        <v>1801</v>
      </c>
      <c r="K183">
        <v>25</v>
      </c>
      <c r="L183">
        <v>5</v>
      </c>
      <c r="M183">
        <f>IFERROR(VLOOKUP(J183&amp;",",others!$A$1:$B$21,2,0),0)*K183</f>
        <v>0</v>
      </c>
      <c r="N183">
        <f>IF(J183="prop",VLOOKUP(K183,prop!$A:$C,3,0),0)*L183</f>
        <v>0</v>
      </c>
      <c r="O183">
        <f>IF(J183="equip",VLOOKUP(K183,equip!A:C,3,0),0)</f>
        <v>0</v>
      </c>
      <c r="P183">
        <f>IF(J183="hero",VLOOKUP(K183,hero!A:C,3,0),0)</f>
        <v>7500</v>
      </c>
      <c r="Q183">
        <f t="shared" si="4"/>
        <v>7500</v>
      </c>
    </row>
    <row r="184" spans="9:17">
      <c r="I184" s="2">
        <v>10031</v>
      </c>
      <c r="J184" s="3" t="s">
        <v>1801</v>
      </c>
      <c r="K184">
        <v>1</v>
      </c>
      <c r="L184">
        <v>5</v>
      </c>
      <c r="M184">
        <f>IFERROR(VLOOKUP(J184&amp;",",others!$A$1:$B$21,2,0),0)*K184</f>
        <v>0</v>
      </c>
      <c r="N184">
        <f>IF(J184="prop",VLOOKUP(K184,prop!$A:$C,3,0),0)*L184</f>
        <v>0</v>
      </c>
      <c r="O184">
        <f>IF(J184="equip",VLOOKUP(K184,equip!A:C,3,0),0)</f>
        <v>0</v>
      </c>
      <c r="P184">
        <f>IF(J184="hero",VLOOKUP(K184,hero!A:C,3,0),0)</f>
        <v>7500</v>
      </c>
      <c r="Q184">
        <f t="shared" si="4"/>
        <v>7500</v>
      </c>
    </row>
    <row r="185" spans="9:17">
      <c r="I185" s="2">
        <v>10032</v>
      </c>
      <c r="J185" s="3" t="s">
        <v>1801</v>
      </c>
      <c r="K185">
        <v>8</v>
      </c>
      <c r="L185">
        <v>5</v>
      </c>
      <c r="M185">
        <f>IFERROR(VLOOKUP(J185&amp;",",others!$A$1:$B$21,2,0),0)*K185</f>
        <v>0</v>
      </c>
      <c r="N185">
        <f>IF(J185="prop",VLOOKUP(K185,prop!$A:$C,3,0),0)*L185</f>
        <v>0</v>
      </c>
      <c r="O185">
        <f>IF(J185="equip",VLOOKUP(K185,equip!A:C,3,0),0)</f>
        <v>0</v>
      </c>
      <c r="P185">
        <f>IF(J185="hero",VLOOKUP(K185,hero!A:C,3,0),0)</f>
        <v>7500</v>
      </c>
      <c r="Q185">
        <f t="shared" si="4"/>
        <v>7500</v>
      </c>
    </row>
    <row r="186" spans="9:17">
      <c r="I186" s="2">
        <v>10033</v>
      </c>
      <c r="J186" s="3" t="s">
        <v>1801</v>
      </c>
      <c r="K186">
        <v>12</v>
      </c>
      <c r="L186">
        <v>5</v>
      </c>
      <c r="M186">
        <f>IFERROR(VLOOKUP(J186&amp;",",others!$A$1:$B$21,2,0),0)*K186</f>
        <v>0</v>
      </c>
      <c r="N186">
        <f>IF(J186="prop",VLOOKUP(K186,prop!$A:$C,3,0),0)*L186</f>
        <v>0</v>
      </c>
      <c r="O186">
        <f>IF(J186="equip",VLOOKUP(K186,equip!A:C,3,0),0)</f>
        <v>0</v>
      </c>
      <c r="P186">
        <f>IF(J186="hero",VLOOKUP(K186,hero!A:C,3,0),0)</f>
        <v>7500</v>
      </c>
      <c r="Q186">
        <f t="shared" si="4"/>
        <v>7500</v>
      </c>
    </row>
    <row r="187" spans="9:17">
      <c r="I187" s="2">
        <v>10034</v>
      </c>
      <c r="J187" s="3" t="s">
        <v>1801</v>
      </c>
      <c r="K187">
        <v>24</v>
      </c>
      <c r="L187">
        <v>5</v>
      </c>
      <c r="M187">
        <f>IFERROR(VLOOKUP(J187&amp;",",others!$A$1:$B$21,2,0),0)*K187</f>
        <v>0</v>
      </c>
      <c r="N187">
        <f>IF(J187="prop",VLOOKUP(K187,prop!$A:$C,3,0),0)*L187</f>
        <v>0</v>
      </c>
      <c r="O187">
        <f>IF(J187="equip",VLOOKUP(K187,equip!A:C,3,0),0)</f>
        <v>0</v>
      </c>
      <c r="P187">
        <f>IF(J187="hero",VLOOKUP(K187,hero!A:C,3,0),0)</f>
        <v>7500</v>
      </c>
      <c r="Q187">
        <f t="shared" si="4"/>
        <v>7500</v>
      </c>
    </row>
    <row r="188" spans="9:17">
      <c r="I188" s="2">
        <v>10035</v>
      </c>
      <c r="J188" s="3" t="s">
        <v>1801</v>
      </c>
      <c r="K188">
        <v>44</v>
      </c>
      <c r="L188">
        <v>5</v>
      </c>
      <c r="M188">
        <f>IFERROR(VLOOKUP(J188&amp;",",others!$A$1:$B$21,2,0),0)*K188</f>
        <v>0</v>
      </c>
      <c r="N188">
        <f>IF(J188="prop",VLOOKUP(K188,prop!$A:$C,3,0),0)*L188</f>
        <v>0</v>
      </c>
      <c r="O188">
        <f>IF(J188="equip",VLOOKUP(K188,equip!A:C,3,0),0)</f>
        <v>0</v>
      </c>
      <c r="P188">
        <f>IF(J188="hero",VLOOKUP(K188,hero!A:C,3,0),0)</f>
        <v>7500</v>
      </c>
      <c r="Q188">
        <f t="shared" si="4"/>
        <v>7500</v>
      </c>
    </row>
    <row r="189" spans="9:17">
      <c r="I189" s="2">
        <v>10036</v>
      </c>
      <c r="J189" s="3" t="s">
        <v>1801</v>
      </c>
      <c r="K189">
        <v>45</v>
      </c>
      <c r="L189">
        <v>5</v>
      </c>
      <c r="M189">
        <f>IFERROR(VLOOKUP(J189&amp;",",others!$A$1:$B$21,2,0),0)*K189</f>
        <v>0</v>
      </c>
      <c r="N189">
        <f>IF(J189="prop",VLOOKUP(K189,prop!$A:$C,3,0),0)*L189</f>
        <v>0</v>
      </c>
      <c r="O189">
        <f>IF(J189="equip",VLOOKUP(K189,equip!A:C,3,0),0)</f>
        <v>0</v>
      </c>
      <c r="P189">
        <f>IF(J189="hero",VLOOKUP(K189,hero!A:C,3,0),0)</f>
        <v>7500</v>
      </c>
      <c r="Q189">
        <f t="shared" si="4"/>
        <v>7500</v>
      </c>
    </row>
    <row r="190" spans="9:17">
      <c r="I190" s="2">
        <v>10037</v>
      </c>
      <c r="J190" s="3" t="s">
        <v>1801</v>
      </c>
      <c r="K190">
        <v>49</v>
      </c>
      <c r="L190">
        <v>5</v>
      </c>
      <c r="M190">
        <f>IFERROR(VLOOKUP(J190&amp;",",others!$A$1:$B$21,2,0),0)*K190</f>
        <v>0</v>
      </c>
      <c r="N190">
        <f>IF(J190="prop",VLOOKUP(K190,prop!$A:$C,3,0),0)*L190</f>
        <v>0</v>
      </c>
      <c r="O190">
        <f>IF(J190="equip",VLOOKUP(K190,equip!A:C,3,0),0)</f>
        <v>0</v>
      </c>
      <c r="P190">
        <f>IF(J190="hero",VLOOKUP(K190,hero!A:C,3,0),0)</f>
        <v>7500</v>
      </c>
      <c r="Q190">
        <f t="shared" si="4"/>
        <v>7500</v>
      </c>
    </row>
    <row r="191" spans="9:17">
      <c r="I191" s="2">
        <v>10038</v>
      </c>
      <c r="J191" s="3" t="s">
        <v>1801</v>
      </c>
      <c r="K191">
        <v>13</v>
      </c>
      <c r="L191">
        <v>5</v>
      </c>
      <c r="M191">
        <f>IFERROR(VLOOKUP(J191&amp;",",others!$A$1:$B$21,2,0),0)*K191</f>
        <v>0</v>
      </c>
      <c r="N191">
        <f>IF(J191="prop",VLOOKUP(K191,prop!$A:$C,3,0),0)*L191</f>
        <v>0</v>
      </c>
      <c r="O191">
        <f>IF(J191="equip",VLOOKUP(K191,equip!A:C,3,0),0)</f>
        <v>0</v>
      </c>
      <c r="P191">
        <f>IF(J191="hero",VLOOKUP(K191,hero!A:C,3,0),0)</f>
        <v>7500</v>
      </c>
      <c r="Q191">
        <f t="shared" si="4"/>
        <v>7500</v>
      </c>
    </row>
    <row r="192" spans="9:17">
      <c r="I192" s="2">
        <v>10039</v>
      </c>
      <c r="J192" s="3" t="s">
        <v>1801</v>
      </c>
      <c r="K192">
        <v>10</v>
      </c>
      <c r="L192">
        <v>5</v>
      </c>
      <c r="M192">
        <f>IFERROR(VLOOKUP(J192&amp;",",others!$A$1:$B$21,2,0),0)*K192</f>
        <v>0</v>
      </c>
      <c r="N192">
        <f>IF(J192="prop",VLOOKUP(K192,prop!$A:$C,3,0),0)*L192</f>
        <v>0</v>
      </c>
      <c r="O192">
        <f>IF(J192="equip",VLOOKUP(K192,equip!A:C,3,0),0)</f>
        <v>0</v>
      </c>
      <c r="P192">
        <f>IF(J192="hero",VLOOKUP(K192,hero!A:C,3,0),0)</f>
        <v>7500</v>
      </c>
      <c r="Q192">
        <f t="shared" si="4"/>
        <v>7500</v>
      </c>
    </row>
    <row r="193" spans="9:17">
      <c r="I193" s="2">
        <v>10040</v>
      </c>
      <c r="J193" s="3" t="s">
        <v>1801</v>
      </c>
      <c r="K193">
        <v>31</v>
      </c>
      <c r="L193">
        <v>5</v>
      </c>
      <c r="M193">
        <f>IFERROR(VLOOKUP(J193&amp;",",others!$A$1:$B$21,2,0),0)*K193</f>
        <v>0</v>
      </c>
      <c r="N193">
        <f>IF(J193="prop",VLOOKUP(K193,prop!$A:$C,3,0),0)*L193</f>
        <v>0</v>
      </c>
      <c r="O193">
        <f>IF(J193="equip",VLOOKUP(K193,equip!A:C,3,0),0)</f>
        <v>0</v>
      </c>
      <c r="P193">
        <f>IF(J193="hero",VLOOKUP(K193,hero!A:C,3,0),0)</f>
        <v>7500</v>
      </c>
      <c r="Q193">
        <f t="shared" ref="Q193:Q256" si="5">SUM(M193:P193)</f>
        <v>7500</v>
      </c>
    </row>
    <row r="194" spans="9:17">
      <c r="I194" s="2">
        <v>10041</v>
      </c>
      <c r="J194" s="3" t="s">
        <v>1801</v>
      </c>
      <c r="K194">
        <v>34</v>
      </c>
      <c r="L194">
        <v>5</v>
      </c>
      <c r="M194">
        <f>IFERROR(VLOOKUP(J194&amp;",",others!$A$1:$B$21,2,0),0)*K194</f>
        <v>0</v>
      </c>
      <c r="N194">
        <f>IF(J194="prop",VLOOKUP(K194,prop!$A:$C,3,0),0)*L194</f>
        <v>0</v>
      </c>
      <c r="O194">
        <f>IF(J194="equip",VLOOKUP(K194,equip!A:C,3,0),0)</f>
        <v>0</v>
      </c>
      <c r="P194">
        <f>IF(J194="hero",VLOOKUP(K194,hero!A:C,3,0),0)</f>
        <v>7500</v>
      </c>
      <c r="Q194">
        <f t="shared" si="5"/>
        <v>7500</v>
      </c>
    </row>
    <row r="195" spans="9:17">
      <c r="I195" s="2">
        <v>10042</v>
      </c>
      <c r="J195" s="3" t="s">
        <v>1801</v>
      </c>
      <c r="K195">
        <v>35</v>
      </c>
      <c r="L195">
        <v>5</v>
      </c>
      <c r="M195">
        <f>IFERROR(VLOOKUP(J195&amp;",",others!$A$1:$B$21,2,0),0)*K195</f>
        <v>0</v>
      </c>
      <c r="N195">
        <f>IF(J195="prop",VLOOKUP(K195,prop!$A:$C,3,0),0)*L195</f>
        <v>0</v>
      </c>
      <c r="O195">
        <f>IF(J195="equip",VLOOKUP(K195,equip!A:C,3,0),0)</f>
        <v>0</v>
      </c>
      <c r="P195">
        <f>IF(J195="hero",VLOOKUP(K195,hero!A:C,3,0),0)</f>
        <v>7500</v>
      </c>
      <c r="Q195">
        <f t="shared" si="5"/>
        <v>7500</v>
      </c>
    </row>
    <row r="196" spans="9:17">
      <c r="I196" s="2">
        <v>10043</v>
      </c>
      <c r="J196" s="3" t="s">
        <v>1801</v>
      </c>
      <c r="K196">
        <v>36</v>
      </c>
      <c r="L196">
        <v>5</v>
      </c>
      <c r="M196">
        <f>IFERROR(VLOOKUP(J196&amp;",",others!$A$1:$B$21,2,0),0)*K196</f>
        <v>0</v>
      </c>
      <c r="N196">
        <f>IF(J196="prop",VLOOKUP(K196,prop!$A:$C,3,0),0)*L196</f>
        <v>0</v>
      </c>
      <c r="O196">
        <f>IF(J196="equip",VLOOKUP(K196,equip!A:C,3,0),0)</f>
        <v>0</v>
      </c>
      <c r="P196">
        <f>IF(J196="hero",VLOOKUP(K196,hero!A:C,3,0),0)</f>
        <v>7500</v>
      </c>
      <c r="Q196">
        <f t="shared" si="5"/>
        <v>7500</v>
      </c>
    </row>
    <row r="197" spans="9:17">
      <c r="I197" s="2">
        <v>10044</v>
      </c>
      <c r="J197" s="3" t="s">
        <v>1801</v>
      </c>
      <c r="K197">
        <v>38</v>
      </c>
      <c r="L197">
        <v>5</v>
      </c>
      <c r="M197">
        <f>IFERROR(VLOOKUP(J197&amp;",",others!$A$1:$B$21,2,0),0)*K197</f>
        <v>0</v>
      </c>
      <c r="N197">
        <f>IF(J197="prop",VLOOKUP(K197,prop!$A:$C,3,0),0)*L197</f>
        <v>0</v>
      </c>
      <c r="O197">
        <f>IF(J197="equip",VLOOKUP(K197,equip!A:C,3,0),0)</f>
        <v>0</v>
      </c>
      <c r="P197">
        <f>IF(J197="hero",VLOOKUP(K197,hero!A:C,3,0),0)</f>
        <v>7500</v>
      </c>
      <c r="Q197">
        <f t="shared" si="5"/>
        <v>7500</v>
      </c>
    </row>
    <row r="198" spans="9:17">
      <c r="I198" s="2">
        <v>10045</v>
      </c>
      <c r="J198" s="3" t="s">
        <v>1801</v>
      </c>
      <c r="K198">
        <v>39</v>
      </c>
      <c r="L198">
        <v>5</v>
      </c>
      <c r="M198">
        <f>IFERROR(VLOOKUP(J198&amp;",",others!$A$1:$B$21,2,0),0)*K198</f>
        <v>0</v>
      </c>
      <c r="N198">
        <f>IF(J198="prop",VLOOKUP(K198,prop!$A:$C,3,0),0)*L198</f>
        <v>0</v>
      </c>
      <c r="O198">
        <f>IF(J198="equip",VLOOKUP(K198,equip!A:C,3,0),0)</f>
        <v>0</v>
      </c>
      <c r="P198">
        <f>IF(J198="hero",VLOOKUP(K198,hero!A:C,3,0),0)</f>
        <v>7500</v>
      </c>
      <c r="Q198">
        <f t="shared" si="5"/>
        <v>7500</v>
      </c>
    </row>
    <row r="199" spans="9:17">
      <c r="I199" s="2">
        <v>10046</v>
      </c>
      <c r="J199" s="3" t="s">
        <v>1801</v>
      </c>
      <c r="K199">
        <v>51</v>
      </c>
      <c r="L199">
        <v>5</v>
      </c>
      <c r="M199">
        <f>IFERROR(VLOOKUP(J199&amp;",",others!$A$1:$B$21,2,0),0)*K199</f>
        <v>0</v>
      </c>
      <c r="N199">
        <f>IF(J199="prop",VLOOKUP(K199,prop!$A:$C,3,0),0)*L199</f>
        <v>0</v>
      </c>
      <c r="O199">
        <f>IF(J199="equip",VLOOKUP(K199,equip!A:C,3,0),0)</f>
        <v>0</v>
      </c>
      <c r="P199">
        <f>IF(J199="hero",VLOOKUP(K199,hero!A:C,3,0),0)</f>
        <v>7500</v>
      </c>
      <c r="Q199">
        <f t="shared" si="5"/>
        <v>7500</v>
      </c>
    </row>
    <row r="200" spans="9:17">
      <c r="I200" s="2">
        <v>10047</v>
      </c>
      <c r="J200" s="3" t="s">
        <v>1801</v>
      </c>
      <c r="K200">
        <v>19</v>
      </c>
      <c r="L200">
        <v>5</v>
      </c>
      <c r="M200">
        <f>IFERROR(VLOOKUP(J200&amp;",",others!$A$1:$B$21,2,0),0)*K200</f>
        <v>0</v>
      </c>
      <c r="N200">
        <f>IF(J200="prop",VLOOKUP(K200,prop!$A:$C,3,0),0)*L200</f>
        <v>0</v>
      </c>
      <c r="O200">
        <f>IF(J200="equip",VLOOKUP(K200,equip!A:C,3,0),0)</f>
        <v>0</v>
      </c>
      <c r="P200">
        <f>IF(J200="hero",VLOOKUP(K200,hero!A:C,3,0),0)</f>
        <v>7500</v>
      </c>
      <c r="Q200">
        <f t="shared" si="5"/>
        <v>7500</v>
      </c>
    </row>
    <row r="201" spans="9:17">
      <c r="I201" s="2">
        <v>10048</v>
      </c>
      <c r="J201" s="3" t="s">
        <v>1801</v>
      </c>
      <c r="K201">
        <v>2</v>
      </c>
      <c r="L201">
        <v>5</v>
      </c>
      <c r="M201">
        <f>IFERROR(VLOOKUP(J201&amp;",",others!$A$1:$B$21,2,0),0)*K201</f>
        <v>0</v>
      </c>
      <c r="N201">
        <f>IF(J201="prop",VLOOKUP(K201,prop!$A:$C,3,0),0)*L201</f>
        <v>0</v>
      </c>
      <c r="O201">
        <f>IF(J201="equip",VLOOKUP(K201,equip!A:C,3,0),0)</f>
        <v>0</v>
      </c>
      <c r="P201">
        <f>IF(J201="hero",VLOOKUP(K201,hero!A:C,3,0),0)</f>
        <v>7500</v>
      </c>
      <c r="Q201">
        <f t="shared" si="5"/>
        <v>7500</v>
      </c>
    </row>
    <row r="202" spans="9:17">
      <c r="I202" s="2">
        <v>10049</v>
      </c>
      <c r="J202" s="3" t="s">
        <v>1801</v>
      </c>
      <c r="K202">
        <v>18</v>
      </c>
      <c r="L202">
        <v>5</v>
      </c>
      <c r="M202">
        <f>IFERROR(VLOOKUP(J202&amp;",",others!$A$1:$B$21,2,0),0)*K202</f>
        <v>0</v>
      </c>
      <c r="N202">
        <f>IF(J202="prop",VLOOKUP(K202,prop!$A:$C,3,0),0)*L202</f>
        <v>0</v>
      </c>
      <c r="O202">
        <f>IF(J202="equip",VLOOKUP(K202,equip!A:C,3,0),0)</f>
        <v>0</v>
      </c>
      <c r="P202">
        <f>IF(J202="hero",VLOOKUP(K202,hero!A:C,3,0),0)</f>
        <v>7500</v>
      </c>
      <c r="Q202">
        <f t="shared" si="5"/>
        <v>7500</v>
      </c>
    </row>
    <row r="203" spans="9:17">
      <c r="I203" s="2">
        <v>10050</v>
      </c>
      <c r="J203" s="3" t="s">
        <v>1801</v>
      </c>
      <c r="K203">
        <v>20</v>
      </c>
      <c r="L203">
        <v>5</v>
      </c>
      <c r="M203">
        <f>IFERROR(VLOOKUP(J203&amp;",",others!$A$1:$B$21,2,0),0)*K203</f>
        <v>0</v>
      </c>
      <c r="N203">
        <f>IF(J203="prop",VLOOKUP(K203,prop!$A:$C,3,0),0)*L203</f>
        <v>0</v>
      </c>
      <c r="O203">
        <f>IF(J203="equip",VLOOKUP(K203,equip!A:C,3,0),0)</f>
        <v>0</v>
      </c>
      <c r="P203">
        <f>IF(J203="hero",VLOOKUP(K203,hero!A:C,3,0),0)</f>
        <v>7500</v>
      </c>
      <c r="Q203">
        <f t="shared" si="5"/>
        <v>7500</v>
      </c>
    </row>
    <row r="204" spans="9:17">
      <c r="I204" s="2">
        <v>10051</v>
      </c>
      <c r="J204" s="3" t="s">
        <v>1801</v>
      </c>
      <c r="K204">
        <v>21</v>
      </c>
      <c r="L204">
        <v>5</v>
      </c>
      <c r="M204">
        <f>IFERROR(VLOOKUP(J204&amp;",",others!$A$1:$B$21,2,0),0)*K204</f>
        <v>0</v>
      </c>
      <c r="N204">
        <f>IF(J204="prop",VLOOKUP(K204,prop!$A:$C,3,0),0)*L204</f>
        <v>0</v>
      </c>
      <c r="O204">
        <f>IF(J204="equip",VLOOKUP(K204,equip!A:C,3,0),0)</f>
        <v>0</v>
      </c>
      <c r="P204">
        <f>IF(J204="hero",VLOOKUP(K204,hero!A:C,3,0),0)</f>
        <v>7500</v>
      </c>
      <c r="Q204">
        <f t="shared" si="5"/>
        <v>7500</v>
      </c>
    </row>
    <row r="205" spans="9:17">
      <c r="I205" s="2">
        <v>10052</v>
      </c>
      <c r="J205" s="3" t="s">
        <v>1801</v>
      </c>
      <c r="K205">
        <v>23</v>
      </c>
      <c r="L205">
        <v>5</v>
      </c>
      <c r="M205">
        <f>IFERROR(VLOOKUP(J205&amp;",",others!$A$1:$B$21,2,0),0)*K205</f>
        <v>0</v>
      </c>
      <c r="N205">
        <f>IF(J205="prop",VLOOKUP(K205,prop!$A:$C,3,0),0)*L205</f>
        <v>0</v>
      </c>
      <c r="O205">
        <f>IF(J205="equip",VLOOKUP(K205,equip!A:C,3,0),0)</f>
        <v>0</v>
      </c>
      <c r="P205">
        <f>IF(J205="hero",VLOOKUP(K205,hero!A:C,3,0),0)</f>
        <v>7500</v>
      </c>
      <c r="Q205">
        <f t="shared" si="5"/>
        <v>7500</v>
      </c>
    </row>
    <row r="206" spans="9:17">
      <c r="I206" s="2">
        <v>10053</v>
      </c>
      <c r="J206" s="3" t="s">
        <v>1801</v>
      </c>
      <c r="K206">
        <v>32</v>
      </c>
      <c r="L206">
        <v>5</v>
      </c>
      <c r="M206">
        <f>IFERROR(VLOOKUP(J206&amp;",",others!$A$1:$B$21,2,0),0)*K206</f>
        <v>0</v>
      </c>
      <c r="N206">
        <f>IF(J206="prop",VLOOKUP(K206,prop!$A:$C,3,0),0)*L206</f>
        <v>0</v>
      </c>
      <c r="O206">
        <f>IF(J206="equip",VLOOKUP(K206,equip!A:C,3,0),0)</f>
        <v>0</v>
      </c>
      <c r="P206">
        <f>IF(J206="hero",VLOOKUP(K206,hero!A:C,3,0),0)</f>
        <v>7500</v>
      </c>
      <c r="Q206">
        <f t="shared" si="5"/>
        <v>7500</v>
      </c>
    </row>
    <row r="207" spans="9:17">
      <c r="I207" s="2">
        <v>10054</v>
      </c>
      <c r="J207" s="3" t="s">
        <v>1801</v>
      </c>
      <c r="K207">
        <v>41</v>
      </c>
      <c r="L207">
        <v>5</v>
      </c>
      <c r="M207">
        <f>IFERROR(VLOOKUP(J207&amp;",",others!$A$1:$B$21,2,0),0)*K207</f>
        <v>0</v>
      </c>
      <c r="N207">
        <f>IF(J207="prop",VLOOKUP(K207,prop!$A:$C,3,0),0)*L207</f>
        <v>0</v>
      </c>
      <c r="O207">
        <f>IF(J207="equip",VLOOKUP(K207,equip!A:C,3,0),0)</f>
        <v>0</v>
      </c>
      <c r="P207">
        <f>IF(J207="hero",VLOOKUP(K207,hero!A:C,3,0),0)</f>
        <v>7500</v>
      </c>
      <c r="Q207">
        <f t="shared" si="5"/>
        <v>7500</v>
      </c>
    </row>
    <row r="208" spans="9:17">
      <c r="I208" s="2">
        <v>10055</v>
      </c>
      <c r="J208" s="3" t="s">
        <v>1801</v>
      </c>
      <c r="K208">
        <v>43</v>
      </c>
      <c r="L208">
        <v>5</v>
      </c>
      <c r="M208">
        <f>IFERROR(VLOOKUP(J208&amp;",",others!$A$1:$B$21,2,0),0)*K208</f>
        <v>0</v>
      </c>
      <c r="N208">
        <f>IF(J208="prop",VLOOKUP(K208,prop!$A:$C,3,0),0)*L208</f>
        <v>0</v>
      </c>
      <c r="O208">
        <f>IF(J208="equip",VLOOKUP(K208,equip!A:C,3,0),0)</f>
        <v>0</v>
      </c>
      <c r="P208">
        <f>IF(J208="hero",VLOOKUP(K208,hero!A:C,3,0),0)</f>
        <v>7500</v>
      </c>
      <c r="Q208">
        <f t="shared" si="5"/>
        <v>7500</v>
      </c>
    </row>
    <row r="209" spans="9:17">
      <c r="I209" s="2">
        <v>10056</v>
      </c>
      <c r="J209" s="3" t="s">
        <v>1801</v>
      </c>
      <c r="K209">
        <v>46</v>
      </c>
      <c r="L209">
        <v>5</v>
      </c>
      <c r="M209">
        <f>IFERROR(VLOOKUP(J209&amp;",",others!$A$1:$B$21,2,0),0)*K209</f>
        <v>0</v>
      </c>
      <c r="N209">
        <f>IF(J209="prop",VLOOKUP(K209,prop!$A:$C,3,0),0)*L209</f>
        <v>0</v>
      </c>
      <c r="O209">
        <f>IF(J209="equip",VLOOKUP(K209,equip!A:C,3,0),0)</f>
        <v>0</v>
      </c>
      <c r="P209">
        <f>IF(J209="hero",VLOOKUP(K209,hero!A:C,3,0),0)</f>
        <v>7500</v>
      </c>
      <c r="Q209">
        <f t="shared" si="5"/>
        <v>7500</v>
      </c>
    </row>
    <row r="210" spans="9:17">
      <c r="I210" s="2">
        <v>10057</v>
      </c>
      <c r="J210" s="3" t="s">
        <v>1801</v>
      </c>
      <c r="K210">
        <v>86</v>
      </c>
      <c r="L210">
        <v>5</v>
      </c>
      <c r="M210">
        <f>IFERROR(VLOOKUP(J210&amp;",",others!$A$1:$B$21,2,0),0)*K210</f>
        <v>0</v>
      </c>
      <c r="N210">
        <f>IF(J210="prop",VLOOKUP(K210,prop!$A:$C,3,0),0)*L210</f>
        <v>0</v>
      </c>
      <c r="O210">
        <f>IF(J210="equip",VLOOKUP(K210,equip!A:C,3,0),0)</f>
        <v>0</v>
      </c>
      <c r="P210">
        <f>IF(J210="hero",VLOOKUP(K210,hero!A:C,3,0),0)</f>
        <v>7500</v>
      </c>
      <c r="Q210">
        <f t="shared" si="5"/>
        <v>7500</v>
      </c>
    </row>
    <row r="211" spans="9:17">
      <c r="I211" s="2">
        <v>10058</v>
      </c>
      <c r="J211" s="3" t="s">
        <v>1801</v>
      </c>
      <c r="K211">
        <v>11</v>
      </c>
      <c r="L211">
        <v>5</v>
      </c>
      <c r="M211">
        <f>IFERROR(VLOOKUP(J211&amp;",",others!$A$1:$B$21,2,0),0)*K211</f>
        <v>0</v>
      </c>
      <c r="N211">
        <f>IF(J211="prop",VLOOKUP(K211,prop!$A:$C,3,0),0)*L211</f>
        <v>0</v>
      </c>
      <c r="O211">
        <f>IF(J211="equip",VLOOKUP(K211,equip!A:C,3,0),0)</f>
        <v>0</v>
      </c>
      <c r="P211">
        <f>IF(J211="hero",VLOOKUP(K211,hero!A:C,3,0),0)</f>
        <v>7500</v>
      </c>
      <c r="Q211">
        <f t="shared" si="5"/>
        <v>7500</v>
      </c>
    </row>
    <row r="212" spans="9:17">
      <c r="I212" s="2">
        <v>10059</v>
      </c>
      <c r="J212" s="3" t="s">
        <v>1804</v>
      </c>
      <c r="K212">
        <v>111</v>
      </c>
      <c r="L212">
        <v>3</v>
      </c>
      <c r="M212">
        <f>IFERROR(VLOOKUP(J212&amp;",",others!$A$1:$B$21,2,0),0)*K212</f>
        <v>0</v>
      </c>
      <c r="N212">
        <f>IF(J212="prop",VLOOKUP(K212,prop!$A:$C,3,0),0)*L212</f>
        <v>9000</v>
      </c>
      <c r="O212">
        <f>IF(J212="equip",VLOOKUP(K212,equip!A:C,3,0),0)</f>
        <v>0</v>
      </c>
      <c r="P212">
        <f>IF(J212="hero",VLOOKUP(K212,hero!A:C,3,0),0)</f>
        <v>0</v>
      </c>
      <c r="Q212">
        <f t="shared" si="5"/>
        <v>9000</v>
      </c>
    </row>
    <row r="213" spans="9:17">
      <c r="I213" s="2">
        <v>10060</v>
      </c>
      <c r="J213" s="3" t="s">
        <v>1804</v>
      </c>
      <c r="K213">
        <v>112</v>
      </c>
      <c r="L213">
        <v>3</v>
      </c>
      <c r="M213">
        <f>IFERROR(VLOOKUP(J213&amp;",",others!$A$1:$B$21,2,0),0)*K213</f>
        <v>0</v>
      </c>
      <c r="N213">
        <f>IF(J213="prop",VLOOKUP(K213,prop!$A:$C,3,0),0)*L213</f>
        <v>9000</v>
      </c>
      <c r="O213">
        <f>IF(J213="equip",VLOOKUP(K213,equip!A:C,3,0),0)</f>
        <v>0</v>
      </c>
      <c r="P213">
        <f>IF(J213="hero",VLOOKUP(K213,hero!A:C,3,0),0)</f>
        <v>0</v>
      </c>
      <c r="Q213">
        <f t="shared" si="5"/>
        <v>9000</v>
      </c>
    </row>
    <row r="214" spans="9:17">
      <c r="I214" s="2">
        <v>10061</v>
      </c>
      <c r="J214" s="3" t="s">
        <v>1804</v>
      </c>
      <c r="K214">
        <v>113</v>
      </c>
      <c r="L214">
        <v>3</v>
      </c>
      <c r="M214">
        <f>IFERROR(VLOOKUP(J214&amp;",",others!$A$1:$B$21,2,0),0)*K214</f>
        <v>0</v>
      </c>
      <c r="N214">
        <f>IF(J214="prop",VLOOKUP(K214,prop!$A:$C,3,0),0)*L214</f>
        <v>9000</v>
      </c>
      <c r="O214">
        <f>IF(J214="equip",VLOOKUP(K214,equip!A:C,3,0),0)</f>
        <v>0</v>
      </c>
      <c r="P214">
        <f>IF(J214="hero",VLOOKUP(K214,hero!A:C,3,0),0)</f>
        <v>0</v>
      </c>
      <c r="Q214">
        <f t="shared" si="5"/>
        <v>9000</v>
      </c>
    </row>
    <row r="215" spans="9:17">
      <c r="I215" s="2">
        <v>10062</v>
      </c>
      <c r="J215" s="3" t="s">
        <v>1804</v>
      </c>
      <c r="K215">
        <v>114</v>
      </c>
      <c r="L215">
        <v>250</v>
      </c>
      <c r="M215">
        <f>IFERROR(VLOOKUP(J215&amp;",",others!$A$1:$B$21,2,0),0)*K215</f>
        <v>0</v>
      </c>
      <c r="N215">
        <f>IF(J215="prop",VLOOKUP(K215,prop!$A:$C,3,0),0)*L215</f>
        <v>12000</v>
      </c>
      <c r="O215">
        <f>IF(J215="equip",VLOOKUP(K215,equip!A:C,3,0),0)</f>
        <v>0</v>
      </c>
      <c r="P215">
        <f>IF(J215="hero",VLOOKUP(K215,hero!A:C,3,0),0)</f>
        <v>0</v>
      </c>
      <c r="Q215">
        <f t="shared" si="5"/>
        <v>12000</v>
      </c>
    </row>
    <row r="216" spans="9:17">
      <c r="I216" s="2">
        <v>10063</v>
      </c>
      <c r="J216" s="3" t="s">
        <v>1804</v>
      </c>
      <c r="K216">
        <v>115</v>
      </c>
      <c r="L216">
        <v>150</v>
      </c>
      <c r="M216">
        <f>IFERROR(VLOOKUP(J216&amp;",",others!$A$1:$B$21,2,0),0)*K216</f>
        <v>0</v>
      </c>
      <c r="N216">
        <f>IF(J216="prop",VLOOKUP(K216,prop!$A:$C,3,0),0)*L216</f>
        <v>11700</v>
      </c>
      <c r="O216">
        <f>IF(J216="equip",VLOOKUP(K216,equip!A:C,3,0),0)</f>
        <v>0</v>
      </c>
      <c r="P216">
        <f>IF(J216="hero",VLOOKUP(K216,hero!A:C,3,0),0)</f>
        <v>0</v>
      </c>
      <c r="Q216">
        <f t="shared" si="5"/>
        <v>11700</v>
      </c>
    </row>
    <row r="217" spans="9:17">
      <c r="I217" s="2">
        <v>10064</v>
      </c>
      <c r="J217" s="3" t="s">
        <v>1804</v>
      </c>
      <c r="K217">
        <v>123</v>
      </c>
      <c r="L217">
        <v>60</v>
      </c>
      <c r="M217">
        <f>IFERROR(VLOOKUP(J217&amp;",",others!$A$1:$B$21,2,0),0)*K217</f>
        <v>0</v>
      </c>
      <c r="N217">
        <f>IF(J217="prop",VLOOKUP(K217,prop!$A:$C,3,0),0)*L217</f>
        <v>11880</v>
      </c>
      <c r="O217">
        <f>IF(J217="equip",VLOOKUP(K217,equip!A:C,3,0),0)</f>
        <v>0</v>
      </c>
      <c r="P217">
        <f>IF(J217="hero",VLOOKUP(K217,hero!A:C,3,0),0)</f>
        <v>0</v>
      </c>
      <c r="Q217">
        <f t="shared" si="5"/>
        <v>11880</v>
      </c>
    </row>
    <row r="218" spans="9:17">
      <c r="I218" s="2">
        <v>10065</v>
      </c>
      <c r="J218" s="3" t="s">
        <v>1798</v>
      </c>
      <c r="K218">
        <v>1109</v>
      </c>
      <c r="L218">
        <v>1</v>
      </c>
      <c r="M218">
        <f>IFERROR(VLOOKUP(J218&amp;",",others!$A$1:$B$21,2,0),0)*K218</f>
        <v>0</v>
      </c>
      <c r="N218">
        <f>IF(J218="prop",VLOOKUP(K218,prop!$A:$C,3,0),0)*L218</f>
        <v>0</v>
      </c>
      <c r="O218">
        <f>IF(J218="equip",VLOOKUP(K218,equip!A:C,3,0),0)</f>
        <v>3200</v>
      </c>
      <c r="P218">
        <f>IF(J218="hero",VLOOKUP(K218,hero!A:C,3,0),0)</f>
        <v>0</v>
      </c>
      <c r="Q218">
        <f t="shared" si="5"/>
        <v>3200</v>
      </c>
    </row>
    <row r="219" spans="9:17">
      <c r="I219" s="2">
        <v>10066</v>
      </c>
      <c r="J219" s="3" t="s">
        <v>1798</v>
      </c>
      <c r="K219">
        <v>1209</v>
      </c>
      <c r="L219">
        <v>1</v>
      </c>
      <c r="M219">
        <f>IFERROR(VLOOKUP(J219&amp;",",others!$A$1:$B$21,2,0),0)*K219</f>
        <v>0</v>
      </c>
      <c r="N219">
        <f>IF(J219="prop",VLOOKUP(K219,prop!$A:$C,3,0),0)*L219</f>
        <v>0</v>
      </c>
      <c r="O219">
        <f>IF(J219="equip",VLOOKUP(K219,equip!A:C,3,0),0)</f>
        <v>3200</v>
      </c>
      <c r="P219">
        <f>IF(J219="hero",VLOOKUP(K219,hero!A:C,3,0),0)</f>
        <v>0</v>
      </c>
      <c r="Q219">
        <f t="shared" si="5"/>
        <v>3200</v>
      </c>
    </row>
    <row r="220" spans="9:17">
      <c r="I220" s="2">
        <v>10067</v>
      </c>
      <c r="J220" s="3" t="s">
        <v>1798</v>
      </c>
      <c r="K220">
        <v>1309</v>
      </c>
      <c r="L220">
        <v>1</v>
      </c>
      <c r="M220">
        <f>IFERROR(VLOOKUP(J220&amp;",",others!$A$1:$B$21,2,0),0)*K220</f>
        <v>0</v>
      </c>
      <c r="N220">
        <f>IF(J220="prop",VLOOKUP(K220,prop!$A:$C,3,0),0)*L220</f>
        <v>0</v>
      </c>
      <c r="O220">
        <f>IF(J220="equip",VLOOKUP(K220,equip!A:C,3,0),0)</f>
        <v>3200</v>
      </c>
      <c r="P220">
        <f>IF(J220="hero",VLOOKUP(K220,hero!A:C,3,0),0)</f>
        <v>0</v>
      </c>
      <c r="Q220">
        <f t="shared" si="5"/>
        <v>3200</v>
      </c>
    </row>
    <row r="221" spans="9:17">
      <c r="I221" s="2">
        <v>10068</v>
      </c>
      <c r="J221" s="3" t="s">
        <v>1798</v>
      </c>
      <c r="K221">
        <v>1409</v>
      </c>
      <c r="L221">
        <v>1</v>
      </c>
      <c r="M221">
        <f>IFERROR(VLOOKUP(J221&amp;",",others!$A$1:$B$21,2,0),0)*K221</f>
        <v>0</v>
      </c>
      <c r="N221">
        <f>IF(J221="prop",VLOOKUP(K221,prop!$A:$C,3,0),0)*L221</f>
        <v>0</v>
      </c>
      <c r="O221">
        <f>IF(J221="equip",VLOOKUP(K221,equip!A:C,3,0),0)</f>
        <v>3200</v>
      </c>
      <c r="P221">
        <f>IF(J221="hero",VLOOKUP(K221,hero!A:C,3,0),0)</f>
        <v>0</v>
      </c>
      <c r="Q221">
        <f t="shared" si="5"/>
        <v>3200</v>
      </c>
    </row>
    <row r="222" spans="9:17">
      <c r="I222" s="2">
        <v>10069</v>
      </c>
      <c r="J222" s="3" t="s">
        <v>1798</v>
      </c>
      <c r="K222">
        <v>2109</v>
      </c>
      <c r="L222">
        <v>1</v>
      </c>
      <c r="M222">
        <f>IFERROR(VLOOKUP(J222&amp;",",others!$A$1:$B$21,2,0),0)*K222</f>
        <v>0</v>
      </c>
      <c r="N222">
        <f>IF(J222="prop",VLOOKUP(K222,prop!$A:$C,3,0),0)*L222</f>
        <v>0</v>
      </c>
      <c r="O222">
        <f>IF(J222="equip",VLOOKUP(K222,equip!A:C,3,0),0)</f>
        <v>3200</v>
      </c>
      <c r="P222">
        <f>IF(J222="hero",VLOOKUP(K222,hero!A:C,3,0),0)</f>
        <v>0</v>
      </c>
      <c r="Q222">
        <f t="shared" si="5"/>
        <v>3200</v>
      </c>
    </row>
    <row r="223" spans="9:17">
      <c r="I223" s="2">
        <v>10070</v>
      </c>
      <c r="J223" s="3" t="s">
        <v>1798</v>
      </c>
      <c r="K223">
        <v>2209</v>
      </c>
      <c r="L223">
        <v>1</v>
      </c>
      <c r="M223">
        <f>IFERROR(VLOOKUP(J223&amp;",",others!$A$1:$B$21,2,0),0)*K223</f>
        <v>0</v>
      </c>
      <c r="N223">
        <f>IF(J223="prop",VLOOKUP(K223,prop!$A:$C,3,0),0)*L223</f>
        <v>0</v>
      </c>
      <c r="O223">
        <f>IF(J223="equip",VLOOKUP(K223,equip!A:C,3,0),0)</f>
        <v>3200</v>
      </c>
      <c r="P223">
        <f>IF(J223="hero",VLOOKUP(K223,hero!A:C,3,0),0)</f>
        <v>0</v>
      </c>
      <c r="Q223">
        <f t="shared" si="5"/>
        <v>3200</v>
      </c>
    </row>
    <row r="224" spans="9:17">
      <c r="I224" s="2">
        <v>10071</v>
      </c>
      <c r="J224" s="3" t="s">
        <v>1798</v>
      </c>
      <c r="K224">
        <v>2309</v>
      </c>
      <c r="L224">
        <v>1</v>
      </c>
      <c r="M224">
        <f>IFERROR(VLOOKUP(J224&amp;",",others!$A$1:$B$21,2,0),0)*K224</f>
        <v>0</v>
      </c>
      <c r="N224">
        <f>IF(J224="prop",VLOOKUP(K224,prop!$A:$C,3,0),0)*L224</f>
        <v>0</v>
      </c>
      <c r="O224">
        <f>IF(J224="equip",VLOOKUP(K224,equip!A:C,3,0),0)</f>
        <v>3200</v>
      </c>
      <c r="P224">
        <f>IF(J224="hero",VLOOKUP(K224,hero!A:C,3,0),0)</f>
        <v>0</v>
      </c>
      <c r="Q224">
        <f t="shared" si="5"/>
        <v>3200</v>
      </c>
    </row>
    <row r="225" spans="9:17">
      <c r="I225" s="2">
        <v>10072</v>
      </c>
      <c r="J225" s="3" t="s">
        <v>1798</v>
      </c>
      <c r="K225">
        <v>2409</v>
      </c>
      <c r="L225">
        <v>1</v>
      </c>
      <c r="M225">
        <f>IFERROR(VLOOKUP(J225&amp;",",others!$A$1:$B$21,2,0),0)*K225</f>
        <v>0</v>
      </c>
      <c r="N225">
        <f>IF(J225="prop",VLOOKUP(K225,prop!$A:$C,3,0),0)*L225</f>
        <v>0</v>
      </c>
      <c r="O225">
        <f>IF(J225="equip",VLOOKUP(K225,equip!A:C,3,0),0)</f>
        <v>3200</v>
      </c>
      <c r="P225">
        <f>IF(J225="hero",VLOOKUP(K225,hero!A:C,3,0),0)</f>
        <v>0</v>
      </c>
      <c r="Q225">
        <f t="shared" si="5"/>
        <v>3200</v>
      </c>
    </row>
    <row r="226" spans="9:17">
      <c r="I226" s="2">
        <v>10073</v>
      </c>
      <c r="J226" s="3" t="s">
        <v>1798</v>
      </c>
      <c r="K226">
        <v>3109</v>
      </c>
      <c r="L226">
        <v>1</v>
      </c>
      <c r="M226">
        <f>IFERROR(VLOOKUP(J226&amp;",",others!$A$1:$B$21,2,0),0)*K226</f>
        <v>0</v>
      </c>
      <c r="N226">
        <f>IF(J226="prop",VLOOKUP(K226,prop!$A:$C,3,0),0)*L226</f>
        <v>0</v>
      </c>
      <c r="O226">
        <f>IF(J226="equip",VLOOKUP(K226,equip!A:C,3,0),0)</f>
        <v>3200</v>
      </c>
      <c r="P226">
        <f>IF(J226="hero",VLOOKUP(K226,hero!A:C,3,0),0)</f>
        <v>0</v>
      </c>
      <c r="Q226">
        <f t="shared" si="5"/>
        <v>3200</v>
      </c>
    </row>
    <row r="227" spans="9:17">
      <c r="I227" s="2">
        <v>10074</v>
      </c>
      <c r="J227" s="3" t="s">
        <v>1798</v>
      </c>
      <c r="K227">
        <v>3209</v>
      </c>
      <c r="L227">
        <v>1</v>
      </c>
      <c r="M227">
        <f>IFERROR(VLOOKUP(J227&amp;",",others!$A$1:$B$21,2,0),0)*K227</f>
        <v>0</v>
      </c>
      <c r="N227">
        <f>IF(J227="prop",VLOOKUP(K227,prop!$A:$C,3,0),0)*L227</f>
        <v>0</v>
      </c>
      <c r="O227">
        <f>IF(J227="equip",VLOOKUP(K227,equip!A:C,3,0),0)</f>
        <v>3200</v>
      </c>
      <c r="P227">
        <f>IF(J227="hero",VLOOKUP(K227,hero!A:C,3,0),0)</f>
        <v>0</v>
      </c>
      <c r="Q227">
        <f t="shared" si="5"/>
        <v>3200</v>
      </c>
    </row>
    <row r="228" spans="9:17">
      <c r="I228" s="2">
        <v>10075</v>
      </c>
      <c r="J228" s="3" t="s">
        <v>1798</v>
      </c>
      <c r="K228">
        <v>3309</v>
      </c>
      <c r="L228">
        <v>1</v>
      </c>
      <c r="M228">
        <f>IFERROR(VLOOKUP(J228&amp;",",others!$A$1:$B$21,2,0),0)*K228</f>
        <v>0</v>
      </c>
      <c r="N228">
        <f>IF(J228="prop",VLOOKUP(K228,prop!$A:$C,3,0),0)*L228</f>
        <v>0</v>
      </c>
      <c r="O228">
        <f>IF(J228="equip",VLOOKUP(K228,equip!A:C,3,0),0)</f>
        <v>3200</v>
      </c>
      <c r="P228">
        <f>IF(J228="hero",VLOOKUP(K228,hero!A:C,3,0),0)</f>
        <v>0</v>
      </c>
      <c r="Q228">
        <f t="shared" si="5"/>
        <v>3200</v>
      </c>
    </row>
    <row r="229" spans="9:17">
      <c r="I229" s="2">
        <v>10076</v>
      </c>
      <c r="J229" s="3" t="s">
        <v>1798</v>
      </c>
      <c r="K229">
        <v>3409</v>
      </c>
      <c r="L229">
        <v>1</v>
      </c>
      <c r="M229">
        <f>IFERROR(VLOOKUP(J229&amp;",",others!$A$1:$B$21,2,0),0)*K229</f>
        <v>0</v>
      </c>
      <c r="N229">
        <f>IF(J229="prop",VLOOKUP(K229,prop!$A:$C,3,0),0)*L229</f>
        <v>0</v>
      </c>
      <c r="O229">
        <f>IF(J229="equip",VLOOKUP(K229,equip!A:C,3,0),0)</f>
        <v>3200</v>
      </c>
      <c r="P229">
        <f>IF(J229="hero",VLOOKUP(K229,hero!A:C,3,0),0)</f>
        <v>0</v>
      </c>
      <c r="Q229">
        <f t="shared" si="5"/>
        <v>3200</v>
      </c>
    </row>
    <row r="230" spans="9:17">
      <c r="I230" s="2">
        <v>10077</v>
      </c>
      <c r="J230" s="3" t="s">
        <v>1798</v>
      </c>
      <c r="K230">
        <v>1109</v>
      </c>
      <c r="L230">
        <v>2</v>
      </c>
      <c r="M230">
        <f>IFERROR(VLOOKUP(J230&amp;",",others!$A$1:$B$21,2,0),0)*K230</f>
        <v>0</v>
      </c>
      <c r="N230">
        <f>IF(J230="prop",VLOOKUP(K230,prop!$A:$C,3,0),0)*L230</f>
        <v>0</v>
      </c>
      <c r="O230">
        <f>IF(J230="equip",VLOOKUP(K230,equip!A:C,3,0),0)</f>
        <v>3200</v>
      </c>
      <c r="P230">
        <f>IF(J230="hero",VLOOKUP(K230,hero!A:C,3,0),0)</f>
        <v>0</v>
      </c>
      <c r="Q230">
        <f t="shared" si="5"/>
        <v>3200</v>
      </c>
    </row>
    <row r="231" spans="9:17">
      <c r="I231" s="2">
        <v>10078</v>
      </c>
      <c r="J231" s="3" t="s">
        <v>1798</v>
      </c>
      <c r="K231">
        <v>1209</v>
      </c>
      <c r="L231">
        <v>2</v>
      </c>
      <c r="M231">
        <f>IFERROR(VLOOKUP(J231&amp;",",others!$A$1:$B$21,2,0),0)*K231</f>
        <v>0</v>
      </c>
      <c r="N231">
        <f>IF(J231="prop",VLOOKUP(K231,prop!$A:$C,3,0),0)*L231</f>
        <v>0</v>
      </c>
      <c r="O231">
        <f>IF(J231="equip",VLOOKUP(K231,equip!A:C,3,0),0)</f>
        <v>3200</v>
      </c>
      <c r="P231">
        <f>IF(J231="hero",VLOOKUP(K231,hero!A:C,3,0),0)</f>
        <v>0</v>
      </c>
      <c r="Q231">
        <f t="shared" si="5"/>
        <v>3200</v>
      </c>
    </row>
    <row r="232" spans="9:17">
      <c r="I232" s="2">
        <v>10079</v>
      </c>
      <c r="J232" s="3" t="s">
        <v>1798</v>
      </c>
      <c r="K232">
        <v>1309</v>
      </c>
      <c r="L232">
        <v>2</v>
      </c>
      <c r="M232">
        <f>IFERROR(VLOOKUP(J232&amp;",",others!$A$1:$B$21,2,0),0)*K232</f>
        <v>0</v>
      </c>
      <c r="N232">
        <f>IF(J232="prop",VLOOKUP(K232,prop!$A:$C,3,0),0)*L232</f>
        <v>0</v>
      </c>
      <c r="O232">
        <f>IF(J232="equip",VLOOKUP(K232,equip!A:C,3,0),0)</f>
        <v>3200</v>
      </c>
      <c r="P232">
        <f>IF(J232="hero",VLOOKUP(K232,hero!A:C,3,0),0)</f>
        <v>0</v>
      </c>
      <c r="Q232">
        <f t="shared" si="5"/>
        <v>3200</v>
      </c>
    </row>
    <row r="233" spans="9:17">
      <c r="I233" s="2">
        <v>10080</v>
      </c>
      <c r="J233" s="3" t="s">
        <v>1798</v>
      </c>
      <c r="K233">
        <v>1409</v>
      </c>
      <c r="L233">
        <v>2</v>
      </c>
      <c r="M233">
        <f>IFERROR(VLOOKUP(J233&amp;",",others!$A$1:$B$21,2,0),0)*K233</f>
        <v>0</v>
      </c>
      <c r="N233">
        <f>IF(J233="prop",VLOOKUP(K233,prop!$A:$C,3,0),0)*L233</f>
        <v>0</v>
      </c>
      <c r="O233">
        <f>IF(J233="equip",VLOOKUP(K233,equip!A:C,3,0),0)</f>
        <v>3200</v>
      </c>
      <c r="P233">
        <f>IF(J233="hero",VLOOKUP(K233,hero!A:C,3,0),0)</f>
        <v>0</v>
      </c>
      <c r="Q233">
        <f t="shared" si="5"/>
        <v>3200</v>
      </c>
    </row>
    <row r="234" spans="9:17">
      <c r="I234" s="2">
        <v>10081</v>
      </c>
      <c r="J234" s="3" t="s">
        <v>1798</v>
      </c>
      <c r="K234">
        <v>2109</v>
      </c>
      <c r="L234">
        <v>2</v>
      </c>
      <c r="M234">
        <f>IFERROR(VLOOKUP(J234&amp;",",others!$A$1:$B$21,2,0),0)*K234</f>
        <v>0</v>
      </c>
      <c r="N234">
        <f>IF(J234="prop",VLOOKUP(K234,prop!$A:$C,3,0),0)*L234</f>
        <v>0</v>
      </c>
      <c r="O234">
        <f>IF(J234="equip",VLOOKUP(K234,equip!A:C,3,0),0)</f>
        <v>3200</v>
      </c>
      <c r="P234">
        <f>IF(J234="hero",VLOOKUP(K234,hero!A:C,3,0),0)</f>
        <v>0</v>
      </c>
      <c r="Q234">
        <f t="shared" si="5"/>
        <v>3200</v>
      </c>
    </row>
    <row r="235" spans="9:17">
      <c r="I235" s="2">
        <v>10082</v>
      </c>
      <c r="J235" s="3" t="s">
        <v>1798</v>
      </c>
      <c r="K235">
        <v>2209</v>
      </c>
      <c r="L235">
        <v>2</v>
      </c>
      <c r="M235">
        <f>IFERROR(VLOOKUP(J235&amp;",",others!$A$1:$B$21,2,0),0)*K235</f>
        <v>0</v>
      </c>
      <c r="N235">
        <f>IF(J235="prop",VLOOKUP(K235,prop!$A:$C,3,0),0)*L235</f>
        <v>0</v>
      </c>
      <c r="O235">
        <f>IF(J235="equip",VLOOKUP(K235,equip!A:C,3,0),0)</f>
        <v>3200</v>
      </c>
      <c r="P235">
        <f>IF(J235="hero",VLOOKUP(K235,hero!A:C,3,0),0)</f>
        <v>0</v>
      </c>
      <c r="Q235">
        <f t="shared" si="5"/>
        <v>3200</v>
      </c>
    </row>
    <row r="236" spans="9:17">
      <c r="I236" s="2">
        <v>10083</v>
      </c>
      <c r="J236" s="3" t="s">
        <v>1798</v>
      </c>
      <c r="K236">
        <v>2309</v>
      </c>
      <c r="L236">
        <v>2</v>
      </c>
      <c r="M236">
        <f>IFERROR(VLOOKUP(J236&amp;",",others!$A$1:$B$21,2,0),0)*K236</f>
        <v>0</v>
      </c>
      <c r="N236">
        <f>IF(J236="prop",VLOOKUP(K236,prop!$A:$C,3,0),0)*L236</f>
        <v>0</v>
      </c>
      <c r="O236">
        <f>IF(J236="equip",VLOOKUP(K236,equip!A:C,3,0),0)</f>
        <v>3200</v>
      </c>
      <c r="P236">
        <f>IF(J236="hero",VLOOKUP(K236,hero!A:C,3,0),0)</f>
        <v>0</v>
      </c>
      <c r="Q236">
        <f t="shared" si="5"/>
        <v>3200</v>
      </c>
    </row>
    <row r="237" spans="9:17">
      <c r="I237" s="2">
        <v>10084</v>
      </c>
      <c r="J237" s="3" t="s">
        <v>1798</v>
      </c>
      <c r="K237">
        <v>2409</v>
      </c>
      <c r="L237">
        <v>2</v>
      </c>
      <c r="M237">
        <f>IFERROR(VLOOKUP(J237&amp;",",others!$A$1:$B$21,2,0),0)*K237</f>
        <v>0</v>
      </c>
      <c r="N237">
        <f>IF(J237="prop",VLOOKUP(K237,prop!$A:$C,3,0),0)*L237</f>
        <v>0</v>
      </c>
      <c r="O237">
        <f>IF(J237="equip",VLOOKUP(K237,equip!A:C,3,0),0)</f>
        <v>3200</v>
      </c>
      <c r="P237">
        <f>IF(J237="hero",VLOOKUP(K237,hero!A:C,3,0),0)</f>
        <v>0</v>
      </c>
      <c r="Q237">
        <f t="shared" si="5"/>
        <v>3200</v>
      </c>
    </row>
    <row r="238" spans="9:17">
      <c r="I238" s="2">
        <v>10085</v>
      </c>
      <c r="J238" s="3" t="s">
        <v>1798</v>
      </c>
      <c r="K238">
        <v>3109</v>
      </c>
      <c r="L238">
        <v>2</v>
      </c>
      <c r="M238">
        <f>IFERROR(VLOOKUP(J238&amp;",",others!$A$1:$B$21,2,0),0)*K238</f>
        <v>0</v>
      </c>
      <c r="N238">
        <f>IF(J238="prop",VLOOKUP(K238,prop!$A:$C,3,0),0)*L238</f>
        <v>0</v>
      </c>
      <c r="O238">
        <f>IF(J238="equip",VLOOKUP(K238,equip!A:C,3,0),0)</f>
        <v>3200</v>
      </c>
      <c r="P238">
        <f>IF(J238="hero",VLOOKUP(K238,hero!A:C,3,0),0)</f>
        <v>0</v>
      </c>
      <c r="Q238">
        <f t="shared" si="5"/>
        <v>3200</v>
      </c>
    </row>
    <row r="239" spans="9:17">
      <c r="I239" s="2">
        <v>10086</v>
      </c>
      <c r="J239" s="3" t="s">
        <v>1798</v>
      </c>
      <c r="K239">
        <v>3209</v>
      </c>
      <c r="L239">
        <v>2</v>
      </c>
      <c r="M239">
        <f>IFERROR(VLOOKUP(J239&amp;",",others!$A$1:$B$21,2,0),0)*K239</f>
        <v>0</v>
      </c>
      <c r="N239">
        <f>IF(J239="prop",VLOOKUP(K239,prop!$A:$C,3,0),0)*L239</f>
        <v>0</v>
      </c>
      <c r="O239">
        <f>IF(J239="equip",VLOOKUP(K239,equip!A:C,3,0),0)</f>
        <v>3200</v>
      </c>
      <c r="P239">
        <f>IF(J239="hero",VLOOKUP(K239,hero!A:C,3,0),0)</f>
        <v>0</v>
      </c>
      <c r="Q239">
        <f t="shared" si="5"/>
        <v>3200</v>
      </c>
    </row>
    <row r="240" spans="9:17">
      <c r="I240" s="2">
        <v>10087</v>
      </c>
      <c r="J240" s="3" t="s">
        <v>1798</v>
      </c>
      <c r="K240">
        <v>3309</v>
      </c>
      <c r="L240">
        <v>2</v>
      </c>
      <c r="M240">
        <f>IFERROR(VLOOKUP(J240&amp;",",others!$A$1:$B$21,2,0),0)*K240</f>
        <v>0</v>
      </c>
      <c r="N240">
        <f>IF(J240="prop",VLOOKUP(K240,prop!$A:$C,3,0),0)*L240</f>
        <v>0</v>
      </c>
      <c r="O240">
        <f>IF(J240="equip",VLOOKUP(K240,equip!A:C,3,0),0)</f>
        <v>3200</v>
      </c>
      <c r="P240">
        <f>IF(J240="hero",VLOOKUP(K240,hero!A:C,3,0),0)</f>
        <v>0</v>
      </c>
      <c r="Q240">
        <f t="shared" si="5"/>
        <v>3200</v>
      </c>
    </row>
    <row r="241" spans="9:17">
      <c r="I241" s="2">
        <v>10088</v>
      </c>
      <c r="J241" s="3" t="s">
        <v>1798</v>
      </c>
      <c r="K241">
        <v>3409</v>
      </c>
      <c r="L241">
        <v>2</v>
      </c>
      <c r="M241">
        <f>IFERROR(VLOOKUP(J241&amp;",",others!$A$1:$B$21,2,0),0)*K241</f>
        <v>0</v>
      </c>
      <c r="N241">
        <f>IF(J241="prop",VLOOKUP(K241,prop!$A:$C,3,0),0)*L241</f>
        <v>0</v>
      </c>
      <c r="O241">
        <f>IF(J241="equip",VLOOKUP(K241,equip!A:C,3,0),0)</f>
        <v>3200</v>
      </c>
      <c r="P241">
        <f>IF(J241="hero",VLOOKUP(K241,hero!A:C,3,0),0)</f>
        <v>0</v>
      </c>
      <c r="Q241">
        <f t="shared" si="5"/>
        <v>3200</v>
      </c>
    </row>
    <row r="242" spans="9:17">
      <c r="I242" s="2">
        <v>10089</v>
      </c>
      <c r="J242" s="3" t="s">
        <v>1798</v>
      </c>
      <c r="K242">
        <v>1109</v>
      </c>
      <c r="L242">
        <v>3</v>
      </c>
      <c r="M242">
        <f>IFERROR(VLOOKUP(J242&amp;",",others!$A$1:$B$21,2,0),0)*K242</f>
        <v>0</v>
      </c>
      <c r="N242">
        <f>IF(J242="prop",VLOOKUP(K242,prop!$A:$C,3,0),0)*L242</f>
        <v>0</v>
      </c>
      <c r="O242">
        <f>IF(J242="equip",VLOOKUP(K242,equip!A:C,3,0),0)</f>
        <v>3200</v>
      </c>
      <c r="P242">
        <f>IF(J242="hero",VLOOKUP(K242,hero!A:C,3,0),0)</f>
        <v>0</v>
      </c>
      <c r="Q242">
        <f t="shared" si="5"/>
        <v>3200</v>
      </c>
    </row>
    <row r="243" spans="9:17">
      <c r="I243" s="2">
        <v>10090</v>
      </c>
      <c r="J243" s="3" t="s">
        <v>1798</v>
      </c>
      <c r="K243">
        <v>1209</v>
      </c>
      <c r="L243">
        <v>3</v>
      </c>
      <c r="M243">
        <f>IFERROR(VLOOKUP(J243&amp;",",others!$A$1:$B$21,2,0),0)*K243</f>
        <v>0</v>
      </c>
      <c r="N243">
        <f>IF(J243="prop",VLOOKUP(K243,prop!$A:$C,3,0),0)*L243</f>
        <v>0</v>
      </c>
      <c r="O243">
        <f>IF(J243="equip",VLOOKUP(K243,equip!A:C,3,0),0)</f>
        <v>3200</v>
      </c>
      <c r="P243">
        <f>IF(J243="hero",VLOOKUP(K243,hero!A:C,3,0),0)</f>
        <v>0</v>
      </c>
      <c r="Q243">
        <f t="shared" si="5"/>
        <v>3200</v>
      </c>
    </row>
    <row r="244" spans="9:17">
      <c r="I244" s="2">
        <v>10091</v>
      </c>
      <c r="J244" s="3" t="s">
        <v>1798</v>
      </c>
      <c r="K244">
        <v>1309</v>
      </c>
      <c r="L244">
        <v>3</v>
      </c>
      <c r="M244">
        <f>IFERROR(VLOOKUP(J244&amp;",",others!$A$1:$B$21,2,0),0)*K244</f>
        <v>0</v>
      </c>
      <c r="N244">
        <f>IF(J244="prop",VLOOKUP(K244,prop!$A:$C,3,0),0)*L244</f>
        <v>0</v>
      </c>
      <c r="O244">
        <f>IF(J244="equip",VLOOKUP(K244,equip!A:C,3,0),0)</f>
        <v>3200</v>
      </c>
      <c r="P244">
        <f>IF(J244="hero",VLOOKUP(K244,hero!A:C,3,0),0)</f>
        <v>0</v>
      </c>
      <c r="Q244">
        <f t="shared" si="5"/>
        <v>3200</v>
      </c>
    </row>
    <row r="245" spans="9:17">
      <c r="I245" s="2">
        <v>10092</v>
      </c>
      <c r="J245" s="3" t="s">
        <v>1798</v>
      </c>
      <c r="K245">
        <v>1409</v>
      </c>
      <c r="L245">
        <v>3</v>
      </c>
      <c r="M245">
        <f>IFERROR(VLOOKUP(J245&amp;",",others!$A$1:$B$21,2,0),0)*K245</f>
        <v>0</v>
      </c>
      <c r="N245">
        <f>IF(J245="prop",VLOOKUP(K245,prop!$A:$C,3,0),0)*L245</f>
        <v>0</v>
      </c>
      <c r="O245">
        <f>IF(J245="equip",VLOOKUP(K245,equip!A:C,3,0),0)</f>
        <v>3200</v>
      </c>
      <c r="P245">
        <f>IF(J245="hero",VLOOKUP(K245,hero!A:C,3,0),0)</f>
        <v>0</v>
      </c>
      <c r="Q245">
        <f t="shared" si="5"/>
        <v>3200</v>
      </c>
    </row>
    <row r="246" spans="9:17">
      <c r="I246" s="2">
        <v>10093</v>
      </c>
      <c r="J246" s="3" t="s">
        <v>1798</v>
      </c>
      <c r="K246">
        <v>2109</v>
      </c>
      <c r="L246">
        <v>3</v>
      </c>
      <c r="M246">
        <f>IFERROR(VLOOKUP(J246&amp;",",others!$A$1:$B$21,2,0),0)*K246</f>
        <v>0</v>
      </c>
      <c r="N246">
        <f>IF(J246="prop",VLOOKUP(K246,prop!$A:$C,3,0),0)*L246</f>
        <v>0</v>
      </c>
      <c r="O246">
        <f>IF(J246="equip",VLOOKUP(K246,equip!A:C,3,0),0)</f>
        <v>3200</v>
      </c>
      <c r="P246">
        <f>IF(J246="hero",VLOOKUP(K246,hero!A:C,3,0),0)</f>
        <v>0</v>
      </c>
      <c r="Q246">
        <f t="shared" si="5"/>
        <v>3200</v>
      </c>
    </row>
    <row r="247" spans="9:17">
      <c r="I247" s="2">
        <v>10094</v>
      </c>
      <c r="J247" s="3" t="s">
        <v>1798</v>
      </c>
      <c r="K247">
        <v>2209</v>
      </c>
      <c r="L247">
        <v>3</v>
      </c>
      <c r="M247">
        <f>IFERROR(VLOOKUP(J247&amp;",",others!$A$1:$B$21,2,0),0)*K247</f>
        <v>0</v>
      </c>
      <c r="N247">
        <f>IF(J247="prop",VLOOKUP(K247,prop!$A:$C,3,0),0)*L247</f>
        <v>0</v>
      </c>
      <c r="O247">
        <f>IF(J247="equip",VLOOKUP(K247,equip!A:C,3,0),0)</f>
        <v>3200</v>
      </c>
      <c r="P247">
        <f>IF(J247="hero",VLOOKUP(K247,hero!A:C,3,0),0)</f>
        <v>0</v>
      </c>
      <c r="Q247">
        <f t="shared" si="5"/>
        <v>3200</v>
      </c>
    </row>
    <row r="248" spans="9:17">
      <c r="I248" s="2">
        <v>10095</v>
      </c>
      <c r="J248" s="3" t="s">
        <v>1798</v>
      </c>
      <c r="K248">
        <v>2309</v>
      </c>
      <c r="L248">
        <v>3</v>
      </c>
      <c r="M248">
        <f>IFERROR(VLOOKUP(J248&amp;",",others!$A$1:$B$21,2,0),0)*K248</f>
        <v>0</v>
      </c>
      <c r="N248">
        <f>IF(J248="prop",VLOOKUP(K248,prop!$A:$C,3,0),0)*L248</f>
        <v>0</v>
      </c>
      <c r="O248">
        <f>IF(J248="equip",VLOOKUP(K248,equip!A:C,3,0),0)</f>
        <v>3200</v>
      </c>
      <c r="P248">
        <f>IF(J248="hero",VLOOKUP(K248,hero!A:C,3,0),0)</f>
        <v>0</v>
      </c>
      <c r="Q248">
        <f t="shared" si="5"/>
        <v>3200</v>
      </c>
    </row>
    <row r="249" spans="9:17">
      <c r="I249" s="2">
        <v>10096</v>
      </c>
      <c r="J249" s="3" t="s">
        <v>1798</v>
      </c>
      <c r="K249">
        <v>2409</v>
      </c>
      <c r="L249">
        <v>3</v>
      </c>
      <c r="M249">
        <f>IFERROR(VLOOKUP(J249&amp;",",others!$A$1:$B$21,2,0),0)*K249</f>
        <v>0</v>
      </c>
      <c r="N249">
        <f>IF(J249="prop",VLOOKUP(K249,prop!$A:$C,3,0),0)*L249</f>
        <v>0</v>
      </c>
      <c r="O249">
        <f>IF(J249="equip",VLOOKUP(K249,equip!A:C,3,0),0)</f>
        <v>3200</v>
      </c>
      <c r="P249">
        <f>IF(J249="hero",VLOOKUP(K249,hero!A:C,3,0),0)</f>
        <v>0</v>
      </c>
      <c r="Q249">
        <f t="shared" si="5"/>
        <v>3200</v>
      </c>
    </row>
    <row r="250" spans="9:17">
      <c r="I250" s="2">
        <v>10097</v>
      </c>
      <c r="J250" s="3" t="s">
        <v>1798</v>
      </c>
      <c r="K250">
        <v>3109</v>
      </c>
      <c r="L250">
        <v>3</v>
      </c>
      <c r="M250">
        <f>IFERROR(VLOOKUP(J250&amp;",",others!$A$1:$B$21,2,0),0)*K250</f>
        <v>0</v>
      </c>
      <c r="N250">
        <f>IF(J250="prop",VLOOKUP(K250,prop!$A:$C,3,0),0)*L250</f>
        <v>0</v>
      </c>
      <c r="O250">
        <f>IF(J250="equip",VLOOKUP(K250,equip!A:C,3,0),0)</f>
        <v>3200</v>
      </c>
      <c r="P250">
        <f>IF(J250="hero",VLOOKUP(K250,hero!A:C,3,0),0)</f>
        <v>0</v>
      </c>
      <c r="Q250">
        <f t="shared" si="5"/>
        <v>3200</v>
      </c>
    </row>
    <row r="251" spans="9:17">
      <c r="I251" s="2">
        <v>10098</v>
      </c>
      <c r="J251" s="3" t="s">
        <v>1798</v>
      </c>
      <c r="K251">
        <v>3209</v>
      </c>
      <c r="L251">
        <v>3</v>
      </c>
      <c r="M251">
        <f>IFERROR(VLOOKUP(J251&amp;",",others!$A$1:$B$21,2,0),0)*K251</f>
        <v>0</v>
      </c>
      <c r="N251">
        <f>IF(J251="prop",VLOOKUP(K251,prop!$A:$C,3,0),0)*L251</f>
        <v>0</v>
      </c>
      <c r="O251">
        <f>IF(J251="equip",VLOOKUP(K251,equip!A:C,3,0),0)</f>
        <v>3200</v>
      </c>
      <c r="P251">
        <f>IF(J251="hero",VLOOKUP(K251,hero!A:C,3,0),0)</f>
        <v>0</v>
      </c>
      <c r="Q251">
        <f t="shared" si="5"/>
        <v>3200</v>
      </c>
    </row>
    <row r="252" spans="9:17">
      <c r="I252" s="2">
        <v>10099</v>
      </c>
      <c r="J252" s="3" t="s">
        <v>1798</v>
      </c>
      <c r="K252">
        <v>3309</v>
      </c>
      <c r="L252">
        <v>3</v>
      </c>
      <c r="M252">
        <f>IFERROR(VLOOKUP(J252&amp;",",others!$A$1:$B$21,2,0),0)*K252</f>
        <v>0</v>
      </c>
      <c r="N252">
        <f>IF(J252="prop",VLOOKUP(K252,prop!$A:$C,3,0),0)*L252</f>
        <v>0</v>
      </c>
      <c r="O252">
        <f>IF(J252="equip",VLOOKUP(K252,equip!A:C,3,0),0)</f>
        <v>3200</v>
      </c>
      <c r="P252">
        <f>IF(J252="hero",VLOOKUP(K252,hero!A:C,3,0),0)</f>
        <v>0</v>
      </c>
      <c r="Q252">
        <f t="shared" si="5"/>
        <v>3200</v>
      </c>
    </row>
    <row r="253" spans="9:17">
      <c r="I253" s="2">
        <v>10100</v>
      </c>
      <c r="J253" s="3" t="s">
        <v>1798</v>
      </c>
      <c r="K253">
        <v>3409</v>
      </c>
      <c r="L253">
        <v>3</v>
      </c>
      <c r="M253">
        <f>IFERROR(VLOOKUP(J253&amp;",",others!$A$1:$B$21,2,0),0)*K253</f>
        <v>0</v>
      </c>
      <c r="N253">
        <f>IF(J253="prop",VLOOKUP(K253,prop!$A:$C,3,0),0)*L253</f>
        <v>0</v>
      </c>
      <c r="O253">
        <f>IF(J253="equip",VLOOKUP(K253,equip!A:C,3,0),0)</f>
        <v>3200</v>
      </c>
      <c r="P253">
        <f>IF(J253="hero",VLOOKUP(K253,hero!A:C,3,0),0)</f>
        <v>0</v>
      </c>
      <c r="Q253">
        <f t="shared" si="5"/>
        <v>3200</v>
      </c>
    </row>
    <row r="254" spans="9:17">
      <c r="I254" s="2">
        <v>10101</v>
      </c>
      <c r="J254" s="3" t="s">
        <v>1798</v>
      </c>
      <c r="K254">
        <v>1109</v>
      </c>
      <c r="L254">
        <v>4</v>
      </c>
      <c r="M254">
        <f>IFERROR(VLOOKUP(J254&amp;",",others!$A$1:$B$21,2,0),0)*K254</f>
        <v>0</v>
      </c>
      <c r="N254">
        <f>IF(J254="prop",VLOOKUP(K254,prop!$A:$C,3,0),0)*L254</f>
        <v>0</v>
      </c>
      <c r="O254">
        <f>IF(J254="equip",VLOOKUP(K254,equip!A:C,3,0),0)</f>
        <v>3200</v>
      </c>
      <c r="P254">
        <f>IF(J254="hero",VLOOKUP(K254,hero!A:C,3,0),0)</f>
        <v>0</v>
      </c>
      <c r="Q254">
        <f t="shared" si="5"/>
        <v>3200</v>
      </c>
    </row>
    <row r="255" spans="9:17">
      <c r="I255" s="2">
        <v>10102</v>
      </c>
      <c r="J255" s="3" t="s">
        <v>1798</v>
      </c>
      <c r="K255">
        <v>1209</v>
      </c>
      <c r="L255">
        <v>4</v>
      </c>
      <c r="M255">
        <f>IFERROR(VLOOKUP(J255&amp;",",others!$A$1:$B$21,2,0),0)*K255</f>
        <v>0</v>
      </c>
      <c r="N255">
        <f>IF(J255="prop",VLOOKUP(K255,prop!$A:$C,3,0),0)*L255</f>
        <v>0</v>
      </c>
      <c r="O255">
        <f>IF(J255="equip",VLOOKUP(K255,equip!A:C,3,0),0)</f>
        <v>3200</v>
      </c>
      <c r="P255">
        <f>IF(J255="hero",VLOOKUP(K255,hero!A:C,3,0),0)</f>
        <v>0</v>
      </c>
      <c r="Q255">
        <f t="shared" si="5"/>
        <v>3200</v>
      </c>
    </row>
    <row r="256" spans="9:17">
      <c r="I256" s="2">
        <v>10103</v>
      </c>
      <c r="J256" s="3" t="s">
        <v>1798</v>
      </c>
      <c r="K256">
        <v>1309</v>
      </c>
      <c r="L256">
        <v>4</v>
      </c>
      <c r="M256">
        <f>IFERROR(VLOOKUP(J256&amp;",",others!$A$1:$B$21,2,0),0)*K256</f>
        <v>0</v>
      </c>
      <c r="N256">
        <f>IF(J256="prop",VLOOKUP(K256,prop!$A:$C,3,0),0)*L256</f>
        <v>0</v>
      </c>
      <c r="O256">
        <f>IF(J256="equip",VLOOKUP(K256,equip!A:C,3,0),0)</f>
        <v>3200</v>
      </c>
      <c r="P256">
        <f>IF(J256="hero",VLOOKUP(K256,hero!A:C,3,0),0)</f>
        <v>0</v>
      </c>
      <c r="Q256">
        <f t="shared" si="5"/>
        <v>3200</v>
      </c>
    </row>
    <row r="257" spans="9:17">
      <c r="I257" s="2">
        <v>10104</v>
      </c>
      <c r="J257" s="3" t="s">
        <v>1798</v>
      </c>
      <c r="K257">
        <v>1409</v>
      </c>
      <c r="L257">
        <v>4</v>
      </c>
      <c r="M257">
        <f>IFERROR(VLOOKUP(J257&amp;",",others!$A$1:$B$21,2,0),0)*K257</f>
        <v>0</v>
      </c>
      <c r="N257">
        <f>IF(J257="prop",VLOOKUP(K257,prop!$A:$C,3,0),0)*L257</f>
        <v>0</v>
      </c>
      <c r="O257">
        <f>IF(J257="equip",VLOOKUP(K257,equip!A:C,3,0),0)</f>
        <v>3200</v>
      </c>
      <c r="P257">
        <f>IF(J257="hero",VLOOKUP(K257,hero!A:C,3,0),0)</f>
        <v>0</v>
      </c>
      <c r="Q257">
        <f t="shared" ref="Q257:Q320" si="6">SUM(M257:P257)</f>
        <v>3200</v>
      </c>
    </row>
    <row r="258" spans="9:17">
      <c r="I258" s="2">
        <v>10105</v>
      </c>
      <c r="J258" s="3" t="s">
        <v>1798</v>
      </c>
      <c r="K258">
        <v>2109</v>
      </c>
      <c r="L258">
        <v>4</v>
      </c>
      <c r="M258">
        <f>IFERROR(VLOOKUP(J258&amp;",",others!$A$1:$B$21,2,0),0)*K258</f>
        <v>0</v>
      </c>
      <c r="N258">
        <f>IF(J258="prop",VLOOKUP(K258,prop!$A:$C,3,0),0)*L258</f>
        <v>0</v>
      </c>
      <c r="O258">
        <f>IF(J258="equip",VLOOKUP(K258,equip!A:C,3,0),0)</f>
        <v>3200</v>
      </c>
      <c r="P258">
        <f>IF(J258="hero",VLOOKUP(K258,hero!A:C,3,0),0)</f>
        <v>0</v>
      </c>
      <c r="Q258">
        <f t="shared" si="6"/>
        <v>3200</v>
      </c>
    </row>
    <row r="259" spans="9:17">
      <c r="I259" s="2">
        <v>10106</v>
      </c>
      <c r="J259" s="3" t="s">
        <v>1798</v>
      </c>
      <c r="K259">
        <v>2209</v>
      </c>
      <c r="L259">
        <v>4</v>
      </c>
      <c r="M259">
        <f>IFERROR(VLOOKUP(J259&amp;",",others!$A$1:$B$21,2,0),0)*K259</f>
        <v>0</v>
      </c>
      <c r="N259">
        <f>IF(J259="prop",VLOOKUP(K259,prop!$A:$C,3,0),0)*L259</f>
        <v>0</v>
      </c>
      <c r="O259">
        <f>IF(J259="equip",VLOOKUP(K259,equip!A:C,3,0),0)</f>
        <v>3200</v>
      </c>
      <c r="P259">
        <f>IF(J259="hero",VLOOKUP(K259,hero!A:C,3,0),0)</f>
        <v>0</v>
      </c>
      <c r="Q259">
        <f t="shared" si="6"/>
        <v>3200</v>
      </c>
    </row>
    <row r="260" spans="9:17">
      <c r="I260" s="2">
        <v>10107</v>
      </c>
      <c r="J260" s="3" t="s">
        <v>1798</v>
      </c>
      <c r="K260">
        <v>2309</v>
      </c>
      <c r="L260">
        <v>4</v>
      </c>
      <c r="M260">
        <f>IFERROR(VLOOKUP(J260&amp;",",others!$A$1:$B$21,2,0),0)*K260</f>
        <v>0</v>
      </c>
      <c r="N260">
        <f>IF(J260="prop",VLOOKUP(K260,prop!$A:$C,3,0),0)*L260</f>
        <v>0</v>
      </c>
      <c r="O260">
        <f>IF(J260="equip",VLOOKUP(K260,equip!A:C,3,0),0)</f>
        <v>3200</v>
      </c>
      <c r="P260">
        <f>IF(J260="hero",VLOOKUP(K260,hero!A:C,3,0),0)</f>
        <v>0</v>
      </c>
      <c r="Q260">
        <f t="shared" si="6"/>
        <v>3200</v>
      </c>
    </row>
    <row r="261" spans="9:17">
      <c r="I261" s="2">
        <v>10108</v>
      </c>
      <c r="J261" s="3" t="s">
        <v>1798</v>
      </c>
      <c r="K261">
        <v>2409</v>
      </c>
      <c r="L261">
        <v>4</v>
      </c>
      <c r="M261">
        <f>IFERROR(VLOOKUP(J261&amp;",",others!$A$1:$B$21,2,0),0)*K261</f>
        <v>0</v>
      </c>
      <c r="N261">
        <f>IF(J261="prop",VLOOKUP(K261,prop!$A:$C,3,0),0)*L261</f>
        <v>0</v>
      </c>
      <c r="O261">
        <f>IF(J261="equip",VLOOKUP(K261,equip!A:C,3,0),0)</f>
        <v>3200</v>
      </c>
      <c r="P261">
        <f>IF(J261="hero",VLOOKUP(K261,hero!A:C,3,0),0)</f>
        <v>0</v>
      </c>
      <c r="Q261">
        <f t="shared" si="6"/>
        <v>3200</v>
      </c>
    </row>
    <row r="262" spans="9:17">
      <c r="I262" s="2">
        <v>10109</v>
      </c>
      <c r="J262" s="3" t="s">
        <v>1798</v>
      </c>
      <c r="K262">
        <v>3109</v>
      </c>
      <c r="L262">
        <v>4</v>
      </c>
      <c r="M262">
        <f>IFERROR(VLOOKUP(J262&amp;",",others!$A$1:$B$21,2,0),0)*K262</f>
        <v>0</v>
      </c>
      <c r="N262">
        <f>IF(J262="prop",VLOOKUP(K262,prop!$A:$C,3,0),0)*L262</f>
        <v>0</v>
      </c>
      <c r="O262">
        <f>IF(J262="equip",VLOOKUP(K262,equip!A:C,3,0),0)</f>
        <v>3200</v>
      </c>
      <c r="P262">
        <f>IF(J262="hero",VLOOKUP(K262,hero!A:C,3,0),0)</f>
        <v>0</v>
      </c>
      <c r="Q262">
        <f t="shared" si="6"/>
        <v>3200</v>
      </c>
    </row>
    <row r="263" spans="9:17">
      <c r="I263" s="2">
        <v>10110</v>
      </c>
      <c r="J263" s="3" t="s">
        <v>1798</v>
      </c>
      <c r="K263">
        <v>3209</v>
      </c>
      <c r="L263">
        <v>4</v>
      </c>
      <c r="M263">
        <f>IFERROR(VLOOKUP(J263&amp;",",others!$A$1:$B$21,2,0),0)*K263</f>
        <v>0</v>
      </c>
      <c r="N263">
        <f>IF(J263="prop",VLOOKUP(K263,prop!$A:$C,3,0),0)*L263</f>
        <v>0</v>
      </c>
      <c r="O263">
        <f>IF(J263="equip",VLOOKUP(K263,equip!A:C,3,0),0)</f>
        <v>3200</v>
      </c>
      <c r="P263">
        <f>IF(J263="hero",VLOOKUP(K263,hero!A:C,3,0),0)</f>
        <v>0</v>
      </c>
      <c r="Q263">
        <f t="shared" si="6"/>
        <v>3200</v>
      </c>
    </row>
    <row r="264" spans="9:17">
      <c r="I264" s="2">
        <v>10111</v>
      </c>
      <c r="J264" s="3" t="s">
        <v>1798</v>
      </c>
      <c r="K264">
        <v>3309</v>
      </c>
      <c r="L264">
        <v>4</v>
      </c>
      <c r="M264">
        <f>IFERROR(VLOOKUP(J264&amp;",",others!$A$1:$B$21,2,0),0)*K264</f>
        <v>0</v>
      </c>
      <c r="N264">
        <f>IF(J264="prop",VLOOKUP(K264,prop!$A:$C,3,0),0)*L264</f>
        <v>0</v>
      </c>
      <c r="O264">
        <f>IF(J264="equip",VLOOKUP(K264,equip!A:C,3,0),0)</f>
        <v>3200</v>
      </c>
      <c r="P264">
        <f>IF(J264="hero",VLOOKUP(K264,hero!A:C,3,0),0)</f>
        <v>0</v>
      </c>
      <c r="Q264">
        <f t="shared" si="6"/>
        <v>3200</v>
      </c>
    </row>
    <row r="265" spans="9:17">
      <c r="I265" s="2">
        <v>10112</v>
      </c>
      <c r="J265" s="3" t="s">
        <v>1798</v>
      </c>
      <c r="K265">
        <v>3409</v>
      </c>
      <c r="L265">
        <v>4</v>
      </c>
      <c r="M265">
        <f>IFERROR(VLOOKUP(J265&amp;",",others!$A$1:$B$21,2,0),0)*K265</f>
        <v>0</v>
      </c>
      <c r="N265">
        <f>IF(J265="prop",VLOOKUP(K265,prop!$A:$C,3,0),0)*L265</f>
        <v>0</v>
      </c>
      <c r="O265">
        <f>IF(J265="equip",VLOOKUP(K265,equip!A:C,3,0),0)</f>
        <v>3200</v>
      </c>
      <c r="P265">
        <f>IF(J265="hero",VLOOKUP(K265,hero!A:C,3,0),0)</f>
        <v>0</v>
      </c>
      <c r="Q265">
        <f t="shared" si="6"/>
        <v>3200</v>
      </c>
    </row>
    <row r="266" spans="9:17">
      <c r="I266" s="2">
        <v>10113</v>
      </c>
      <c r="J266" s="3" t="s">
        <v>1798</v>
      </c>
      <c r="K266">
        <v>1109</v>
      </c>
      <c r="L266">
        <v>5</v>
      </c>
      <c r="M266">
        <f>IFERROR(VLOOKUP(J266&amp;",",others!$A$1:$B$21,2,0),0)*K266</f>
        <v>0</v>
      </c>
      <c r="N266">
        <f>IF(J266="prop",VLOOKUP(K266,prop!$A:$C,3,0),0)*L266</f>
        <v>0</v>
      </c>
      <c r="O266">
        <f>IF(J266="equip",VLOOKUP(K266,equip!A:C,3,0),0)</f>
        <v>3200</v>
      </c>
      <c r="P266">
        <f>IF(J266="hero",VLOOKUP(K266,hero!A:C,3,0),0)</f>
        <v>0</v>
      </c>
      <c r="Q266">
        <f t="shared" si="6"/>
        <v>3200</v>
      </c>
    </row>
    <row r="267" spans="9:17">
      <c r="I267" s="2">
        <v>10114</v>
      </c>
      <c r="J267" s="3" t="s">
        <v>1798</v>
      </c>
      <c r="K267">
        <v>1209</v>
      </c>
      <c r="L267">
        <v>5</v>
      </c>
      <c r="M267">
        <f>IFERROR(VLOOKUP(J267&amp;",",others!$A$1:$B$21,2,0),0)*K267</f>
        <v>0</v>
      </c>
      <c r="N267">
        <f>IF(J267="prop",VLOOKUP(K267,prop!$A:$C,3,0),0)*L267</f>
        <v>0</v>
      </c>
      <c r="O267">
        <f>IF(J267="equip",VLOOKUP(K267,equip!A:C,3,0),0)</f>
        <v>3200</v>
      </c>
      <c r="P267">
        <f>IF(J267="hero",VLOOKUP(K267,hero!A:C,3,0),0)</f>
        <v>0</v>
      </c>
      <c r="Q267">
        <f t="shared" si="6"/>
        <v>3200</v>
      </c>
    </row>
    <row r="268" spans="9:17">
      <c r="I268" s="2">
        <v>10115</v>
      </c>
      <c r="J268" s="3" t="s">
        <v>1798</v>
      </c>
      <c r="K268">
        <v>1309</v>
      </c>
      <c r="L268">
        <v>5</v>
      </c>
      <c r="M268">
        <f>IFERROR(VLOOKUP(J268&amp;",",others!$A$1:$B$21,2,0),0)*K268</f>
        <v>0</v>
      </c>
      <c r="N268">
        <f>IF(J268="prop",VLOOKUP(K268,prop!$A:$C,3,0),0)*L268</f>
        <v>0</v>
      </c>
      <c r="O268">
        <f>IF(J268="equip",VLOOKUP(K268,equip!A:C,3,0),0)</f>
        <v>3200</v>
      </c>
      <c r="P268">
        <f>IF(J268="hero",VLOOKUP(K268,hero!A:C,3,0),0)</f>
        <v>0</v>
      </c>
      <c r="Q268">
        <f t="shared" si="6"/>
        <v>3200</v>
      </c>
    </row>
    <row r="269" spans="9:17">
      <c r="I269" s="2">
        <v>10116</v>
      </c>
      <c r="J269" s="3" t="s">
        <v>1798</v>
      </c>
      <c r="K269">
        <v>1409</v>
      </c>
      <c r="L269">
        <v>5</v>
      </c>
      <c r="M269">
        <f>IFERROR(VLOOKUP(J269&amp;",",others!$A$1:$B$21,2,0),0)*K269</f>
        <v>0</v>
      </c>
      <c r="N269">
        <f>IF(J269="prop",VLOOKUP(K269,prop!$A:$C,3,0),0)*L269</f>
        <v>0</v>
      </c>
      <c r="O269">
        <f>IF(J269="equip",VLOOKUP(K269,equip!A:C,3,0),0)</f>
        <v>3200</v>
      </c>
      <c r="P269">
        <f>IF(J269="hero",VLOOKUP(K269,hero!A:C,3,0),0)</f>
        <v>0</v>
      </c>
      <c r="Q269">
        <f t="shared" si="6"/>
        <v>3200</v>
      </c>
    </row>
    <row r="270" spans="9:17">
      <c r="I270" s="2">
        <v>10117</v>
      </c>
      <c r="J270" s="3" t="s">
        <v>1798</v>
      </c>
      <c r="K270">
        <v>2109</v>
      </c>
      <c r="L270">
        <v>5</v>
      </c>
      <c r="M270">
        <f>IFERROR(VLOOKUP(J270&amp;",",others!$A$1:$B$21,2,0),0)*K270</f>
        <v>0</v>
      </c>
      <c r="N270">
        <f>IF(J270="prop",VLOOKUP(K270,prop!$A:$C,3,0),0)*L270</f>
        <v>0</v>
      </c>
      <c r="O270">
        <f>IF(J270="equip",VLOOKUP(K270,equip!A:C,3,0),0)</f>
        <v>3200</v>
      </c>
      <c r="P270">
        <f>IF(J270="hero",VLOOKUP(K270,hero!A:C,3,0),0)</f>
        <v>0</v>
      </c>
      <c r="Q270">
        <f t="shared" si="6"/>
        <v>3200</v>
      </c>
    </row>
    <row r="271" spans="9:17">
      <c r="I271" s="2">
        <v>10118</v>
      </c>
      <c r="J271" s="3" t="s">
        <v>1798</v>
      </c>
      <c r="K271">
        <v>2209</v>
      </c>
      <c r="L271">
        <v>5</v>
      </c>
      <c r="M271">
        <f>IFERROR(VLOOKUP(J271&amp;",",others!$A$1:$B$21,2,0),0)*K271</f>
        <v>0</v>
      </c>
      <c r="N271">
        <f>IF(J271="prop",VLOOKUP(K271,prop!$A:$C,3,0),0)*L271</f>
        <v>0</v>
      </c>
      <c r="O271">
        <f>IF(J271="equip",VLOOKUP(K271,equip!A:C,3,0),0)</f>
        <v>3200</v>
      </c>
      <c r="P271">
        <f>IF(J271="hero",VLOOKUP(K271,hero!A:C,3,0),0)</f>
        <v>0</v>
      </c>
      <c r="Q271">
        <f t="shared" si="6"/>
        <v>3200</v>
      </c>
    </row>
    <row r="272" spans="9:17">
      <c r="I272" s="2">
        <v>10119</v>
      </c>
      <c r="J272" s="3" t="s">
        <v>1798</v>
      </c>
      <c r="K272">
        <v>2309</v>
      </c>
      <c r="L272">
        <v>5</v>
      </c>
      <c r="M272">
        <f>IFERROR(VLOOKUP(J272&amp;",",others!$A$1:$B$21,2,0),0)*K272</f>
        <v>0</v>
      </c>
      <c r="N272">
        <f>IF(J272="prop",VLOOKUP(K272,prop!$A:$C,3,0),0)*L272</f>
        <v>0</v>
      </c>
      <c r="O272">
        <f>IF(J272="equip",VLOOKUP(K272,equip!A:C,3,0),0)</f>
        <v>3200</v>
      </c>
      <c r="P272">
        <f>IF(J272="hero",VLOOKUP(K272,hero!A:C,3,0),0)</f>
        <v>0</v>
      </c>
      <c r="Q272">
        <f t="shared" si="6"/>
        <v>3200</v>
      </c>
    </row>
    <row r="273" spans="9:17">
      <c r="I273" s="2">
        <v>10120</v>
      </c>
      <c r="J273" s="3" t="s">
        <v>1798</v>
      </c>
      <c r="K273">
        <v>2409</v>
      </c>
      <c r="L273">
        <v>5</v>
      </c>
      <c r="M273">
        <f>IFERROR(VLOOKUP(J273&amp;",",others!$A$1:$B$21,2,0),0)*K273</f>
        <v>0</v>
      </c>
      <c r="N273">
        <f>IF(J273="prop",VLOOKUP(K273,prop!$A:$C,3,0),0)*L273</f>
        <v>0</v>
      </c>
      <c r="O273">
        <f>IF(J273="equip",VLOOKUP(K273,equip!A:C,3,0),0)</f>
        <v>3200</v>
      </c>
      <c r="P273">
        <f>IF(J273="hero",VLOOKUP(K273,hero!A:C,3,0),0)</f>
        <v>0</v>
      </c>
      <c r="Q273">
        <f t="shared" si="6"/>
        <v>3200</v>
      </c>
    </row>
    <row r="274" spans="9:17">
      <c r="I274" s="2">
        <v>10121</v>
      </c>
      <c r="J274" s="3" t="s">
        <v>1798</v>
      </c>
      <c r="K274">
        <v>3109</v>
      </c>
      <c r="L274">
        <v>5</v>
      </c>
      <c r="M274">
        <f>IFERROR(VLOOKUP(J274&amp;",",others!$A$1:$B$21,2,0),0)*K274</f>
        <v>0</v>
      </c>
      <c r="N274">
        <f>IF(J274="prop",VLOOKUP(K274,prop!$A:$C,3,0),0)*L274</f>
        <v>0</v>
      </c>
      <c r="O274">
        <f>IF(J274="equip",VLOOKUP(K274,equip!A:C,3,0),0)</f>
        <v>3200</v>
      </c>
      <c r="P274">
        <f>IF(J274="hero",VLOOKUP(K274,hero!A:C,3,0),0)</f>
        <v>0</v>
      </c>
      <c r="Q274">
        <f t="shared" si="6"/>
        <v>3200</v>
      </c>
    </row>
    <row r="275" spans="9:17">
      <c r="I275" s="2">
        <v>10122</v>
      </c>
      <c r="J275" s="3" t="s">
        <v>1798</v>
      </c>
      <c r="K275">
        <v>3209</v>
      </c>
      <c r="L275">
        <v>5</v>
      </c>
      <c r="M275">
        <f>IFERROR(VLOOKUP(J275&amp;",",others!$A$1:$B$21,2,0),0)*K275</f>
        <v>0</v>
      </c>
      <c r="N275">
        <f>IF(J275="prop",VLOOKUP(K275,prop!$A:$C,3,0),0)*L275</f>
        <v>0</v>
      </c>
      <c r="O275">
        <f>IF(J275="equip",VLOOKUP(K275,equip!A:C,3,0),0)</f>
        <v>3200</v>
      </c>
      <c r="P275">
        <f>IF(J275="hero",VLOOKUP(K275,hero!A:C,3,0),0)</f>
        <v>0</v>
      </c>
      <c r="Q275">
        <f t="shared" si="6"/>
        <v>3200</v>
      </c>
    </row>
    <row r="276" spans="9:17">
      <c r="I276" s="2">
        <v>10123</v>
      </c>
      <c r="J276" s="3" t="s">
        <v>1798</v>
      </c>
      <c r="K276">
        <v>3309</v>
      </c>
      <c r="L276">
        <v>5</v>
      </c>
      <c r="M276">
        <f>IFERROR(VLOOKUP(J276&amp;",",others!$A$1:$B$21,2,0),0)*K276</f>
        <v>0</v>
      </c>
      <c r="N276">
        <f>IF(J276="prop",VLOOKUP(K276,prop!$A:$C,3,0),0)*L276</f>
        <v>0</v>
      </c>
      <c r="O276">
        <f>IF(J276="equip",VLOOKUP(K276,equip!A:C,3,0),0)</f>
        <v>3200</v>
      </c>
      <c r="P276">
        <f>IF(J276="hero",VLOOKUP(K276,hero!A:C,3,0),0)</f>
        <v>0</v>
      </c>
      <c r="Q276">
        <f t="shared" si="6"/>
        <v>3200</v>
      </c>
    </row>
    <row r="277" spans="9:17">
      <c r="I277" s="2">
        <v>10124</v>
      </c>
      <c r="J277" s="3" t="s">
        <v>1798</v>
      </c>
      <c r="K277">
        <v>3409</v>
      </c>
      <c r="L277">
        <v>5</v>
      </c>
      <c r="M277">
        <f>IFERROR(VLOOKUP(J277&amp;",",others!$A$1:$B$21,2,0),0)*K277</f>
        <v>0</v>
      </c>
      <c r="N277">
        <f>IF(J277="prop",VLOOKUP(K277,prop!$A:$C,3,0),0)*L277</f>
        <v>0</v>
      </c>
      <c r="O277">
        <f>IF(J277="equip",VLOOKUP(K277,equip!A:C,3,0),0)</f>
        <v>3200</v>
      </c>
      <c r="P277">
        <f>IF(J277="hero",VLOOKUP(K277,hero!A:C,3,0),0)</f>
        <v>0</v>
      </c>
      <c r="Q277">
        <f t="shared" si="6"/>
        <v>3200</v>
      </c>
    </row>
    <row r="278" spans="9:17">
      <c r="I278" s="2">
        <v>10125</v>
      </c>
      <c r="J278" s="3" t="s">
        <v>1804</v>
      </c>
      <c r="K278">
        <v>604</v>
      </c>
      <c r="L278">
        <v>200</v>
      </c>
      <c r="M278">
        <f>IFERROR(VLOOKUP(J278&amp;",",others!$A$1:$B$21,2,0),0)*K278</f>
        <v>0</v>
      </c>
      <c r="N278">
        <f>IF(J278="prop",VLOOKUP(K278,prop!$A:$C,3,0),0)*L278</f>
        <v>13580</v>
      </c>
      <c r="O278">
        <f>IF(J278="equip",VLOOKUP(K278,equip!A:C,3,0),0)</f>
        <v>0</v>
      </c>
      <c r="P278">
        <f>IF(J278="hero",VLOOKUP(K278,hero!A:C,3,0),0)</f>
        <v>0</v>
      </c>
      <c r="Q278">
        <f t="shared" si="6"/>
        <v>13580</v>
      </c>
    </row>
    <row r="279" spans="9:17">
      <c r="I279" s="2">
        <v>10126</v>
      </c>
      <c r="J279" s="3" t="s">
        <v>1801</v>
      </c>
      <c r="K279">
        <v>40</v>
      </c>
      <c r="M279">
        <f>IFERROR(VLOOKUP(J279&amp;",",others!$A$1:$B$21,2,0),0)*K279</f>
        <v>0</v>
      </c>
      <c r="N279">
        <f>IF(J279="prop",VLOOKUP(K279,prop!$A:$C,3,0),0)*L279</f>
        <v>0</v>
      </c>
      <c r="O279">
        <f>IF(J279="equip",VLOOKUP(K279,equip!A:C,3,0),0)</f>
        <v>0</v>
      </c>
      <c r="P279">
        <f>IF(J279="hero",VLOOKUP(K279,hero!A:C,3,0),0)</f>
        <v>12000</v>
      </c>
      <c r="Q279">
        <f t="shared" si="6"/>
        <v>12000</v>
      </c>
    </row>
    <row r="280" spans="9:17">
      <c r="I280" s="2">
        <v>10127</v>
      </c>
      <c r="J280" s="3" t="s">
        <v>1801</v>
      </c>
      <c r="K280">
        <v>42</v>
      </c>
      <c r="M280">
        <f>IFERROR(VLOOKUP(J280&amp;",",others!$A$1:$B$21,2,0),0)*K280</f>
        <v>0</v>
      </c>
      <c r="N280">
        <f>IF(J280="prop",VLOOKUP(K280,prop!$A:$C,3,0),0)*L280</f>
        <v>0</v>
      </c>
      <c r="O280">
        <f>IF(J280="equip",VLOOKUP(K280,equip!A:C,3,0),0)</f>
        <v>0</v>
      </c>
      <c r="P280">
        <f>IF(J280="hero",VLOOKUP(K280,hero!A:C,3,0),0)</f>
        <v>12000</v>
      </c>
      <c r="Q280">
        <f t="shared" si="6"/>
        <v>12000</v>
      </c>
    </row>
    <row r="281" spans="9:17">
      <c r="I281" s="2">
        <v>10128</v>
      </c>
      <c r="J281" s="3" t="s">
        <v>1801</v>
      </c>
      <c r="K281">
        <v>60</v>
      </c>
      <c r="M281">
        <f>IFERROR(VLOOKUP(J281&amp;",",others!$A$1:$B$21,2,0),0)*K281</f>
        <v>0</v>
      </c>
      <c r="N281">
        <f>IF(J281="prop",VLOOKUP(K281,prop!$A:$C,3,0),0)*L281</f>
        <v>0</v>
      </c>
      <c r="O281">
        <f>IF(J281="equip",VLOOKUP(K281,equip!A:C,3,0),0)</f>
        <v>0</v>
      </c>
      <c r="P281">
        <f>IF(J281="hero",VLOOKUP(K281,hero!A:C,3,0),0)</f>
        <v>12000</v>
      </c>
      <c r="Q281">
        <f t="shared" si="6"/>
        <v>12000</v>
      </c>
    </row>
    <row r="282" spans="9:17">
      <c r="I282" s="2">
        <v>10129</v>
      </c>
      <c r="J282" s="3" t="s">
        <v>1801</v>
      </c>
      <c r="K282">
        <v>61</v>
      </c>
      <c r="M282">
        <f>IFERROR(VLOOKUP(J282&amp;",",others!$A$1:$B$21,2,0),0)*K282</f>
        <v>0</v>
      </c>
      <c r="N282">
        <f>IF(J282="prop",VLOOKUP(K282,prop!$A:$C,3,0),0)*L282</f>
        <v>0</v>
      </c>
      <c r="O282">
        <f>IF(J282="equip",VLOOKUP(K282,equip!A:C,3,0),0)</f>
        <v>0</v>
      </c>
      <c r="P282">
        <f>IF(J282="hero",VLOOKUP(K282,hero!A:C,3,0),0)</f>
        <v>12000</v>
      </c>
      <c r="Q282">
        <f t="shared" si="6"/>
        <v>12000</v>
      </c>
    </row>
    <row r="283" spans="9:17">
      <c r="I283" s="2">
        <v>10130</v>
      </c>
      <c r="J283" s="3" t="s">
        <v>1801</v>
      </c>
      <c r="K283">
        <v>84</v>
      </c>
      <c r="M283">
        <f>IFERROR(VLOOKUP(J283&amp;",",others!$A$1:$B$21,2,0),0)*K283</f>
        <v>0</v>
      </c>
      <c r="N283">
        <f>IF(J283="prop",VLOOKUP(K283,prop!$A:$C,3,0),0)*L283</f>
        <v>0</v>
      </c>
      <c r="O283">
        <f>IF(J283="equip",VLOOKUP(K283,equip!A:C,3,0),0)</f>
        <v>0</v>
      </c>
      <c r="P283">
        <f>IF(J283="hero",VLOOKUP(K283,hero!A:C,3,0),0)</f>
        <v>12000</v>
      </c>
      <c r="Q283">
        <f t="shared" si="6"/>
        <v>12000</v>
      </c>
    </row>
    <row r="284" spans="9:17">
      <c r="I284" s="2">
        <v>10131</v>
      </c>
      <c r="J284" s="3" t="s">
        <v>1804</v>
      </c>
      <c r="K284">
        <v>412</v>
      </c>
      <c r="L284">
        <v>20</v>
      </c>
      <c r="M284">
        <f>IFERROR(VLOOKUP(J284&amp;",",others!$A$1:$B$21,2,0),0)*K284</f>
        <v>0</v>
      </c>
      <c r="N284">
        <f>IF(J284="prop",VLOOKUP(K284,prop!$A:$C,3,0),0)*L284</f>
        <v>9600</v>
      </c>
      <c r="O284">
        <f>IF(J284="equip",VLOOKUP(K284,equip!A:C,3,0),0)</f>
        <v>0</v>
      </c>
      <c r="P284">
        <f>IF(J284="hero",VLOOKUP(K284,hero!A:C,3,0),0)</f>
        <v>0</v>
      </c>
      <c r="Q284">
        <f t="shared" si="6"/>
        <v>9600</v>
      </c>
    </row>
    <row r="285" spans="9:17">
      <c r="I285" s="2">
        <v>10132</v>
      </c>
      <c r="J285" s="3" t="s">
        <v>1804</v>
      </c>
      <c r="K285">
        <v>413</v>
      </c>
      <c r="L285">
        <v>20</v>
      </c>
      <c r="M285">
        <f>IFERROR(VLOOKUP(J285&amp;",",others!$A$1:$B$21,2,0),0)*K285</f>
        <v>0</v>
      </c>
      <c r="N285">
        <f>IF(J285="prop",VLOOKUP(K285,prop!$A:$C,3,0),0)*L285</f>
        <v>9600</v>
      </c>
      <c r="O285">
        <f>IF(J285="equip",VLOOKUP(K285,equip!A:C,3,0),0)</f>
        <v>0</v>
      </c>
      <c r="P285">
        <f>IF(J285="hero",VLOOKUP(K285,hero!A:C,3,0),0)</f>
        <v>0</v>
      </c>
      <c r="Q285">
        <f t="shared" si="6"/>
        <v>9600</v>
      </c>
    </row>
    <row r="286" spans="9:17">
      <c r="I286" s="2">
        <v>10133</v>
      </c>
      <c r="J286" s="3" t="s">
        <v>1804</v>
      </c>
      <c r="K286">
        <v>414</v>
      </c>
      <c r="L286">
        <v>60</v>
      </c>
      <c r="M286">
        <f>IFERROR(VLOOKUP(J286&amp;",",others!$A$1:$B$21,2,0),0)*K286</f>
        <v>0</v>
      </c>
      <c r="N286">
        <f>IF(J286="prop",VLOOKUP(K286,prop!$A:$C,3,0),0)*L286</f>
        <v>9600</v>
      </c>
      <c r="O286">
        <f>IF(J286="equip",VLOOKUP(K286,equip!A:C,3,0),0)</f>
        <v>0</v>
      </c>
      <c r="P286">
        <f>IF(J286="hero",VLOOKUP(K286,hero!A:C,3,0),0)</f>
        <v>0</v>
      </c>
      <c r="Q286">
        <f t="shared" si="6"/>
        <v>9600</v>
      </c>
    </row>
    <row r="287" spans="9:17">
      <c r="I287" s="7">
        <v>10134</v>
      </c>
      <c r="J287" s="8" t="s">
        <v>1594</v>
      </c>
      <c r="K287">
        <v>1500</v>
      </c>
      <c r="M287">
        <f>IFERROR(VLOOKUP(J287&amp;",",others!$A$1:$B$21,2,0),0)*K287</f>
        <v>0</v>
      </c>
      <c r="N287">
        <f>IF(J287="prop",VLOOKUP(K287,prop!$A:$C,3,0),0)*L287</f>
        <v>0</v>
      </c>
      <c r="O287">
        <f>IF(J287="equip",VLOOKUP(K287,equip!A:C,3,0),0)</f>
        <v>0</v>
      </c>
      <c r="P287">
        <f>IF(J287="hero",VLOOKUP(K287,hero!A:C,3,0),0)</f>
        <v>0</v>
      </c>
      <c r="Q287">
        <f t="shared" si="6"/>
        <v>0</v>
      </c>
    </row>
    <row r="288" spans="9:17">
      <c r="I288" s="2">
        <v>10135</v>
      </c>
      <c r="J288" s="3" t="s">
        <v>1801</v>
      </c>
      <c r="K288">
        <v>62</v>
      </c>
      <c r="M288">
        <f>IFERROR(VLOOKUP(J288&amp;",",others!$A$1:$B$21,2,0),0)*K288</f>
        <v>0</v>
      </c>
      <c r="N288">
        <f>IF(J288="prop",VLOOKUP(K288,prop!$A:$C,3,0),0)*L288</f>
        <v>0</v>
      </c>
      <c r="O288">
        <f>IF(J288="equip",VLOOKUP(K288,equip!A:C,3,0),0)</f>
        <v>0</v>
      </c>
      <c r="P288">
        <f>IF(J288="hero",VLOOKUP(K288,hero!A:C,3,0),0)</f>
        <v>12000</v>
      </c>
      <c r="Q288">
        <f t="shared" si="6"/>
        <v>12000</v>
      </c>
    </row>
    <row r="289" spans="9:17">
      <c r="I289" s="2">
        <v>10136</v>
      </c>
      <c r="J289" s="3" t="s">
        <v>1804</v>
      </c>
      <c r="K289">
        <v>106</v>
      </c>
      <c r="L289">
        <v>40</v>
      </c>
      <c r="M289">
        <f>IFERROR(VLOOKUP(J289&amp;",",others!$A$1:$B$21,2,0),0)*K289</f>
        <v>0</v>
      </c>
      <c r="N289">
        <f>IF(J289="prop",VLOOKUP(K289,prop!$A:$C,3,0),0)*L289</f>
        <v>10000</v>
      </c>
      <c r="O289">
        <f>IF(J289="equip",VLOOKUP(K289,equip!A:C,3,0),0)</f>
        <v>0</v>
      </c>
      <c r="P289">
        <f>IF(J289="hero",VLOOKUP(K289,hero!A:C,3,0),0)</f>
        <v>0</v>
      </c>
      <c r="Q289">
        <f t="shared" si="6"/>
        <v>10000</v>
      </c>
    </row>
    <row r="290" spans="9:17">
      <c r="I290" s="2">
        <v>10137</v>
      </c>
      <c r="J290" s="3" t="s">
        <v>1804</v>
      </c>
      <c r="K290">
        <v>107</v>
      </c>
      <c r="L290">
        <v>20</v>
      </c>
      <c r="M290">
        <f>IFERROR(VLOOKUP(J290&amp;",",others!$A$1:$B$21,2,0),0)*K290</f>
        <v>0</v>
      </c>
      <c r="N290">
        <f>IF(J290="prop",VLOOKUP(K290,prop!$A:$C,3,0),0)*L290</f>
        <v>10000</v>
      </c>
      <c r="O290">
        <f>IF(J290="equip",VLOOKUP(K290,equip!A:C,3,0),0)</f>
        <v>0</v>
      </c>
      <c r="P290">
        <f>IF(J290="hero",VLOOKUP(K290,hero!A:C,3,0),0)</f>
        <v>0</v>
      </c>
      <c r="Q290">
        <f t="shared" si="6"/>
        <v>10000</v>
      </c>
    </row>
    <row r="291" spans="9:17">
      <c r="I291" s="2">
        <v>10138</v>
      </c>
      <c r="J291" s="3" t="s">
        <v>1804</v>
      </c>
      <c r="K291">
        <v>200</v>
      </c>
      <c r="L291">
        <v>30</v>
      </c>
      <c r="M291">
        <f>IFERROR(VLOOKUP(J291&amp;",",others!$A$1:$B$21,2,0),0)*K291</f>
        <v>0</v>
      </c>
      <c r="N291">
        <f>IF(J291="prop",VLOOKUP(K291,prop!$A:$C,3,0),0)*L291</f>
        <v>10800</v>
      </c>
      <c r="O291">
        <f>IF(J291="equip",VLOOKUP(K291,equip!A:C,3,0),0)</f>
        <v>0</v>
      </c>
      <c r="P291">
        <f>IF(J291="hero",VLOOKUP(K291,hero!A:C,3,0),0)</f>
        <v>0</v>
      </c>
      <c r="Q291">
        <f t="shared" si="6"/>
        <v>10800</v>
      </c>
    </row>
    <row r="292" spans="9:17">
      <c r="I292" s="2">
        <v>10139</v>
      </c>
      <c r="J292" s="3" t="s">
        <v>1804</v>
      </c>
      <c r="K292">
        <v>412</v>
      </c>
      <c r="L292">
        <v>10</v>
      </c>
      <c r="M292">
        <f>IFERROR(VLOOKUP(J292&amp;",",others!$A$1:$B$21,2,0),0)*K292</f>
        <v>0</v>
      </c>
      <c r="N292">
        <f>IF(J292="prop",VLOOKUP(K292,prop!$A:$C,3,0),0)*L292</f>
        <v>4800</v>
      </c>
      <c r="O292">
        <f>IF(J292="equip",VLOOKUP(K292,equip!A:C,3,0),0)</f>
        <v>0</v>
      </c>
      <c r="P292">
        <f>IF(J292="hero",VLOOKUP(K292,hero!A:C,3,0),0)</f>
        <v>0</v>
      </c>
      <c r="Q292">
        <f t="shared" si="6"/>
        <v>4800</v>
      </c>
    </row>
    <row r="293" spans="9:17">
      <c r="I293" s="2">
        <v>10140</v>
      </c>
      <c r="J293" s="3" t="s">
        <v>1804</v>
      </c>
      <c r="K293">
        <v>413</v>
      </c>
      <c r="L293">
        <v>10</v>
      </c>
      <c r="M293">
        <f>IFERROR(VLOOKUP(J293&amp;",",others!$A$1:$B$21,2,0),0)*K293</f>
        <v>0</v>
      </c>
      <c r="N293">
        <f>IF(J293="prop",VLOOKUP(K293,prop!$A:$C,3,0),0)*L293</f>
        <v>4800</v>
      </c>
      <c r="O293">
        <f>IF(J293="equip",VLOOKUP(K293,equip!A:C,3,0),0)</f>
        <v>0</v>
      </c>
      <c r="P293">
        <f>IF(J293="hero",VLOOKUP(K293,hero!A:C,3,0),0)</f>
        <v>0</v>
      </c>
      <c r="Q293">
        <f t="shared" si="6"/>
        <v>4800</v>
      </c>
    </row>
    <row r="294" spans="9:17">
      <c r="I294" s="2">
        <v>10141</v>
      </c>
      <c r="J294" s="3" t="s">
        <v>1804</v>
      </c>
      <c r="K294">
        <v>414</v>
      </c>
      <c r="L294">
        <v>30</v>
      </c>
      <c r="M294">
        <f>IFERROR(VLOOKUP(J294&amp;",",others!$A$1:$B$21,2,0),0)*K294</f>
        <v>0</v>
      </c>
      <c r="N294">
        <f>IF(J294="prop",VLOOKUP(K294,prop!$A:$C,3,0),0)*L294</f>
        <v>4800</v>
      </c>
      <c r="O294">
        <f>IF(J294="equip",VLOOKUP(K294,equip!A:C,3,0),0)</f>
        <v>0</v>
      </c>
      <c r="P294">
        <f>IF(J294="hero",VLOOKUP(K294,hero!A:C,3,0),0)</f>
        <v>0</v>
      </c>
      <c r="Q294">
        <f t="shared" si="6"/>
        <v>4800</v>
      </c>
    </row>
    <row r="295" spans="9:17">
      <c r="I295" s="2">
        <v>10142</v>
      </c>
      <c r="J295" s="3" t="s">
        <v>1804</v>
      </c>
      <c r="K295">
        <v>263</v>
      </c>
      <c r="L295">
        <v>100</v>
      </c>
      <c r="M295">
        <f>IFERROR(VLOOKUP(J295&amp;",",others!$A$1:$B$21,2,0),0)*K295</f>
        <v>0</v>
      </c>
      <c r="N295">
        <f>IF(J295="prop",VLOOKUP(K295,prop!$A:$C,3,0),0)*L295</f>
        <v>20000</v>
      </c>
      <c r="O295">
        <f>IF(J295="equip",VLOOKUP(K295,equip!A:C,3,0),0)</f>
        <v>0</v>
      </c>
      <c r="P295">
        <f>IF(J295="hero",VLOOKUP(K295,hero!A:C,3,0),0)</f>
        <v>0</v>
      </c>
      <c r="Q295">
        <f t="shared" si="6"/>
        <v>20000</v>
      </c>
    </row>
    <row r="296" spans="9:17">
      <c r="I296" s="2">
        <v>10143</v>
      </c>
      <c r="J296" s="3" t="s">
        <v>1804</v>
      </c>
      <c r="K296">
        <v>107</v>
      </c>
      <c r="L296">
        <v>12</v>
      </c>
      <c r="M296">
        <f>IFERROR(VLOOKUP(J296&amp;",",others!$A$1:$B$21,2,0),0)*K296</f>
        <v>0</v>
      </c>
      <c r="N296">
        <f>IF(J296="prop",VLOOKUP(K296,prop!$A:$C,3,0),0)*L296</f>
        <v>6000</v>
      </c>
      <c r="O296">
        <f>IF(J296="equip",VLOOKUP(K296,equip!A:C,3,0),0)</f>
        <v>0</v>
      </c>
      <c r="P296">
        <f>IF(J296="hero",VLOOKUP(K296,hero!A:C,3,0),0)</f>
        <v>0</v>
      </c>
      <c r="Q296">
        <f t="shared" si="6"/>
        <v>6000</v>
      </c>
    </row>
    <row r="297" spans="9:17">
      <c r="I297" s="2">
        <v>10144</v>
      </c>
      <c r="J297" s="3" t="s">
        <v>1804</v>
      </c>
      <c r="K297">
        <v>106</v>
      </c>
      <c r="L297">
        <v>24</v>
      </c>
      <c r="M297">
        <f>IFERROR(VLOOKUP(J297&amp;",",others!$A$1:$B$21,2,0),0)*K297</f>
        <v>0</v>
      </c>
      <c r="N297">
        <f>IF(J297="prop",VLOOKUP(K297,prop!$A:$C,3,0),0)*L297</f>
        <v>6000</v>
      </c>
      <c r="O297">
        <f>IF(J297="equip",VLOOKUP(K297,equip!A:C,3,0),0)</f>
        <v>0</v>
      </c>
      <c r="P297">
        <f>IF(J297="hero",VLOOKUP(K297,hero!A:C,3,0),0)</f>
        <v>0</v>
      </c>
      <c r="Q297">
        <f t="shared" si="6"/>
        <v>6000</v>
      </c>
    </row>
    <row r="298" spans="9:17">
      <c r="I298" s="2">
        <v>10145</v>
      </c>
      <c r="J298" s="3" t="s">
        <v>1804</v>
      </c>
      <c r="K298">
        <v>108</v>
      </c>
      <c r="L298">
        <v>12</v>
      </c>
      <c r="M298">
        <f>IFERROR(VLOOKUP(J298&amp;",",others!$A$1:$B$21,2,0),0)*K298</f>
        <v>0</v>
      </c>
      <c r="N298">
        <f>IF(J298="prop",VLOOKUP(K298,prop!$A:$C,3,0),0)*L298</f>
        <v>6000</v>
      </c>
      <c r="O298">
        <f>IF(J298="equip",VLOOKUP(K298,equip!A:C,3,0),0)</f>
        <v>0</v>
      </c>
      <c r="P298">
        <f>IF(J298="hero",VLOOKUP(K298,hero!A:C,3,0),0)</f>
        <v>0</v>
      </c>
      <c r="Q298">
        <f t="shared" si="6"/>
        <v>6000</v>
      </c>
    </row>
    <row r="299" spans="9:17">
      <c r="I299" s="2">
        <v>10146</v>
      </c>
      <c r="J299" s="3" t="s">
        <v>1804</v>
      </c>
      <c r="K299">
        <v>275</v>
      </c>
      <c r="L299">
        <v>1</v>
      </c>
      <c r="M299">
        <f>IFERROR(VLOOKUP(J299&amp;",",others!$A$1:$B$21,2,0),0)*K299</f>
        <v>0</v>
      </c>
      <c r="N299">
        <f>IF(J299="prop",VLOOKUP(K299,prop!$A:$C,3,0),0)*L299</f>
        <v>7500</v>
      </c>
      <c r="O299">
        <f>IF(J299="equip",VLOOKUP(K299,equip!A:C,3,0),0)</f>
        <v>0</v>
      </c>
      <c r="P299">
        <f>IF(J299="hero",VLOOKUP(K299,hero!A:C,3,0),0)</f>
        <v>0</v>
      </c>
      <c r="Q299">
        <f t="shared" si="6"/>
        <v>7500</v>
      </c>
    </row>
    <row r="300" spans="9:17">
      <c r="I300" s="2">
        <v>10147</v>
      </c>
      <c r="J300" s="3" t="s">
        <v>1804</v>
      </c>
      <c r="K300">
        <v>110</v>
      </c>
      <c r="L300">
        <v>200</v>
      </c>
      <c r="M300">
        <f>IFERROR(VLOOKUP(J300&amp;",",others!$A$1:$B$21,2,0),0)*K300</f>
        <v>0</v>
      </c>
      <c r="N300">
        <f>IF(J300="prop",VLOOKUP(K300,prop!$A:$C,3,0),0)*L300</f>
        <v>6000</v>
      </c>
      <c r="O300">
        <f>IF(J300="equip",VLOOKUP(K300,equip!A:C,3,0),0)</f>
        <v>0</v>
      </c>
      <c r="P300">
        <f>IF(J300="hero",VLOOKUP(K300,hero!A:C,3,0),0)</f>
        <v>0</v>
      </c>
      <c r="Q300">
        <f t="shared" si="6"/>
        <v>6000</v>
      </c>
    </row>
    <row r="301" spans="9:17">
      <c r="I301" s="2">
        <v>10148</v>
      </c>
      <c r="J301" s="3" t="s">
        <v>1804</v>
      </c>
      <c r="K301">
        <v>406</v>
      </c>
      <c r="L301">
        <v>4</v>
      </c>
      <c r="M301">
        <f>IFERROR(VLOOKUP(J301&amp;",",others!$A$1:$B$21,2,0),0)*K301</f>
        <v>0</v>
      </c>
      <c r="N301">
        <f>IF(J301="prop",VLOOKUP(K301,prop!$A:$C,3,0),0)*L301</f>
        <v>480</v>
      </c>
      <c r="O301">
        <f>IF(J301="equip",VLOOKUP(K301,equip!A:C,3,0),0)</f>
        <v>0</v>
      </c>
      <c r="P301">
        <f>IF(J301="hero",VLOOKUP(K301,hero!A:C,3,0),0)</f>
        <v>0</v>
      </c>
      <c r="Q301">
        <f t="shared" si="6"/>
        <v>480</v>
      </c>
    </row>
    <row r="302" spans="9:17">
      <c r="I302" s="2">
        <v>10149</v>
      </c>
      <c r="J302" s="3" t="s">
        <v>1804</v>
      </c>
      <c r="K302">
        <v>407</v>
      </c>
      <c r="L302">
        <v>4</v>
      </c>
      <c r="M302">
        <f>IFERROR(VLOOKUP(J302&amp;",",others!$A$1:$B$21,2,0),0)*K302</f>
        <v>0</v>
      </c>
      <c r="N302">
        <f>IF(J302="prop",VLOOKUP(K302,prop!$A:$C,3,0),0)*L302</f>
        <v>480</v>
      </c>
      <c r="O302">
        <f>IF(J302="equip",VLOOKUP(K302,equip!A:C,3,0),0)</f>
        <v>0</v>
      </c>
      <c r="P302">
        <f>IF(J302="hero",VLOOKUP(K302,hero!A:C,3,0),0)</f>
        <v>0</v>
      </c>
      <c r="Q302">
        <f t="shared" si="6"/>
        <v>480</v>
      </c>
    </row>
    <row r="303" spans="9:17">
      <c r="I303" s="2">
        <v>10150</v>
      </c>
      <c r="J303" s="3" t="s">
        <v>1804</v>
      </c>
      <c r="K303">
        <v>105</v>
      </c>
      <c r="L303">
        <v>50</v>
      </c>
      <c r="M303">
        <f>IFERROR(VLOOKUP(J303&amp;",",others!$A$1:$B$21,2,0),0)*K303</f>
        <v>0</v>
      </c>
      <c r="N303">
        <f>IF(J303="prop",VLOOKUP(K303,prop!$A:$C,3,0),0)*L303</f>
        <v>15000</v>
      </c>
      <c r="O303">
        <f>IF(J303="equip",VLOOKUP(K303,equip!A:C,3,0),0)</f>
        <v>0</v>
      </c>
      <c r="P303">
        <f>IF(J303="hero",VLOOKUP(K303,hero!A:C,3,0),0)</f>
        <v>0</v>
      </c>
      <c r="Q303">
        <f t="shared" si="6"/>
        <v>15000</v>
      </c>
    </row>
    <row r="304" spans="9:17">
      <c r="I304" s="2">
        <v>10151</v>
      </c>
      <c r="J304" s="3" t="s">
        <v>1804</v>
      </c>
      <c r="K304">
        <v>122</v>
      </c>
      <c r="L304">
        <v>10</v>
      </c>
      <c r="M304">
        <f>IFERROR(VLOOKUP(J304&amp;",",others!$A$1:$B$21,2,0),0)*K304</f>
        <v>0</v>
      </c>
      <c r="N304">
        <f>IF(J304="prop",VLOOKUP(K304,prop!$A:$C,3,0),0)*L304</f>
        <v>1980</v>
      </c>
      <c r="O304">
        <f>IF(J304="equip",VLOOKUP(K304,equip!A:C,3,0),0)</f>
        <v>0</v>
      </c>
      <c r="P304">
        <f>IF(J304="hero",VLOOKUP(K304,hero!A:C,3,0),0)</f>
        <v>0</v>
      </c>
      <c r="Q304">
        <f t="shared" si="6"/>
        <v>1980</v>
      </c>
    </row>
    <row r="305" spans="9:17">
      <c r="I305" s="2">
        <v>10152</v>
      </c>
      <c r="J305" s="3" t="s">
        <v>1804</v>
      </c>
      <c r="K305">
        <v>275</v>
      </c>
      <c r="L305">
        <v>1</v>
      </c>
      <c r="M305">
        <f>IFERROR(VLOOKUP(J305&amp;",",others!$A$1:$B$21,2,0),0)*K305</f>
        <v>0</v>
      </c>
      <c r="N305">
        <f>IF(J305="prop",VLOOKUP(K305,prop!$A:$C,3,0),0)*L305</f>
        <v>7500</v>
      </c>
      <c r="O305">
        <f>IF(J305="equip",VLOOKUP(K305,equip!A:C,3,0),0)</f>
        <v>0</v>
      </c>
      <c r="P305">
        <f>IF(J305="hero",VLOOKUP(K305,hero!A:C,3,0),0)</f>
        <v>0</v>
      </c>
      <c r="Q305">
        <f t="shared" si="6"/>
        <v>7500</v>
      </c>
    </row>
    <row r="306" spans="9:17">
      <c r="I306" s="2">
        <v>10153</v>
      </c>
      <c r="J306" s="3" t="s">
        <v>1804</v>
      </c>
      <c r="K306">
        <v>412</v>
      </c>
      <c r="L306">
        <v>20</v>
      </c>
      <c r="M306">
        <f>IFERROR(VLOOKUP(J306&amp;",",others!$A$1:$B$21,2,0),0)*K306</f>
        <v>0</v>
      </c>
      <c r="N306">
        <f>IF(J306="prop",VLOOKUP(K306,prop!$A:$C,3,0),0)*L306</f>
        <v>9600</v>
      </c>
      <c r="O306">
        <f>IF(J306="equip",VLOOKUP(K306,equip!A:C,3,0),0)</f>
        <v>0</v>
      </c>
      <c r="P306">
        <f>IF(J306="hero",VLOOKUP(K306,hero!A:C,3,0),0)</f>
        <v>0</v>
      </c>
      <c r="Q306">
        <f t="shared" si="6"/>
        <v>9600</v>
      </c>
    </row>
    <row r="307" spans="9:17">
      <c r="I307" s="2">
        <v>10154</v>
      </c>
      <c r="J307" s="3" t="s">
        <v>1804</v>
      </c>
      <c r="K307">
        <v>413</v>
      </c>
      <c r="L307">
        <v>20</v>
      </c>
      <c r="M307">
        <f>IFERROR(VLOOKUP(J307&amp;",",others!$A$1:$B$21,2,0),0)*K307</f>
        <v>0</v>
      </c>
      <c r="N307">
        <f>IF(J307="prop",VLOOKUP(K307,prop!$A:$C,3,0),0)*L307</f>
        <v>9600</v>
      </c>
      <c r="O307">
        <f>IF(J307="equip",VLOOKUP(K307,equip!A:C,3,0),0)</f>
        <v>0</v>
      </c>
      <c r="P307">
        <f>IF(J307="hero",VLOOKUP(K307,hero!A:C,3,0),0)</f>
        <v>0</v>
      </c>
      <c r="Q307">
        <f t="shared" si="6"/>
        <v>9600</v>
      </c>
    </row>
    <row r="308" spans="9:17">
      <c r="I308" s="2">
        <v>10155</v>
      </c>
      <c r="J308" s="3" t="s">
        <v>1804</v>
      </c>
      <c r="K308">
        <v>414</v>
      </c>
      <c r="L308">
        <v>60</v>
      </c>
      <c r="M308">
        <f>IFERROR(VLOOKUP(J308&amp;",",others!$A$1:$B$21,2,0),0)*K308</f>
        <v>0</v>
      </c>
      <c r="N308">
        <f>IF(J308="prop",VLOOKUP(K308,prop!$A:$C,3,0),0)*L308</f>
        <v>9600</v>
      </c>
      <c r="O308">
        <f>IF(J308="equip",VLOOKUP(K308,equip!A:C,3,0),0)</f>
        <v>0</v>
      </c>
      <c r="P308">
        <f>IF(J308="hero",VLOOKUP(K308,hero!A:C,3,0),0)</f>
        <v>0</v>
      </c>
      <c r="Q308">
        <f t="shared" si="6"/>
        <v>9600</v>
      </c>
    </row>
    <row r="309" spans="9:17">
      <c r="I309" s="2">
        <v>10156</v>
      </c>
      <c r="J309" s="3" t="s">
        <v>1804</v>
      </c>
      <c r="K309">
        <v>408</v>
      </c>
      <c r="L309">
        <v>12</v>
      </c>
      <c r="M309">
        <f>IFERROR(VLOOKUP(J309&amp;",",others!$A$1:$B$21,2,0),0)*K309</f>
        <v>0</v>
      </c>
      <c r="N309">
        <f>IF(J309="prop",VLOOKUP(K309,prop!$A:$C,3,0),0)*L309</f>
        <v>480</v>
      </c>
      <c r="O309">
        <f>IF(J309="equip",VLOOKUP(K309,equip!A:C,3,0),0)</f>
        <v>0</v>
      </c>
      <c r="P309">
        <f>IF(J309="hero",VLOOKUP(K309,hero!A:C,3,0),0)</f>
        <v>0</v>
      </c>
      <c r="Q309">
        <f t="shared" si="6"/>
        <v>480</v>
      </c>
    </row>
    <row r="310" spans="9:17">
      <c r="I310" s="2">
        <v>10157</v>
      </c>
      <c r="J310" s="9" t="s">
        <v>1804</v>
      </c>
      <c r="K310">
        <v>105</v>
      </c>
      <c r="L310">
        <v>30</v>
      </c>
      <c r="M310">
        <f>IFERROR(VLOOKUP(J310&amp;",",others!$A$1:$B$21,2,0),0)*K310</f>
        <v>0</v>
      </c>
      <c r="N310">
        <f>IF(J310="prop",VLOOKUP(K310,prop!$A:$C,3,0),0)*L310</f>
        <v>9000</v>
      </c>
      <c r="O310">
        <f>IF(J310="equip",VLOOKUP(K310,equip!A:C,3,0),0)</f>
        <v>0</v>
      </c>
      <c r="P310">
        <f>IF(J310="hero",VLOOKUP(K310,hero!A:C,3,0),0)</f>
        <v>0</v>
      </c>
      <c r="Q310">
        <f t="shared" si="6"/>
        <v>9000</v>
      </c>
    </row>
    <row r="311" spans="9:17">
      <c r="I311" s="2">
        <v>10158</v>
      </c>
      <c r="J311" s="9" t="s">
        <v>1804</v>
      </c>
      <c r="K311">
        <v>122</v>
      </c>
      <c r="L311">
        <v>8</v>
      </c>
      <c r="M311">
        <f>IFERROR(VLOOKUP(J311&amp;",",others!$A$1:$B$21,2,0),0)*K311</f>
        <v>0</v>
      </c>
      <c r="N311">
        <f>IF(J311="prop",VLOOKUP(K311,prop!$A:$C,3,0),0)*L311</f>
        <v>1584</v>
      </c>
      <c r="O311">
        <f>IF(J311="equip",VLOOKUP(K311,equip!A:C,3,0),0)</f>
        <v>0</v>
      </c>
      <c r="P311">
        <f>IF(J311="hero",VLOOKUP(K311,hero!A:C,3,0),0)</f>
        <v>0</v>
      </c>
      <c r="Q311">
        <f t="shared" si="6"/>
        <v>1584</v>
      </c>
    </row>
    <row r="312" spans="9:17">
      <c r="I312" s="2">
        <v>10159</v>
      </c>
      <c r="J312" s="3" t="s">
        <v>1804</v>
      </c>
      <c r="K312">
        <v>111</v>
      </c>
      <c r="L312">
        <v>2</v>
      </c>
      <c r="M312">
        <f>IFERROR(VLOOKUP(J312&amp;",",others!$A$1:$B$21,2,0),0)*K312</f>
        <v>0</v>
      </c>
      <c r="N312">
        <f>IF(J312="prop",VLOOKUP(K312,prop!$A:$C,3,0),0)*L312</f>
        <v>6000</v>
      </c>
      <c r="O312">
        <f>IF(J312="equip",VLOOKUP(K312,equip!A:C,3,0),0)</f>
        <v>0</v>
      </c>
      <c r="P312">
        <f>IF(J312="hero",VLOOKUP(K312,hero!A:C,3,0),0)</f>
        <v>0</v>
      </c>
      <c r="Q312">
        <f t="shared" si="6"/>
        <v>6000</v>
      </c>
    </row>
    <row r="313" spans="9:17">
      <c r="I313" s="2">
        <v>10160</v>
      </c>
      <c r="J313" s="3" t="s">
        <v>1804</v>
      </c>
      <c r="K313">
        <v>112</v>
      </c>
      <c r="L313">
        <v>2</v>
      </c>
      <c r="M313">
        <f>IFERROR(VLOOKUP(J313&amp;",",others!$A$1:$B$21,2,0),0)*K313</f>
        <v>0</v>
      </c>
      <c r="N313">
        <f>IF(J313="prop",VLOOKUP(K313,prop!$A:$C,3,0),0)*L313</f>
        <v>6000</v>
      </c>
      <c r="O313">
        <f>IF(J313="equip",VLOOKUP(K313,equip!A:C,3,0),0)</f>
        <v>0</v>
      </c>
      <c r="P313">
        <f>IF(J313="hero",VLOOKUP(K313,hero!A:C,3,0),0)</f>
        <v>0</v>
      </c>
      <c r="Q313">
        <f t="shared" si="6"/>
        <v>6000</v>
      </c>
    </row>
    <row r="314" spans="9:17">
      <c r="I314" s="2">
        <v>10161</v>
      </c>
      <c r="J314" s="3" t="s">
        <v>1804</v>
      </c>
      <c r="K314">
        <v>107</v>
      </c>
      <c r="L314">
        <v>20</v>
      </c>
      <c r="M314">
        <f>IFERROR(VLOOKUP(J314&amp;",",others!$A$1:$B$21,2,0),0)*K314</f>
        <v>0</v>
      </c>
      <c r="N314">
        <f>IF(J314="prop",VLOOKUP(K314,prop!$A:$C,3,0),0)*L314</f>
        <v>10000</v>
      </c>
      <c r="O314">
        <f>IF(J314="equip",VLOOKUP(K314,equip!A:C,3,0),0)</f>
        <v>0</v>
      </c>
      <c r="P314">
        <f>IF(J314="hero",VLOOKUP(K314,hero!A:C,3,0),0)</f>
        <v>0</v>
      </c>
      <c r="Q314">
        <f t="shared" si="6"/>
        <v>10000</v>
      </c>
    </row>
    <row r="315" spans="9:17">
      <c r="I315" s="2">
        <v>10162</v>
      </c>
      <c r="J315" s="3" t="s">
        <v>1804</v>
      </c>
      <c r="K315">
        <v>106</v>
      </c>
      <c r="L315">
        <v>40</v>
      </c>
      <c r="M315">
        <f>IFERROR(VLOOKUP(J315&amp;",",others!$A$1:$B$21,2,0),0)*K315</f>
        <v>0</v>
      </c>
      <c r="N315">
        <f>IF(J315="prop",VLOOKUP(K315,prop!$A:$C,3,0),0)*L315</f>
        <v>10000</v>
      </c>
      <c r="O315">
        <f>IF(J315="equip",VLOOKUP(K315,equip!A:C,3,0),0)</f>
        <v>0</v>
      </c>
      <c r="P315">
        <f>IF(J315="hero",VLOOKUP(K315,hero!A:C,3,0),0)</f>
        <v>0</v>
      </c>
      <c r="Q315">
        <f t="shared" si="6"/>
        <v>10000</v>
      </c>
    </row>
    <row r="316" spans="9:17">
      <c r="I316" s="2">
        <v>10163</v>
      </c>
      <c r="J316" s="3" t="s">
        <v>1804</v>
      </c>
      <c r="K316">
        <v>108</v>
      </c>
      <c r="L316">
        <v>20</v>
      </c>
      <c r="M316">
        <f>IFERROR(VLOOKUP(J316&amp;",",others!$A$1:$B$21,2,0),0)*K316</f>
        <v>0</v>
      </c>
      <c r="N316">
        <f>IF(J316="prop",VLOOKUP(K316,prop!$A:$C,3,0),0)*L316</f>
        <v>10000</v>
      </c>
      <c r="O316">
        <f>IF(J316="equip",VLOOKUP(K316,equip!A:C,3,0),0)</f>
        <v>0</v>
      </c>
      <c r="P316">
        <f>IF(J316="hero",VLOOKUP(K316,hero!A:C,3,0),0)</f>
        <v>0</v>
      </c>
      <c r="Q316">
        <f t="shared" si="6"/>
        <v>10000</v>
      </c>
    </row>
    <row r="317" spans="9:17">
      <c r="I317" s="2">
        <v>10164</v>
      </c>
      <c r="J317" s="9" t="s">
        <v>1804</v>
      </c>
      <c r="K317">
        <v>114</v>
      </c>
      <c r="L317">
        <v>300</v>
      </c>
      <c r="M317">
        <f>IFERROR(VLOOKUP(J317&amp;",",others!$A$1:$B$21,2,0),0)*K317</f>
        <v>0</v>
      </c>
      <c r="N317">
        <f>IF(J317="prop",VLOOKUP(K317,prop!$A:$C,3,0),0)*L317</f>
        <v>14400</v>
      </c>
      <c r="O317">
        <f>IF(J317="equip",VLOOKUP(K317,equip!A:C,3,0),0)</f>
        <v>0</v>
      </c>
      <c r="P317">
        <f>IF(J317="hero",VLOOKUP(K317,hero!A:C,3,0),0)</f>
        <v>0</v>
      </c>
      <c r="Q317">
        <f t="shared" si="6"/>
        <v>14400</v>
      </c>
    </row>
    <row r="318" spans="9:17">
      <c r="I318" s="2">
        <v>10165</v>
      </c>
      <c r="J318" s="9" t="s">
        <v>1804</v>
      </c>
      <c r="K318">
        <v>115</v>
      </c>
      <c r="L318">
        <v>190</v>
      </c>
      <c r="M318">
        <f>IFERROR(VLOOKUP(J318&amp;",",others!$A$1:$B$21,2,0),0)*K318</f>
        <v>0</v>
      </c>
      <c r="N318">
        <f>IF(J318="prop",VLOOKUP(K318,prop!$A:$C,3,0),0)*L318</f>
        <v>14820</v>
      </c>
      <c r="O318">
        <f>IF(J318="equip",VLOOKUP(K318,equip!A:C,3,0),0)</f>
        <v>0</v>
      </c>
      <c r="P318">
        <f>IF(J318="hero",VLOOKUP(K318,hero!A:C,3,0),0)</f>
        <v>0</v>
      </c>
      <c r="Q318">
        <f t="shared" si="6"/>
        <v>14820</v>
      </c>
    </row>
    <row r="319" spans="9:17">
      <c r="I319" s="2">
        <v>10166</v>
      </c>
      <c r="J319" s="9" t="s">
        <v>1804</v>
      </c>
      <c r="K319">
        <v>123</v>
      </c>
      <c r="L319">
        <v>80</v>
      </c>
      <c r="M319">
        <f>IFERROR(VLOOKUP(J319&amp;",",others!$A$1:$B$21,2,0),0)*K319</f>
        <v>0</v>
      </c>
      <c r="N319">
        <f>IF(J319="prop",VLOOKUP(K319,prop!$A:$C,3,0),0)*L319</f>
        <v>15840</v>
      </c>
      <c r="O319">
        <f>IF(J319="equip",VLOOKUP(K319,equip!A:C,3,0),0)</f>
        <v>0</v>
      </c>
      <c r="P319">
        <f>IF(J319="hero",VLOOKUP(K319,hero!A:C,3,0),0)</f>
        <v>0</v>
      </c>
      <c r="Q319">
        <f t="shared" si="6"/>
        <v>15840</v>
      </c>
    </row>
    <row r="320" spans="9:17">
      <c r="I320" s="2">
        <v>10167</v>
      </c>
      <c r="J320" s="3" t="s">
        <v>1804</v>
      </c>
      <c r="K320">
        <v>113</v>
      </c>
      <c r="L320">
        <v>2</v>
      </c>
      <c r="M320">
        <f>IFERROR(VLOOKUP(J320&amp;",",others!$A$1:$B$21,2,0),0)*K320</f>
        <v>0</v>
      </c>
      <c r="N320">
        <f>IF(J320="prop",VLOOKUP(K320,prop!$A:$C,3,0),0)*L320</f>
        <v>6000</v>
      </c>
      <c r="O320">
        <f>IF(J320="equip",VLOOKUP(K320,equip!A:C,3,0),0)</f>
        <v>0</v>
      </c>
      <c r="P320">
        <f>IF(J320="hero",VLOOKUP(K320,hero!A:C,3,0),0)</f>
        <v>0</v>
      </c>
      <c r="Q320">
        <f t="shared" si="6"/>
        <v>6000</v>
      </c>
    </row>
    <row r="321" spans="9:17">
      <c r="I321" s="2">
        <v>10168</v>
      </c>
      <c r="J321" s="10" t="s">
        <v>1804</v>
      </c>
      <c r="K321">
        <v>292</v>
      </c>
      <c r="L321">
        <v>1</v>
      </c>
      <c r="M321">
        <f>IFERROR(VLOOKUP(J321&amp;",",others!$A$1:$B$21,2,0),0)*K321</f>
        <v>0</v>
      </c>
      <c r="N321">
        <f>IF(J321="prop",VLOOKUP(K321,prop!$A:$C,3,0),0)*L321</f>
        <v>7500</v>
      </c>
      <c r="O321">
        <f>IF(J321="equip",VLOOKUP(K321,equip!A:C,3,0),0)</f>
        <v>0</v>
      </c>
      <c r="P321">
        <f>IF(J321="hero",VLOOKUP(K321,hero!A:C,3,0),0)</f>
        <v>0</v>
      </c>
      <c r="Q321">
        <f t="shared" ref="Q321:Q384" si="7">SUM(M321:P321)</f>
        <v>7500</v>
      </c>
    </row>
    <row r="322" spans="9:17">
      <c r="I322" s="2">
        <v>10169</v>
      </c>
      <c r="J322" s="10" t="s">
        <v>1564</v>
      </c>
      <c r="K322">
        <v>2560</v>
      </c>
      <c r="M322">
        <f>IFERROR(VLOOKUP(J322&amp;",",others!$A$1:$B$21,2,0),0)*K322</f>
        <v>0</v>
      </c>
      <c r="N322">
        <f>IF(J322="prop",VLOOKUP(K322,prop!$A:$C,3,0),0)*L322</f>
        <v>0</v>
      </c>
      <c r="O322">
        <f>IF(J322="equip",VLOOKUP(K322,equip!A:C,3,0),0)</f>
        <v>0</v>
      </c>
      <c r="P322">
        <f>IF(J322="hero",VLOOKUP(K322,hero!A:C,3,0),0)</f>
        <v>0</v>
      </c>
      <c r="Q322">
        <f t="shared" si="7"/>
        <v>0</v>
      </c>
    </row>
    <row r="323" spans="9:17">
      <c r="I323" s="2">
        <v>10170</v>
      </c>
      <c r="J323" s="10" t="s">
        <v>1804</v>
      </c>
      <c r="K323">
        <v>107</v>
      </c>
      <c r="L323">
        <v>10</v>
      </c>
      <c r="M323">
        <f>IFERROR(VLOOKUP(J323&amp;",",others!$A$1:$B$21,2,0),0)*K323</f>
        <v>0</v>
      </c>
      <c r="N323">
        <f>IF(J323="prop",VLOOKUP(K323,prop!$A:$C,3,0),0)*L323</f>
        <v>5000</v>
      </c>
      <c r="O323">
        <f>IF(J323="equip",VLOOKUP(K323,equip!A:C,3,0),0)</f>
        <v>0</v>
      </c>
      <c r="P323">
        <f>IF(J323="hero",VLOOKUP(K323,hero!A:C,3,0),0)</f>
        <v>0</v>
      </c>
      <c r="Q323">
        <f t="shared" si="7"/>
        <v>5000</v>
      </c>
    </row>
    <row r="324" spans="9:17">
      <c r="I324" s="2">
        <v>10171</v>
      </c>
      <c r="J324" s="10" t="s">
        <v>1804</v>
      </c>
      <c r="K324">
        <v>106</v>
      </c>
      <c r="L324">
        <v>20</v>
      </c>
      <c r="M324">
        <f>IFERROR(VLOOKUP(J324&amp;",",others!$A$1:$B$21,2,0),0)*K324</f>
        <v>0</v>
      </c>
      <c r="N324">
        <f>IF(J324="prop",VLOOKUP(K324,prop!$A:$C,3,0),0)*L324</f>
        <v>5000</v>
      </c>
      <c r="O324">
        <f>IF(J324="equip",VLOOKUP(K324,equip!A:C,3,0),0)</f>
        <v>0</v>
      </c>
      <c r="P324">
        <f>IF(J324="hero",VLOOKUP(K324,hero!A:C,3,0),0)</f>
        <v>0</v>
      </c>
      <c r="Q324">
        <f t="shared" si="7"/>
        <v>5000</v>
      </c>
    </row>
    <row r="325" spans="9:17">
      <c r="I325" s="2">
        <v>10172</v>
      </c>
      <c r="J325" s="10" t="s">
        <v>1804</v>
      </c>
      <c r="K325">
        <v>108</v>
      </c>
      <c r="L325">
        <v>10</v>
      </c>
      <c r="M325">
        <f>IFERROR(VLOOKUP(J325&amp;",",others!$A$1:$B$21,2,0),0)*K325</f>
        <v>0</v>
      </c>
      <c r="N325">
        <f>IF(J325="prop",VLOOKUP(K325,prop!$A:$C,3,0),0)*L325</f>
        <v>5000</v>
      </c>
      <c r="O325">
        <f>IF(J325="equip",VLOOKUP(K325,equip!A:C,3,0),0)</f>
        <v>0</v>
      </c>
      <c r="P325">
        <f>IF(J325="hero",VLOOKUP(K325,hero!A:C,3,0),0)</f>
        <v>0</v>
      </c>
      <c r="Q325">
        <f t="shared" si="7"/>
        <v>5000</v>
      </c>
    </row>
    <row r="326" spans="9:17">
      <c r="I326" s="2">
        <v>10173</v>
      </c>
      <c r="J326" s="10" t="s">
        <v>1804</v>
      </c>
      <c r="K326">
        <v>110</v>
      </c>
      <c r="L326">
        <v>200</v>
      </c>
      <c r="M326">
        <f>IFERROR(VLOOKUP(J326&amp;",",others!$A$1:$B$21,2,0),0)*K326</f>
        <v>0</v>
      </c>
      <c r="N326">
        <f>IF(J326="prop",VLOOKUP(K326,prop!$A:$C,3,0),0)*L326</f>
        <v>6000</v>
      </c>
      <c r="O326">
        <f>IF(J326="equip",VLOOKUP(K326,equip!A:C,3,0),0)</f>
        <v>0</v>
      </c>
      <c r="P326">
        <f>IF(J326="hero",VLOOKUP(K326,hero!A:C,3,0),0)</f>
        <v>0</v>
      </c>
      <c r="Q326">
        <f t="shared" si="7"/>
        <v>6000</v>
      </c>
    </row>
    <row r="327" spans="9:17">
      <c r="I327" s="2">
        <v>10174</v>
      </c>
      <c r="J327" s="10" t="s">
        <v>1804</v>
      </c>
      <c r="K327">
        <v>406</v>
      </c>
      <c r="L327">
        <v>4</v>
      </c>
      <c r="M327">
        <f>IFERROR(VLOOKUP(J327&amp;",",others!$A$1:$B$21,2,0),0)*K327</f>
        <v>0</v>
      </c>
      <c r="N327">
        <f>IF(J327="prop",VLOOKUP(K327,prop!$A:$C,3,0),0)*L327</f>
        <v>480</v>
      </c>
      <c r="O327">
        <f>IF(J327="equip",VLOOKUP(K327,equip!A:C,3,0),0)</f>
        <v>0</v>
      </c>
      <c r="P327">
        <f>IF(J327="hero",VLOOKUP(K327,hero!A:C,3,0),0)</f>
        <v>0</v>
      </c>
      <c r="Q327">
        <f t="shared" si="7"/>
        <v>480</v>
      </c>
    </row>
    <row r="328" spans="9:17">
      <c r="I328" s="2">
        <v>10175</v>
      </c>
      <c r="J328" s="10" t="s">
        <v>1804</v>
      </c>
      <c r="K328">
        <v>407</v>
      </c>
      <c r="L328">
        <v>4</v>
      </c>
      <c r="M328">
        <f>IFERROR(VLOOKUP(J328&amp;",",others!$A$1:$B$21,2,0),0)*K328</f>
        <v>0</v>
      </c>
      <c r="N328">
        <f>IF(J328="prop",VLOOKUP(K328,prop!$A:$C,3,0),0)*L328</f>
        <v>480</v>
      </c>
      <c r="O328">
        <f>IF(J328="equip",VLOOKUP(K328,equip!A:C,3,0),0)</f>
        <v>0</v>
      </c>
      <c r="P328">
        <f>IF(J328="hero",VLOOKUP(K328,hero!A:C,3,0),0)</f>
        <v>0</v>
      </c>
      <c r="Q328">
        <f t="shared" si="7"/>
        <v>480</v>
      </c>
    </row>
    <row r="329" spans="9:17">
      <c r="I329" s="2">
        <v>10176</v>
      </c>
      <c r="J329" s="10" t="s">
        <v>1804</v>
      </c>
      <c r="K329">
        <v>408</v>
      </c>
      <c r="L329">
        <v>12</v>
      </c>
      <c r="M329">
        <f>IFERROR(VLOOKUP(J329&amp;",",others!$A$1:$B$21,2,0),0)*K329</f>
        <v>0</v>
      </c>
      <c r="N329">
        <f>IF(J329="prop",VLOOKUP(K329,prop!$A:$C,3,0),0)*L329</f>
        <v>480</v>
      </c>
      <c r="O329">
        <f>IF(J329="equip",VLOOKUP(K329,equip!A:C,3,0),0)</f>
        <v>0</v>
      </c>
      <c r="P329">
        <f>IF(J329="hero",VLOOKUP(K329,hero!A:C,3,0),0)</f>
        <v>0</v>
      </c>
      <c r="Q329">
        <f t="shared" si="7"/>
        <v>480</v>
      </c>
    </row>
    <row r="330" spans="9:17">
      <c r="I330" s="2">
        <v>10177</v>
      </c>
      <c r="J330" s="10" t="s">
        <v>1564</v>
      </c>
      <c r="K330">
        <v>12960</v>
      </c>
      <c r="M330">
        <f>IFERROR(VLOOKUP(J330&amp;",",others!$A$1:$B$21,2,0),0)*K330</f>
        <v>0</v>
      </c>
      <c r="N330">
        <f>IF(J330="prop",VLOOKUP(K330,prop!$A:$C,3,0),0)*L330</f>
        <v>0</v>
      </c>
      <c r="O330">
        <f>IF(J330="equip",VLOOKUP(K330,equip!A:C,3,0),0)</f>
        <v>0</v>
      </c>
      <c r="P330">
        <f>IF(J330="hero",VLOOKUP(K330,hero!A:C,3,0),0)</f>
        <v>0</v>
      </c>
      <c r="Q330">
        <f t="shared" si="7"/>
        <v>0</v>
      </c>
    </row>
    <row r="331" spans="9:17">
      <c r="I331" s="2">
        <v>10178</v>
      </c>
      <c r="J331" s="10" t="s">
        <v>1804</v>
      </c>
      <c r="K331">
        <v>107</v>
      </c>
      <c r="L331">
        <v>40</v>
      </c>
      <c r="M331">
        <f>IFERROR(VLOOKUP(J331&amp;",",others!$A$1:$B$21,2,0),0)*K331</f>
        <v>0</v>
      </c>
      <c r="N331">
        <f>IF(J331="prop",VLOOKUP(K331,prop!$A:$C,3,0),0)*L331</f>
        <v>20000</v>
      </c>
      <c r="O331">
        <f>IF(J331="equip",VLOOKUP(K331,equip!A:C,3,0),0)</f>
        <v>0</v>
      </c>
      <c r="P331">
        <f>IF(J331="hero",VLOOKUP(K331,hero!A:C,3,0),0)</f>
        <v>0</v>
      </c>
      <c r="Q331">
        <f t="shared" si="7"/>
        <v>20000</v>
      </c>
    </row>
    <row r="332" spans="9:17">
      <c r="I332" s="2">
        <v>10179</v>
      </c>
      <c r="J332" s="10" t="s">
        <v>1804</v>
      </c>
      <c r="K332">
        <v>108</v>
      </c>
      <c r="L332">
        <v>40</v>
      </c>
      <c r="M332">
        <f>IFERROR(VLOOKUP(J332&amp;",",others!$A$1:$B$21,2,0),0)*K332</f>
        <v>0</v>
      </c>
      <c r="N332">
        <f>IF(J332="prop",VLOOKUP(K332,prop!$A:$C,3,0),0)*L332</f>
        <v>20000</v>
      </c>
      <c r="O332">
        <f>IF(J332="equip",VLOOKUP(K332,equip!A:C,3,0),0)</f>
        <v>0</v>
      </c>
      <c r="P332">
        <f>IF(J332="hero",VLOOKUP(K332,hero!A:C,3,0),0)</f>
        <v>0</v>
      </c>
      <c r="Q332">
        <f t="shared" si="7"/>
        <v>20000</v>
      </c>
    </row>
    <row r="333" spans="9:17">
      <c r="I333" s="2">
        <v>10180</v>
      </c>
      <c r="J333" s="10" t="s">
        <v>1804</v>
      </c>
      <c r="K333">
        <v>126</v>
      </c>
      <c r="L333">
        <v>4</v>
      </c>
      <c r="M333">
        <f>IFERROR(VLOOKUP(J333&amp;",",others!$A$1:$B$21,2,0),0)*K333</f>
        <v>0</v>
      </c>
      <c r="N333">
        <f>IF(J333="prop",VLOOKUP(K333,prop!$A:$C,3,0),0)*L333</f>
        <v>21600</v>
      </c>
      <c r="O333">
        <f>IF(J333="equip",VLOOKUP(K333,equip!A:C,3,0),0)</f>
        <v>0</v>
      </c>
      <c r="P333">
        <f>IF(J333="hero",VLOOKUP(K333,hero!A:C,3,0),0)</f>
        <v>0</v>
      </c>
      <c r="Q333">
        <f t="shared" si="7"/>
        <v>21600</v>
      </c>
    </row>
    <row r="334" spans="9:17">
      <c r="I334" s="2">
        <v>10181</v>
      </c>
      <c r="J334" s="10" t="s">
        <v>1804</v>
      </c>
      <c r="K334">
        <v>127</v>
      </c>
      <c r="L334">
        <v>4</v>
      </c>
      <c r="M334">
        <f>IFERROR(VLOOKUP(J334&amp;",",others!$A$1:$B$21,2,0),0)*K334</f>
        <v>0</v>
      </c>
      <c r="N334">
        <f>IF(J334="prop",VLOOKUP(K334,prop!$A:$C,3,0),0)*L334</f>
        <v>21600</v>
      </c>
      <c r="O334">
        <f>IF(J334="equip",VLOOKUP(K334,equip!A:C,3,0),0)</f>
        <v>0</v>
      </c>
      <c r="P334">
        <f>IF(J334="hero",VLOOKUP(K334,hero!A:C,3,0),0)</f>
        <v>0</v>
      </c>
      <c r="Q334">
        <f t="shared" si="7"/>
        <v>21600</v>
      </c>
    </row>
    <row r="335" spans="9:17">
      <c r="I335" s="2">
        <v>10182</v>
      </c>
      <c r="J335" s="10" t="s">
        <v>1804</v>
      </c>
      <c r="K335">
        <v>128</v>
      </c>
      <c r="L335">
        <v>4</v>
      </c>
      <c r="M335">
        <f>IFERROR(VLOOKUP(J335&amp;",",others!$A$1:$B$21,2,0),0)*K335</f>
        <v>0</v>
      </c>
      <c r="N335">
        <f>IF(J335="prop",VLOOKUP(K335,prop!$A:$C,3,0),0)*L335</f>
        <v>21600</v>
      </c>
      <c r="O335">
        <f>IF(J335="equip",VLOOKUP(K335,equip!A:C,3,0),0)</f>
        <v>0</v>
      </c>
      <c r="P335">
        <f>IF(J335="hero",VLOOKUP(K335,hero!A:C,3,0),0)</f>
        <v>0</v>
      </c>
      <c r="Q335">
        <f t="shared" si="7"/>
        <v>21600</v>
      </c>
    </row>
    <row r="336" spans="9:17">
      <c r="I336" s="2">
        <v>10183</v>
      </c>
      <c r="J336" s="10" t="s">
        <v>1804</v>
      </c>
      <c r="K336">
        <v>129</v>
      </c>
      <c r="L336">
        <v>4</v>
      </c>
      <c r="M336">
        <f>IFERROR(VLOOKUP(J336&amp;",",others!$A$1:$B$21,2,0),0)*K336</f>
        <v>0</v>
      </c>
      <c r="N336">
        <f>IF(J336="prop",VLOOKUP(K336,prop!$A:$C,3,0),0)*L336</f>
        <v>21600</v>
      </c>
      <c r="O336">
        <f>IF(J336="equip",VLOOKUP(K336,equip!A:C,3,0),0)</f>
        <v>0</v>
      </c>
      <c r="P336">
        <f>IF(J336="hero",VLOOKUP(K336,hero!A:C,3,0),0)</f>
        <v>0</v>
      </c>
      <c r="Q336">
        <f t="shared" si="7"/>
        <v>21600</v>
      </c>
    </row>
    <row r="337" spans="9:17">
      <c r="I337" s="2">
        <v>10184</v>
      </c>
      <c r="J337" s="10" t="s">
        <v>1804</v>
      </c>
      <c r="K337">
        <v>130</v>
      </c>
      <c r="L337">
        <v>4</v>
      </c>
      <c r="M337">
        <f>IFERROR(VLOOKUP(J337&amp;",",others!$A$1:$B$21,2,0),0)*K337</f>
        <v>0</v>
      </c>
      <c r="N337">
        <f>IF(J337="prop",VLOOKUP(K337,prop!$A:$C,3,0),0)*L337</f>
        <v>96000</v>
      </c>
      <c r="O337">
        <f>IF(J337="equip",VLOOKUP(K337,equip!A:C,3,0),0)</f>
        <v>0</v>
      </c>
      <c r="P337">
        <f>IF(J337="hero",VLOOKUP(K337,hero!A:C,3,0),0)</f>
        <v>0</v>
      </c>
      <c r="Q337">
        <f t="shared" si="7"/>
        <v>96000</v>
      </c>
    </row>
    <row r="338" spans="9:17">
      <c r="I338" s="2">
        <v>10185</v>
      </c>
      <c r="J338" s="10" t="s">
        <v>1804</v>
      </c>
      <c r="K338">
        <v>412</v>
      </c>
      <c r="L338">
        <v>20</v>
      </c>
      <c r="M338">
        <f>IFERROR(VLOOKUP(J338&amp;",",others!$A$1:$B$21,2,0),0)*K338</f>
        <v>0</v>
      </c>
      <c r="N338">
        <f>IF(J338="prop",VLOOKUP(K338,prop!$A:$C,3,0),0)*L338</f>
        <v>9600</v>
      </c>
      <c r="O338">
        <f>IF(J338="equip",VLOOKUP(K338,equip!A:C,3,0),0)</f>
        <v>0</v>
      </c>
      <c r="P338">
        <f>IF(J338="hero",VLOOKUP(K338,hero!A:C,3,0),0)</f>
        <v>0</v>
      </c>
      <c r="Q338">
        <f t="shared" si="7"/>
        <v>9600</v>
      </c>
    </row>
    <row r="339" spans="9:17">
      <c r="I339" s="2">
        <v>10186</v>
      </c>
      <c r="J339" s="10" t="s">
        <v>1804</v>
      </c>
      <c r="K339">
        <v>413</v>
      </c>
      <c r="L339">
        <v>20</v>
      </c>
      <c r="M339">
        <f>IFERROR(VLOOKUP(J339&amp;",",others!$A$1:$B$21,2,0),0)*K339</f>
        <v>0</v>
      </c>
      <c r="N339">
        <f>IF(J339="prop",VLOOKUP(K339,prop!$A:$C,3,0),0)*L339</f>
        <v>9600</v>
      </c>
      <c r="O339">
        <f>IF(J339="equip",VLOOKUP(K339,equip!A:C,3,0),0)</f>
        <v>0</v>
      </c>
      <c r="P339">
        <f>IF(J339="hero",VLOOKUP(K339,hero!A:C,3,0),0)</f>
        <v>0</v>
      </c>
      <c r="Q339">
        <f t="shared" si="7"/>
        <v>9600</v>
      </c>
    </row>
    <row r="340" spans="9:17">
      <c r="I340" s="2">
        <v>10187</v>
      </c>
      <c r="J340" s="10" t="s">
        <v>1804</v>
      </c>
      <c r="K340">
        <v>414</v>
      </c>
      <c r="L340">
        <v>60</v>
      </c>
      <c r="M340">
        <f>IFERROR(VLOOKUP(J340&amp;",",others!$A$1:$B$21,2,0),0)*K340</f>
        <v>0</v>
      </c>
      <c r="N340">
        <f>IF(J340="prop",VLOOKUP(K340,prop!$A:$C,3,0),0)*L340</f>
        <v>9600</v>
      </c>
      <c r="O340">
        <f>IF(J340="equip",VLOOKUP(K340,equip!A:C,3,0),0)</f>
        <v>0</v>
      </c>
      <c r="P340">
        <f>IF(J340="hero",VLOOKUP(K340,hero!A:C,3,0),0)</f>
        <v>0</v>
      </c>
      <c r="Q340">
        <f t="shared" si="7"/>
        <v>9600</v>
      </c>
    </row>
    <row r="341" spans="9:17">
      <c r="I341" s="2">
        <v>10188</v>
      </c>
      <c r="J341" s="10" t="s">
        <v>1804</v>
      </c>
      <c r="K341">
        <v>294</v>
      </c>
      <c r="L341">
        <v>1</v>
      </c>
      <c r="M341">
        <f>IFERROR(VLOOKUP(J341&amp;",",others!$A$1:$B$21,2,0),0)*K341</f>
        <v>0</v>
      </c>
      <c r="N341">
        <f>IF(J341="prop",VLOOKUP(K341,prop!$A:$C,3,0),0)*L341</f>
        <v>7500</v>
      </c>
      <c r="O341">
        <f>IF(J341="equip",VLOOKUP(K341,equip!A:C,3,0),0)</f>
        <v>0</v>
      </c>
      <c r="P341">
        <f>IF(J341="hero",VLOOKUP(K341,hero!A:C,3,0),0)</f>
        <v>0</v>
      </c>
      <c r="Q341">
        <f t="shared" si="7"/>
        <v>7500</v>
      </c>
    </row>
    <row r="342" spans="9:17">
      <c r="I342" s="2">
        <v>10189</v>
      </c>
      <c r="J342" s="10" t="s">
        <v>1804</v>
      </c>
      <c r="K342">
        <v>200</v>
      </c>
      <c r="L342">
        <v>40</v>
      </c>
      <c r="M342">
        <f>IFERROR(VLOOKUP(J342&amp;",",others!$A$1:$B$21,2,0),0)*K342</f>
        <v>0</v>
      </c>
      <c r="N342">
        <f>IF(J342="prop",VLOOKUP(K342,prop!$A:$C,3,0),0)*L342</f>
        <v>14400</v>
      </c>
      <c r="O342">
        <f>IF(J342="equip",VLOOKUP(K342,equip!A:C,3,0),0)</f>
        <v>0</v>
      </c>
      <c r="P342">
        <f>IF(J342="hero",VLOOKUP(K342,hero!A:C,3,0),0)</f>
        <v>0</v>
      </c>
      <c r="Q342">
        <f t="shared" si="7"/>
        <v>14400</v>
      </c>
    </row>
    <row r="343" spans="9:17">
      <c r="I343" s="2">
        <v>10190</v>
      </c>
      <c r="J343" s="10" t="s">
        <v>1804</v>
      </c>
      <c r="K343">
        <v>110</v>
      </c>
      <c r="L343">
        <v>30</v>
      </c>
      <c r="M343">
        <f>IFERROR(VLOOKUP(J343&amp;",",others!$A$1:$B$21,2,0),0)*K343</f>
        <v>0</v>
      </c>
      <c r="N343">
        <f>IF(J343="prop",VLOOKUP(K343,prop!$A:$C,3,0),0)*L343</f>
        <v>900</v>
      </c>
      <c r="O343">
        <f>IF(J343="equip",VLOOKUP(K343,equip!A:C,3,0),0)</f>
        <v>0</v>
      </c>
      <c r="P343">
        <f>IF(J343="hero",VLOOKUP(K343,hero!A:C,3,0),0)</f>
        <v>0</v>
      </c>
      <c r="Q343">
        <f t="shared" si="7"/>
        <v>900</v>
      </c>
    </row>
    <row r="344" spans="9:17">
      <c r="I344" s="2">
        <v>10191</v>
      </c>
      <c r="J344" s="10" t="s">
        <v>1804</v>
      </c>
      <c r="K344">
        <v>123</v>
      </c>
      <c r="L344">
        <v>80</v>
      </c>
      <c r="M344">
        <f>IFERROR(VLOOKUP(J344&amp;",",others!$A$1:$B$21,2,0),0)*K344</f>
        <v>0</v>
      </c>
      <c r="N344">
        <f>IF(J344="prop",VLOOKUP(K344,prop!$A:$C,3,0),0)*L344</f>
        <v>15840</v>
      </c>
      <c r="O344">
        <f>IF(J344="equip",VLOOKUP(K344,equip!A:C,3,0),0)</f>
        <v>0</v>
      </c>
      <c r="P344">
        <f>IF(J344="hero",VLOOKUP(K344,hero!A:C,3,0),0)</f>
        <v>0</v>
      </c>
      <c r="Q344">
        <f t="shared" si="7"/>
        <v>15840</v>
      </c>
    </row>
    <row r="345" spans="9:17">
      <c r="I345" s="11">
        <v>10192</v>
      </c>
      <c r="J345" s="10" t="s">
        <v>1804</v>
      </c>
      <c r="K345">
        <v>106</v>
      </c>
      <c r="L345">
        <v>15</v>
      </c>
      <c r="M345">
        <f>IFERROR(VLOOKUP(J345&amp;",",others!$A$1:$B$21,2,0),0)*K345</f>
        <v>0</v>
      </c>
      <c r="N345">
        <f>IF(J345="prop",VLOOKUP(K345,prop!$A:$C,3,0),0)*L345</f>
        <v>3750</v>
      </c>
      <c r="O345">
        <f>IF(J345="equip",VLOOKUP(K345,equip!A:C,3,0),0)</f>
        <v>0</v>
      </c>
      <c r="P345">
        <f>IF(J345="hero",VLOOKUP(K345,hero!A:C,3,0),0)</f>
        <v>0</v>
      </c>
      <c r="Q345">
        <f t="shared" si="7"/>
        <v>3750</v>
      </c>
    </row>
    <row r="346" spans="9:17">
      <c r="I346" s="11">
        <v>10193</v>
      </c>
      <c r="J346" s="10" t="s">
        <v>1804</v>
      </c>
      <c r="K346">
        <v>107</v>
      </c>
      <c r="L346">
        <v>8</v>
      </c>
      <c r="M346">
        <f>IFERROR(VLOOKUP(J346&amp;",",others!$A$1:$B$21,2,0),0)*K346</f>
        <v>0</v>
      </c>
      <c r="N346">
        <f>IF(J346="prop",VLOOKUP(K346,prop!$A:$C,3,0),0)*L346</f>
        <v>4000</v>
      </c>
      <c r="O346">
        <f>IF(J346="equip",VLOOKUP(K346,equip!A:C,3,0),0)</f>
        <v>0</v>
      </c>
      <c r="P346">
        <f>IF(J346="hero",VLOOKUP(K346,hero!A:C,3,0),0)</f>
        <v>0</v>
      </c>
      <c r="Q346">
        <f t="shared" si="7"/>
        <v>4000</v>
      </c>
    </row>
    <row r="347" spans="9:17">
      <c r="I347" s="11">
        <v>10194</v>
      </c>
      <c r="J347" s="10" t="s">
        <v>1804</v>
      </c>
      <c r="K347">
        <v>108</v>
      </c>
      <c r="L347">
        <v>8</v>
      </c>
      <c r="M347">
        <f>IFERROR(VLOOKUP(J347&amp;",",others!$A$1:$B$21,2,0),0)*K347</f>
        <v>0</v>
      </c>
      <c r="N347">
        <f>IF(J347="prop",VLOOKUP(K347,prop!$A:$C,3,0),0)*L347</f>
        <v>4000</v>
      </c>
      <c r="O347">
        <f>IF(J347="equip",VLOOKUP(K347,equip!A:C,3,0),0)</f>
        <v>0</v>
      </c>
      <c r="P347">
        <f>IF(J347="hero",VLOOKUP(K347,hero!A:C,3,0),0)</f>
        <v>0</v>
      </c>
      <c r="Q347">
        <f t="shared" si="7"/>
        <v>4000</v>
      </c>
    </row>
    <row r="348" spans="9:17">
      <c r="I348" s="11">
        <v>10195</v>
      </c>
      <c r="J348" s="10" t="s">
        <v>1804</v>
      </c>
      <c r="K348">
        <v>106</v>
      </c>
      <c r="L348">
        <v>30</v>
      </c>
      <c r="M348">
        <f>IFERROR(VLOOKUP(J348&amp;",",others!$A$1:$B$21,2,0),0)*K348</f>
        <v>0</v>
      </c>
      <c r="N348">
        <f>IF(J348="prop",VLOOKUP(K348,prop!$A:$C,3,0),0)*L348</f>
        <v>7500</v>
      </c>
      <c r="O348">
        <f>IF(J348="equip",VLOOKUP(K348,equip!A:C,3,0),0)</f>
        <v>0</v>
      </c>
      <c r="P348">
        <f>IF(J348="hero",VLOOKUP(K348,hero!A:C,3,0),0)</f>
        <v>0</v>
      </c>
      <c r="Q348">
        <f t="shared" si="7"/>
        <v>7500</v>
      </c>
    </row>
    <row r="349" spans="9:17">
      <c r="I349" s="11">
        <v>10196</v>
      </c>
      <c r="J349" s="10" t="s">
        <v>1804</v>
      </c>
      <c r="K349">
        <v>107</v>
      </c>
      <c r="L349">
        <v>15</v>
      </c>
      <c r="M349">
        <f>IFERROR(VLOOKUP(J349&amp;",",others!$A$1:$B$21,2,0),0)*K349</f>
        <v>0</v>
      </c>
      <c r="N349">
        <f>IF(J349="prop",VLOOKUP(K349,prop!$A:$C,3,0),0)*L349</f>
        <v>7500</v>
      </c>
      <c r="O349">
        <f>IF(J349="equip",VLOOKUP(K349,equip!A:C,3,0),0)</f>
        <v>0</v>
      </c>
      <c r="P349">
        <f>IF(J349="hero",VLOOKUP(K349,hero!A:C,3,0),0)</f>
        <v>0</v>
      </c>
      <c r="Q349">
        <f t="shared" si="7"/>
        <v>7500</v>
      </c>
    </row>
    <row r="350" spans="9:17">
      <c r="I350" s="11">
        <v>10197</v>
      </c>
      <c r="J350" s="10" t="s">
        <v>1804</v>
      </c>
      <c r="K350">
        <v>108</v>
      </c>
      <c r="L350">
        <v>15</v>
      </c>
      <c r="M350">
        <f>IFERROR(VLOOKUP(J350&amp;",",others!$A$1:$B$21,2,0),0)*K350</f>
        <v>0</v>
      </c>
      <c r="N350">
        <f>IF(J350="prop",VLOOKUP(K350,prop!$A:$C,3,0),0)*L350</f>
        <v>7500</v>
      </c>
      <c r="O350">
        <f>IF(J350="equip",VLOOKUP(K350,equip!A:C,3,0),0)</f>
        <v>0</v>
      </c>
      <c r="P350">
        <f>IF(J350="hero",VLOOKUP(K350,hero!A:C,3,0),0)</f>
        <v>0</v>
      </c>
      <c r="Q350">
        <f t="shared" si="7"/>
        <v>7500</v>
      </c>
    </row>
    <row r="351" spans="9:17">
      <c r="I351" s="11">
        <v>10198</v>
      </c>
      <c r="J351" s="10" t="s">
        <v>1804</v>
      </c>
      <c r="K351">
        <v>106</v>
      </c>
      <c r="L351">
        <v>60</v>
      </c>
      <c r="M351">
        <f>IFERROR(VLOOKUP(J351&amp;",",others!$A$1:$B$21,2,0),0)*K351</f>
        <v>0</v>
      </c>
      <c r="N351">
        <f>IF(J351="prop",VLOOKUP(K351,prop!$A:$C,3,0),0)*L351</f>
        <v>15000</v>
      </c>
      <c r="O351">
        <f>IF(J351="equip",VLOOKUP(K351,equip!A:C,3,0),0)</f>
        <v>0</v>
      </c>
      <c r="P351">
        <f>IF(J351="hero",VLOOKUP(K351,hero!A:C,3,0),0)</f>
        <v>0</v>
      </c>
      <c r="Q351">
        <f t="shared" si="7"/>
        <v>15000</v>
      </c>
    </row>
    <row r="352" spans="9:17">
      <c r="I352" s="11">
        <v>10199</v>
      </c>
      <c r="J352" s="10" t="s">
        <v>1804</v>
      </c>
      <c r="K352">
        <v>107</v>
      </c>
      <c r="L352">
        <v>30</v>
      </c>
      <c r="M352">
        <f>IFERROR(VLOOKUP(J352&amp;",",others!$A$1:$B$21,2,0),0)*K352</f>
        <v>0</v>
      </c>
      <c r="N352">
        <f>IF(J352="prop",VLOOKUP(K352,prop!$A:$C,3,0),0)*L352</f>
        <v>15000</v>
      </c>
      <c r="O352">
        <f>IF(J352="equip",VLOOKUP(K352,equip!A:C,3,0),0)</f>
        <v>0</v>
      </c>
      <c r="P352">
        <f>IF(J352="hero",VLOOKUP(K352,hero!A:C,3,0),0)</f>
        <v>0</v>
      </c>
      <c r="Q352">
        <f t="shared" si="7"/>
        <v>15000</v>
      </c>
    </row>
    <row r="353" spans="9:17">
      <c r="I353" s="11">
        <v>10200</v>
      </c>
      <c r="J353" s="10" t="s">
        <v>1804</v>
      </c>
      <c r="K353">
        <v>108</v>
      </c>
      <c r="L353">
        <v>30</v>
      </c>
      <c r="M353">
        <f>IFERROR(VLOOKUP(J353&amp;",",others!$A$1:$B$21,2,0),0)*K353</f>
        <v>0</v>
      </c>
      <c r="N353">
        <f>IF(J353="prop",VLOOKUP(K353,prop!$A:$C,3,0),0)*L353</f>
        <v>15000</v>
      </c>
      <c r="O353">
        <f>IF(J353="equip",VLOOKUP(K353,equip!A:C,3,0),0)</f>
        <v>0</v>
      </c>
      <c r="P353">
        <f>IF(J353="hero",VLOOKUP(K353,hero!A:C,3,0),0)</f>
        <v>0</v>
      </c>
      <c r="Q353">
        <f t="shared" si="7"/>
        <v>15000</v>
      </c>
    </row>
    <row r="354" spans="9:17">
      <c r="I354" s="11">
        <v>10201</v>
      </c>
      <c r="J354" s="10" t="s">
        <v>1804</v>
      </c>
      <c r="K354">
        <v>711</v>
      </c>
      <c r="L354">
        <v>1</v>
      </c>
      <c r="M354">
        <f>IFERROR(VLOOKUP(J354&amp;",",others!$A$1:$B$21,2,0),0)*K354</f>
        <v>0</v>
      </c>
      <c r="N354">
        <f>IF(J354="prop",VLOOKUP(K354,prop!$A:$C,3,0),0)*L354</f>
        <v>7500</v>
      </c>
      <c r="O354">
        <f>IF(J354="equip",VLOOKUP(K354,equip!A:C,3,0),0)</f>
        <v>0</v>
      </c>
      <c r="P354">
        <f>IF(J354="hero",VLOOKUP(K354,hero!A:C,3,0),0)</f>
        <v>0</v>
      </c>
      <c r="Q354">
        <f t="shared" si="7"/>
        <v>7500</v>
      </c>
    </row>
    <row r="355" spans="9:17">
      <c r="I355" s="11">
        <v>10202</v>
      </c>
      <c r="J355" s="10" t="s">
        <v>1804</v>
      </c>
      <c r="K355">
        <v>618</v>
      </c>
      <c r="L355">
        <v>20</v>
      </c>
      <c r="M355">
        <f>IFERROR(VLOOKUP(J355&amp;",",others!$A$1:$B$21,2,0),0)*K355</f>
        <v>0</v>
      </c>
      <c r="N355">
        <f>IF(J355="prop",VLOOKUP(K355,prop!$A:$C,3,0),0)*L355</f>
        <v>6000</v>
      </c>
      <c r="O355">
        <f>IF(J355="equip",VLOOKUP(K355,equip!A:C,3,0),0)</f>
        <v>0</v>
      </c>
      <c r="P355">
        <f>IF(J355="hero",VLOOKUP(K355,hero!A:C,3,0),0)</f>
        <v>0</v>
      </c>
      <c r="Q355">
        <f t="shared" si="7"/>
        <v>6000</v>
      </c>
    </row>
    <row r="356" spans="9:17">
      <c r="I356" s="11">
        <v>10203</v>
      </c>
      <c r="J356" s="10" t="s">
        <v>1804</v>
      </c>
      <c r="K356">
        <v>618</v>
      </c>
      <c r="L356">
        <v>50</v>
      </c>
      <c r="M356">
        <f>IFERROR(VLOOKUP(J356&amp;",",others!$A$1:$B$21,2,0),0)*K356</f>
        <v>0</v>
      </c>
      <c r="N356">
        <f>IF(J356="prop",VLOOKUP(K356,prop!$A:$C,3,0),0)*L356</f>
        <v>15000</v>
      </c>
      <c r="O356">
        <f>IF(J356="equip",VLOOKUP(K356,equip!A:C,3,0),0)</f>
        <v>0</v>
      </c>
      <c r="P356">
        <f>IF(J356="hero",VLOOKUP(K356,hero!A:C,3,0),0)</f>
        <v>0</v>
      </c>
      <c r="Q356">
        <f t="shared" si="7"/>
        <v>15000</v>
      </c>
    </row>
    <row r="357" spans="9:17">
      <c r="I357" s="11">
        <v>10204</v>
      </c>
      <c r="J357" s="10" t="s">
        <v>1804</v>
      </c>
      <c r="K357">
        <v>618</v>
      </c>
      <c r="L357">
        <v>35</v>
      </c>
      <c r="M357">
        <f>IFERROR(VLOOKUP(J357&amp;",",others!$A$1:$B$21,2,0),0)*K357</f>
        <v>0</v>
      </c>
      <c r="N357">
        <f>IF(J357="prop",VLOOKUP(K357,prop!$A:$C,3,0),0)*L357</f>
        <v>10500</v>
      </c>
      <c r="O357">
        <f>IF(J357="equip",VLOOKUP(K357,equip!A:C,3,0),0)</f>
        <v>0</v>
      </c>
      <c r="P357">
        <f>IF(J357="hero",VLOOKUP(K357,hero!A:C,3,0),0)</f>
        <v>0</v>
      </c>
      <c r="Q357">
        <f t="shared" si="7"/>
        <v>10500</v>
      </c>
    </row>
    <row r="358" spans="9:17">
      <c r="I358" s="11">
        <v>10205</v>
      </c>
      <c r="J358" s="10" t="s">
        <v>1804</v>
      </c>
      <c r="K358">
        <v>738</v>
      </c>
      <c r="L358">
        <v>1</v>
      </c>
      <c r="M358">
        <f>IFERROR(VLOOKUP(J358&amp;",",others!$A$1:$B$21,2,0),0)*K358</f>
        <v>0</v>
      </c>
      <c r="N358">
        <f>IF(J358="prop",VLOOKUP(K358,prop!$A:$C,3,0),0)*L358</f>
        <v>7500</v>
      </c>
      <c r="O358">
        <f>IF(J358="equip",VLOOKUP(K358,equip!A:C,3,0),0)</f>
        <v>0</v>
      </c>
      <c r="P358">
        <f>IF(J358="hero",VLOOKUP(K358,hero!A:C,3,0),0)</f>
        <v>0</v>
      </c>
      <c r="Q358">
        <f t="shared" si="7"/>
        <v>7500</v>
      </c>
    </row>
    <row r="359" spans="9:17">
      <c r="I359" s="12">
        <v>10206</v>
      </c>
      <c r="J359" s="13" t="s">
        <v>1804</v>
      </c>
      <c r="K359">
        <v>755</v>
      </c>
      <c r="L359">
        <v>1</v>
      </c>
      <c r="M359">
        <f>IFERROR(VLOOKUP(J359&amp;",",others!$A$1:$B$21,2,0),0)*K359</f>
        <v>0</v>
      </c>
      <c r="N359">
        <f>IF(J359="prop",VLOOKUP(K359,prop!$A:$C,3,0),0)*L359</f>
        <v>7500</v>
      </c>
      <c r="O359">
        <f>IF(J359="equip",VLOOKUP(K359,equip!A:C,3,0),0)</f>
        <v>0</v>
      </c>
      <c r="P359">
        <f>IF(J359="hero",VLOOKUP(K359,hero!A:C,3,0),0)</f>
        <v>0</v>
      </c>
      <c r="Q359">
        <f t="shared" si="7"/>
        <v>7500</v>
      </c>
    </row>
    <row r="360" spans="9:17">
      <c r="I360" s="14">
        <v>10300</v>
      </c>
      <c r="J360" s="15" t="s">
        <v>1804</v>
      </c>
      <c r="K360">
        <v>106</v>
      </c>
      <c r="L360">
        <v>10</v>
      </c>
      <c r="M360">
        <f>IFERROR(VLOOKUP(J360&amp;",",others!$A$1:$B$21,2,0),0)*K360</f>
        <v>0</v>
      </c>
      <c r="N360">
        <f>IF(J360="prop",VLOOKUP(K360,prop!$A:$C,3,0),0)*L360</f>
        <v>2500</v>
      </c>
      <c r="O360">
        <f>IF(J360="equip",VLOOKUP(K360,equip!A:C,3,0),0)</f>
        <v>0</v>
      </c>
      <c r="P360">
        <f>IF(J360="hero",VLOOKUP(K360,hero!A:C,3,0),0)</f>
        <v>0</v>
      </c>
      <c r="Q360">
        <f t="shared" si="7"/>
        <v>2500</v>
      </c>
    </row>
    <row r="361" spans="9:17">
      <c r="I361" s="14">
        <v>10301</v>
      </c>
      <c r="J361" s="15" t="s">
        <v>1804</v>
      </c>
      <c r="K361">
        <v>107</v>
      </c>
      <c r="L361">
        <v>5</v>
      </c>
      <c r="M361">
        <f>IFERROR(VLOOKUP(J361&amp;",",others!$A$1:$B$21,2,0),0)*K361</f>
        <v>0</v>
      </c>
      <c r="N361">
        <f>IF(J361="prop",VLOOKUP(K361,prop!$A:$C,3,0),0)*L361</f>
        <v>2500</v>
      </c>
      <c r="O361">
        <f>IF(J361="equip",VLOOKUP(K361,equip!A:C,3,0),0)</f>
        <v>0</v>
      </c>
      <c r="P361">
        <f>IF(J361="hero",VLOOKUP(K361,hero!A:C,3,0),0)</f>
        <v>0</v>
      </c>
      <c r="Q361">
        <f t="shared" si="7"/>
        <v>2500</v>
      </c>
    </row>
    <row r="362" spans="9:17">
      <c r="I362" s="14">
        <v>10302</v>
      </c>
      <c r="J362" s="15" t="s">
        <v>1804</v>
      </c>
      <c r="K362">
        <v>108</v>
      </c>
      <c r="L362">
        <v>5</v>
      </c>
      <c r="M362">
        <f>IFERROR(VLOOKUP(J362&amp;",",others!$A$1:$B$21,2,0),0)*K362</f>
        <v>0</v>
      </c>
      <c r="N362">
        <f>IF(J362="prop",VLOOKUP(K362,prop!$A:$C,3,0),0)*L362</f>
        <v>2500</v>
      </c>
      <c r="O362">
        <f>IF(J362="equip",VLOOKUP(K362,equip!A:C,3,0),0)</f>
        <v>0</v>
      </c>
      <c r="P362">
        <f>IF(J362="hero",VLOOKUP(K362,hero!A:C,3,0),0)</f>
        <v>0</v>
      </c>
      <c r="Q362">
        <f t="shared" si="7"/>
        <v>2500</v>
      </c>
    </row>
    <row r="363" spans="9:17">
      <c r="I363" s="14">
        <v>10310</v>
      </c>
      <c r="J363" s="15" t="s">
        <v>1804</v>
      </c>
      <c r="K363">
        <v>106</v>
      </c>
      <c r="L363">
        <v>20</v>
      </c>
      <c r="M363">
        <f>IFERROR(VLOOKUP(J363&amp;",",others!$A$1:$B$21,2,0),0)*K363</f>
        <v>0</v>
      </c>
      <c r="N363">
        <f>IF(J363="prop",VLOOKUP(K363,prop!$A:$C,3,0),0)*L363</f>
        <v>5000</v>
      </c>
      <c r="O363">
        <f>IF(J363="equip",VLOOKUP(K363,equip!A:C,3,0),0)</f>
        <v>0</v>
      </c>
      <c r="P363">
        <f>IF(J363="hero",VLOOKUP(K363,hero!A:C,3,0),0)</f>
        <v>0</v>
      </c>
      <c r="Q363">
        <f t="shared" si="7"/>
        <v>5000</v>
      </c>
    </row>
    <row r="364" spans="9:17">
      <c r="I364" s="14">
        <v>10311</v>
      </c>
      <c r="J364" s="15" t="s">
        <v>1804</v>
      </c>
      <c r="K364">
        <v>107</v>
      </c>
      <c r="L364">
        <v>10</v>
      </c>
      <c r="M364">
        <f>IFERROR(VLOOKUP(J364&amp;",",others!$A$1:$B$21,2,0),0)*K364</f>
        <v>0</v>
      </c>
      <c r="N364">
        <f>IF(J364="prop",VLOOKUP(K364,prop!$A:$C,3,0),0)*L364</f>
        <v>5000</v>
      </c>
      <c r="O364">
        <f>IF(J364="equip",VLOOKUP(K364,equip!A:C,3,0),0)</f>
        <v>0</v>
      </c>
      <c r="P364">
        <f>IF(J364="hero",VLOOKUP(K364,hero!A:C,3,0),0)</f>
        <v>0</v>
      </c>
      <c r="Q364">
        <f t="shared" si="7"/>
        <v>5000</v>
      </c>
    </row>
    <row r="365" spans="9:17">
      <c r="I365" s="14">
        <v>10312</v>
      </c>
      <c r="J365" s="15" t="s">
        <v>1804</v>
      </c>
      <c r="K365">
        <v>108</v>
      </c>
      <c r="L365">
        <v>10</v>
      </c>
      <c r="M365">
        <f>IFERROR(VLOOKUP(J365&amp;",",others!$A$1:$B$21,2,0),0)*K365</f>
        <v>0</v>
      </c>
      <c r="N365">
        <f>IF(J365="prop",VLOOKUP(K365,prop!$A:$C,3,0),0)*L365</f>
        <v>5000</v>
      </c>
      <c r="O365">
        <f>IF(J365="equip",VLOOKUP(K365,equip!A:C,3,0),0)</f>
        <v>0</v>
      </c>
      <c r="P365">
        <f>IF(J365="hero",VLOOKUP(K365,hero!A:C,3,0),0)</f>
        <v>0</v>
      </c>
      <c r="Q365">
        <f t="shared" si="7"/>
        <v>5000</v>
      </c>
    </row>
    <row r="366" spans="9:17">
      <c r="I366" s="16">
        <v>10313</v>
      </c>
      <c r="J366" s="17" t="s">
        <v>1804</v>
      </c>
      <c r="K366">
        <v>618</v>
      </c>
      <c r="L366">
        <v>15</v>
      </c>
      <c r="M366">
        <f>IFERROR(VLOOKUP(J366&amp;",",others!$A$1:$B$21,2,0),0)*K366</f>
        <v>0</v>
      </c>
      <c r="N366">
        <f>IF(J366="prop",VLOOKUP(K366,prop!$A:$C,3,0),0)*L366</f>
        <v>4500</v>
      </c>
      <c r="O366">
        <f>IF(J366="equip",VLOOKUP(K366,equip!A:C,3,0),0)</f>
        <v>0</v>
      </c>
      <c r="P366">
        <f>IF(J366="hero",VLOOKUP(K366,hero!A:C,3,0),0)</f>
        <v>0</v>
      </c>
      <c r="Q366">
        <f t="shared" si="7"/>
        <v>4500</v>
      </c>
    </row>
    <row r="367" spans="9:17">
      <c r="I367" s="14">
        <v>10320</v>
      </c>
      <c r="J367" s="15" t="s">
        <v>1804</v>
      </c>
      <c r="K367">
        <v>106</v>
      </c>
      <c r="L367">
        <v>30</v>
      </c>
      <c r="M367">
        <f>IFERROR(VLOOKUP(J367&amp;",",others!$A$1:$B$21,2,0),0)*K367</f>
        <v>0</v>
      </c>
      <c r="N367">
        <f>IF(J367="prop",VLOOKUP(K367,prop!$A:$C,3,0),0)*L367</f>
        <v>7500</v>
      </c>
      <c r="O367">
        <f>IF(J367="equip",VLOOKUP(K367,equip!A:C,3,0),0)</f>
        <v>0</v>
      </c>
      <c r="P367">
        <f>IF(J367="hero",VLOOKUP(K367,hero!A:C,3,0),0)</f>
        <v>0</v>
      </c>
      <c r="Q367">
        <f t="shared" si="7"/>
        <v>7500</v>
      </c>
    </row>
    <row r="368" spans="9:17">
      <c r="I368" s="14">
        <v>10321</v>
      </c>
      <c r="J368" s="15" t="s">
        <v>1804</v>
      </c>
      <c r="K368">
        <v>107</v>
      </c>
      <c r="L368">
        <v>15</v>
      </c>
      <c r="M368">
        <f>IFERROR(VLOOKUP(J368&amp;",",others!$A$1:$B$21,2,0),0)*K368</f>
        <v>0</v>
      </c>
      <c r="N368">
        <f>IF(J368="prop",VLOOKUP(K368,prop!$A:$C,3,0),0)*L368</f>
        <v>7500</v>
      </c>
      <c r="O368">
        <f>IF(J368="equip",VLOOKUP(K368,equip!A:C,3,0),0)</f>
        <v>0</v>
      </c>
      <c r="P368">
        <f>IF(J368="hero",VLOOKUP(K368,hero!A:C,3,0),0)</f>
        <v>0</v>
      </c>
      <c r="Q368">
        <f t="shared" si="7"/>
        <v>7500</v>
      </c>
    </row>
    <row r="369" spans="9:17">
      <c r="I369" s="14">
        <v>10322</v>
      </c>
      <c r="J369" s="15" t="s">
        <v>1804</v>
      </c>
      <c r="K369">
        <v>108</v>
      </c>
      <c r="L369">
        <v>15</v>
      </c>
      <c r="M369">
        <f>IFERROR(VLOOKUP(J369&amp;",",others!$A$1:$B$21,2,0),0)*K369</f>
        <v>0</v>
      </c>
      <c r="N369">
        <f>IF(J369="prop",VLOOKUP(K369,prop!$A:$C,3,0),0)*L369</f>
        <v>7500</v>
      </c>
      <c r="O369">
        <f>IF(J369="equip",VLOOKUP(K369,equip!A:C,3,0),0)</f>
        <v>0</v>
      </c>
      <c r="P369">
        <f>IF(J369="hero",VLOOKUP(K369,hero!A:C,3,0),0)</f>
        <v>0</v>
      </c>
      <c r="Q369">
        <f t="shared" si="7"/>
        <v>7500</v>
      </c>
    </row>
    <row r="370" spans="9:17">
      <c r="I370" s="14">
        <v>10330</v>
      </c>
      <c r="J370" s="15" t="s">
        <v>1804</v>
      </c>
      <c r="K370">
        <v>106</v>
      </c>
      <c r="L370">
        <v>40</v>
      </c>
      <c r="M370">
        <f>IFERROR(VLOOKUP(J370&amp;",",others!$A$1:$B$21,2,0),0)*K370</f>
        <v>0</v>
      </c>
      <c r="N370">
        <f>IF(J370="prop",VLOOKUP(K370,prop!$A:$C,3,0),0)*L370</f>
        <v>10000</v>
      </c>
      <c r="O370">
        <f>IF(J370="equip",VLOOKUP(K370,equip!A:C,3,0),0)</f>
        <v>0</v>
      </c>
      <c r="P370">
        <f>IF(J370="hero",VLOOKUP(K370,hero!A:C,3,0),0)</f>
        <v>0</v>
      </c>
      <c r="Q370">
        <f t="shared" si="7"/>
        <v>10000</v>
      </c>
    </row>
    <row r="371" spans="9:17">
      <c r="I371" s="14">
        <v>10331</v>
      </c>
      <c r="J371" s="15" t="s">
        <v>1804</v>
      </c>
      <c r="K371">
        <v>107</v>
      </c>
      <c r="L371">
        <v>20</v>
      </c>
      <c r="M371">
        <f>IFERROR(VLOOKUP(J371&amp;",",others!$A$1:$B$21,2,0),0)*K371</f>
        <v>0</v>
      </c>
      <c r="N371">
        <f>IF(J371="prop",VLOOKUP(K371,prop!$A:$C,3,0),0)*L371</f>
        <v>10000</v>
      </c>
      <c r="O371">
        <f>IF(J371="equip",VLOOKUP(K371,equip!A:C,3,0),0)</f>
        <v>0</v>
      </c>
      <c r="P371">
        <f>IF(J371="hero",VLOOKUP(K371,hero!A:C,3,0),0)</f>
        <v>0</v>
      </c>
      <c r="Q371">
        <f t="shared" si="7"/>
        <v>10000</v>
      </c>
    </row>
    <row r="372" spans="9:17">
      <c r="I372" s="14">
        <v>10332</v>
      </c>
      <c r="J372" s="15" t="s">
        <v>1804</v>
      </c>
      <c r="K372">
        <v>108</v>
      </c>
      <c r="L372">
        <v>20</v>
      </c>
      <c r="M372">
        <f>IFERROR(VLOOKUP(J372&amp;",",others!$A$1:$B$21,2,0),0)*K372</f>
        <v>0</v>
      </c>
      <c r="N372">
        <f>IF(J372="prop",VLOOKUP(K372,prop!$A:$C,3,0),0)*L372</f>
        <v>10000</v>
      </c>
      <c r="O372">
        <f>IF(J372="equip",VLOOKUP(K372,equip!A:C,3,0),0)</f>
        <v>0</v>
      </c>
      <c r="P372">
        <f>IF(J372="hero",VLOOKUP(K372,hero!A:C,3,0),0)</f>
        <v>0</v>
      </c>
      <c r="Q372">
        <f t="shared" si="7"/>
        <v>10000</v>
      </c>
    </row>
    <row r="373" spans="9:17">
      <c r="I373" s="14">
        <v>10340</v>
      </c>
      <c r="J373" s="15" t="s">
        <v>1804</v>
      </c>
      <c r="K373">
        <v>106</v>
      </c>
      <c r="L373">
        <v>50</v>
      </c>
      <c r="M373">
        <f>IFERROR(VLOOKUP(J373&amp;",",others!$A$1:$B$21,2,0),0)*K373</f>
        <v>0</v>
      </c>
      <c r="N373">
        <f>IF(J373="prop",VLOOKUP(K373,prop!$A:$C,3,0),0)*L373</f>
        <v>12500</v>
      </c>
      <c r="O373">
        <f>IF(J373="equip",VLOOKUP(K373,equip!A:C,3,0),0)</f>
        <v>0</v>
      </c>
      <c r="P373">
        <f>IF(J373="hero",VLOOKUP(K373,hero!A:C,3,0),0)</f>
        <v>0</v>
      </c>
      <c r="Q373">
        <f t="shared" si="7"/>
        <v>12500</v>
      </c>
    </row>
    <row r="374" spans="9:17">
      <c r="I374" s="14">
        <v>10341</v>
      </c>
      <c r="J374" s="15" t="s">
        <v>1804</v>
      </c>
      <c r="K374">
        <v>107</v>
      </c>
      <c r="L374">
        <v>25</v>
      </c>
      <c r="M374">
        <f>IFERROR(VLOOKUP(J374&amp;",",others!$A$1:$B$21,2,0),0)*K374</f>
        <v>0</v>
      </c>
      <c r="N374">
        <f>IF(J374="prop",VLOOKUP(K374,prop!$A:$C,3,0),0)*L374</f>
        <v>12500</v>
      </c>
      <c r="O374">
        <f>IF(J374="equip",VLOOKUP(K374,equip!A:C,3,0),0)</f>
        <v>0</v>
      </c>
      <c r="P374">
        <f>IF(J374="hero",VLOOKUP(K374,hero!A:C,3,0),0)</f>
        <v>0</v>
      </c>
      <c r="Q374">
        <f t="shared" si="7"/>
        <v>12500</v>
      </c>
    </row>
    <row r="375" spans="9:17">
      <c r="I375" s="14">
        <v>10342</v>
      </c>
      <c r="J375" s="15" t="s">
        <v>1804</v>
      </c>
      <c r="K375">
        <v>108</v>
      </c>
      <c r="L375">
        <v>25</v>
      </c>
      <c r="M375">
        <f>IFERROR(VLOOKUP(J375&amp;",",others!$A$1:$B$21,2,0),0)*K375</f>
        <v>0</v>
      </c>
      <c r="N375">
        <f>IF(J375="prop",VLOOKUP(K375,prop!$A:$C,3,0),0)*L375</f>
        <v>12500</v>
      </c>
      <c r="O375">
        <f>IF(J375="equip",VLOOKUP(K375,equip!A:C,3,0),0)</f>
        <v>0</v>
      </c>
      <c r="P375">
        <f>IF(J375="hero",VLOOKUP(K375,hero!A:C,3,0),0)</f>
        <v>0</v>
      </c>
      <c r="Q375">
        <f t="shared" si="7"/>
        <v>12500</v>
      </c>
    </row>
    <row r="376" spans="9:17">
      <c r="I376" s="14">
        <v>10350</v>
      </c>
      <c r="J376" s="15" t="s">
        <v>1804</v>
      </c>
      <c r="K376">
        <v>106</v>
      </c>
      <c r="L376">
        <v>60</v>
      </c>
      <c r="M376">
        <f>IFERROR(VLOOKUP(J376&amp;",",others!$A$1:$B$21,2,0),0)*K376</f>
        <v>0</v>
      </c>
      <c r="N376">
        <f>IF(J376="prop",VLOOKUP(K376,prop!$A:$C,3,0),0)*L376</f>
        <v>15000</v>
      </c>
      <c r="O376">
        <f>IF(J376="equip",VLOOKUP(K376,equip!A:C,3,0),0)</f>
        <v>0</v>
      </c>
      <c r="P376">
        <f>IF(J376="hero",VLOOKUP(K376,hero!A:C,3,0),0)</f>
        <v>0</v>
      </c>
      <c r="Q376">
        <f t="shared" si="7"/>
        <v>15000</v>
      </c>
    </row>
    <row r="377" spans="9:17">
      <c r="I377" s="14">
        <v>10351</v>
      </c>
      <c r="J377" s="15" t="s">
        <v>1804</v>
      </c>
      <c r="K377">
        <v>107</v>
      </c>
      <c r="L377">
        <v>30</v>
      </c>
      <c r="M377">
        <f>IFERROR(VLOOKUP(J377&amp;",",others!$A$1:$B$21,2,0),0)*K377</f>
        <v>0</v>
      </c>
      <c r="N377">
        <f>IF(J377="prop",VLOOKUP(K377,prop!$A:$C,3,0),0)*L377</f>
        <v>15000</v>
      </c>
      <c r="O377">
        <f>IF(J377="equip",VLOOKUP(K377,equip!A:C,3,0),0)</f>
        <v>0</v>
      </c>
      <c r="P377">
        <f>IF(J377="hero",VLOOKUP(K377,hero!A:C,3,0),0)</f>
        <v>0</v>
      </c>
      <c r="Q377">
        <f t="shared" si="7"/>
        <v>15000</v>
      </c>
    </row>
    <row r="378" spans="9:17">
      <c r="I378" s="14">
        <v>10352</v>
      </c>
      <c r="J378" s="15" t="s">
        <v>1804</v>
      </c>
      <c r="K378">
        <v>108</v>
      </c>
      <c r="L378">
        <v>30</v>
      </c>
      <c r="M378">
        <f>IFERROR(VLOOKUP(J378&amp;",",others!$A$1:$B$21,2,0),0)*K378</f>
        <v>0</v>
      </c>
      <c r="N378">
        <f>IF(J378="prop",VLOOKUP(K378,prop!$A:$C,3,0),0)*L378</f>
        <v>15000</v>
      </c>
      <c r="O378">
        <f>IF(J378="equip",VLOOKUP(K378,equip!A:C,3,0),0)</f>
        <v>0</v>
      </c>
      <c r="P378">
        <f>IF(J378="hero",VLOOKUP(K378,hero!A:C,3,0),0)</f>
        <v>0</v>
      </c>
      <c r="Q378">
        <f t="shared" si="7"/>
        <v>15000</v>
      </c>
    </row>
    <row r="379" spans="9:17">
      <c r="I379" s="16">
        <v>10353</v>
      </c>
      <c r="J379" s="17" t="s">
        <v>1804</v>
      </c>
      <c r="K379">
        <v>618</v>
      </c>
      <c r="L379">
        <v>50</v>
      </c>
      <c r="M379">
        <f>IFERROR(VLOOKUP(J379&amp;",",others!$A$1:$B$21,2,0),0)*K379</f>
        <v>0</v>
      </c>
      <c r="N379">
        <f>IF(J379="prop",VLOOKUP(K379,prop!$A:$C,3,0),0)*L379</f>
        <v>15000</v>
      </c>
      <c r="O379">
        <f>IF(J379="equip",VLOOKUP(K379,equip!A:C,3,0),0)</f>
        <v>0</v>
      </c>
      <c r="P379">
        <f>IF(J379="hero",VLOOKUP(K379,hero!A:C,3,0),0)</f>
        <v>0</v>
      </c>
      <c r="Q379">
        <f t="shared" si="7"/>
        <v>15000</v>
      </c>
    </row>
    <row r="380" spans="9:17">
      <c r="I380" s="14">
        <v>10360</v>
      </c>
      <c r="J380" s="15" t="s">
        <v>1804</v>
      </c>
      <c r="K380">
        <v>106</v>
      </c>
      <c r="L380">
        <v>80</v>
      </c>
      <c r="M380">
        <f>IFERROR(VLOOKUP(J380&amp;",",others!$A$1:$B$21,2,0),0)*K380</f>
        <v>0</v>
      </c>
      <c r="N380">
        <f>IF(J380="prop",VLOOKUP(K380,prop!$A:$C,3,0),0)*L380</f>
        <v>20000</v>
      </c>
      <c r="O380">
        <f>IF(J380="equip",VLOOKUP(K380,equip!A:C,3,0),0)</f>
        <v>0</v>
      </c>
      <c r="P380">
        <f>IF(J380="hero",VLOOKUP(K380,hero!A:C,3,0),0)</f>
        <v>0</v>
      </c>
      <c r="Q380">
        <f t="shared" si="7"/>
        <v>20000</v>
      </c>
    </row>
    <row r="381" spans="9:17">
      <c r="I381" s="14">
        <v>10361</v>
      </c>
      <c r="J381" s="15" t="s">
        <v>1804</v>
      </c>
      <c r="K381">
        <v>107</v>
      </c>
      <c r="L381">
        <v>40</v>
      </c>
      <c r="M381">
        <f>IFERROR(VLOOKUP(J381&amp;",",others!$A$1:$B$21,2,0),0)*K381</f>
        <v>0</v>
      </c>
      <c r="N381">
        <f>IF(J381="prop",VLOOKUP(K381,prop!$A:$C,3,0),0)*L381</f>
        <v>20000</v>
      </c>
      <c r="O381">
        <f>IF(J381="equip",VLOOKUP(K381,equip!A:C,3,0),0)</f>
        <v>0</v>
      </c>
      <c r="P381">
        <f>IF(J381="hero",VLOOKUP(K381,hero!A:C,3,0),0)</f>
        <v>0</v>
      </c>
      <c r="Q381">
        <f t="shared" si="7"/>
        <v>20000</v>
      </c>
    </row>
    <row r="382" spans="9:17">
      <c r="I382" s="14">
        <v>10362</v>
      </c>
      <c r="J382" s="15" t="s">
        <v>1804</v>
      </c>
      <c r="K382">
        <v>108</v>
      </c>
      <c r="L382">
        <v>40</v>
      </c>
      <c r="M382">
        <f>IFERROR(VLOOKUP(J382&amp;",",others!$A$1:$B$21,2,0),0)*K382</f>
        <v>0</v>
      </c>
      <c r="N382">
        <f>IF(J382="prop",VLOOKUP(K382,prop!$A:$C,3,0),0)*L382</f>
        <v>20000</v>
      </c>
      <c r="O382">
        <f>IF(J382="equip",VLOOKUP(K382,equip!A:C,3,0),0)</f>
        <v>0</v>
      </c>
      <c r="P382">
        <f>IF(J382="hero",VLOOKUP(K382,hero!A:C,3,0),0)</f>
        <v>0</v>
      </c>
      <c r="Q382">
        <f t="shared" si="7"/>
        <v>20000</v>
      </c>
    </row>
    <row r="383" spans="9:17">
      <c r="I383" s="14">
        <v>10370</v>
      </c>
      <c r="J383" s="15" t="s">
        <v>1804</v>
      </c>
      <c r="K383">
        <v>106</v>
      </c>
      <c r="L383">
        <v>100</v>
      </c>
      <c r="M383">
        <f>IFERROR(VLOOKUP(J383&amp;",",others!$A$1:$B$21,2,0),0)*K383</f>
        <v>0</v>
      </c>
      <c r="N383">
        <f>IF(J383="prop",VLOOKUP(K383,prop!$A:$C,3,0),0)*L383</f>
        <v>25000</v>
      </c>
      <c r="O383">
        <f>IF(J383="equip",VLOOKUP(K383,equip!A:C,3,0),0)</f>
        <v>0</v>
      </c>
      <c r="P383">
        <f>IF(J383="hero",VLOOKUP(K383,hero!A:C,3,0),0)</f>
        <v>0</v>
      </c>
      <c r="Q383">
        <f t="shared" si="7"/>
        <v>25000</v>
      </c>
    </row>
    <row r="384" spans="9:17">
      <c r="I384" s="14">
        <v>10371</v>
      </c>
      <c r="J384" s="15" t="s">
        <v>1804</v>
      </c>
      <c r="K384">
        <v>107</v>
      </c>
      <c r="L384">
        <v>50</v>
      </c>
      <c r="M384">
        <f>IFERROR(VLOOKUP(J384&amp;",",others!$A$1:$B$21,2,0),0)*K384</f>
        <v>0</v>
      </c>
      <c r="N384">
        <f>IF(J384="prop",VLOOKUP(K384,prop!$A:$C,3,0),0)*L384</f>
        <v>25000</v>
      </c>
      <c r="O384">
        <f>IF(J384="equip",VLOOKUP(K384,equip!A:C,3,0),0)</f>
        <v>0</v>
      </c>
      <c r="P384">
        <f>IF(J384="hero",VLOOKUP(K384,hero!A:C,3,0),0)</f>
        <v>0</v>
      </c>
      <c r="Q384">
        <f t="shared" si="7"/>
        <v>25000</v>
      </c>
    </row>
    <row r="385" spans="9:17">
      <c r="I385" s="14">
        <v>10372</v>
      </c>
      <c r="J385" s="15" t="s">
        <v>1804</v>
      </c>
      <c r="K385">
        <v>108</v>
      </c>
      <c r="L385">
        <v>50</v>
      </c>
      <c r="M385">
        <f>IFERROR(VLOOKUP(J385&amp;",",others!$A$1:$B$21,2,0),0)*K385</f>
        <v>0</v>
      </c>
      <c r="N385">
        <f>IF(J385="prop",VLOOKUP(K385,prop!$A:$C,3,0),0)*L385</f>
        <v>25000</v>
      </c>
      <c r="O385">
        <f>IF(J385="equip",VLOOKUP(K385,equip!A:C,3,0),0)</f>
        <v>0</v>
      </c>
      <c r="P385">
        <f>IF(J385="hero",VLOOKUP(K385,hero!A:C,3,0),0)</f>
        <v>0</v>
      </c>
      <c r="Q385">
        <f t="shared" ref="Q385:Q418" si="8">SUM(M385:P385)</f>
        <v>25000</v>
      </c>
    </row>
    <row r="386" spans="9:17">
      <c r="I386" s="14">
        <v>10380</v>
      </c>
      <c r="J386" s="15" t="s">
        <v>1804</v>
      </c>
      <c r="K386">
        <v>106</v>
      </c>
      <c r="L386">
        <v>120</v>
      </c>
      <c r="M386">
        <f>IFERROR(VLOOKUP(J386&amp;",",others!$A$1:$B$21,2,0),0)*K386</f>
        <v>0</v>
      </c>
      <c r="N386">
        <f>IF(J386="prop",VLOOKUP(K386,prop!$A:$C,3,0),0)*L386</f>
        <v>30000</v>
      </c>
      <c r="O386">
        <f>IF(J386="equip",VLOOKUP(K386,equip!A:C,3,0),0)</f>
        <v>0</v>
      </c>
      <c r="P386">
        <f>IF(J386="hero",VLOOKUP(K386,hero!A:C,3,0),0)</f>
        <v>0</v>
      </c>
      <c r="Q386">
        <f t="shared" si="8"/>
        <v>30000</v>
      </c>
    </row>
    <row r="387" spans="9:17">
      <c r="I387" s="14">
        <v>10381</v>
      </c>
      <c r="J387" s="15" t="s">
        <v>1804</v>
      </c>
      <c r="K387">
        <v>107</v>
      </c>
      <c r="L387">
        <v>60</v>
      </c>
      <c r="M387">
        <f>IFERROR(VLOOKUP(J387&amp;",",others!$A$1:$B$21,2,0),0)*K387</f>
        <v>0</v>
      </c>
      <c r="N387">
        <f>IF(J387="prop",VLOOKUP(K387,prop!$A:$C,3,0),0)*L387</f>
        <v>30000</v>
      </c>
      <c r="O387">
        <f>IF(J387="equip",VLOOKUP(K387,equip!A:C,3,0),0)</f>
        <v>0</v>
      </c>
      <c r="P387">
        <f>IF(J387="hero",VLOOKUP(K387,hero!A:C,3,0),0)</f>
        <v>0</v>
      </c>
      <c r="Q387">
        <f t="shared" si="8"/>
        <v>30000</v>
      </c>
    </row>
    <row r="388" spans="9:17">
      <c r="I388" s="14">
        <v>10382</v>
      </c>
      <c r="J388" s="15" t="s">
        <v>1804</v>
      </c>
      <c r="K388">
        <v>108</v>
      </c>
      <c r="L388">
        <v>60</v>
      </c>
      <c r="M388">
        <f>IFERROR(VLOOKUP(J388&amp;",",others!$A$1:$B$21,2,0),0)*K388</f>
        <v>0</v>
      </c>
      <c r="N388">
        <f>IF(J388="prop",VLOOKUP(K388,prop!$A:$C,3,0),0)*L388</f>
        <v>30000</v>
      </c>
      <c r="O388">
        <f>IF(J388="equip",VLOOKUP(K388,equip!A:C,3,0),0)</f>
        <v>0</v>
      </c>
      <c r="P388">
        <f>IF(J388="hero",VLOOKUP(K388,hero!A:C,3,0),0)</f>
        <v>0</v>
      </c>
      <c r="Q388">
        <f t="shared" si="8"/>
        <v>30000</v>
      </c>
    </row>
    <row r="389" spans="9:17">
      <c r="I389" s="16">
        <v>10383</v>
      </c>
      <c r="J389" s="17" t="s">
        <v>1804</v>
      </c>
      <c r="K389">
        <v>618</v>
      </c>
      <c r="L389">
        <v>100</v>
      </c>
      <c r="M389">
        <f>IFERROR(VLOOKUP(J389&amp;",",others!$A$1:$B$21,2,0),0)*K389</f>
        <v>0</v>
      </c>
      <c r="N389">
        <f>IF(J389="prop",VLOOKUP(K389,prop!$A:$C,3,0),0)*L389</f>
        <v>30000</v>
      </c>
      <c r="O389">
        <f>IF(J389="equip",VLOOKUP(K389,equip!A:C,3,0),0)</f>
        <v>0</v>
      </c>
      <c r="P389">
        <f>IF(J389="hero",VLOOKUP(K389,hero!A:C,3,0),0)</f>
        <v>0</v>
      </c>
      <c r="Q389">
        <f t="shared" si="8"/>
        <v>30000</v>
      </c>
    </row>
    <row r="390" spans="9:17">
      <c r="I390" s="16">
        <v>10400</v>
      </c>
      <c r="J390" s="17" t="s">
        <v>1804</v>
      </c>
      <c r="K390">
        <v>114</v>
      </c>
      <c r="L390">
        <v>160</v>
      </c>
      <c r="M390">
        <f>IFERROR(VLOOKUP(J390&amp;",",others!$A$1:$B$21,2,0),0)*K390</f>
        <v>0</v>
      </c>
      <c r="N390">
        <f>IF(J390="prop",VLOOKUP(K390,prop!$A:$C,3,0),0)*L390</f>
        <v>7680</v>
      </c>
      <c r="O390">
        <f>IF(J390="equip",VLOOKUP(K390,equip!A:C,3,0),0)</f>
        <v>0</v>
      </c>
      <c r="P390">
        <f>IF(J390="hero",VLOOKUP(K390,hero!A:C,3,0),0)</f>
        <v>0</v>
      </c>
      <c r="Q390">
        <f t="shared" si="8"/>
        <v>7680</v>
      </c>
    </row>
    <row r="391" spans="9:17">
      <c r="I391" s="16">
        <v>10401</v>
      </c>
      <c r="J391" s="17" t="s">
        <v>1804</v>
      </c>
      <c r="K391">
        <v>115</v>
      </c>
      <c r="L391">
        <v>100</v>
      </c>
      <c r="M391">
        <f>IFERROR(VLOOKUP(J391&amp;",",others!$A$1:$B$21,2,0),0)*K391</f>
        <v>0</v>
      </c>
      <c r="N391">
        <f>IF(J391="prop",VLOOKUP(K391,prop!$A:$C,3,0),0)*L391</f>
        <v>7800</v>
      </c>
      <c r="O391">
        <f>IF(J391="equip",VLOOKUP(K391,equip!A:C,3,0),0)</f>
        <v>0</v>
      </c>
      <c r="P391">
        <f>IF(J391="hero",VLOOKUP(K391,hero!A:C,3,0),0)</f>
        <v>0</v>
      </c>
      <c r="Q391">
        <f t="shared" si="8"/>
        <v>7800</v>
      </c>
    </row>
    <row r="392" spans="9:17">
      <c r="I392" s="16">
        <v>10402</v>
      </c>
      <c r="J392" s="17" t="s">
        <v>1804</v>
      </c>
      <c r="K392">
        <v>123</v>
      </c>
      <c r="L392">
        <v>40</v>
      </c>
      <c r="M392">
        <f>IFERROR(VLOOKUP(J392&amp;",",others!$A$1:$B$21,2,0),0)*K392</f>
        <v>0</v>
      </c>
      <c r="N392">
        <f>IF(J392="prop",VLOOKUP(K392,prop!$A:$C,3,0),0)*L392</f>
        <v>7920</v>
      </c>
      <c r="O392">
        <f>IF(J392="equip",VLOOKUP(K392,equip!A:C,3,0),0)</f>
        <v>0</v>
      </c>
      <c r="P392">
        <f>IF(J392="hero",VLOOKUP(K392,hero!A:C,3,0),0)</f>
        <v>0</v>
      </c>
      <c r="Q392">
        <f t="shared" si="8"/>
        <v>7920</v>
      </c>
    </row>
    <row r="393" spans="9:17">
      <c r="I393" s="16">
        <v>10403</v>
      </c>
      <c r="J393" s="17" t="s">
        <v>1594</v>
      </c>
      <c r="K393">
        <v>750</v>
      </c>
      <c r="M393">
        <f>IFERROR(VLOOKUP(J393&amp;",",others!$A$1:$B$21,2,0),0)*K393</f>
        <v>0</v>
      </c>
      <c r="N393">
        <f>IF(J393="prop",VLOOKUP(K393,prop!$A:$C,3,0),0)*L393</f>
        <v>0</v>
      </c>
      <c r="O393">
        <f>IF(J393="equip",VLOOKUP(K393,equip!A:C,3,0),0)</f>
        <v>0</v>
      </c>
      <c r="P393">
        <f>IF(J393="hero",VLOOKUP(K393,hero!A:C,3,0),0)</f>
        <v>0</v>
      </c>
      <c r="Q393">
        <f t="shared" si="8"/>
        <v>0</v>
      </c>
    </row>
    <row r="394" spans="9:17">
      <c r="I394" s="16">
        <v>10404</v>
      </c>
      <c r="J394" s="17" t="s">
        <v>1804</v>
      </c>
      <c r="K394">
        <v>470</v>
      </c>
      <c r="L394">
        <v>1</v>
      </c>
      <c r="M394">
        <f>IFERROR(VLOOKUP(J394&amp;",",others!$A$1:$B$21,2,0),0)*K394</f>
        <v>0</v>
      </c>
      <c r="N394">
        <f>IF(J394="prop",VLOOKUP(K394,prop!$A:$C,3,0),0)*L394</f>
        <v>7500</v>
      </c>
      <c r="O394">
        <f>IF(J394="equip",VLOOKUP(K394,equip!A:C,3,0),0)</f>
        <v>0</v>
      </c>
      <c r="P394">
        <f>IF(J394="hero",VLOOKUP(K394,hero!A:C,3,0),0)</f>
        <v>0</v>
      </c>
      <c r="Q394">
        <f t="shared" si="8"/>
        <v>7500</v>
      </c>
    </row>
    <row r="395" spans="9:17">
      <c r="I395" s="18">
        <v>10410</v>
      </c>
      <c r="J395" s="19" t="s">
        <v>1804</v>
      </c>
      <c r="K395">
        <v>414</v>
      </c>
      <c r="L395">
        <v>18</v>
      </c>
      <c r="M395">
        <f>IFERROR(VLOOKUP(J395&amp;",",others!$A$1:$B$21,2,0),0)*K395</f>
        <v>0</v>
      </c>
      <c r="N395">
        <f>IF(J395="prop",VLOOKUP(K395,prop!$A:$C,3,0),0)*L395</f>
        <v>2880</v>
      </c>
      <c r="O395">
        <f>IF(J395="equip",VLOOKUP(K395,equip!A:C,3,0),0)</f>
        <v>0</v>
      </c>
      <c r="P395">
        <f>IF(J395="hero",VLOOKUP(K395,hero!A:C,3,0),0)</f>
        <v>0</v>
      </c>
      <c r="Q395">
        <f t="shared" si="8"/>
        <v>2880</v>
      </c>
    </row>
    <row r="396" spans="9:17">
      <c r="I396" s="18">
        <v>10411</v>
      </c>
      <c r="J396" s="19" t="s">
        <v>1804</v>
      </c>
      <c r="K396">
        <v>413</v>
      </c>
      <c r="L396">
        <v>6</v>
      </c>
      <c r="M396">
        <f>IFERROR(VLOOKUP(J396&amp;",",others!$A$1:$B$21,2,0),0)*K396</f>
        <v>0</v>
      </c>
      <c r="N396">
        <f>IF(J396="prop",VLOOKUP(K396,prop!$A:$C,3,0),0)*L396</f>
        <v>2880</v>
      </c>
      <c r="O396">
        <f>IF(J396="equip",VLOOKUP(K396,equip!A:C,3,0),0)</f>
        <v>0</v>
      </c>
      <c r="P396">
        <f>IF(J396="hero",VLOOKUP(K396,hero!A:C,3,0),0)</f>
        <v>0</v>
      </c>
      <c r="Q396">
        <f t="shared" si="8"/>
        <v>2880</v>
      </c>
    </row>
    <row r="397" spans="9:17">
      <c r="I397" s="18">
        <v>10412</v>
      </c>
      <c r="J397" s="19" t="s">
        <v>1804</v>
      </c>
      <c r="K397">
        <v>412</v>
      </c>
      <c r="L397">
        <v>6</v>
      </c>
      <c r="M397">
        <f>IFERROR(VLOOKUP(J397&amp;",",others!$A$1:$B$21,2,0),0)*K397</f>
        <v>0</v>
      </c>
      <c r="N397">
        <f>IF(J397="prop",VLOOKUP(K397,prop!$A:$C,3,0),0)*L397</f>
        <v>2880</v>
      </c>
      <c r="O397">
        <f>IF(J397="equip",VLOOKUP(K397,equip!A:C,3,0),0)</f>
        <v>0</v>
      </c>
      <c r="P397">
        <f>IF(J397="hero",VLOOKUP(K397,hero!A:C,3,0),0)</f>
        <v>0</v>
      </c>
      <c r="Q397">
        <f t="shared" si="8"/>
        <v>2880</v>
      </c>
    </row>
    <row r="398" spans="9:17">
      <c r="I398" s="18">
        <v>10413</v>
      </c>
      <c r="J398" s="19" t="s">
        <v>1596</v>
      </c>
      <c r="K398">
        <v>20000</v>
      </c>
      <c r="M398">
        <f>IFERROR(VLOOKUP(J398&amp;",",others!$A$1:$B$21,2,0),0)*K398</f>
        <v>0</v>
      </c>
      <c r="N398">
        <f>IF(J398="prop",VLOOKUP(K398,prop!$A:$C,3,0),0)*L398</f>
        <v>0</v>
      </c>
      <c r="O398">
        <f>IF(J398="equip",VLOOKUP(K398,equip!A:C,3,0),0)</f>
        <v>0</v>
      </c>
      <c r="P398">
        <f>IF(J398="hero",VLOOKUP(K398,hero!A:C,3,0),0)</f>
        <v>0</v>
      </c>
      <c r="Q398">
        <f t="shared" si="8"/>
        <v>0</v>
      </c>
    </row>
    <row r="399" spans="9:17">
      <c r="I399" s="18">
        <v>10414</v>
      </c>
      <c r="J399" s="19" t="s">
        <v>1804</v>
      </c>
      <c r="K399">
        <v>114</v>
      </c>
      <c r="L399">
        <v>80</v>
      </c>
      <c r="M399">
        <f>IFERROR(VLOOKUP(J399&amp;",",others!$A$1:$B$21,2,0),0)*K399</f>
        <v>0</v>
      </c>
      <c r="N399">
        <f>IF(J399="prop",VLOOKUP(K399,prop!$A:$C,3,0),0)*L399</f>
        <v>3840</v>
      </c>
      <c r="O399">
        <f>IF(J399="equip",VLOOKUP(K399,equip!A:C,3,0),0)</f>
        <v>0</v>
      </c>
      <c r="P399">
        <f>IF(J399="hero",VLOOKUP(K399,hero!A:C,3,0),0)</f>
        <v>0</v>
      </c>
      <c r="Q399">
        <f t="shared" si="8"/>
        <v>3840</v>
      </c>
    </row>
    <row r="400" spans="9:17">
      <c r="I400" s="18">
        <v>10415</v>
      </c>
      <c r="J400" s="19" t="s">
        <v>1804</v>
      </c>
      <c r="K400">
        <v>115</v>
      </c>
      <c r="L400">
        <v>50</v>
      </c>
      <c r="M400">
        <f>IFERROR(VLOOKUP(J400&amp;",",others!$A$1:$B$21,2,0),0)*K400</f>
        <v>0</v>
      </c>
      <c r="N400">
        <f>IF(J400="prop",VLOOKUP(K400,prop!$A:$C,3,0),0)*L400</f>
        <v>3900</v>
      </c>
      <c r="O400">
        <f>IF(J400="equip",VLOOKUP(K400,equip!A:C,3,0),0)</f>
        <v>0</v>
      </c>
      <c r="P400">
        <f>IF(J400="hero",VLOOKUP(K400,hero!A:C,3,0),0)</f>
        <v>0</v>
      </c>
      <c r="Q400">
        <f t="shared" si="8"/>
        <v>3900</v>
      </c>
    </row>
    <row r="401" spans="9:17">
      <c r="I401" s="18">
        <v>10416</v>
      </c>
      <c r="J401" s="19" t="s">
        <v>1804</v>
      </c>
      <c r="K401">
        <v>123</v>
      </c>
      <c r="L401">
        <v>20</v>
      </c>
      <c r="M401">
        <f>IFERROR(VLOOKUP(J401&amp;",",others!$A$1:$B$21,2,0),0)*K401</f>
        <v>0</v>
      </c>
      <c r="N401">
        <f>IF(J401="prop",VLOOKUP(K401,prop!$A:$C,3,0),0)*L401</f>
        <v>3960</v>
      </c>
      <c r="O401">
        <f>IF(J401="equip",VLOOKUP(K401,equip!A:C,3,0),0)</f>
        <v>0</v>
      </c>
      <c r="P401">
        <f>IF(J401="hero",VLOOKUP(K401,hero!A:C,3,0),0)</f>
        <v>0</v>
      </c>
      <c r="Q401">
        <f t="shared" si="8"/>
        <v>3960</v>
      </c>
    </row>
    <row r="402" spans="9:17">
      <c r="I402" s="18">
        <v>10417</v>
      </c>
      <c r="J402" s="19" t="s">
        <v>1594</v>
      </c>
      <c r="K402">
        <v>400</v>
      </c>
      <c r="M402">
        <f>IFERROR(VLOOKUP(J402&amp;",",others!$A$1:$B$21,2,0),0)*K402</f>
        <v>0</v>
      </c>
      <c r="N402">
        <f>IF(J402="prop",VLOOKUP(K402,prop!$A:$C,3,0),0)*L402</f>
        <v>0</v>
      </c>
      <c r="O402">
        <f>IF(J402="equip",VLOOKUP(K402,equip!A:C,3,0),0)</f>
        <v>0</v>
      </c>
      <c r="P402">
        <f>IF(J402="hero",VLOOKUP(K402,hero!A:C,3,0),0)</f>
        <v>0</v>
      </c>
      <c r="Q402">
        <f t="shared" si="8"/>
        <v>0</v>
      </c>
    </row>
    <row r="403" spans="9:17">
      <c r="I403" s="18">
        <v>10420</v>
      </c>
      <c r="J403" s="19" t="s">
        <v>1804</v>
      </c>
      <c r="K403">
        <v>414</v>
      </c>
      <c r="L403">
        <v>45</v>
      </c>
      <c r="M403">
        <f>IFERROR(VLOOKUP(J403&amp;",",others!$A$1:$B$21,2,0),0)*K403</f>
        <v>0</v>
      </c>
      <c r="N403">
        <f>IF(J403="prop",VLOOKUP(K403,prop!$A:$C,3,0),0)*L403</f>
        <v>7200</v>
      </c>
      <c r="O403">
        <f>IF(J403="equip",VLOOKUP(K403,equip!A:C,3,0),0)</f>
        <v>0</v>
      </c>
      <c r="P403">
        <f>IF(J403="hero",VLOOKUP(K403,hero!A:C,3,0),0)</f>
        <v>0</v>
      </c>
      <c r="Q403">
        <f t="shared" si="8"/>
        <v>7200</v>
      </c>
    </row>
    <row r="404" spans="9:17">
      <c r="I404" s="18">
        <v>10421</v>
      </c>
      <c r="J404" s="19" t="s">
        <v>1804</v>
      </c>
      <c r="K404">
        <v>413</v>
      </c>
      <c r="L404">
        <v>15</v>
      </c>
      <c r="M404">
        <f>IFERROR(VLOOKUP(J404&amp;",",others!$A$1:$B$21,2,0),0)*K404</f>
        <v>0</v>
      </c>
      <c r="N404">
        <f>IF(J404="prop",VLOOKUP(K404,prop!$A:$C,3,0),0)*L404</f>
        <v>7200</v>
      </c>
      <c r="O404">
        <f>IF(J404="equip",VLOOKUP(K404,equip!A:C,3,0),0)</f>
        <v>0</v>
      </c>
      <c r="P404">
        <f>IF(J404="hero",VLOOKUP(K404,hero!A:C,3,0),0)</f>
        <v>0</v>
      </c>
      <c r="Q404">
        <f t="shared" si="8"/>
        <v>7200</v>
      </c>
    </row>
    <row r="405" spans="9:17">
      <c r="I405" s="18">
        <v>10422</v>
      </c>
      <c r="J405" s="19" t="s">
        <v>1804</v>
      </c>
      <c r="K405">
        <v>412</v>
      </c>
      <c r="L405">
        <v>15</v>
      </c>
      <c r="M405">
        <f>IFERROR(VLOOKUP(J405&amp;",",others!$A$1:$B$21,2,0),0)*K405</f>
        <v>0</v>
      </c>
      <c r="N405">
        <f>IF(J405="prop",VLOOKUP(K405,prop!$A:$C,3,0),0)*L405</f>
        <v>7200</v>
      </c>
      <c r="O405">
        <f>IF(J405="equip",VLOOKUP(K405,equip!A:C,3,0),0)</f>
        <v>0</v>
      </c>
      <c r="P405">
        <f>IF(J405="hero",VLOOKUP(K405,hero!A:C,3,0),0)</f>
        <v>0</v>
      </c>
      <c r="Q405">
        <f t="shared" si="8"/>
        <v>7200</v>
      </c>
    </row>
    <row r="406" spans="9:17">
      <c r="I406" s="18">
        <v>10423</v>
      </c>
      <c r="J406" s="19" t="s">
        <v>1596</v>
      </c>
      <c r="K406">
        <v>50000</v>
      </c>
      <c r="M406">
        <f>IFERROR(VLOOKUP(J406&amp;",",others!$A$1:$B$21,2,0),0)*K406</f>
        <v>0</v>
      </c>
      <c r="N406">
        <f>IF(J406="prop",VLOOKUP(K406,prop!$A:$C,3,0),0)*L406</f>
        <v>0</v>
      </c>
      <c r="O406">
        <f>IF(J406="equip",VLOOKUP(K406,equip!A:C,3,0),0)</f>
        <v>0</v>
      </c>
      <c r="P406">
        <f>IF(J406="hero",VLOOKUP(K406,hero!A:C,3,0),0)</f>
        <v>0</v>
      </c>
      <c r="Q406">
        <f t="shared" si="8"/>
        <v>0</v>
      </c>
    </row>
    <row r="407" spans="9:17">
      <c r="I407" s="18">
        <v>10424</v>
      </c>
      <c r="J407" s="19" t="s">
        <v>1804</v>
      </c>
      <c r="K407">
        <v>114</v>
      </c>
      <c r="L407">
        <v>200</v>
      </c>
      <c r="M407">
        <f>IFERROR(VLOOKUP(J407&amp;",",others!$A$1:$B$21,2,0),0)*K407</f>
        <v>0</v>
      </c>
      <c r="N407">
        <f>IF(J407="prop",VLOOKUP(K407,prop!$A:$C,3,0),0)*L407</f>
        <v>9600</v>
      </c>
      <c r="O407">
        <f>IF(J407="equip",VLOOKUP(K407,equip!A:C,3,0),0)</f>
        <v>0</v>
      </c>
      <c r="P407">
        <f>IF(J407="hero",VLOOKUP(K407,hero!A:C,3,0),0)</f>
        <v>0</v>
      </c>
      <c r="Q407">
        <f t="shared" si="8"/>
        <v>9600</v>
      </c>
    </row>
    <row r="408" spans="9:17">
      <c r="I408" s="18">
        <v>10425</v>
      </c>
      <c r="J408" s="19" t="s">
        <v>1804</v>
      </c>
      <c r="K408">
        <v>115</v>
      </c>
      <c r="L408">
        <v>125</v>
      </c>
      <c r="M408">
        <f>IFERROR(VLOOKUP(J408&amp;",",others!$A$1:$B$21,2,0),0)*K408</f>
        <v>0</v>
      </c>
      <c r="N408">
        <f>IF(J408="prop",VLOOKUP(K408,prop!$A:$C,3,0),0)*L408</f>
        <v>9750</v>
      </c>
      <c r="O408">
        <f>IF(J408="equip",VLOOKUP(K408,equip!A:C,3,0),0)</f>
        <v>0</v>
      </c>
      <c r="P408">
        <f>IF(J408="hero",VLOOKUP(K408,hero!A:C,3,0),0)</f>
        <v>0</v>
      </c>
      <c r="Q408">
        <f t="shared" si="8"/>
        <v>9750</v>
      </c>
    </row>
    <row r="409" spans="9:17">
      <c r="I409" s="18">
        <v>10426</v>
      </c>
      <c r="J409" s="19" t="s">
        <v>1804</v>
      </c>
      <c r="K409">
        <v>123</v>
      </c>
      <c r="L409">
        <v>50</v>
      </c>
      <c r="M409">
        <f>IFERROR(VLOOKUP(J409&amp;",",others!$A$1:$B$21,2,0),0)*K409</f>
        <v>0</v>
      </c>
      <c r="N409">
        <f>IF(J409="prop",VLOOKUP(K409,prop!$A:$C,3,0),0)*L409</f>
        <v>9900</v>
      </c>
      <c r="O409">
        <f>IF(J409="equip",VLOOKUP(K409,equip!A:C,3,0),0)</f>
        <v>0</v>
      </c>
      <c r="P409">
        <f>IF(J409="hero",VLOOKUP(K409,hero!A:C,3,0),0)</f>
        <v>0</v>
      </c>
      <c r="Q409">
        <f t="shared" si="8"/>
        <v>9900</v>
      </c>
    </row>
    <row r="410" spans="9:17">
      <c r="I410" s="18">
        <v>10427</v>
      </c>
      <c r="J410" s="19" t="s">
        <v>1594</v>
      </c>
      <c r="K410">
        <v>1000</v>
      </c>
      <c r="M410">
        <f>IFERROR(VLOOKUP(J410&amp;",",others!$A$1:$B$21,2,0),0)*K410</f>
        <v>0</v>
      </c>
      <c r="N410">
        <f>IF(J410="prop",VLOOKUP(K410,prop!$A:$C,3,0),0)*L410</f>
        <v>0</v>
      </c>
      <c r="O410">
        <f>IF(J410="equip",VLOOKUP(K410,equip!A:C,3,0),0)</f>
        <v>0</v>
      </c>
      <c r="P410">
        <f>IF(J410="hero",VLOOKUP(K410,hero!A:C,3,0),0)</f>
        <v>0</v>
      </c>
      <c r="Q410">
        <f t="shared" si="8"/>
        <v>0</v>
      </c>
    </row>
    <row r="411" spans="9:17">
      <c r="I411" s="18">
        <v>10430</v>
      </c>
      <c r="J411" s="19" t="s">
        <v>1804</v>
      </c>
      <c r="K411">
        <v>414</v>
      </c>
      <c r="L411">
        <v>90</v>
      </c>
      <c r="M411">
        <f>IFERROR(VLOOKUP(J411&amp;",",others!$A$1:$B$21,2,0),0)*K411</f>
        <v>0</v>
      </c>
      <c r="N411">
        <f>IF(J411="prop",VLOOKUP(K411,prop!$A:$C,3,0),0)*L411</f>
        <v>14400</v>
      </c>
      <c r="O411">
        <f>IF(J411="equip",VLOOKUP(K411,equip!A:C,3,0),0)</f>
        <v>0</v>
      </c>
      <c r="P411">
        <f>IF(J411="hero",VLOOKUP(K411,hero!A:C,3,0),0)</f>
        <v>0</v>
      </c>
      <c r="Q411">
        <f t="shared" si="8"/>
        <v>14400</v>
      </c>
    </row>
    <row r="412" spans="9:17">
      <c r="I412" s="18">
        <v>10431</v>
      </c>
      <c r="J412" s="19" t="s">
        <v>1804</v>
      </c>
      <c r="K412">
        <v>413</v>
      </c>
      <c r="L412">
        <v>30</v>
      </c>
      <c r="M412">
        <f>IFERROR(VLOOKUP(J412&amp;",",others!$A$1:$B$21,2,0),0)*K412</f>
        <v>0</v>
      </c>
      <c r="N412">
        <f>IF(J412="prop",VLOOKUP(K412,prop!$A:$C,3,0),0)*L412</f>
        <v>14400</v>
      </c>
      <c r="O412">
        <f>IF(J412="equip",VLOOKUP(K412,equip!A:C,3,0),0)</f>
        <v>0</v>
      </c>
      <c r="P412">
        <f>IF(J412="hero",VLOOKUP(K412,hero!A:C,3,0),0)</f>
        <v>0</v>
      </c>
      <c r="Q412">
        <f t="shared" si="8"/>
        <v>14400</v>
      </c>
    </row>
    <row r="413" spans="9:17">
      <c r="I413" s="18">
        <v>10432</v>
      </c>
      <c r="J413" s="19" t="s">
        <v>1804</v>
      </c>
      <c r="K413">
        <v>412</v>
      </c>
      <c r="L413">
        <v>30</v>
      </c>
      <c r="M413">
        <f>IFERROR(VLOOKUP(J413&amp;",",others!$A$1:$B$21,2,0),0)*K413</f>
        <v>0</v>
      </c>
      <c r="N413">
        <f>IF(J413="prop",VLOOKUP(K413,prop!$A:$C,3,0),0)*L413</f>
        <v>14400</v>
      </c>
      <c r="O413">
        <f>IF(J413="equip",VLOOKUP(K413,equip!A:C,3,0),0)</f>
        <v>0</v>
      </c>
      <c r="P413">
        <f>IF(J413="hero",VLOOKUP(K413,hero!A:C,3,0),0)</f>
        <v>0</v>
      </c>
      <c r="Q413">
        <f t="shared" si="8"/>
        <v>14400</v>
      </c>
    </row>
    <row r="414" spans="9:17">
      <c r="I414" s="18">
        <v>10433</v>
      </c>
      <c r="J414" s="19" t="s">
        <v>1596</v>
      </c>
      <c r="K414">
        <v>100000</v>
      </c>
      <c r="M414">
        <f>IFERROR(VLOOKUP(J414&amp;",",others!$A$1:$B$21,2,0),0)*K414</f>
        <v>0</v>
      </c>
      <c r="N414">
        <f>IF(J414="prop",VLOOKUP(K414,prop!$A:$C,3,0),0)*L414</f>
        <v>0</v>
      </c>
      <c r="O414">
        <f>IF(J414="equip",VLOOKUP(K414,equip!A:C,3,0),0)</f>
        <v>0</v>
      </c>
      <c r="P414">
        <f>IF(J414="hero",VLOOKUP(K414,hero!A:C,3,0),0)</f>
        <v>0</v>
      </c>
      <c r="Q414">
        <f t="shared" si="8"/>
        <v>0</v>
      </c>
    </row>
    <row r="415" spans="9:17">
      <c r="I415" s="18">
        <v>10434</v>
      </c>
      <c r="J415" s="19" t="s">
        <v>1804</v>
      </c>
      <c r="K415">
        <v>114</v>
      </c>
      <c r="L415">
        <v>400</v>
      </c>
      <c r="M415">
        <f>IFERROR(VLOOKUP(J415&amp;",",others!$A$1:$B$21,2,0),0)*K415</f>
        <v>0</v>
      </c>
      <c r="N415">
        <f>IF(J415="prop",VLOOKUP(K415,prop!$A:$C,3,0),0)*L415</f>
        <v>19200</v>
      </c>
      <c r="O415">
        <f>IF(J415="equip",VLOOKUP(K415,equip!A:C,3,0),0)</f>
        <v>0</v>
      </c>
      <c r="P415">
        <f>IF(J415="hero",VLOOKUP(K415,hero!A:C,3,0),0)</f>
        <v>0</v>
      </c>
      <c r="Q415">
        <f t="shared" si="8"/>
        <v>19200</v>
      </c>
    </row>
    <row r="416" spans="9:17">
      <c r="I416" s="18">
        <v>10435</v>
      </c>
      <c r="J416" s="19" t="s">
        <v>1804</v>
      </c>
      <c r="K416">
        <v>115</v>
      </c>
      <c r="L416">
        <v>250</v>
      </c>
      <c r="M416">
        <f>IFERROR(VLOOKUP(J416&amp;",",others!$A$1:$B$21,2,0),0)*K416</f>
        <v>0</v>
      </c>
      <c r="N416">
        <f>IF(J416="prop",VLOOKUP(K416,prop!$A:$C,3,0),0)*L416</f>
        <v>19500</v>
      </c>
      <c r="O416">
        <f>IF(J416="equip",VLOOKUP(K416,equip!A:C,3,0),0)</f>
        <v>0</v>
      </c>
      <c r="P416">
        <f>IF(J416="hero",VLOOKUP(K416,hero!A:C,3,0),0)</f>
        <v>0</v>
      </c>
      <c r="Q416">
        <f t="shared" si="8"/>
        <v>19500</v>
      </c>
    </row>
    <row r="417" spans="9:17">
      <c r="I417" s="18">
        <v>10436</v>
      </c>
      <c r="J417" s="19" t="s">
        <v>1804</v>
      </c>
      <c r="K417">
        <v>123</v>
      </c>
      <c r="L417">
        <v>100</v>
      </c>
      <c r="M417">
        <f>IFERROR(VLOOKUP(J417&amp;",",others!$A$1:$B$21,2,0),0)*K417</f>
        <v>0</v>
      </c>
      <c r="N417">
        <f>IF(J417="prop",VLOOKUP(K417,prop!$A:$C,3,0),0)*L417</f>
        <v>19800</v>
      </c>
      <c r="O417">
        <f>IF(J417="equip",VLOOKUP(K417,equip!A:C,3,0),0)</f>
        <v>0</v>
      </c>
      <c r="P417">
        <f>IF(J417="hero",VLOOKUP(K417,hero!A:C,3,0),0)</f>
        <v>0</v>
      </c>
      <c r="Q417">
        <f t="shared" si="8"/>
        <v>19800</v>
      </c>
    </row>
    <row r="418" spans="9:17">
      <c r="I418" s="18">
        <v>10437</v>
      </c>
      <c r="J418" s="19" t="s">
        <v>1594</v>
      </c>
      <c r="K418">
        <v>2000</v>
      </c>
      <c r="M418">
        <f>IFERROR(VLOOKUP(J418&amp;",",others!$A$1:$B$21,2,0),0)*K418</f>
        <v>0</v>
      </c>
      <c r="N418">
        <f>IF(J418="prop",VLOOKUP(K418,prop!$A:$C,3,0),0)*L418</f>
        <v>0</v>
      </c>
      <c r="O418">
        <f>IF(J418="equip",VLOOKUP(K418,equip!A:C,3,0),0)</f>
        <v>0</v>
      </c>
      <c r="P418">
        <f>IF(J418="hero",VLOOKUP(K418,hero!A:C,3,0),0)</f>
        <v>0</v>
      </c>
      <c r="Q418">
        <f t="shared" si="8"/>
        <v>0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tabSelected="1" workbookViewId="0">
      <selection activeCell="F10" sqref="F10"/>
    </sheetView>
  </sheetViews>
  <sheetFormatPr defaultColWidth="9.23076923076923" defaultRowHeight="16.8" outlineLevelCol="1"/>
  <sheetData>
    <row r="1" spans="1:2">
      <c r="A1" t="s">
        <v>1862</v>
      </c>
      <c r="B1" t="s">
        <v>1586</v>
      </c>
    </row>
    <row r="2" spans="1:2">
      <c r="A2">
        <v>0.99</v>
      </c>
      <c r="B2" s="1">
        <v>60</v>
      </c>
    </row>
    <row r="3" spans="1:2">
      <c r="A3">
        <v>1.99</v>
      </c>
      <c r="B3" s="1">
        <v>120</v>
      </c>
    </row>
    <row r="4" spans="1:2">
      <c r="A4">
        <v>2.99</v>
      </c>
      <c r="B4" s="1">
        <v>180</v>
      </c>
    </row>
    <row r="5" spans="1:2">
      <c r="A5">
        <v>3.99</v>
      </c>
      <c r="B5" s="1">
        <v>240</v>
      </c>
    </row>
    <row r="6" spans="1:2">
      <c r="A6">
        <v>4.99</v>
      </c>
      <c r="B6" s="1">
        <v>300</v>
      </c>
    </row>
    <row r="7" spans="1:2">
      <c r="A7">
        <v>9.99</v>
      </c>
      <c r="B7" s="1">
        <v>680</v>
      </c>
    </row>
    <row r="8" spans="1:2">
      <c r="A8">
        <v>14.99</v>
      </c>
      <c r="B8" s="1">
        <v>980</v>
      </c>
    </row>
    <row r="9" spans="1:2">
      <c r="A9">
        <v>19.99</v>
      </c>
      <c r="B9" s="1">
        <v>1280</v>
      </c>
    </row>
    <row r="10" spans="1:2">
      <c r="A10">
        <v>24.99</v>
      </c>
      <c r="B10" s="1">
        <v>1630</v>
      </c>
    </row>
    <row r="11" spans="1:2">
      <c r="A11">
        <v>29.99</v>
      </c>
      <c r="B11" s="1">
        <v>1980</v>
      </c>
    </row>
    <row r="12" spans="1:2">
      <c r="A12">
        <v>49.99</v>
      </c>
      <c r="B12" s="1">
        <v>3280</v>
      </c>
    </row>
    <row r="13" spans="1:2">
      <c r="A13">
        <v>99.99</v>
      </c>
      <c r="B13" s="1">
        <v>6480</v>
      </c>
    </row>
    <row r="14" spans="1:2">
      <c r="A14">
        <v>34.99</v>
      </c>
      <c r="B14" s="1">
        <v>2330</v>
      </c>
    </row>
    <row r="15" spans="1:2">
      <c r="A15">
        <v>0</v>
      </c>
      <c r="B15">
        <v>1</v>
      </c>
    </row>
    <row r="16" spans="1:2">
      <c r="A16">
        <v>6.99</v>
      </c>
      <c r="B16">
        <f>120*5</f>
        <v>600</v>
      </c>
    </row>
    <row r="17" spans="1:2">
      <c r="A17">
        <v>39.99</v>
      </c>
      <c r="B17">
        <v>3400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prop</vt:lpstr>
      <vt:lpstr>hero</vt:lpstr>
      <vt:lpstr>equip</vt:lpstr>
      <vt:lpstr>others</vt:lpstr>
      <vt:lpstr>desire</vt:lpstr>
      <vt:lpstr>choose</vt:lpstr>
      <vt:lpstr>choose_cal</vt:lpstr>
      <vt:lpstr>ratio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2006-09-19T08:00:00Z</dcterms:created>
  <dcterms:modified xsi:type="dcterms:W3CDTF">2021-05-30T17:30:39Z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