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ANALISIS Y DISEÑO\7185_G2\Documentación\PREGAME\1. ELICITACION\1.3 Historias Usuario\"/>
    </mc:Choice>
  </mc:AlternateContent>
  <xr:revisionPtr revIDLastSave="0" documentId="13_ncr:1_{270E7F2B-1090-4259-A61B-6946FC5B2B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/eSaHvsW3ywe9objpiNN/cKfOq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<sst xmlns="http://schemas.openxmlformats.org/spreadsheetml/2006/main" count="282" uniqueCount="173">
  <si>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</si>
  <si>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</si>
  <si>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</si>
  <si>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</si>
  <si>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</si>
  <si>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</si>
  <si>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</si>
  <si>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</si>
  <si>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</si>
  <si>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</si>
  <si>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</si>
  <si>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</si>
  <si>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</si>
  <si>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</si>
  <si>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</si>
  <si>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</si>
  <si>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Falta control en el stock de los productos </t>
  </si>
  <si>
    <t xml:space="preserve">Registrar producto </t>
  </si>
  <si>
    <t>Crear un nuevo producto con el fin de ser asignado en una categoria.</t>
  </si>
  <si>
    <t>Administrador</t>
  </si>
  <si>
    <t>El administrador registra un producto llenando los datos del producto: codigo,nombre,detalle y pago</t>
  </si>
  <si>
    <t>Lenin Basantes</t>
  </si>
  <si>
    <t xml:space="preserve">1 hrs </t>
  </si>
  <si>
    <t>Alta</t>
  </si>
  <si>
    <t>No iniciado</t>
  </si>
  <si>
    <t>Los datos del producto deben estar guardados en la base de datos</t>
  </si>
  <si>
    <t>Se debe notificar al usuario que el registro fue exitoso</t>
  </si>
  <si>
    <t>CRUD PRODUCTO - 1(ingreso producto)</t>
  </si>
  <si>
    <t>REQ002</t>
  </si>
  <si>
    <t xml:space="preserve">Al tener una base de datos con muchos productos almacenados podría ser complicado encontrar un producto en específico </t>
  </si>
  <si>
    <t>Consultar produto</t>
  </si>
  <si>
    <t xml:space="preserve">Permitir la búsqueda de productos dentro del catálogo </t>
  </si>
  <si>
    <t>Usuario</t>
  </si>
  <si>
    <t>El actor puede consultar el producto que se presenta en el catalogo online.</t>
  </si>
  <si>
    <t>Ingresando la sentencia de busqeda y la base debe responder con las coincidencias encontradas</t>
  </si>
  <si>
    <t>Se puede buscar por codigo, nombre o modelo automovilisto</t>
  </si>
  <si>
    <t>CRUD PRODUCTO - 4(consulta producto)</t>
  </si>
  <si>
    <t>REQ003</t>
  </si>
  <si>
    <t xml:space="preserve">Los productos muchas veces pueden variar sus detalles y precios por lo que se necesita actualizar la información </t>
  </si>
  <si>
    <t>Actualizar producto</t>
  </si>
  <si>
    <t>Actulizar los datos de un producto.</t>
  </si>
  <si>
    <t>El administrador actualiza los datos de un producto existente: codigo,nombre,detalle y precio</t>
  </si>
  <si>
    <t>Los datos del producto escogido deben estar actualizados en la base de datos</t>
  </si>
  <si>
    <t>Se debe notificar al usuario que la actualización fue exitosa</t>
  </si>
  <si>
    <t>CRUD PRODUCTO - 2(actualización producto)</t>
  </si>
  <si>
    <t>REQ004</t>
  </si>
  <si>
    <t xml:space="preserve">Dentro de la lista del stock muchas veces se tienen guardados productos que ya no existen por lo que se necesita eliminar aquellos que ya se han terminado </t>
  </si>
  <si>
    <t xml:space="preserve">Eliminar producto </t>
  </si>
  <si>
    <t xml:space="preserve">Eliminar productos que ya no existan en stock </t>
  </si>
  <si>
    <t xml:space="preserve">El adminitrador elimina un producto existente </t>
  </si>
  <si>
    <t xml:space="preserve">Media </t>
  </si>
  <si>
    <t xml:space="preserve">El producto escogido ya no debe existir en la base de datos. </t>
  </si>
  <si>
    <t>Se debe notificar que se elimino el producto correctamente</t>
  </si>
  <si>
    <t>CRUD PRODUCTO - 3(eliminar producto)</t>
  </si>
  <si>
    <t>REQ005</t>
  </si>
  <si>
    <t xml:space="preserve">Los productos sueltos dificultan el CRUD de los mismos así como el almacenamiento de ellos dentro de la base de datos por lo que es preferibel dividirlos en categorías </t>
  </si>
  <si>
    <t>Registrar categoria</t>
  </si>
  <si>
    <t>Crear una categoria con el fin de asignarle productos.</t>
  </si>
  <si>
    <t>El sistema debera crear categorias en donde se distribuyen los productos por cada una de estas para facilitar el almacenamiento y la busqueda de productos, los atributos que contiene son: nombre,descripcion,productos asociados.</t>
  </si>
  <si>
    <t>David Lopez</t>
  </si>
  <si>
    <t>Los datos de la categoría deben estar guardados en la base de datos</t>
  </si>
  <si>
    <t>CRUD CATEGORIA - 1(ingreso categoría)</t>
  </si>
  <si>
    <t>REQ006</t>
  </si>
  <si>
    <t xml:space="preserve">Las categorías tienen productos almacenados que deben ser visibles </t>
  </si>
  <si>
    <t>Consultar categoria</t>
  </si>
  <si>
    <t>Buscar productos del mismo tipo o con la misma funcionalidad dentro de cada categoria</t>
  </si>
  <si>
    <t>El actor puede consultar la categoria que se presenta en el catalogo online encontrado los distintos productos almacenados</t>
  </si>
  <si>
    <t>La busqueda mostrar todos los productos de esa categoría</t>
  </si>
  <si>
    <t>CRUD CATEGORIA - 2(consulta categoría)</t>
  </si>
  <si>
    <t>REQ007</t>
  </si>
  <si>
    <t xml:space="preserve">Los productos dentro de las categorías pueden variar, insertar o eliminarse. </t>
  </si>
  <si>
    <t xml:space="preserve">Actualizar categoria </t>
  </si>
  <si>
    <t>Actualizar la informacion del catalogo(nombre,descripcion,productos asociado).</t>
  </si>
  <si>
    <t>Se actualiza la informacion del catalogo (nombre,descripcion,productos asociados).</t>
  </si>
  <si>
    <t>Los datos de la categoría escogida deben estar actualizados en la base de datos</t>
  </si>
  <si>
    <t>CRUD CATEGORIA - 4(actualizar categoría)</t>
  </si>
  <si>
    <t>REQ008</t>
  </si>
  <si>
    <t xml:space="preserve">Las categorías que ya no contienen productos almacenados son prácticamente inútiles, se deben eliminar. </t>
  </si>
  <si>
    <t>Eliminar categoria</t>
  </si>
  <si>
    <t>Eliminar una categoria que contenga productos que no se vayan a utilizar.</t>
  </si>
  <si>
    <t>Eliminar categorias con productos que ya no vayan a utilizar o que ya no existan en stock.</t>
  </si>
  <si>
    <t xml:space="preserve">La categoría escogida ya no debe existir en la base de datos. </t>
  </si>
  <si>
    <t>Se debe notificar que se elimino la categoría correctamente</t>
  </si>
  <si>
    <t>CRUD CATEGORIA - 3(eliminar categoría)</t>
  </si>
  <si>
    <t>REQ009</t>
  </si>
  <si>
    <t xml:space="preserve">Los clientes se encuentran constantemente buscando ofertas por lo que es necesario ofrecerlas y que estas se muestren en la página del catálogo </t>
  </si>
  <si>
    <t>Registrar oferta</t>
  </si>
  <si>
    <t>Crear una oferta para ser enviada al cliente.</t>
  </si>
  <si>
    <t>El administrador crea una oferta complentando los campos: nombre,descripcion</t>
  </si>
  <si>
    <t>Daniela Orellana</t>
  </si>
  <si>
    <t>Los datos de la oferta deben estar guardados en la base de datos</t>
  </si>
  <si>
    <t>CRUD OFERTA - 1(ingreso oferta)</t>
  </si>
  <si>
    <t>REQ010</t>
  </si>
  <si>
    <t xml:space="preserve">Las ofertas pueden variar dependiendo de la época o de los productos que se tengan por lo que tendrán que ser actualizados constantemente </t>
  </si>
  <si>
    <t>Actualizar oferta</t>
  </si>
  <si>
    <t>Actualizar la informacion de las ofertas creadas.</t>
  </si>
  <si>
    <t>El administrador podra actualizar los campos de la oferta: nombre,descripcion.</t>
  </si>
  <si>
    <t>Los datos de la oferta escogida deben estar actualizados en la base de datos</t>
  </si>
  <si>
    <t>CRUD OFERTA - 2(visualizar oferta)</t>
  </si>
  <si>
    <t>REQ011</t>
  </si>
  <si>
    <t xml:space="preserve">El cliente busca las ofertas las cuales deben estar visibles en la página principal del catálogo </t>
  </si>
  <si>
    <t>Visualizar oferta</t>
  </si>
  <si>
    <t xml:space="preserve">Observar la oferta que se creo o se actualizo </t>
  </si>
  <si>
    <t>El actor podra visualizar la oferta creada.</t>
  </si>
  <si>
    <t>Crear una oferta y comprobar que se visualize</t>
  </si>
  <si>
    <t>CRUD OFERTA - 4(actualizar oferta)</t>
  </si>
  <si>
    <t>REQ012</t>
  </si>
  <si>
    <t xml:space="preserve">Las ofertas pueden terminar, por temporada o por sold out en el stock por lo que es necesario eliminarlas cuando hayan culminado </t>
  </si>
  <si>
    <t>Eliminar oferta</t>
  </si>
  <si>
    <t>Eliminar una oferta existenten.</t>
  </si>
  <si>
    <t>El administrador elimina una oferta mediante el nombre de la oferta</t>
  </si>
  <si>
    <t xml:space="preserve">La oferta escogida ya no debe existir en la base de datos. </t>
  </si>
  <si>
    <t>Se debe notificar que se elimino la oferta correctamente</t>
  </si>
  <si>
    <t>CRUD OFERTA - 3(eliminar oferta)</t>
  </si>
  <si>
    <t>REQ013</t>
  </si>
  <si>
    <t xml:space="preserve">Un cliente puede comprar en el catálogo por lo que almacenará sus productos en un carrito virtual de compra, para que esto se vincule a sus credenciales el usuario debe registrarse </t>
  </si>
  <si>
    <t>Registrar usuario</t>
  </si>
  <si>
    <t>Registro de un usuario para recibir ofertas</t>
  </si>
  <si>
    <t>El usuario podra generar su propia cuenta con: nombre de usuario, correo electronico, numero de celular y contraseña.</t>
  </si>
  <si>
    <t>Los datos del usuario deben estar guardados en la base de datos</t>
  </si>
  <si>
    <t>CRUD USUARIO - 1(ingreso usuario)</t>
  </si>
  <si>
    <t>REQ014</t>
  </si>
  <si>
    <t xml:space="preserve">El usuario para ingresar y poder realizar los pagos de los productos debe logearse en la página </t>
  </si>
  <si>
    <t>Iniciar sesion</t>
  </si>
  <si>
    <t>Acceder a las cuentas ya registradas.</t>
  </si>
  <si>
    <t>El usuario inicia seccion con los datos previos ya registrados que con su correo electronico y su contraseña</t>
  </si>
  <si>
    <t>Ingresar credenciales y tratar de ingresar al sistema</t>
  </si>
  <si>
    <t xml:space="preserve">Se debe mostrar un mensaje de error si esque el ingreso falla. </t>
  </si>
  <si>
    <t>SISTEMA - 1(Ingreso)</t>
  </si>
  <si>
    <t>REQ015</t>
  </si>
  <si>
    <t xml:space="preserve">El usuario puede cambiar sus datos como datos de pago, dirección, número de celular o incluso apellidos, el sistema debe permitir que el usuario actualice sus datos </t>
  </si>
  <si>
    <t>Actualizar usuario</t>
  </si>
  <si>
    <t>Actualizar la informacion de los usuarios registrados.</t>
  </si>
  <si>
    <t>El usuario podra actualizar los campos: correo electronico y numero celular</t>
  </si>
  <si>
    <t>Los datos del usuario escogido deben estar actualizados en la base de datos</t>
  </si>
  <si>
    <t>CRUD USUARIO - 2(actualización usuario)</t>
  </si>
  <si>
    <t>REQ016</t>
  </si>
  <si>
    <t xml:space="preserve">El usuario puede opinar sobre el servicio recibido o sobre alguna queja o sugerencia que quiera dar hacia la empresa por lo que se necesita un espacio donde pueda hacerlo </t>
  </si>
  <si>
    <t>Redactar comentarios</t>
  </si>
  <si>
    <t>Redactar comentarios con el fin de tener sugerencias para mejorar la página.</t>
  </si>
  <si>
    <t>El usuario podrá redactar comentarios.</t>
  </si>
  <si>
    <t>SUGERENCIAS - 1(redacción comentarios)</t>
  </si>
  <si>
    <t>REQ017</t>
  </si>
  <si>
    <t xml:space="preserve">El usuario debe poder enviar estos comentarios a los administradores con el fin de sugerir mejoras </t>
  </si>
  <si>
    <t>Enviar comentarios</t>
  </si>
  <si>
    <t>Remitir una sugerencia</t>
  </si>
  <si>
    <t>El cliente, en base al comentario redactado posteriormente, enviará a la empresa sus comentarios.</t>
  </si>
  <si>
    <t>SUGERENCIAS - 2(envío comentarios)</t>
  </si>
  <si>
    <t>REQ018</t>
  </si>
  <si>
    <t xml:space="preserve">El administrador debe poder visualizar las opiniones de los clientes para mejorar la empresa y el uso del catálogo online </t>
  </si>
  <si>
    <t>Visualizar comentários</t>
  </si>
  <si>
    <t>Observar las sugerencias enviadas por los usuarios.</t>
  </si>
  <si>
    <t>El administrador podrá visualizar los comentarios enviados por los usuarios.</t>
  </si>
  <si>
    <t>SUGERENCIAS - 3(visualización comentarios)</t>
  </si>
  <si>
    <t>REQ019</t>
  </si>
  <si>
    <t xml:space="preserve">La información entregada de la base de datos de los productos se encuentra en formato csv por lo que se requiere pasar esta información a un JSON desde donde se puedan consumir los datos </t>
  </si>
  <si>
    <t>Importar información</t>
  </si>
  <si>
    <t>Importar datos de los productos: código, nombre, detalle y precio.</t>
  </si>
  <si>
    <t>El Administrador importará los datos de los productos en base a la selección de un archivo.</t>
  </si>
  <si>
    <t>MANEJO DATOS -1(importacion de datos)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</si>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</sst>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10" fillId="4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12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21" xfId="0" applyFont="1" applyBorder="1"/>
    <xf numFmtId="0" fontId="13" fillId="7" borderId="15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22" xfId="0" applyFont="1" applyBorder="1"/>
    <xf numFmtId="0" fontId="9" fillId="0" borderId="23" xfId="0" applyFont="1" applyBorder="1"/>
    <xf numFmtId="0" fontId="10" fillId="4" borderId="15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1" fillId="5" borderId="15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24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164" fontId="14" fillId="0" borderId="2" xfId="0" applyNumberFormat="1" applyFont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Z1000"/>
  <sheetViews>
    <sheetView showGridLines="0" tabSelected="1" workbookViewId="0">
      <selection activeCell="D6" sqref="D6"/>
    </sheetView>
  </sheetViews>
  <sheetFormatPr defaultColWidth="12.625" defaultRowHeight="15" customHeight="1" x14ac:dyDescent="0.2"/>
  <cols>
    <col min="1" max="1" width="4.625" customWidth="1"/>
    <col min="2" max="2" width="6.625" customWidth="1"/>
    <col min="3" max="4" width="20.625" customWidth="1"/>
    <col min="5" max="5" width="20.75" customWidth="1"/>
    <col min="6" max="6" width="12.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  <c r="M1" s="4"/>
      <c r="N1" s="5"/>
    </row>
    <row r="2" spans="1:26" x14ac:dyDescent="0.25">
      <c r="A2" s="5"/>
      <c r="B2" s="5"/>
      <c r="C2" s="5"/>
      <c r="D2" s="5"/>
      <c r="E2" s="5"/>
      <c r="F2" s="5"/>
      <c r="G2" s="5"/>
      <c r="H2" s="5"/>
      <c r="I2" s="1"/>
      <c r="J2" s="1"/>
      <c r="K2" s="2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5" customHeight="1" x14ac:dyDescent="0.2">
      <c r="A3" s="5"/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H4" s="4"/>
      <c r="I4" s="1"/>
      <c r="J4" s="1"/>
      <c r="K4" s="2"/>
      <c r="L4" s="3"/>
    </row>
    <row r="5" spans="1:26" ht="60" customHeight="1" x14ac:dyDescent="0.2">
      <c r="A5" s="5"/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3.75" x14ac:dyDescent="0.2">
      <c r="B6" s="8" t="s">
        <v>15</v>
      </c>
      <c r="C6" s="9" t="s">
        <v>16</v>
      </c>
      <c r="D6" s="10" t="s">
        <v>17</v>
      </c>
      <c r="E6" s="9" t="s">
        <v>18</v>
      </c>
      <c r="F6" s="10" t="s">
        <v>19</v>
      </c>
      <c r="G6" s="9" t="s">
        <v>20</v>
      </c>
      <c r="H6" s="10" t="s">
        <v>21</v>
      </c>
      <c r="I6" s="10" t="s">
        <v>22</v>
      </c>
      <c r="J6" s="66">
        <v>44525</v>
      </c>
      <c r="K6" s="10" t="s">
        <v>23</v>
      </c>
      <c r="L6" s="10" t="s">
        <v>24</v>
      </c>
      <c r="M6" s="12" t="s">
        <v>25</v>
      </c>
      <c r="N6" s="12" t="s">
        <v>26</v>
      </c>
      <c r="O6" s="12" t="s">
        <v>27</v>
      </c>
    </row>
    <row r="7" spans="1:26" ht="63.75" x14ac:dyDescent="0.2">
      <c r="B7" s="8" t="s">
        <v>28</v>
      </c>
      <c r="C7" s="9" t="s">
        <v>29</v>
      </c>
      <c r="D7" s="10" t="s">
        <v>30</v>
      </c>
      <c r="E7" s="9" t="s">
        <v>31</v>
      </c>
      <c r="F7" s="10" t="s">
        <v>32</v>
      </c>
      <c r="G7" s="9" t="s">
        <v>33</v>
      </c>
      <c r="H7" s="10" t="s">
        <v>21</v>
      </c>
      <c r="I7" s="10" t="s">
        <v>22</v>
      </c>
      <c r="J7" s="66">
        <v>44532</v>
      </c>
      <c r="K7" s="10" t="s">
        <v>23</v>
      </c>
      <c r="L7" s="10" t="s">
        <v>24</v>
      </c>
      <c r="M7" s="9" t="s">
        <v>34</v>
      </c>
      <c r="N7" s="9" t="s">
        <v>35</v>
      </c>
      <c r="O7" s="9" t="s">
        <v>36</v>
      </c>
    </row>
    <row r="8" spans="1:26" ht="63.75" x14ac:dyDescent="0.2">
      <c r="B8" s="8" t="s">
        <v>37</v>
      </c>
      <c r="C8" s="9" t="s">
        <v>38</v>
      </c>
      <c r="D8" s="10" t="s">
        <v>39</v>
      </c>
      <c r="E8" s="9" t="s">
        <v>40</v>
      </c>
      <c r="F8" s="10" t="s">
        <v>19</v>
      </c>
      <c r="G8" s="9" t="s">
        <v>41</v>
      </c>
      <c r="H8" s="10" t="s">
        <v>21</v>
      </c>
      <c r="I8" s="10" t="s">
        <v>22</v>
      </c>
      <c r="J8" s="66">
        <v>44539</v>
      </c>
      <c r="K8" s="10" t="s">
        <v>23</v>
      </c>
      <c r="L8" s="13" t="s">
        <v>24</v>
      </c>
      <c r="M8" s="9" t="s">
        <v>42</v>
      </c>
      <c r="N8" s="12" t="s">
        <v>43</v>
      </c>
      <c r="O8" s="9" t="s">
        <v>44</v>
      </c>
    </row>
    <row r="9" spans="1:26" ht="76.5" hidden="1" x14ac:dyDescent="0.2">
      <c r="B9" s="8" t="s">
        <v>45</v>
      </c>
      <c r="C9" s="9" t="s">
        <v>46</v>
      </c>
      <c r="D9" s="13" t="s">
        <v>47</v>
      </c>
      <c r="E9" s="12" t="s">
        <v>48</v>
      </c>
      <c r="F9" s="10" t="s">
        <v>19</v>
      </c>
      <c r="G9" s="12" t="s">
        <v>49</v>
      </c>
      <c r="H9" s="10" t="s">
        <v>21</v>
      </c>
      <c r="I9" s="10" t="s">
        <v>22</v>
      </c>
      <c r="J9" s="11">
        <v>44546</v>
      </c>
      <c r="K9" s="10" t="s">
        <v>50</v>
      </c>
      <c r="L9" s="10" t="s">
        <v>24</v>
      </c>
      <c r="M9" s="9" t="s">
        <v>51</v>
      </c>
      <c r="N9" s="12" t="s">
        <v>52</v>
      </c>
      <c r="O9" s="9" t="s">
        <v>53</v>
      </c>
    </row>
    <row r="10" spans="1:26" ht="127.5" x14ac:dyDescent="0.2">
      <c r="B10" s="14" t="s">
        <v>54</v>
      </c>
      <c r="C10" s="15" t="s">
        <v>55</v>
      </c>
      <c r="D10" s="10" t="s">
        <v>56</v>
      </c>
      <c r="E10" s="9" t="s">
        <v>57</v>
      </c>
      <c r="F10" s="16" t="s">
        <v>19</v>
      </c>
      <c r="G10" s="9" t="s">
        <v>58</v>
      </c>
      <c r="H10" s="10" t="s">
        <v>59</v>
      </c>
      <c r="I10" s="10" t="s">
        <v>22</v>
      </c>
      <c r="J10" s="11">
        <v>44525</v>
      </c>
      <c r="K10" s="10" t="s">
        <v>23</v>
      </c>
      <c r="L10" s="10" t="s">
        <v>24</v>
      </c>
      <c r="M10" s="17" t="s">
        <v>60</v>
      </c>
      <c r="N10" s="17" t="s">
        <v>26</v>
      </c>
      <c r="O10" s="17" t="s">
        <v>61</v>
      </c>
    </row>
    <row r="11" spans="1:26" ht="63.75" hidden="1" x14ac:dyDescent="0.2">
      <c r="B11" s="14" t="s">
        <v>62</v>
      </c>
      <c r="C11" s="15" t="s">
        <v>63</v>
      </c>
      <c r="D11" s="10" t="s">
        <v>64</v>
      </c>
      <c r="E11" s="9" t="s">
        <v>65</v>
      </c>
      <c r="F11" s="10" t="s">
        <v>32</v>
      </c>
      <c r="G11" s="9" t="s">
        <v>66</v>
      </c>
      <c r="H11" s="10" t="s">
        <v>59</v>
      </c>
      <c r="I11" s="10" t="s">
        <v>22</v>
      </c>
      <c r="J11" s="11">
        <v>44532</v>
      </c>
      <c r="K11" s="10" t="s">
        <v>50</v>
      </c>
      <c r="L11" s="10" t="s">
        <v>24</v>
      </c>
      <c r="M11" s="15" t="s">
        <v>34</v>
      </c>
      <c r="N11" s="15" t="s">
        <v>67</v>
      </c>
      <c r="O11" s="17" t="s">
        <v>68</v>
      </c>
    </row>
    <row r="12" spans="1:26" ht="51" hidden="1" x14ac:dyDescent="0.2">
      <c r="B12" s="14" t="s">
        <v>69</v>
      </c>
      <c r="C12" s="15" t="s">
        <v>70</v>
      </c>
      <c r="D12" s="10" t="s">
        <v>71</v>
      </c>
      <c r="E12" s="9" t="s">
        <v>72</v>
      </c>
      <c r="F12" s="16" t="s">
        <v>19</v>
      </c>
      <c r="G12" s="9" t="s">
        <v>73</v>
      </c>
      <c r="H12" s="10" t="s">
        <v>59</v>
      </c>
      <c r="I12" s="10" t="s">
        <v>22</v>
      </c>
      <c r="J12" s="11">
        <v>44539</v>
      </c>
      <c r="K12" s="10" t="s">
        <v>50</v>
      </c>
      <c r="L12" s="10" t="s">
        <v>24</v>
      </c>
      <c r="M12" s="15" t="s">
        <v>74</v>
      </c>
      <c r="N12" s="17" t="s">
        <v>43</v>
      </c>
      <c r="O12" s="17" t="s">
        <v>75</v>
      </c>
    </row>
    <row r="13" spans="1:26" ht="63.75" hidden="1" x14ac:dyDescent="0.2">
      <c r="B13" s="14" t="s">
        <v>76</v>
      </c>
      <c r="C13" s="15" t="s">
        <v>77</v>
      </c>
      <c r="D13" s="10" t="s">
        <v>78</v>
      </c>
      <c r="E13" s="9" t="s">
        <v>79</v>
      </c>
      <c r="F13" s="16" t="s">
        <v>19</v>
      </c>
      <c r="G13" s="9" t="s">
        <v>80</v>
      </c>
      <c r="H13" s="10" t="s">
        <v>59</v>
      </c>
      <c r="I13" s="10" t="s">
        <v>22</v>
      </c>
      <c r="J13" s="11">
        <v>44546</v>
      </c>
      <c r="K13" s="10" t="s">
        <v>50</v>
      </c>
      <c r="L13" s="10" t="s">
        <v>24</v>
      </c>
      <c r="M13" s="15" t="s">
        <v>81</v>
      </c>
      <c r="N13" s="17" t="s">
        <v>82</v>
      </c>
      <c r="O13" s="17" t="s">
        <v>83</v>
      </c>
    </row>
    <row r="14" spans="1:26" ht="76.5" x14ac:dyDescent="0.2">
      <c r="B14" s="14" t="s">
        <v>84</v>
      </c>
      <c r="C14" s="15" t="s">
        <v>85</v>
      </c>
      <c r="D14" s="10" t="s">
        <v>86</v>
      </c>
      <c r="E14" s="9" t="s">
        <v>87</v>
      </c>
      <c r="F14" s="16" t="s">
        <v>19</v>
      </c>
      <c r="G14" s="9" t="s">
        <v>88</v>
      </c>
      <c r="H14" s="10" t="s">
        <v>89</v>
      </c>
      <c r="I14" s="10" t="s">
        <v>22</v>
      </c>
      <c r="J14" s="11">
        <v>44525</v>
      </c>
      <c r="K14" s="10" t="s">
        <v>23</v>
      </c>
      <c r="L14" s="10" t="s">
        <v>24</v>
      </c>
      <c r="M14" s="17" t="s">
        <v>90</v>
      </c>
      <c r="N14" s="17" t="s">
        <v>26</v>
      </c>
      <c r="O14" s="17" t="s">
        <v>91</v>
      </c>
    </row>
    <row r="15" spans="1:26" ht="76.5" x14ac:dyDescent="0.2">
      <c r="B15" s="14" t="s">
        <v>92</v>
      </c>
      <c r="C15" s="15" t="s">
        <v>93</v>
      </c>
      <c r="D15" s="10" t="s">
        <v>94</v>
      </c>
      <c r="E15" s="9" t="s">
        <v>95</v>
      </c>
      <c r="F15" s="16" t="s">
        <v>19</v>
      </c>
      <c r="G15" s="9" t="s">
        <v>96</v>
      </c>
      <c r="H15" s="10" t="s">
        <v>89</v>
      </c>
      <c r="I15" s="10" t="s">
        <v>22</v>
      </c>
      <c r="J15" s="11">
        <v>44532</v>
      </c>
      <c r="K15" s="10" t="s">
        <v>23</v>
      </c>
      <c r="L15" s="10" t="s">
        <v>24</v>
      </c>
      <c r="M15" s="15" t="s">
        <v>97</v>
      </c>
      <c r="N15" s="17" t="s">
        <v>43</v>
      </c>
      <c r="O15" s="17" t="s">
        <v>98</v>
      </c>
    </row>
    <row r="16" spans="1:26" ht="51" x14ac:dyDescent="0.2">
      <c r="B16" s="14" t="s">
        <v>99</v>
      </c>
      <c r="C16" s="15" t="s">
        <v>100</v>
      </c>
      <c r="D16" s="10" t="s">
        <v>101</v>
      </c>
      <c r="E16" s="9" t="s">
        <v>102</v>
      </c>
      <c r="F16" s="10" t="s">
        <v>32</v>
      </c>
      <c r="G16" s="9" t="s">
        <v>103</v>
      </c>
      <c r="H16" s="10" t="s">
        <v>89</v>
      </c>
      <c r="I16" s="10" t="s">
        <v>22</v>
      </c>
      <c r="J16" s="11">
        <v>44539</v>
      </c>
      <c r="K16" s="10" t="s">
        <v>23</v>
      </c>
      <c r="L16" s="10" t="s">
        <v>24</v>
      </c>
      <c r="M16" s="15" t="s">
        <v>104</v>
      </c>
      <c r="N16" s="15"/>
      <c r="O16" s="17" t="s">
        <v>105</v>
      </c>
    </row>
    <row r="17" spans="2:15" ht="76.5" hidden="1" x14ac:dyDescent="0.2">
      <c r="B17" s="14" t="s">
        <v>106</v>
      </c>
      <c r="C17" s="15" t="s">
        <v>107</v>
      </c>
      <c r="D17" s="10" t="s">
        <v>108</v>
      </c>
      <c r="E17" s="9" t="s">
        <v>109</v>
      </c>
      <c r="F17" s="16" t="s">
        <v>19</v>
      </c>
      <c r="G17" s="9" t="s">
        <v>110</v>
      </c>
      <c r="H17" s="10" t="s">
        <v>89</v>
      </c>
      <c r="I17" s="10" t="s">
        <v>22</v>
      </c>
      <c r="J17" s="11">
        <v>44546</v>
      </c>
      <c r="K17" s="10" t="s">
        <v>50</v>
      </c>
      <c r="L17" s="10" t="s">
        <v>24</v>
      </c>
      <c r="M17" s="15" t="s">
        <v>111</v>
      </c>
      <c r="N17" s="17" t="s">
        <v>112</v>
      </c>
      <c r="O17" s="17" t="s">
        <v>113</v>
      </c>
    </row>
    <row r="18" spans="2:15" ht="89.25" x14ac:dyDescent="0.2">
      <c r="B18" s="14" t="s">
        <v>114</v>
      </c>
      <c r="C18" s="15" t="s">
        <v>115</v>
      </c>
      <c r="D18" s="67" t="s">
        <v>116</v>
      </c>
      <c r="E18" s="68" t="s">
        <v>117</v>
      </c>
      <c r="F18" s="67" t="s">
        <v>32</v>
      </c>
      <c r="G18" s="68" t="s">
        <v>118</v>
      </c>
      <c r="H18" s="67" t="s">
        <v>59</v>
      </c>
      <c r="I18" s="10" t="s">
        <v>22</v>
      </c>
      <c r="J18" s="11">
        <v>44553</v>
      </c>
      <c r="K18" s="10" t="s">
        <v>23</v>
      </c>
      <c r="L18" s="10" t="s">
        <v>24</v>
      </c>
      <c r="M18" s="17" t="s">
        <v>119</v>
      </c>
      <c r="N18" s="17" t="s">
        <v>26</v>
      </c>
      <c r="O18" s="17" t="s">
        <v>120</v>
      </c>
    </row>
    <row r="19" spans="2:15" ht="63.75" x14ac:dyDescent="0.2">
      <c r="B19" s="14" t="s">
        <v>121</v>
      </c>
      <c r="C19" s="15" t="s">
        <v>122</v>
      </c>
      <c r="D19" s="67" t="s">
        <v>123</v>
      </c>
      <c r="E19" s="68" t="s">
        <v>124</v>
      </c>
      <c r="F19" s="67" t="s">
        <v>32</v>
      </c>
      <c r="G19" s="68" t="s">
        <v>125</v>
      </c>
      <c r="H19" s="67" t="s">
        <v>59</v>
      </c>
      <c r="I19" s="10" t="s">
        <v>22</v>
      </c>
      <c r="J19" s="11">
        <v>44560</v>
      </c>
      <c r="K19" s="10" t="s">
        <v>23</v>
      </c>
      <c r="L19" s="10" t="s">
        <v>24</v>
      </c>
      <c r="M19" s="15" t="s">
        <v>126</v>
      </c>
      <c r="N19" s="15" t="s">
        <v>127</v>
      </c>
      <c r="O19" s="15" t="s">
        <v>128</v>
      </c>
    </row>
    <row r="20" spans="2:15" ht="89.25" hidden="1" x14ac:dyDescent="0.2">
      <c r="B20" s="14" t="s">
        <v>129</v>
      </c>
      <c r="C20" s="15" t="s">
        <v>130</v>
      </c>
      <c r="D20" s="10" t="s">
        <v>131</v>
      </c>
      <c r="E20" s="9" t="s">
        <v>132</v>
      </c>
      <c r="F20" s="10" t="s">
        <v>32</v>
      </c>
      <c r="G20" s="9" t="s">
        <v>133</v>
      </c>
      <c r="H20" s="10" t="s">
        <v>59</v>
      </c>
      <c r="I20" s="10" t="s">
        <v>22</v>
      </c>
      <c r="J20" s="11">
        <v>44202</v>
      </c>
      <c r="K20" s="10" t="s">
        <v>50</v>
      </c>
      <c r="L20" s="10" t="s">
        <v>24</v>
      </c>
      <c r="M20" s="15" t="s">
        <v>134</v>
      </c>
      <c r="N20" s="17" t="s">
        <v>43</v>
      </c>
      <c r="O20" s="17" t="s">
        <v>135</v>
      </c>
    </row>
    <row r="21" spans="2:15" ht="89.25" x14ac:dyDescent="0.2">
      <c r="B21" s="14" t="s">
        <v>136</v>
      </c>
      <c r="C21" s="15" t="s">
        <v>137</v>
      </c>
      <c r="D21" s="10" t="s">
        <v>138</v>
      </c>
      <c r="E21" s="9" t="s">
        <v>139</v>
      </c>
      <c r="F21" s="10" t="s">
        <v>32</v>
      </c>
      <c r="G21" s="9" t="s">
        <v>140</v>
      </c>
      <c r="H21" s="10" t="s">
        <v>21</v>
      </c>
      <c r="I21" s="10" t="s">
        <v>22</v>
      </c>
      <c r="J21" s="11">
        <v>44553</v>
      </c>
      <c r="K21" s="10" t="s">
        <v>23</v>
      </c>
      <c r="L21" s="10" t="s">
        <v>24</v>
      </c>
      <c r="M21" s="15" t="s">
        <v>134</v>
      </c>
      <c r="N21" s="17" t="s">
        <v>43</v>
      </c>
      <c r="O21" s="15" t="s">
        <v>141</v>
      </c>
    </row>
    <row r="22" spans="2:15" ht="51" x14ac:dyDescent="0.2">
      <c r="B22" s="14" t="s">
        <v>142</v>
      </c>
      <c r="C22" s="15" t="s">
        <v>143</v>
      </c>
      <c r="D22" s="10" t="s">
        <v>144</v>
      </c>
      <c r="E22" s="9" t="s">
        <v>145</v>
      </c>
      <c r="F22" s="10" t="s">
        <v>32</v>
      </c>
      <c r="G22" s="9" t="s">
        <v>146</v>
      </c>
      <c r="H22" s="10" t="s">
        <v>21</v>
      </c>
      <c r="I22" s="10" t="s">
        <v>22</v>
      </c>
      <c r="J22" s="11">
        <v>44560</v>
      </c>
      <c r="K22" s="10" t="s">
        <v>23</v>
      </c>
      <c r="L22" s="10" t="s">
        <v>24</v>
      </c>
      <c r="M22" s="15" t="s">
        <v>134</v>
      </c>
      <c r="N22" s="17" t="s">
        <v>43</v>
      </c>
      <c r="O22" s="15" t="s">
        <v>147</v>
      </c>
    </row>
    <row r="23" spans="2:15" ht="63.75" hidden="1" x14ac:dyDescent="0.2">
      <c r="B23" s="14" t="s">
        <v>148</v>
      </c>
      <c r="C23" s="15" t="s">
        <v>149</v>
      </c>
      <c r="D23" s="10" t="s">
        <v>150</v>
      </c>
      <c r="E23" s="9" t="s">
        <v>151</v>
      </c>
      <c r="F23" s="10" t="s">
        <v>19</v>
      </c>
      <c r="G23" s="9" t="s">
        <v>152</v>
      </c>
      <c r="H23" s="10" t="s">
        <v>21</v>
      </c>
      <c r="I23" s="10" t="s">
        <v>22</v>
      </c>
      <c r="J23" s="11">
        <v>44202</v>
      </c>
      <c r="K23" s="10" t="s">
        <v>50</v>
      </c>
      <c r="L23" s="10" t="s">
        <v>24</v>
      </c>
      <c r="M23" s="15" t="s">
        <v>134</v>
      </c>
      <c r="N23" s="17" t="s">
        <v>43</v>
      </c>
      <c r="O23" s="15" t="s">
        <v>153</v>
      </c>
    </row>
    <row r="24" spans="2:15" ht="102" hidden="1" x14ac:dyDescent="0.2">
      <c r="B24" s="14" t="s">
        <v>154</v>
      </c>
      <c r="C24" s="15" t="s">
        <v>155</v>
      </c>
      <c r="D24" s="10" t="s">
        <v>156</v>
      </c>
      <c r="E24" s="9" t="s">
        <v>157</v>
      </c>
      <c r="F24" s="10" t="s">
        <v>19</v>
      </c>
      <c r="G24" s="9" t="s">
        <v>158</v>
      </c>
      <c r="H24" s="10" t="s">
        <v>89</v>
      </c>
      <c r="I24" s="10" t="s">
        <v>22</v>
      </c>
      <c r="J24" s="11">
        <v>44553</v>
      </c>
      <c r="K24" s="10" t="s">
        <v>50</v>
      </c>
      <c r="L24" s="10" t="s">
        <v>24</v>
      </c>
      <c r="M24" s="15" t="s">
        <v>134</v>
      </c>
      <c r="N24" s="17" t="s">
        <v>43</v>
      </c>
      <c r="O24" s="15" t="s">
        <v>159</v>
      </c>
    </row>
    <row r="25" spans="2:15" ht="19.5" customHeight="1" x14ac:dyDescent="0.2">
      <c r="I25" s="1"/>
      <c r="J25" s="1"/>
      <c r="K25" s="18"/>
      <c r="L25" s="3"/>
    </row>
    <row r="26" spans="2:15" ht="19.5" customHeight="1" x14ac:dyDescent="0.2">
      <c r="I26" s="1"/>
      <c r="J26" s="1"/>
      <c r="K26" s="1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23</v>
      </c>
      <c r="L30" s="1" t="s">
        <v>24</v>
      </c>
      <c r="M30" s="4"/>
    </row>
    <row r="31" spans="2:15" ht="19.5" customHeight="1" x14ac:dyDescent="0.25">
      <c r="I31" s="1"/>
      <c r="J31" s="1"/>
      <c r="K31" s="2" t="s">
        <v>50</v>
      </c>
      <c r="L31" s="1" t="s">
        <v>160</v>
      </c>
      <c r="M31" s="4"/>
    </row>
    <row r="32" spans="2:15" ht="19.5" customHeight="1" x14ac:dyDescent="0.25">
      <c r="I32" s="1"/>
      <c r="J32" s="1"/>
      <c r="K32" s="2" t="s">
        <v>161</v>
      </c>
      <c r="L32" s="1" t="s">
        <v>162</v>
      </c>
      <c r="M32" s="4"/>
    </row>
    <row r="33" spans="9:13" ht="19.5" customHeight="1" x14ac:dyDescent="0.25">
      <c r="I33" s="1"/>
      <c r="J33" s="1"/>
      <c r="K33" s="2"/>
      <c r="L33" s="1" t="s">
        <v>163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5:O24" xr:uid="{00000000-0009-0000-0000-000000000000}">
    <filterColumn colId="9">
      <filters>
        <filter val="Alta"/>
      </filters>
    </filterColumn>
  </autoFilter>
  <mergeCells count="1">
    <mergeCell ref="B3:O3"/>
  </mergeCells>
  <dataValidations count="4">
    <dataValidation type="list" allowBlank="1" showErrorMessage="1" sqref="L6:L9" xr:uid="{00000000-0002-0000-0000-000000000000}">
      <formula1>$L$20:$L$23</formula1>
    </dataValidation>
    <dataValidation type="list" allowBlank="1" showErrorMessage="1" sqref="K6:K9" xr:uid="{00000000-0002-0000-0000-000001000000}">
      <formula1>$K$20:$K$22</formula1>
    </dataValidation>
    <dataValidation type="list" allowBlank="1" showErrorMessage="1" sqref="L10:L24" xr:uid="{00000000-0002-0000-0000-000002000000}">
      <formula1>$L$30:$L$33</formula1>
    </dataValidation>
    <dataValidation type="list" allowBlank="1" showErrorMessage="1" sqref="K10:K24" xr:uid="{00000000-0002-0000-0000-000003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workbookViewId="0"/>
  </sheetViews>
  <sheetFormatPr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9"/>
      <c r="D4" s="19"/>
      <c r="E4" s="19"/>
      <c r="F4" s="4"/>
    </row>
    <row r="5" spans="1:26" hidden="1" x14ac:dyDescent="0.25">
      <c r="C5" s="19"/>
      <c r="D5" s="19"/>
      <c r="E5" s="19"/>
      <c r="F5" s="4"/>
    </row>
    <row r="6" spans="1:26" ht="39.75" customHeight="1" x14ac:dyDescent="0.2">
      <c r="B6" s="41" t="s">
        <v>164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26" ht="9.75" customHeight="1" x14ac:dyDescent="0.2">
      <c r="A7" s="5"/>
      <c r="B7" s="5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  <c r="Q8" s="5"/>
    </row>
    <row r="9" spans="1:26" ht="30" customHeight="1" x14ac:dyDescent="0.2">
      <c r="B9" s="26"/>
      <c r="C9" s="27" t="s">
        <v>1</v>
      </c>
      <c r="D9" s="28"/>
      <c r="E9" s="44" t="s">
        <v>165</v>
      </c>
      <c r="F9" s="43"/>
      <c r="G9" s="28"/>
      <c r="H9" s="44" t="s">
        <v>11</v>
      </c>
      <c r="I9" s="43"/>
      <c r="J9" s="29"/>
      <c r="K9" s="29"/>
      <c r="L9" s="29"/>
      <c r="M9" s="29"/>
      <c r="N9" s="29"/>
      <c r="O9" s="29"/>
      <c r="P9" s="30"/>
      <c r="Q9" s="5"/>
    </row>
    <row r="10" spans="1:26" ht="30" customHeight="1" x14ac:dyDescent="0.2">
      <c r="B10" s="26"/>
      <c r="C10" s="31" t="s">
        <v>15</v>
      </c>
      <c r="D10" s="32"/>
      <c r="E10" s="45" t="str">
        <f>VLOOKUP(C10,'Formato descripción HU'!B6:O20,5,0)</f>
        <v>Administrador</v>
      </c>
      <c r="F10" s="43"/>
      <c r="G10" s="33"/>
      <c r="H10" s="45" t="str">
        <f>VLOOKUP(C10,'Formato descripción HU'!B6:O20,11,0)</f>
        <v>No iniciado</v>
      </c>
      <c r="I10" s="43"/>
      <c r="J10" s="33"/>
      <c r="K10" s="29"/>
      <c r="L10" s="29"/>
      <c r="M10" s="29"/>
      <c r="N10" s="29"/>
      <c r="O10" s="29"/>
      <c r="P10" s="30"/>
      <c r="Q10" s="5"/>
    </row>
    <row r="11" spans="1:26" ht="9.75" customHeight="1" x14ac:dyDescent="0.2">
      <c r="A11" s="5"/>
      <c r="B11" s="26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29"/>
      <c r="N11" s="35"/>
      <c r="O11" s="35"/>
      <c r="P11" s="3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5"/>
      <c r="B12" s="26"/>
      <c r="C12" s="27" t="s">
        <v>166</v>
      </c>
      <c r="D12" s="32"/>
      <c r="E12" s="44" t="s">
        <v>10</v>
      </c>
      <c r="F12" s="43"/>
      <c r="G12" s="33"/>
      <c r="H12" s="44" t="s">
        <v>167</v>
      </c>
      <c r="I12" s="43"/>
      <c r="J12" s="33"/>
      <c r="K12" s="35"/>
      <c r="L12" s="35"/>
      <c r="M12" s="29"/>
      <c r="N12" s="35"/>
      <c r="O12" s="35"/>
      <c r="P12" s="3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5"/>
      <c r="B13" s="26"/>
      <c r="C13" s="31" t="str">
        <f>VLOOKUP('Historia de Usuario'!C10,'Formato descripción HU'!B6:O20,8,0)</f>
        <v xml:space="preserve">1 hrs </v>
      </c>
      <c r="D13" s="32"/>
      <c r="E13" s="45" t="str">
        <f>VLOOKUP(C10,'Formato descripción HU'!B6:O20,10,0)</f>
        <v>Alta</v>
      </c>
      <c r="F13" s="43"/>
      <c r="G13" s="33"/>
      <c r="H13" s="45" t="str">
        <f>VLOOKUP(C10,'Formato descripción HU'!B6:O20,7,0)</f>
        <v>Lenin Basantes</v>
      </c>
      <c r="I13" s="43"/>
      <c r="J13" s="33"/>
      <c r="K13" s="35"/>
      <c r="L13" s="35"/>
      <c r="M13" s="29"/>
      <c r="N13" s="35"/>
      <c r="O13" s="35"/>
      <c r="P13" s="3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.75" customHeight="1" x14ac:dyDescent="0.2">
      <c r="A14" s="5"/>
      <c r="B14" s="26"/>
      <c r="C14" s="29"/>
      <c r="D14" s="32"/>
      <c r="E14" s="29"/>
      <c r="F14" s="29"/>
      <c r="G14" s="33"/>
      <c r="H14" s="33"/>
      <c r="I14" s="29"/>
      <c r="J14" s="29"/>
      <c r="K14" s="29"/>
      <c r="L14" s="29"/>
      <c r="M14" s="29"/>
      <c r="N14" s="29"/>
      <c r="O14" s="29"/>
      <c r="P14" s="3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">
      <c r="A15" s="5"/>
      <c r="B15" s="26"/>
      <c r="C15" s="46" t="s">
        <v>168</v>
      </c>
      <c r="D15" s="59" t="str">
        <f>VLOOKUP(C10,'Formato descripción HU'!B6:O20,3,0)</f>
        <v xml:space="preserve">Registrar producto </v>
      </c>
      <c r="E15" s="50"/>
      <c r="F15" s="29"/>
      <c r="G15" s="46" t="s">
        <v>169</v>
      </c>
      <c r="H15" s="59" t="str">
        <f>VLOOKUP(C10,'Formato descripción HU'!B6:O20,4,0)</f>
        <v>Crear un nuevo producto con el fin de ser asignado en una categoria.</v>
      </c>
      <c r="I15" s="57"/>
      <c r="J15" s="50"/>
      <c r="K15" s="29"/>
      <c r="L15" s="46" t="s">
        <v>170</v>
      </c>
      <c r="M15" s="56" t="str">
        <f>VLOOKUP(C10,'Formato descripción HU'!B6:O20,6,0)</f>
        <v>El administrador registra un producto llenando los datos del producto: codigo,nombre,detalle y pago</v>
      </c>
      <c r="N15" s="57"/>
      <c r="O15" s="50"/>
      <c r="P15" s="3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">
      <c r="A16" s="5"/>
      <c r="B16" s="26"/>
      <c r="C16" s="47"/>
      <c r="D16" s="54"/>
      <c r="E16" s="55"/>
      <c r="F16" s="29"/>
      <c r="G16" s="47"/>
      <c r="H16" s="54"/>
      <c r="I16" s="40"/>
      <c r="J16" s="55"/>
      <c r="K16" s="29"/>
      <c r="L16" s="47"/>
      <c r="M16" s="54"/>
      <c r="N16" s="40"/>
      <c r="O16" s="55"/>
      <c r="P16" s="30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">
      <c r="A17" s="5"/>
      <c r="B17" s="26"/>
      <c r="C17" s="48"/>
      <c r="D17" s="51"/>
      <c r="E17" s="52"/>
      <c r="F17" s="29"/>
      <c r="G17" s="48"/>
      <c r="H17" s="51"/>
      <c r="I17" s="58"/>
      <c r="J17" s="52"/>
      <c r="K17" s="29"/>
      <c r="L17" s="48"/>
      <c r="M17" s="51"/>
      <c r="N17" s="58"/>
      <c r="O17" s="52"/>
      <c r="P17" s="30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.75" customHeight="1" x14ac:dyDescent="0.2">
      <c r="A18" s="5"/>
      <c r="B18" s="26"/>
      <c r="C18" s="29"/>
      <c r="D18" s="29"/>
      <c r="E18" s="29"/>
      <c r="F18" s="29"/>
      <c r="G18" s="33"/>
      <c r="H18" s="33"/>
      <c r="I18" s="33"/>
      <c r="J18" s="29"/>
      <c r="K18" s="29"/>
      <c r="L18" s="29"/>
      <c r="M18" s="29"/>
      <c r="N18" s="29"/>
      <c r="O18" s="29"/>
      <c r="P18" s="30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">
      <c r="B19" s="26"/>
      <c r="C19" s="49" t="s">
        <v>171</v>
      </c>
      <c r="D19" s="50"/>
      <c r="E19" s="60" t="str">
        <f>VLOOKUP(C10,'Formato descripción HU'!B6:O20,14,0)</f>
        <v>CRUD PRODUCTO - 1(ingreso producto)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30"/>
      <c r="Q19" s="5"/>
    </row>
    <row r="20" spans="1:26" ht="19.5" customHeight="1" x14ac:dyDescent="0.2">
      <c r="B20" s="26"/>
      <c r="C20" s="51"/>
      <c r="D20" s="52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30"/>
      <c r="Q20" s="5"/>
    </row>
    <row r="21" spans="1:26" ht="9.75" customHeight="1" x14ac:dyDescent="0.2">
      <c r="B21" s="2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5"/>
    </row>
    <row r="22" spans="1:26" ht="19.5" customHeight="1" x14ac:dyDescent="0.2">
      <c r="A22" s="5"/>
      <c r="B22" s="26"/>
      <c r="C22" s="53" t="s">
        <v>172</v>
      </c>
      <c r="D22" s="50"/>
      <c r="E22" s="56" t="str">
        <f>VLOOKUP(C10,'Formato descripción HU'!B6:O20,12,0)</f>
        <v>Los datos del producto deben estar guardados en la base de datos</v>
      </c>
      <c r="F22" s="57"/>
      <c r="G22" s="57"/>
      <c r="H22" s="50"/>
      <c r="I22" s="29"/>
      <c r="J22" s="53" t="s">
        <v>13</v>
      </c>
      <c r="K22" s="50"/>
      <c r="L22" s="56" t="str">
        <f>VLOOKUP(C10,'Formato descripción HU'!B6:O20,13,0)</f>
        <v>Se debe notificar al usuario que el registro fue exitoso</v>
      </c>
      <c r="M22" s="57"/>
      <c r="N22" s="57"/>
      <c r="O22" s="50"/>
      <c r="P22" s="30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">
      <c r="A23" s="5"/>
      <c r="B23" s="26"/>
      <c r="C23" s="54"/>
      <c r="D23" s="55"/>
      <c r="E23" s="54"/>
      <c r="F23" s="40"/>
      <c r="G23" s="40"/>
      <c r="H23" s="55"/>
      <c r="I23" s="29"/>
      <c r="J23" s="54"/>
      <c r="K23" s="55"/>
      <c r="L23" s="54"/>
      <c r="M23" s="40"/>
      <c r="N23" s="40"/>
      <c r="O23" s="55"/>
      <c r="P23" s="30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">
      <c r="A24" s="5"/>
      <c r="B24" s="26"/>
      <c r="C24" s="51"/>
      <c r="D24" s="52"/>
      <c r="E24" s="51"/>
      <c r="F24" s="58"/>
      <c r="G24" s="58"/>
      <c r="H24" s="52"/>
      <c r="I24" s="29"/>
      <c r="J24" s="51"/>
      <c r="K24" s="52"/>
      <c r="L24" s="51"/>
      <c r="M24" s="58"/>
      <c r="N24" s="58"/>
      <c r="O24" s="52"/>
      <c r="P24" s="30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.75" customHeight="1" x14ac:dyDescent="0.2">
      <c r="A25" s="5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26" ht="19.5" customHeight="1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26" ht="19.5" customHeight="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26" ht="19.5" customHeight="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26" ht="19.5" customHeight="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26" ht="19.5" customHeigh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26" ht="19.5" customHeight="1" x14ac:dyDescent="0.2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26" ht="19.5" customHeight="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26" ht="19.5" customHeight="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26" ht="19.5" customHeight="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26" ht="19.5" customHeight="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6" ht="19.5" customHeight="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6" ht="19.5" customHeight="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26" ht="19.5" customHeight="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26" ht="19.5" customHeight="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3:16" ht="19.5" customHeight="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3:16" ht="19.5" customHeight="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3:16" ht="19.5" customHeight="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3:16" ht="19.5" customHeight="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3:16" ht="19.5" customHeight="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3:16" ht="19.5" customHeight="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3:16" ht="15.75" customHeight="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BASANTES LENIN</dc:creator>
  <cp:lastModifiedBy>Daniela Orellana</cp:lastModifiedBy>
  <dcterms:created xsi:type="dcterms:W3CDTF">2021-11-29T22:39:10Z</dcterms:created>
  <dcterms:modified xsi:type="dcterms:W3CDTF">2022-01-10T23:03:33Z</dcterms:modified>
</cp:coreProperties>
</file>