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telwest/Google Drive/Data Science/Udacity/Data Analyst/Problemset 1/"/>
    </mc:Choice>
  </mc:AlternateContent>
  <bookViews>
    <workbookView xWindow="0" yWindow="460" windowWidth="51200" windowHeight="28260" tabRatio="500"/>
  </bookViews>
  <sheets>
    <sheet name="stroop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2" i="1"/>
  <c r="E24" i="1"/>
  <c r="E21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</calcChain>
</file>

<file path=xl/sharedStrings.xml><?xml version="1.0" encoding="utf-8"?>
<sst xmlns="http://schemas.openxmlformats.org/spreadsheetml/2006/main" count="20" uniqueCount="18">
  <si>
    <t>Congruent</t>
  </si>
  <si>
    <t>Incongruent</t>
  </si>
  <si>
    <t>N</t>
  </si>
  <si>
    <t>Minimum</t>
  </si>
  <si>
    <t>Percentil-25</t>
  </si>
  <si>
    <t>Median</t>
  </si>
  <si>
    <t>Average</t>
  </si>
  <si>
    <t>Percentil-75</t>
  </si>
  <si>
    <t>Maximum</t>
  </si>
  <si>
    <t>Variance</t>
  </si>
  <si>
    <t>Standard error</t>
  </si>
  <si>
    <t>Standard error (both)</t>
  </si>
  <si>
    <t>t-statistic</t>
  </si>
  <si>
    <t>CI</t>
  </si>
  <si>
    <t>r2</t>
  </si>
  <si>
    <t>t-critical</t>
  </si>
  <si>
    <t>df</t>
  </si>
  <si>
    <t>-&gt; 48% of the differences in time taken for the quiz are due to congruent vs. incongruent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</si>
</sst>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quotePrefix="1"/>
    <xf numFmtId="170" fontId="0" fillId="0" borderId="0" xfId="0" applyNumberFormat="1"/>
    <xf numFmtId="170" fontId="0" fillId="0" borderId="0" xfId="21" applyNumberFormat="1" applyFont="1"/>
    <xf numFmtId="1" fontId="0" fillId="0" borderId="0" xfId="0" applyNumberFormat="1"/>
  </cellXfs>
  <cellStyles count="24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Prozent" xfId="2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D9" sqref="D9:E18"/>
    </sheetView>
  </sheetViews>
  <sheetFormatPr baseColWidth="10" defaultRowHeight="16" x14ac:dyDescent="0.2"/>
  <cols>
    <col min="4" max="4" width="16.83203125" bestFit="1" customWidth="1"/>
    <col min="5" max="5" width="11.6640625" bestFit="1" customWidth="1"/>
  </cols>
  <sheetData>
    <row r="1" spans="1:6" x14ac:dyDescent="0.2">
      <c r="A1" t="s">
        <v>0</v>
      </c>
      <c r="B1" t="s">
        <v>1</v>
      </c>
    </row>
    <row r="2" spans="1:6" x14ac:dyDescent="0.2">
      <c r="A2">
        <v>12.079000000000001</v>
      </c>
      <c r="B2">
        <v>19.277999999999999</v>
      </c>
    </row>
    <row r="3" spans="1:6" x14ac:dyDescent="0.2">
      <c r="A3">
        <v>16.791</v>
      </c>
      <c r="B3">
        <v>18.741</v>
      </c>
    </row>
    <row r="4" spans="1:6" x14ac:dyDescent="0.2">
      <c r="A4">
        <v>9.5640000000000001</v>
      </c>
      <c r="B4">
        <v>21.213999999999999</v>
      </c>
    </row>
    <row r="5" spans="1:6" x14ac:dyDescent="0.2">
      <c r="A5">
        <v>8.6300000000000008</v>
      </c>
      <c r="B5">
        <v>15.686999999999999</v>
      </c>
    </row>
    <row r="6" spans="1:6" x14ac:dyDescent="0.2">
      <c r="A6">
        <v>14.669</v>
      </c>
      <c r="B6">
        <v>22.803000000000001</v>
      </c>
    </row>
    <row r="7" spans="1:6" x14ac:dyDescent="0.2">
      <c r="A7">
        <v>12.238</v>
      </c>
      <c r="B7">
        <v>20.878</v>
      </c>
    </row>
    <row r="8" spans="1:6" x14ac:dyDescent="0.2">
      <c r="A8">
        <v>14.692</v>
      </c>
      <c r="B8">
        <v>24.571999999999999</v>
      </c>
    </row>
    <row r="9" spans="1:6" x14ac:dyDescent="0.2">
      <c r="A9">
        <v>8.9870000000000001</v>
      </c>
      <c r="B9">
        <v>17.393999999999998</v>
      </c>
      <c r="E9" t="s">
        <v>0</v>
      </c>
      <c r="F9" t="s">
        <v>1</v>
      </c>
    </row>
    <row r="10" spans="1:6" x14ac:dyDescent="0.2">
      <c r="A10">
        <v>9.4009999999999998</v>
      </c>
      <c r="B10">
        <v>20.762</v>
      </c>
      <c r="D10" t="s">
        <v>2</v>
      </c>
      <c r="E10">
        <f>COUNT(A2:A25)</f>
        <v>24</v>
      </c>
      <c r="F10">
        <f>COUNT(B2:B25)</f>
        <v>24</v>
      </c>
    </row>
    <row r="11" spans="1:6" x14ac:dyDescent="0.2">
      <c r="A11">
        <v>14.48</v>
      </c>
      <c r="B11">
        <v>26.282</v>
      </c>
      <c r="D11" t="s">
        <v>3</v>
      </c>
      <c r="E11" s="1">
        <f>MIN(A2:A25)</f>
        <v>8.6300000000000008</v>
      </c>
      <c r="F11" s="1">
        <f>MIN(B2:B25)</f>
        <v>15.686999999999999</v>
      </c>
    </row>
    <row r="12" spans="1:6" x14ac:dyDescent="0.2">
      <c r="A12">
        <v>22.327999999999999</v>
      </c>
      <c r="B12">
        <v>24.524000000000001</v>
      </c>
      <c r="D12" t="s">
        <v>4</v>
      </c>
      <c r="E12" s="1">
        <f>_xlfn.PERCENTILE.INC(A2:A25,0.25)</f>
        <v>11.895250000000001</v>
      </c>
      <c r="F12" s="1">
        <f>_xlfn.PERCENTILE.INC(B2:B25,0.25)</f>
        <v>18.716749999999998</v>
      </c>
    </row>
    <row r="13" spans="1:6" x14ac:dyDescent="0.2">
      <c r="A13">
        <v>15.298</v>
      </c>
      <c r="B13">
        <v>18.643999999999998</v>
      </c>
      <c r="D13" t="s">
        <v>5</v>
      </c>
      <c r="E13" s="1">
        <f>MEDIAN(A2:A25)</f>
        <v>14.3565</v>
      </c>
      <c r="F13" s="1">
        <f>MEDIAN(B2:B25)</f>
        <v>21.017499999999998</v>
      </c>
    </row>
    <row r="14" spans="1:6" x14ac:dyDescent="0.2">
      <c r="A14">
        <v>15.073</v>
      </c>
      <c r="B14">
        <v>17.510000000000002</v>
      </c>
      <c r="D14" t="s">
        <v>6</v>
      </c>
      <c r="E14" s="1">
        <f>_xlfn.PERCENTILE.INC(A2:A25,0.75)</f>
        <v>16.200749999999999</v>
      </c>
      <c r="F14" s="1">
        <f>_xlfn.PERCENTILE.INC(B2:B25,0.75)</f>
        <v>24.051499999999997</v>
      </c>
    </row>
    <row r="15" spans="1:6" x14ac:dyDescent="0.2">
      <c r="A15">
        <v>16.928999999999998</v>
      </c>
      <c r="B15">
        <v>20.329999999999998</v>
      </c>
      <c r="D15" t="s">
        <v>7</v>
      </c>
      <c r="E15" s="1">
        <f>AVERAGE(A2:B25)</f>
        <v>18.033520833333334</v>
      </c>
      <c r="F15" s="1">
        <f>AVERAGE(B2:C25)</f>
        <v>22.015916666666669</v>
      </c>
    </row>
    <row r="16" spans="1:6" x14ac:dyDescent="0.2">
      <c r="A16">
        <v>18.2</v>
      </c>
      <c r="B16">
        <v>35.255000000000003</v>
      </c>
      <c r="D16" t="s">
        <v>8</v>
      </c>
      <c r="E16" s="1">
        <f>MAX(A2:A25)</f>
        <v>22.327999999999999</v>
      </c>
      <c r="F16" s="1">
        <f>MAX(B2:B25)</f>
        <v>35.255000000000003</v>
      </c>
    </row>
    <row r="17" spans="1:6" x14ac:dyDescent="0.2">
      <c r="A17">
        <v>12.13</v>
      </c>
      <c r="B17">
        <v>22.158000000000001</v>
      </c>
      <c r="D17" t="s">
        <v>9</v>
      </c>
      <c r="E17" s="1">
        <f>VARA(A2:A25)</f>
        <v>12.669029070652117</v>
      </c>
      <c r="F17" s="1">
        <f>VARA(B2:B25)</f>
        <v>23.011757036231874</v>
      </c>
    </row>
    <row r="18" spans="1:6" x14ac:dyDescent="0.2">
      <c r="A18">
        <v>18.495000000000001</v>
      </c>
      <c r="B18">
        <v>25.138999999999999</v>
      </c>
      <c r="D18" t="s">
        <v>10</v>
      </c>
      <c r="E18" s="1">
        <f>_xlfn.STDEV.P(A2:A25)</f>
        <v>3.4844157127666247</v>
      </c>
      <c r="F18" s="1">
        <f>_xlfn.STDEV.P(B2:B25)</f>
        <v>4.6960551345133137</v>
      </c>
    </row>
    <row r="19" spans="1:6" x14ac:dyDescent="0.2">
      <c r="A19">
        <v>10.638999999999999</v>
      </c>
      <c r="B19">
        <v>20.428999999999998</v>
      </c>
    </row>
    <row r="20" spans="1:6" x14ac:dyDescent="0.2">
      <c r="A20">
        <v>11.343999999999999</v>
      </c>
      <c r="B20">
        <v>17.425000000000001</v>
      </c>
    </row>
    <row r="21" spans="1:6" x14ac:dyDescent="0.2">
      <c r="A21">
        <v>12.369</v>
      </c>
      <c r="B21">
        <v>34.287999999999997</v>
      </c>
      <c r="D21" t="s">
        <v>11</v>
      </c>
      <c r="E21" s="3">
        <f>SQRT(E18^2/24+F18^2/24)</f>
        <v>1.1936304335542156</v>
      </c>
    </row>
    <row r="22" spans="1:6" x14ac:dyDescent="0.2">
      <c r="A22">
        <v>12.944000000000001</v>
      </c>
      <c r="B22">
        <v>23.893999999999998</v>
      </c>
      <c r="D22" t="s">
        <v>16</v>
      </c>
      <c r="E22" s="5">
        <f>COUNT(A2:A25)+COUNT(B2:B25)-2</f>
        <v>46</v>
      </c>
      <c r="F22" s="2"/>
    </row>
    <row r="23" spans="1:6" x14ac:dyDescent="0.2">
      <c r="A23">
        <v>14.233000000000001</v>
      </c>
      <c r="B23">
        <v>17.96</v>
      </c>
      <c r="D23" t="s">
        <v>15</v>
      </c>
      <c r="E23" s="3">
        <v>3.496</v>
      </c>
    </row>
    <row r="24" spans="1:6" x14ac:dyDescent="0.2">
      <c r="A24">
        <v>19.71</v>
      </c>
      <c r="B24">
        <v>22.058</v>
      </c>
      <c r="D24" t="s">
        <v>12</v>
      </c>
      <c r="E24" s="3">
        <f>(24.05-16.2)/E21</f>
        <v>6.5765749425686444</v>
      </c>
    </row>
    <row r="25" spans="1:6" x14ac:dyDescent="0.2">
      <c r="A25">
        <v>16.004000000000001</v>
      </c>
      <c r="B25">
        <v>21.157</v>
      </c>
      <c r="D25" t="s">
        <v>13</v>
      </c>
      <c r="E25" s="3">
        <v>0.999</v>
      </c>
    </row>
    <row r="26" spans="1:6" x14ac:dyDescent="0.2">
      <c r="D26" t="s">
        <v>14</v>
      </c>
      <c r="E26" s="4">
        <f>E24^2/(E24^2+E22)</f>
        <v>0.48460156403738552</v>
      </c>
      <c r="F26" s="2" t="s">
        <v>17</v>
      </c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stroopdata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2016-05-06T16:35:29Z</dcterms:created>
  <dcterms:modified xsi:type="dcterms:W3CDTF">2016-05-12T13:40:53Z</dcterms:modified>
</cp:coreProperties>
</file>