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"/>
    </mc:Choice>
  </mc:AlternateContent>
  <bookViews>
    <workbookView xWindow="21480" yWindow="4660" windowWidth="28140" windowHeight="1690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4" l="1"/>
  <c r="C18" i="3"/>
  <c r="C9" i="3"/>
  <c r="C4" i="3"/>
  <c r="C27" i="1"/>
</calcChain>
</file>

<file path=xl/sharedStrings.xml><?xml version="1.0" encoding="utf-8"?>
<sst xmlns="http://schemas.openxmlformats.org/spreadsheetml/2006/main" count="280" uniqueCount="128">
  <si>
    <t>Island Country EEZ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</si>
  <si>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</si>
  <si>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</si>
  <si>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</si>
  <si>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</si>
  <si>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</si>
  <si>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</si>
  <si>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</si>
  <si>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</si>
  <si>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</si>
  <si>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</si>
  <si>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</si>
  <si>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</si>
  <si>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</si>
  <si>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</si>
  <si>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</si>
  <si>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</si>
  <si>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</si>
  <si>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</si>
  <si>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</si>
  <si>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</si>
  <si>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</si>
  <si>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</si>
  <si>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</si>
  <si>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 xml:space="preserve">Saint-Martin </t>
  </si>
  <si>
    <t>Sint-Maarten</t>
  </si>
  <si>
    <t xml:space="preserve">Trinidad and Tobago </t>
  </si>
  <si>
    <t>Turks and Caicos</t>
  </si>
  <si>
    <t>Virgin Islands</t>
  </si>
  <si>
    <t>Saint-Barthelemy</t>
  </si>
  <si>
    <t>UK</t>
  </si>
  <si>
    <t>Antigua and Barbuda</t>
  </si>
  <si>
    <t>Netherlands</t>
  </si>
  <si>
    <t>Barbados</t>
  </si>
  <si>
    <t>Dominican Republic</t>
  </si>
  <si>
    <t>Saint Lucia</t>
  </si>
  <si>
    <t>Trinidad and Tobago</t>
  </si>
  <si>
    <t>France</t>
  </si>
  <si>
    <t>US</t>
  </si>
  <si>
    <t>Sint- Eustatius</t>
  </si>
  <si>
    <t>Soveriegn</t>
  </si>
  <si>
    <t>Number of workers to service a farm</t>
  </si>
  <si>
    <t>Parameter</t>
  </si>
  <si>
    <t>Value</t>
  </si>
  <si>
    <t>Average fuel efficiency of vessel</t>
  </si>
  <si>
    <t>Average vessel speed to site</t>
  </si>
  <si>
    <t>Number of trips to farm site per month</t>
  </si>
  <si>
    <t>Annual cost of fingerlings per farm</t>
  </si>
  <si>
    <t>Annual feed cost per farm</t>
  </si>
  <si>
    <t>Installation costs</t>
  </si>
  <si>
    <t>Description</t>
  </si>
  <si>
    <t>Units</t>
  </si>
  <si>
    <t>Reference</t>
  </si>
  <si>
    <t>Equitment costs</t>
  </si>
  <si>
    <t>w</t>
  </si>
  <si>
    <r>
      <t>Hourly Wage (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</si>
  <si>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r>
      <t>Lease or pemit cost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)</t>
    </r>
  </si>
  <si>
    <t>e</t>
  </si>
  <si>
    <t>r</t>
  </si>
  <si>
    <t>f</t>
  </si>
  <si>
    <t>h</t>
  </si>
  <si>
    <t>p</t>
  </si>
  <si>
    <r>
      <t>Cost of Fuel (</t>
    </r>
    <r>
      <rPr>
        <b/>
        <i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) (Jan. 23, 2017) US$/liter</t>
    </r>
  </si>
  <si>
    <t>http://www.globalpetrolprices.com/Antigua-and-Barbuda/gasoline_prices/</t>
  </si>
  <si>
    <t>http://www.globalpetrolprices.com/Aruba/gasoline_prices/</t>
  </si>
  <si>
    <t>http://www.globalpetrolprices.com/Bahamas/gasoline_prices/</t>
  </si>
  <si>
    <t>http://www.globalpetrolprices.com/Barbados/gasoline_prices/</t>
  </si>
  <si>
    <t>http://www.globalpetrolprices.com/British-Virgin-Islands/gasoline_prices/</t>
  </si>
  <si>
    <t>http://www.globalpetrolprices.com/Cayman-Islands/gasoline_prices/</t>
  </si>
  <si>
    <t>http://www.globalpetrolprices.com/Cuba/gasoline_prices/</t>
  </si>
  <si>
    <t>http://www.globalpetrolprices.com/Dominican-Republic/gasoline_prices/</t>
  </si>
  <si>
    <t>http://www.globalpetrolprices.com/Grenada/gasoline_prices/</t>
  </si>
  <si>
    <t>http://www.globalpetrolprices.com/Haiti/gasoline_prices/</t>
  </si>
  <si>
    <t>http://www.globalpetrolprices.com/Jamaica/gasoline_prices/</t>
  </si>
  <si>
    <t>http://www.globalpetrolprices.com/Puerto-Rico/gasoline_prices/</t>
  </si>
  <si>
    <t>http://www.globalpetrolprices.com/Saint-Lucia/gasoline_prices/</t>
  </si>
  <si>
    <t>http://www.globalpetrolprices.com/Trinidad-and-Tobago/gasoline_prices/</t>
  </si>
  <si>
    <t>https://www.expatistan.com/cost-of-living/the-valley-anguilla?currency=USD</t>
  </si>
  <si>
    <t>http://www.curoil.com/main/index.aspx</t>
  </si>
  <si>
    <t>http://dominicanewsonline.com/news/homepage/news/business/gasoline-price-drops-below-10-biggest-fuel-price-drop-in-five-years/</t>
  </si>
  <si>
    <t>http://www.guadeloupe.pref.gouv.fr/Actualites/Revision-des-prix-des-produits-petroliers-en-Guadeloupe-novembre-2016</t>
  </si>
  <si>
    <t>http://martinique.dieccte.gouv.fr/Derniere-revision-mensuelle</t>
  </si>
  <si>
    <t>https://www.stlucianewsonline.com/govt-announce-adjustment-in-fuel-prices/</t>
  </si>
  <si>
    <t>http://www.globalpetrolprices.com/Saint-Kitts-and-Nevis/gasoline_prices/</t>
  </si>
  <si>
    <t>http://www.globalpetrolprices.com/Saint-Vincent-and-the-Grenadines/gasoline_prices/</t>
  </si>
  <si>
    <t>https://activecaptain.com/fuelLists/fuelIndexROW.php?co=TC&amp;sort=gas</t>
  </si>
  <si>
    <t>http://www.sint-maarten.net/St-Maarten-IslandInfo/stmaarten_IslandInfo.html</t>
  </si>
  <si>
    <t>http://smn-news.com/st-maarten-st-martin-news/18471-fuel-price-changed.html</t>
  </si>
  <si>
    <t>https://secure.dlca.vi.gov/license/Asps/NewsSurvey/RenderDoc.aspx?id=%20147&amp;ftype=PDF#toolbar=1&amp;amp;navpanes=1&amp;amp;scrollbar=0</t>
  </si>
  <si>
    <t>Date</t>
  </si>
  <si>
    <t>https://books.google.com/books?id=fsB3DAAAQBAJ&amp;pg=PA27&amp;lpg=PA27&amp;dq=anguilla+minimum+wage&amp;source=bl&amp;ots=6sDxkXKjDB&amp;sig=gsUjbVP0mRBiQng5auLjv4VAqnU&amp;hl=en&amp;sa=X&amp;ved=0ahUKEwjs6sza3uDRAhVH3mMKHfdiCh04ChDoAQgZMAA#v=onepage&amp;q=anguilla%20minimum%20wage&amp;f=false</t>
  </si>
  <si>
    <t>http://antiguaobserver.com/minimum-wage-increase-takes-effect-in-november/</t>
  </si>
  <si>
    <t>http://www.loc.gov/law/foreign-news/article/aruba-increased-minimum-wage-and-wage-limit-for-benefits/</t>
  </si>
  <si>
    <t>http://www.jamaicaobserver.com/latestnews/Bahamas-Gov-t-increases-minimum-daily-wages</t>
  </si>
  <si>
    <t>https://www.state.gov/j/drl/rls/hrrpt/humanrightsreport/index.htm#wrapper</t>
  </si>
  <si>
    <t>http://www.bvi.gov.vg/media-centre/minimum-wage-increase-effective-october-1</t>
  </si>
  <si>
    <t>Minimum wage (USD/hour)</t>
  </si>
  <si>
    <t>https://caymannewsservice.com/2016/02/cabinet-rubber-stamps-minimum-wage/</t>
  </si>
  <si>
    <t>http://www.ecotripsos.com/lowestminimumwage/</t>
  </si>
  <si>
    <t>http://curacaochronicle.com/local/minimum-wages-adjusted/</t>
  </si>
  <si>
    <t>http://dominicanewsonline.com/news/homepage/news/business/dominicas-minimum-wage-lowest-in-oecs-report/</t>
  </si>
  <si>
    <t>http://www.haitilibre.com/en/news-10972-haiti-economy-everything-you-need-to-know-about-the-new-minimum-wage.html</t>
  </si>
  <si>
    <t>http://jis.gov.jm/minimum-wage-rates-effective-march-1/</t>
  </si>
  <si>
    <t>1,33</t>
  </si>
  <si>
    <t>http://www.caribank.org/uploads/2012/12/Montserrat-2009-vol-1_v7.pdf</t>
  </si>
  <si>
    <t>https://www.stlucianewsonline.com/st-kitts-and-nevis-minimum-wage-highest-in-the-oecs-st-lucia-at-4/</t>
  </si>
  <si>
    <t>http://money.cnn.com/2016/03/31/investing/puerto-rico-congress-bill/</t>
  </si>
  <si>
    <t>http://www.newsday.co.tt/news/0,204964.html</t>
  </si>
  <si>
    <t>http://magneticmediatv.com/2015/05/minimum-wage-in-effect-for-turks-and-caicos/</t>
  </si>
  <si>
    <t>http://viconsortium.com/breaking-news/minimum-wage-increase-8-35-takes-effect-u-s-virgin-islands/</t>
  </si>
  <si>
    <t>http://www.doingbusinessdutchcaribbean.com/bonaire/employment/minimum-wages</t>
  </si>
  <si>
    <t>http://www.doingbusinessdutchcaribbean.com/st-eustatius/employment/minimum-wages</t>
  </si>
  <si>
    <t>http://www.doingbusinessdutchcaribbean.com/saba/employment/minimum-wages</t>
  </si>
  <si>
    <t>http://www.doingbusinessdutchcaribbean.com/st-maarten/employment/minimum-wages</t>
  </si>
  <si>
    <t>Voice and accountability</t>
  </si>
  <si>
    <t>Political Stability</t>
  </si>
  <si>
    <t>Government Effectiveness</t>
  </si>
  <si>
    <t>Regulatory Quality</t>
  </si>
  <si>
    <t>Rule of Law</t>
  </si>
  <si>
    <t>Control of Corruption</t>
  </si>
  <si>
    <t>NA</t>
  </si>
  <si>
    <t>http://info.worldbank.org/governance/wgi/index.aspx#reports</t>
  </si>
  <si>
    <t xml:space="preserve">Ease of doing buisness </t>
  </si>
  <si>
    <t>Population</t>
  </si>
  <si>
    <t>GDP per capita</t>
  </si>
  <si>
    <t>Fdi Inflow</t>
  </si>
  <si>
    <t>GDP (in billidions)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</si>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</sst>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omic/Caribbean%20fuel%20pri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ibbean fuel price"/>
    </sheetNames>
    <sheetDataSet>
      <sheetData sheetId="0">
        <row r="2">
          <cell r="C2">
            <v>6.2</v>
          </cell>
        </row>
        <row r="3">
          <cell r="C3">
            <v>4.3</v>
          </cell>
        </row>
        <row r="4">
          <cell r="C4">
            <v>1.2</v>
          </cell>
        </row>
        <row r="5">
          <cell r="C5">
            <v>0.3</v>
          </cell>
        </row>
        <row r="6">
          <cell r="C6">
            <v>1.7</v>
          </cell>
        </row>
        <row r="8">
          <cell r="C8">
            <v>-0.3</v>
          </cell>
        </row>
        <row r="9">
          <cell r="C9">
            <v>1.7</v>
          </cell>
        </row>
        <row r="10">
          <cell r="C10">
            <v>1.3</v>
          </cell>
        </row>
        <row r="11">
          <cell r="C11">
            <v>-1.1000000000000001</v>
          </cell>
        </row>
        <row r="12">
          <cell r="C12">
            <v>1.1000000000000001</v>
          </cell>
        </row>
        <row r="13">
          <cell r="C13">
            <v>7.3</v>
          </cell>
        </row>
        <row r="14">
          <cell r="C14">
            <v>2.4</v>
          </cell>
        </row>
        <row r="16">
          <cell r="C16">
            <v>2.8</v>
          </cell>
        </row>
        <row r="17">
          <cell r="C17">
            <v>0.7</v>
          </cell>
        </row>
        <row r="18">
          <cell r="C18">
            <v>-0.1</v>
          </cell>
        </row>
        <row r="19">
          <cell r="C19">
            <v>3.7</v>
          </cell>
        </row>
        <row r="22">
          <cell r="C22">
            <v>6.9</v>
          </cell>
        </row>
        <row r="23">
          <cell r="C23">
            <v>0.5</v>
          </cell>
        </row>
        <row r="24">
          <cell r="C24">
            <v>0.6</v>
          </cell>
        </row>
        <row r="26">
          <cell r="C26">
            <v>1.7</v>
          </cell>
        </row>
        <row r="27">
          <cell r="C27">
            <v>1.9</v>
          </cell>
        </row>
        <row r="28">
          <cell r="C28">
            <v>4.5999999999999996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atistan.com/cost-of-living/the-valley-anguilla?currency=USD" TargetMode="External"/><Relationship Id="rId4" Type="http://schemas.openxmlformats.org/officeDocument/2006/relationships/hyperlink" Target="http://www.globalpetrolprices.com/Puerto-Rico/gasoline_prices/" TargetMode="External"/><Relationship Id="rId5" Type="http://schemas.openxmlformats.org/officeDocument/2006/relationships/hyperlink" Target="https://www.stlucianewsonline.com/govt-announce-adjustment-in-fuel-prices/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://www.globalpetrolprices.com/Barbados/gasoline_prices/" TargetMode="External"/><Relationship Id="rId2" Type="http://schemas.openxmlformats.org/officeDocument/2006/relationships/hyperlink" Target="http://www.globalpetrolprices.com/British-Virgin-Islands/gasoline_pric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ntiguaobserver.com/minimum-wage-increase-takes-effect-in-november/" TargetMode="External"/><Relationship Id="rId4" Type="http://schemas.openxmlformats.org/officeDocument/2006/relationships/hyperlink" Target="http://www.loc.gov/law/foreign-news/article/aruba-increased-minimum-wage-and-wage-limit-for-benefits/" TargetMode="External"/><Relationship Id="rId5" Type="http://schemas.openxmlformats.org/officeDocument/2006/relationships/hyperlink" Target="http://www.jamaicaobserver.com/latestnews/Bahamas-Gov-t-increases-minimum-daily-wages" TargetMode="External"/><Relationship Id="rId6" Type="http://schemas.openxmlformats.org/officeDocument/2006/relationships/hyperlink" Target="https://www.state.gov/j/drl/rls/hrrpt/humanrightsreport/index.htm" TargetMode="External"/><Relationship Id="rId7" Type="http://schemas.openxmlformats.org/officeDocument/2006/relationships/hyperlink" Target="http://jis.gov.jm/minimum-wage-rates-effective-march-1/" TargetMode="External"/><Relationship Id="rId8" Type="http://schemas.openxmlformats.org/officeDocument/2006/relationships/printerSettings" Target="../printerSettings/printerSettings2.bin"/><Relationship Id="rId1" Type="http://schemas.openxmlformats.org/officeDocument/2006/relationships/hyperlink" Target="https://books.google.com/books?id=fsB3DAAAQBAJ&amp;pg=PA27&amp;lpg=PA27&amp;dq=anguilla+minimum+wage&amp;source=bl&amp;ots=6sDxkXKjDB&amp;sig=gsUjbVP0mRBiQng5auLjv4VAqnU&amp;hl=en&amp;sa=X&amp;ved=0ahUKEwjs6sza3uDRAhVH3mMKHfdiCh04ChDoAQgZMAA" TargetMode="External"/><Relationship Id="rId2" Type="http://schemas.openxmlformats.org/officeDocument/2006/relationships/hyperlink" Target="http://www.bvi.gov.vg/media-centre/minimum-wage-increase-effective-octobe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B31"/>
    </sheetView>
  </sheetViews>
  <sheetFormatPr baseColWidth="10" defaultColWidth="8.83203125" defaultRowHeight="15" x14ac:dyDescent="0.2"/>
  <cols>
    <col min="1" max="1" width="76.33203125" customWidth="1"/>
    <col min="2" max="2" width="36.1640625" customWidth="1"/>
    <col min="3" max="4" width="17.5" customWidth="1"/>
    <col min="5" max="5" width="16.1640625" customWidth="1"/>
    <col min="6" max="6" width="26.83203125" customWidth="1"/>
  </cols>
  <sheetData>
    <row r="1" spans="1:6" ht="30" x14ac:dyDescent="0.2">
      <c r="A1" s="1" t="s">
        <v>0</v>
      </c>
      <c r="B1" s="1" t="s">
        <v>40</v>
      </c>
      <c r="C1" s="5" t="s">
        <v>62</v>
      </c>
      <c r="D1" s="5" t="s">
        <v>52</v>
      </c>
      <c r="E1" s="1" t="s">
        <v>55</v>
      </c>
      <c r="F1" s="1" t="s">
        <v>56</v>
      </c>
    </row>
    <row r="2" spans="1:6" x14ac:dyDescent="0.2">
      <c r="A2" t="s">
        <v>1</v>
      </c>
      <c r="B2" t="s">
        <v>30</v>
      </c>
      <c r="C2">
        <v>1.27</v>
      </c>
      <c r="D2" s="6" t="s">
        <v>77</v>
      </c>
    </row>
    <row r="3" spans="1:6" ht="75" x14ac:dyDescent="0.2">
      <c r="A3" t="s">
        <v>2</v>
      </c>
      <c r="B3" t="s">
        <v>31</v>
      </c>
      <c r="C3">
        <v>1.02</v>
      </c>
      <c r="D3" s="3" t="s">
        <v>63</v>
      </c>
    </row>
    <row r="4" spans="1:6" x14ac:dyDescent="0.2">
      <c r="A4" t="s">
        <v>3</v>
      </c>
      <c r="B4" t="s">
        <v>32</v>
      </c>
      <c r="C4">
        <v>0.99</v>
      </c>
      <c r="D4" t="s">
        <v>64</v>
      </c>
    </row>
    <row r="5" spans="1:6" x14ac:dyDescent="0.2">
      <c r="A5" t="s">
        <v>4</v>
      </c>
      <c r="B5" s="2" t="s">
        <v>4</v>
      </c>
      <c r="C5">
        <v>1.1200000000000001</v>
      </c>
      <c r="D5" t="s">
        <v>65</v>
      </c>
    </row>
    <row r="6" spans="1:6" x14ac:dyDescent="0.2">
      <c r="A6" t="s">
        <v>5</v>
      </c>
      <c r="B6" s="2" t="s">
        <v>33</v>
      </c>
      <c r="C6">
        <v>1.39</v>
      </c>
      <c r="D6" s="6" t="s">
        <v>66</v>
      </c>
    </row>
    <row r="7" spans="1:6" x14ac:dyDescent="0.2">
      <c r="A7" t="s">
        <v>7</v>
      </c>
      <c r="B7" s="2" t="s">
        <v>30</v>
      </c>
      <c r="C7">
        <v>0.89</v>
      </c>
      <c r="D7" s="6" t="s">
        <v>67</v>
      </c>
    </row>
    <row r="8" spans="1:6" x14ac:dyDescent="0.2">
      <c r="A8" t="s">
        <v>8</v>
      </c>
      <c r="B8" s="2" t="s">
        <v>30</v>
      </c>
      <c r="C8">
        <v>1.1599999999999999</v>
      </c>
      <c r="D8" t="s">
        <v>68</v>
      </c>
    </row>
    <row r="9" spans="1:6" x14ac:dyDescent="0.2">
      <c r="A9" t="s">
        <v>9</v>
      </c>
      <c r="B9" s="2" t="s">
        <v>9</v>
      </c>
      <c r="C9">
        <v>1.34</v>
      </c>
      <c r="D9" t="s">
        <v>69</v>
      </c>
    </row>
    <row r="10" spans="1:6" x14ac:dyDescent="0.2">
      <c r="A10" t="s">
        <v>10</v>
      </c>
      <c r="B10" s="2" t="s">
        <v>32</v>
      </c>
      <c r="C10">
        <v>0.85</v>
      </c>
      <c r="D10" t="s">
        <v>78</v>
      </c>
    </row>
    <row r="11" spans="1:6" x14ac:dyDescent="0.2">
      <c r="A11" t="s">
        <v>11</v>
      </c>
      <c r="B11" s="2" t="s">
        <v>11</v>
      </c>
      <c r="C11">
        <v>0.93</v>
      </c>
      <c r="D11" t="s">
        <v>79</v>
      </c>
    </row>
    <row r="12" spans="1:6" x14ac:dyDescent="0.2">
      <c r="A12" t="s">
        <v>12</v>
      </c>
      <c r="B12" s="2" t="s">
        <v>34</v>
      </c>
      <c r="C12">
        <v>1.19</v>
      </c>
      <c r="D12" t="s">
        <v>70</v>
      </c>
    </row>
    <row r="13" spans="1:6" x14ac:dyDescent="0.2">
      <c r="A13" t="s">
        <v>13</v>
      </c>
      <c r="B13" s="2" t="s">
        <v>13</v>
      </c>
      <c r="C13">
        <v>1.17</v>
      </c>
      <c r="D13" t="s">
        <v>71</v>
      </c>
    </row>
    <row r="14" spans="1:6" x14ac:dyDescent="0.2">
      <c r="A14" t="s">
        <v>14</v>
      </c>
      <c r="B14" s="2" t="s">
        <v>37</v>
      </c>
      <c r="C14">
        <v>1.44</v>
      </c>
      <c r="D14" t="s">
        <v>80</v>
      </c>
    </row>
    <row r="15" spans="1:6" x14ac:dyDescent="0.2">
      <c r="A15" t="s">
        <v>15</v>
      </c>
      <c r="B15" s="2" t="s">
        <v>15</v>
      </c>
      <c r="C15">
        <v>0.77</v>
      </c>
      <c r="D15" t="s">
        <v>72</v>
      </c>
    </row>
    <row r="16" spans="1:6" x14ac:dyDescent="0.2">
      <c r="A16" t="s">
        <v>16</v>
      </c>
      <c r="B16" s="2" t="s">
        <v>16</v>
      </c>
      <c r="C16">
        <v>0.92</v>
      </c>
      <c r="D16" t="s">
        <v>73</v>
      </c>
    </row>
    <row r="17" spans="1:4" x14ac:dyDescent="0.2">
      <c r="A17" t="s">
        <v>17</v>
      </c>
      <c r="B17" s="2" t="s">
        <v>37</v>
      </c>
      <c r="C17">
        <v>1.49</v>
      </c>
      <c r="D17" t="s">
        <v>81</v>
      </c>
    </row>
    <row r="18" spans="1:4" x14ac:dyDescent="0.2">
      <c r="A18" t="s">
        <v>18</v>
      </c>
      <c r="B18" s="2" t="s">
        <v>30</v>
      </c>
      <c r="C18">
        <v>1.61</v>
      </c>
      <c r="D18" s="6" t="s">
        <v>82</v>
      </c>
    </row>
    <row r="19" spans="1:4" x14ac:dyDescent="0.2">
      <c r="A19" t="s">
        <v>19</v>
      </c>
      <c r="B19" s="2" t="s">
        <v>38</v>
      </c>
      <c r="C19">
        <v>0.7</v>
      </c>
      <c r="D19" s="6" t="s">
        <v>74</v>
      </c>
    </row>
    <row r="20" spans="1:4" x14ac:dyDescent="0.2">
      <c r="A20" t="s">
        <v>21</v>
      </c>
      <c r="B20" s="2" t="s">
        <v>21</v>
      </c>
      <c r="C20">
        <v>0.95</v>
      </c>
      <c r="D20" t="s">
        <v>83</v>
      </c>
    </row>
    <row r="21" spans="1:4" x14ac:dyDescent="0.2">
      <c r="A21" t="s">
        <v>22</v>
      </c>
      <c r="B21" s="2" t="s">
        <v>35</v>
      </c>
      <c r="C21">
        <v>0.89</v>
      </c>
      <c r="D21" t="s">
        <v>75</v>
      </c>
    </row>
    <row r="22" spans="1:4" x14ac:dyDescent="0.2">
      <c r="A22" t="s">
        <v>23</v>
      </c>
      <c r="B22" s="2" t="s">
        <v>23</v>
      </c>
      <c r="C22">
        <v>0.86</v>
      </c>
      <c r="D22" t="s">
        <v>84</v>
      </c>
    </row>
    <row r="23" spans="1:4" x14ac:dyDescent="0.2">
      <c r="A23" t="s">
        <v>29</v>
      </c>
      <c r="B23" s="2" t="s">
        <v>37</v>
      </c>
    </row>
    <row r="24" spans="1:4" x14ac:dyDescent="0.2">
      <c r="A24" t="s">
        <v>24</v>
      </c>
      <c r="B24" s="2" t="s">
        <v>37</v>
      </c>
      <c r="C24" s="8">
        <v>0.86</v>
      </c>
      <c r="D24" t="s">
        <v>86</v>
      </c>
    </row>
    <row r="25" spans="1:4" x14ac:dyDescent="0.2">
      <c r="A25" t="s">
        <v>25</v>
      </c>
      <c r="B25" t="s">
        <v>32</v>
      </c>
      <c r="C25">
        <v>1.08</v>
      </c>
      <c r="D25" t="s">
        <v>87</v>
      </c>
    </row>
    <row r="26" spans="1:4" x14ac:dyDescent="0.2">
      <c r="A26" t="s">
        <v>26</v>
      </c>
      <c r="B26" t="s">
        <v>36</v>
      </c>
      <c r="C26">
        <v>0.53</v>
      </c>
      <c r="D26" t="s">
        <v>76</v>
      </c>
    </row>
    <row r="27" spans="1:4" x14ac:dyDescent="0.2">
      <c r="A27" t="s">
        <v>27</v>
      </c>
      <c r="B27" t="s">
        <v>30</v>
      </c>
      <c r="C27" s="7">
        <f>4.85/3.7854</f>
        <v>1.2812384424367305</v>
      </c>
      <c r="D27" t="s">
        <v>85</v>
      </c>
    </row>
    <row r="28" spans="1:4" x14ac:dyDescent="0.2">
      <c r="A28" t="s">
        <v>28</v>
      </c>
      <c r="B28" t="s">
        <v>38</v>
      </c>
      <c r="C28">
        <v>0.88</v>
      </c>
      <c r="D28" t="s">
        <v>88</v>
      </c>
    </row>
    <row r="29" spans="1:4" x14ac:dyDescent="0.2">
      <c r="A29" t="s">
        <v>6</v>
      </c>
      <c r="B29" t="s">
        <v>32</v>
      </c>
      <c r="C29">
        <v>1</v>
      </c>
      <c r="D29" t="s">
        <v>78</v>
      </c>
    </row>
    <row r="30" spans="1:4" x14ac:dyDescent="0.2">
      <c r="A30" t="s">
        <v>39</v>
      </c>
      <c r="B30" t="s">
        <v>32</v>
      </c>
    </row>
    <row r="31" spans="1:4" x14ac:dyDescent="0.2">
      <c r="A31" t="s">
        <v>20</v>
      </c>
      <c r="B31" t="s">
        <v>32</v>
      </c>
    </row>
  </sheetData>
  <sortState ref="A2:A28">
    <sortCondition ref="A2:A28"/>
  </sortState>
  <hyperlinks>
    <hyperlink ref="D6" r:id="rId1"/>
    <hyperlink ref="D7" r:id="rId2"/>
    <hyperlink ref="D2" r:id="rId3"/>
    <hyperlink ref="D19" r:id="rId4"/>
    <hyperlink ref="D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4.6640625" customWidth="1"/>
    <col min="3" max="3" width="52.83203125" customWidth="1"/>
  </cols>
  <sheetData>
    <row r="1" spans="1:6" x14ac:dyDescent="0.2">
      <c r="B1" s="1" t="s">
        <v>42</v>
      </c>
      <c r="C1" s="1" t="s">
        <v>50</v>
      </c>
      <c r="D1" s="1" t="s">
        <v>51</v>
      </c>
      <c r="E1" s="1" t="s">
        <v>43</v>
      </c>
      <c r="F1" s="1" t="s">
        <v>52</v>
      </c>
    </row>
    <row r="2" spans="1:6" x14ac:dyDescent="0.2">
      <c r="C2" s="2" t="s">
        <v>53</v>
      </c>
      <c r="D2" s="1"/>
    </row>
    <row r="3" spans="1:6" x14ac:dyDescent="0.2">
      <c r="B3" s="4" t="s">
        <v>61</v>
      </c>
      <c r="C3" s="2" t="s">
        <v>49</v>
      </c>
      <c r="D3" s="1"/>
    </row>
    <row r="4" spans="1:6" x14ac:dyDescent="0.2">
      <c r="B4" s="4"/>
      <c r="C4" s="2"/>
      <c r="D4" s="1"/>
    </row>
    <row r="5" spans="1:6" x14ac:dyDescent="0.2">
      <c r="B5" s="4"/>
      <c r="C5" s="1"/>
    </row>
    <row r="6" spans="1:6" x14ac:dyDescent="0.2">
      <c r="B6" s="4" t="s">
        <v>54</v>
      </c>
      <c r="C6" s="3" t="s">
        <v>41</v>
      </c>
    </row>
    <row r="7" spans="1:6" x14ac:dyDescent="0.2">
      <c r="A7" s="1"/>
      <c r="B7" s="4"/>
      <c r="C7" t="s">
        <v>45</v>
      </c>
    </row>
    <row r="8" spans="1:6" x14ac:dyDescent="0.2">
      <c r="B8" s="4" t="s">
        <v>57</v>
      </c>
      <c r="C8" t="s">
        <v>44</v>
      </c>
    </row>
    <row r="9" spans="1:6" x14ac:dyDescent="0.2">
      <c r="B9" s="4" t="s">
        <v>58</v>
      </c>
      <c r="C9" t="s">
        <v>46</v>
      </c>
    </row>
    <row r="10" spans="1:6" x14ac:dyDescent="0.2">
      <c r="B10" s="4" t="s">
        <v>59</v>
      </c>
      <c r="C10" t="s">
        <v>47</v>
      </c>
    </row>
    <row r="11" spans="1:6" x14ac:dyDescent="0.2">
      <c r="B11" s="4" t="s">
        <v>60</v>
      </c>
      <c r="C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B31"/>
    </sheetView>
  </sheetViews>
  <sheetFormatPr baseColWidth="10" defaultColWidth="8.83203125" defaultRowHeight="15" x14ac:dyDescent="0.2"/>
  <cols>
    <col min="1" max="1" width="20.6640625" customWidth="1"/>
    <col min="2" max="2" width="30" customWidth="1"/>
    <col min="3" max="3" width="16" customWidth="1"/>
    <col min="4" max="4" width="17.83203125" customWidth="1"/>
  </cols>
  <sheetData>
    <row r="1" spans="1:5" ht="30" x14ac:dyDescent="0.2">
      <c r="A1" s="1" t="s">
        <v>0</v>
      </c>
      <c r="B1" s="1" t="s">
        <v>40</v>
      </c>
      <c r="C1" s="5" t="s">
        <v>96</v>
      </c>
      <c r="D1" s="5" t="s">
        <v>52</v>
      </c>
      <c r="E1" s="1" t="s">
        <v>89</v>
      </c>
    </row>
    <row r="2" spans="1:5" x14ac:dyDescent="0.2">
      <c r="A2" t="s">
        <v>1</v>
      </c>
      <c r="B2" t="s">
        <v>30</v>
      </c>
      <c r="C2">
        <v>150</v>
      </c>
      <c r="D2" s="6" t="s">
        <v>90</v>
      </c>
      <c r="E2">
        <v>2016</v>
      </c>
    </row>
    <row r="3" spans="1:5" x14ac:dyDescent="0.2">
      <c r="A3" t="s">
        <v>2</v>
      </c>
      <c r="B3" t="s">
        <v>31</v>
      </c>
      <c r="C3">
        <v>3.04</v>
      </c>
      <c r="D3" s="6" t="s">
        <v>91</v>
      </c>
      <c r="E3">
        <v>2014</v>
      </c>
    </row>
    <row r="4" spans="1:5" x14ac:dyDescent="0.2">
      <c r="A4" t="s">
        <v>3</v>
      </c>
      <c r="B4" t="s">
        <v>32</v>
      </c>
      <c r="C4">
        <f>216/40</f>
        <v>5.4</v>
      </c>
      <c r="D4" s="6" t="s">
        <v>92</v>
      </c>
      <c r="E4">
        <v>2016</v>
      </c>
    </row>
    <row r="5" spans="1:5" x14ac:dyDescent="0.2">
      <c r="A5" t="s">
        <v>4</v>
      </c>
      <c r="B5" s="2" t="s">
        <v>4</v>
      </c>
      <c r="C5">
        <v>5.25</v>
      </c>
      <c r="D5" s="6" t="s">
        <v>93</v>
      </c>
      <c r="E5">
        <v>2015</v>
      </c>
    </row>
    <row r="6" spans="1:5" x14ac:dyDescent="0.2">
      <c r="A6" t="s">
        <v>5</v>
      </c>
      <c r="B6" s="2" t="s">
        <v>33</v>
      </c>
      <c r="C6">
        <v>3.13</v>
      </c>
      <c r="D6" s="6" t="s">
        <v>94</v>
      </c>
      <c r="E6">
        <v>2015</v>
      </c>
    </row>
    <row r="7" spans="1:5" x14ac:dyDescent="0.2">
      <c r="A7" t="s">
        <v>7</v>
      </c>
      <c r="B7" s="2" t="s">
        <v>30</v>
      </c>
      <c r="C7">
        <v>6</v>
      </c>
      <c r="D7" s="6" t="s">
        <v>95</v>
      </c>
    </row>
    <row r="8" spans="1:5" x14ac:dyDescent="0.2">
      <c r="A8" t="s">
        <v>8</v>
      </c>
      <c r="B8" s="2" t="s">
        <v>30</v>
      </c>
      <c r="C8">
        <v>7.32</v>
      </c>
      <c r="D8" t="s">
        <v>97</v>
      </c>
      <c r="E8">
        <v>2016</v>
      </c>
    </row>
    <row r="9" spans="1:5" x14ac:dyDescent="0.2">
      <c r="A9" t="s">
        <v>9</v>
      </c>
      <c r="B9" s="2" t="s">
        <v>9</v>
      </c>
      <c r="C9">
        <f>9/(44*4)</f>
        <v>5.113636363636364E-2</v>
      </c>
      <c r="D9" t="s">
        <v>98</v>
      </c>
      <c r="E9">
        <v>2015</v>
      </c>
    </row>
    <row r="10" spans="1:5" x14ac:dyDescent="0.2">
      <c r="A10" t="s">
        <v>10</v>
      </c>
      <c r="B10" s="2" t="s">
        <v>32</v>
      </c>
      <c r="C10">
        <v>4.58</v>
      </c>
      <c r="D10" t="s">
        <v>99</v>
      </c>
      <c r="E10">
        <v>2016</v>
      </c>
    </row>
    <row r="11" spans="1:5" x14ac:dyDescent="0.2">
      <c r="A11" t="s">
        <v>11</v>
      </c>
      <c r="B11" s="2" t="s">
        <v>11</v>
      </c>
      <c r="C11">
        <v>1.5</v>
      </c>
      <c r="D11" t="s">
        <v>100</v>
      </c>
      <c r="E11">
        <v>2014</v>
      </c>
    </row>
    <row r="12" spans="1:5" x14ac:dyDescent="0.2">
      <c r="A12" t="s">
        <v>12</v>
      </c>
      <c r="B12" s="2" t="s">
        <v>34</v>
      </c>
      <c r="C12">
        <v>0.41</v>
      </c>
      <c r="D12" t="s">
        <v>94</v>
      </c>
      <c r="E12">
        <v>2015</v>
      </c>
    </row>
    <row r="13" spans="1:5" x14ac:dyDescent="0.2">
      <c r="A13" t="s">
        <v>13</v>
      </c>
      <c r="B13" s="2" t="s">
        <v>13</v>
      </c>
      <c r="C13">
        <v>1.67</v>
      </c>
      <c r="D13" t="s">
        <v>94</v>
      </c>
      <c r="E13">
        <v>2015</v>
      </c>
    </row>
    <row r="14" spans="1:5" x14ac:dyDescent="0.2">
      <c r="A14" t="s">
        <v>14</v>
      </c>
      <c r="B14" s="2" t="s">
        <v>37</v>
      </c>
    </row>
    <row r="15" spans="1:5" x14ac:dyDescent="0.2">
      <c r="A15" t="s">
        <v>15</v>
      </c>
      <c r="B15" s="2" t="s">
        <v>15</v>
      </c>
      <c r="C15">
        <v>0.31</v>
      </c>
      <c r="D15" t="s">
        <v>101</v>
      </c>
      <c r="E15">
        <v>2014</v>
      </c>
    </row>
    <row r="16" spans="1:5" x14ac:dyDescent="0.2">
      <c r="A16" t="s">
        <v>16</v>
      </c>
      <c r="B16" s="2" t="s">
        <v>16</v>
      </c>
      <c r="C16" t="s">
        <v>103</v>
      </c>
      <c r="D16" s="6" t="s">
        <v>102</v>
      </c>
      <c r="E16">
        <v>2016</v>
      </c>
    </row>
    <row r="17" spans="1:5" x14ac:dyDescent="0.2">
      <c r="A17" t="s">
        <v>17</v>
      </c>
      <c r="B17" s="2" t="s">
        <v>37</v>
      </c>
    </row>
    <row r="18" spans="1:5" x14ac:dyDescent="0.2">
      <c r="A18" t="s">
        <v>18</v>
      </c>
      <c r="B18" s="2" t="s">
        <v>30</v>
      </c>
      <c r="C18">
        <f>22.22/8</f>
        <v>2.7774999999999999</v>
      </c>
      <c r="D18" t="s">
        <v>104</v>
      </c>
      <c r="E18">
        <v>2012</v>
      </c>
    </row>
    <row r="19" spans="1:5" x14ac:dyDescent="0.2">
      <c r="A19" t="s">
        <v>19</v>
      </c>
      <c r="B19" s="2" t="s">
        <v>38</v>
      </c>
      <c r="C19">
        <v>7.25</v>
      </c>
      <c r="D19" t="s">
        <v>106</v>
      </c>
      <c r="E19">
        <v>2016</v>
      </c>
    </row>
    <row r="20" spans="1:5" x14ac:dyDescent="0.2">
      <c r="A20" t="s">
        <v>21</v>
      </c>
      <c r="B20" s="2" t="s">
        <v>21</v>
      </c>
      <c r="C20">
        <v>2.96</v>
      </c>
      <c r="D20" t="s">
        <v>105</v>
      </c>
      <c r="E20">
        <v>2014</v>
      </c>
    </row>
    <row r="21" spans="1:5" x14ac:dyDescent="0.2">
      <c r="A21" t="s">
        <v>22</v>
      </c>
      <c r="B21" s="2" t="s">
        <v>35</v>
      </c>
      <c r="C21">
        <v>1.85</v>
      </c>
      <c r="D21" t="s">
        <v>105</v>
      </c>
      <c r="E21">
        <v>2014</v>
      </c>
    </row>
    <row r="22" spans="1:5" x14ac:dyDescent="0.2">
      <c r="A22" t="s">
        <v>23</v>
      </c>
      <c r="B22" s="2" t="s">
        <v>23</v>
      </c>
      <c r="C22">
        <v>1.54</v>
      </c>
      <c r="D22" t="s">
        <v>105</v>
      </c>
      <c r="E22">
        <v>2014</v>
      </c>
    </row>
    <row r="23" spans="1:5" x14ac:dyDescent="0.2">
      <c r="A23" t="s">
        <v>29</v>
      </c>
      <c r="B23" s="2" t="s">
        <v>37</v>
      </c>
    </row>
    <row r="24" spans="1:5" x14ac:dyDescent="0.2">
      <c r="A24" t="s">
        <v>24</v>
      </c>
      <c r="B24" s="2" t="s">
        <v>37</v>
      </c>
    </row>
    <row r="25" spans="1:5" x14ac:dyDescent="0.2">
      <c r="A25" t="s">
        <v>25</v>
      </c>
      <c r="B25" t="s">
        <v>32</v>
      </c>
      <c r="C25">
        <v>4.9000000000000004</v>
      </c>
      <c r="D25" t="s">
        <v>113</v>
      </c>
      <c r="E25">
        <v>2015</v>
      </c>
    </row>
    <row r="26" spans="1:5" x14ac:dyDescent="0.2">
      <c r="A26" t="s">
        <v>26</v>
      </c>
      <c r="B26" t="s">
        <v>36</v>
      </c>
      <c r="C26">
        <v>2.21</v>
      </c>
      <c r="D26" t="s">
        <v>107</v>
      </c>
      <c r="E26">
        <v>2015</v>
      </c>
    </row>
    <row r="27" spans="1:5" x14ac:dyDescent="0.2">
      <c r="A27" t="s">
        <v>27</v>
      </c>
      <c r="B27" t="s">
        <v>30</v>
      </c>
      <c r="C27">
        <v>6.25</v>
      </c>
      <c r="D27" t="s">
        <v>108</v>
      </c>
      <c r="E27">
        <v>2015</v>
      </c>
    </row>
    <row r="28" spans="1:5" x14ac:dyDescent="0.2">
      <c r="A28" t="s">
        <v>28</v>
      </c>
      <c r="B28" t="s">
        <v>38</v>
      </c>
      <c r="C28">
        <v>8.35</v>
      </c>
      <c r="D28" t="s">
        <v>109</v>
      </c>
      <c r="E28">
        <v>2016</v>
      </c>
    </row>
    <row r="29" spans="1:5" x14ac:dyDescent="0.2">
      <c r="A29" t="s">
        <v>6</v>
      </c>
      <c r="B29" t="s">
        <v>32</v>
      </c>
      <c r="C29">
        <v>4.7</v>
      </c>
      <c r="D29" t="s">
        <v>110</v>
      </c>
      <c r="E29">
        <v>2015</v>
      </c>
    </row>
    <row r="30" spans="1:5" x14ac:dyDescent="0.2">
      <c r="A30" t="s">
        <v>39</v>
      </c>
      <c r="B30" t="s">
        <v>32</v>
      </c>
      <c r="C30">
        <v>5.14</v>
      </c>
      <c r="D30" t="s">
        <v>111</v>
      </c>
      <c r="E30">
        <v>2015</v>
      </c>
    </row>
    <row r="31" spans="1:5" x14ac:dyDescent="0.2">
      <c r="A31" t="s">
        <v>20</v>
      </c>
      <c r="B31" t="s">
        <v>32</v>
      </c>
      <c r="C31">
        <v>5.09</v>
      </c>
      <c r="D31" t="s">
        <v>112</v>
      </c>
      <c r="E31">
        <v>2015</v>
      </c>
    </row>
  </sheetData>
  <hyperlinks>
    <hyperlink ref="D2" r:id="rId1" location="v=onepage&amp;q=anguilla%20minimum%20wage&amp;f=false"/>
    <hyperlink ref="D7" r:id="rId2"/>
    <hyperlink ref="D3" r:id="rId3"/>
    <hyperlink ref="D4" r:id="rId4"/>
    <hyperlink ref="D5" r:id="rId5"/>
    <hyperlink ref="D6" r:id="rId6" location="wrapper"/>
    <hyperlink ref="D16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M30" sqref="M30"/>
    </sheetView>
  </sheetViews>
  <sheetFormatPr baseColWidth="10" defaultRowHeight="15" x14ac:dyDescent="0.2"/>
  <cols>
    <col min="1" max="1" width="25.6640625" customWidth="1"/>
    <col min="2" max="2" width="4" customWidth="1"/>
    <col min="3" max="3" width="2.83203125" customWidth="1"/>
    <col min="4" max="4" width="3" customWidth="1"/>
    <col min="5" max="5" width="3.1640625" customWidth="1"/>
    <col min="6" max="6" width="5.6640625" customWidth="1"/>
    <col min="7" max="7" width="0.83203125" customWidth="1"/>
    <col min="8" max="8" width="30.1640625" customWidth="1"/>
    <col min="9" max="9" width="13.33203125" customWidth="1"/>
    <col min="10" max="10" width="30.1640625" customWidth="1"/>
    <col min="13" max="13" width="25.83203125" customWidth="1"/>
  </cols>
  <sheetData>
    <row r="1" spans="1:15" x14ac:dyDescent="0.2">
      <c r="A1" s="1" t="s">
        <v>0</v>
      </c>
      <c r="B1" s="1" t="s">
        <v>40</v>
      </c>
      <c r="C1" s="1" t="s">
        <v>123</v>
      </c>
      <c r="D1" s="1" t="s">
        <v>126</v>
      </c>
      <c r="E1" s="1" t="s">
        <v>124</v>
      </c>
      <c r="F1" s="1" t="s">
        <v>127</v>
      </c>
      <c r="G1" s="1" t="s">
        <v>125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119</v>
      </c>
      <c r="N1" s="9" t="s">
        <v>122</v>
      </c>
    </row>
    <row r="2" spans="1:15" x14ac:dyDescent="0.2">
      <c r="A2" s="1" t="s">
        <v>121</v>
      </c>
      <c r="B2" s="1"/>
      <c r="C2" s="1"/>
      <c r="D2" s="1"/>
      <c r="E2" s="1"/>
      <c r="F2" s="1"/>
      <c r="G2" s="1"/>
    </row>
    <row r="3" spans="1:15" x14ac:dyDescent="0.2">
      <c r="A3" t="s">
        <v>1</v>
      </c>
      <c r="B3" t="s">
        <v>30</v>
      </c>
      <c r="C3">
        <v>15000</v>
      </c>
      <c r="D3">
        <v>0.311</v>
      </c>
      <c r="E3">
        <v>21493</v>
      </c>
      <c r="H3" t="s">
        <v>120</v>
      </c>
      <c r="I3">
        <v>0.92</v>
      </c>
      <c r="J3">
        <v>0.83</v>
      </c>
      <c r="K3">
        <v>0.89</v>
      </c>
      <c r="L3">
        <v>-0.02</v>
      </c>
      <c r="M3">
        <v>1.25</v>
      </c>
      <c r="N3">
        <v>58.04</v>
      </c>
      <c r="O3">
        <v>6.2</v>
      </c>
    </row>
    <row r="4" spans="1:15" x14ac:dyDescent="0.2">
      <c r="A4" t="s">
        <v>2</v>
      </c>
      <c r="B4" t="s">
        <v>31</v>
      </c>
      <c r="C4">
        <v>93581</v>
      </c>
      <c r="D4">
        <v>2.1709999999999998</v>
      </c>
      <c r="E4">
        <v>24100</v>
      </c>
      <c r="F4">
        <v>2</v>
      </c>
      <c r="I4">
        <v>0.77</v>
      </c>
      <c r="J4">
        <v>0.67</v>
      </c>
      <c r="K4">
        <v>0.53</v>
      </c>
      <c r="L4">
        <v>0.21</v>
      </c>
      <c r="M4">
        <v>0.67</v>
      </c>
    </row>
    <row r="5" spans="1:15" x14ac:dyDescent="0.2">
      <c r="A5" t="s">
        <v>3</v>
      </c>
      <c r="B5" t="s">
        <v>32</v>
      </c>
      <c r="C5">
        <v>113648</v>
      </c>
      <c r="D5">
        <v>2.516</v>
      </c>
      <c r="E5">
        <v>25300</v>
      </c>
      <c r="F5">
        <v>2.4</v>
      </c>
      <c r="H5">
        <v>0.81</v>
      </c>
      <c r="I5">
        <v>0.92</v>
      </c>
      <c r="J5">
        <v>0.78</v>
      </c>
      <c r="K5">
        <v>0.9</v>
      </c>
    </row>
    <row r="6" spans="1:15" x14ac:dyDescent="0.2">
      <c r="A6" t="s">
        <v>4</v>
      </c>
      <c r="B6" s="2" t="s">
        <v>4</v>
      </c>
      <c r="C6" s="2">
        <v>327316</v>
      </c>
      <c r="D6" s="2">
        <v>9.0660000000000007</v>
      </c>
      <c r="E6" s="10">
        <v>24600</v>
      </c>
      <c r="F6" s="2">
        <v>0.3</v>
      </c>
      <c r="G6" s="2"/>
      <c r="H6" s="2">
        <v>0.96</v>
      </c>
      <c r="I6" s="2">
        <v>0.8</v>
      </c>
      <c r="J6" s="2">
        <v>0.71</v>
      </c>
      <c r="K6" s="2">
        <v>0.25</v>
      </c>
      <c r="L6" s="2">
        <v>0.56000000000000005</v>
      </c>
      <c r="M6" s="2">
        <v>1.29</v>
      </c>
      <c r="N6">
        <v>56.65</v>
      </c>
      <c r="O6">
        <v>0.3</v>
      </c>
    </row>
    <row r="7" spans="1:15" x14ac:dyDescent="0.2">
      <c r="A7" t="s">
        <v>5</v>
      </c>
      <c r="B7" s="2" t="s">
        <v>33</v>
      </c>
      <c r="C7" s="2">
        <v>291495</v>
      </c>
      <c r="D7" s="2">
        <v>4.8</v>
      </c>
      <c r="E7" s="2">
        <v>17200</v>
      </c>
      <c r="F7" s="2">
        <v>1.7</v>
      </c>
      <c r="G7" s="2"/>
      <c r="H7" s="2">
        <v>1.24</v>
      </c>
      <c r="I7" s="2">
        <v>1.32</v>
      </c>
      <c r="J7" s="2">
        <v>1</v>
      </c>
      <c r="K7" s="2">
        <v>0.51</v>
      </c>
      <c r="L7" s="2">
        <v>1.05</v>
      </c>
      <c r="M7" s="2">
        <v>1.79</v>
      </c>
      <c r="N7">
        <v>57.42</v>
      </c>
      <c r="O7">
        <v>1.7</v>
      </c>
    </row>
    <row r="8" spans="1:15" x14ac:dyDescent="0.2">
      <c r="A8" t="s">
        <v>7</v>
      </c>
      <c r="B8" s="2" t="s">
        <v>30</v>
      </c>
      <c r="C8" s="2">
        <v>34232</v>
      </c>
      <c r="D8" s="2">
        <v>0.5</v>
      </c>
      <c r="E8" s="2">
        <v>42300</v>
      </c>
      <c r="F8" s="2">
        <v>1.3</v>
      </c>
      <c r="G8" s="2"/>
    </row>
    <row r="9" spans="1:15" x14ac:dyDescent="0.2">
      <c r="A9" t="s">
        <v>8</v>
      </c>
      <c r="B9" s="2" t="s">
        <v>30</v>
      </c>
      <c r="C9" s="2">
        <v>57268</v>
      </c>
      <c r="D9" s="2">
        <v>2.5070000000000001</v>
      </c>
      <c r="E9" s="2">
        <v>43800</v>
      </c>
      <c r="F9" s="2">
        <v>1.7</v>
      </c>
      <c r="G9" s="2"/>
      <c r="H9" s="2">
        <v>0.43</v>
      </c>
      <c r="I9" s="2">
        <v>1.19</v>
      </c>
      <c r="J9" s="2">
        <v>1.1499999999999999</v>
      </c>
      <c r="K9" s="2">
        <v>0.82</v>
      </c>
      <c r="L9" s="2">
        <v>0.89</v>
      </c>
      <c r="M9" s="2">
        <v>1.03</v>
      </c>
    </row>
    <row r="10" spans="1:15" x14ac:dyDescent="0.2">
      <c r="A10" t="s">
        <v>9</v>
      </c>
      <c r="B10" s="2" t="s">
        <v>9</v>
      </c>
      <c r="C10" s="2">
        <v>11179995</v>
      </c>
      <c r="D10" s="2">
        <v>128.5</v>
      </c>
      <c r="E10" s="2">
        <v>11600</v>
      </c>
      <c r="F10" s="2">
        <v>1.3</v>
      </c>
      <c r="G10" s="2"/>
      <c r="H10" s="2">
        <v>-1.53</v>
      </c>
      <c r="I10" s="2">
        <v>0.57999999999999996</v>
      </c>
      <c r="J10" s="2">
        <v>0.01</v>
      </c>
      <c r="K10" s="2">
        <v>-1.25</v>
      </c>
      <c r="L10" s="2">
        <v>-0.62</v>
      </c>
      <c r="M10" s="2">
        <v>7.0000000000000007E-2</v>
      </c>
    </row>
    <row r="11" spans="1:15" x14ac:dyDescent="0.2">
      <c r="A11" t="s">
        <v>10</v>
      </c>
      <c r="B11" s="2" t="s">
        <v>32</v>
      </c>
      <c r="C11" s="2">
        <v>149035</v>
      </c>
      <c r="D11" s="2">
        <v>3.1280000000000001</v>
      </c>
      <c r="E11" s="2">
        <v>15000</v>
      </c>
      <c r="F11" s="2">
        <v>3.6</v>
      </c>
      <c r="G11" s="2"/>
    </row>
    <row r="12" spans="1:15" x14ac:dyDescent="0.2">
      <c r="A12" t="s">
        <v>11</v>
      </c>
      <c r="B12" s="2" t="s">
        <v>11</v>
      </c>
      <c r="C12" s="2">
        <v>73757</v>
      </c>
      <c r="D12" s="2">
        <v>0.82099999999999995</v>
      </c>
      <c r="E12" s="2">
        <v>11400</v>
      </c>
      <c r="F12" s="2">
        <v>1.5</v>
      </c>
      <c r="G12" s="2"/>
      <c r="H12" s="2">
        <v>1.1100000000000001</v>
      </c>
      <c r="I12" s="2">
        <v>1.19</v>
      </c>
      <c r="J12" s="2">
        <v>0.11</v>
      </c>
      <c r="K12" s="2">
        <v>0.26</v>
      </c>
      <c r="L12" s="2">
        <v>0.64</v>
      </c>
      <c r="M12" s="2">
        <v>0.62</v>
      </c>
      <c r="N12">
        <v>60.27</v>
      </c>
      <c r="O12">
        <v>-1.1000000000000001</v>
      </c>
    </row>
    <row r="13" spans="1:15" x14ac:dyDescent="0.2">
      <c r="A13" t="s">
        <v>12</v>
      </c>
      <c r="B13" s="2" t="s">
        <v>34</v>
      </c>
      <c r="C13" s="2">
        <v>10606865</v>
      </c>
      <c r="D13" s="2">
        <v>160.9</v>
      </c>
      <c r="E13" s="2">
        <v>15900</v>
      </c>
      <c r="F13" s="2">
        <v>5.9</v>
      </c>
      <c r="G13" s="2"/>
      <c r="H13" s="2">
        <v>0.13</v>
      </c>
      <c r="I13" s="2">
        <v>0.17</v>
      </c>
      <c r="J13" s="2">
        <v>-0.34</v>
      </c>
      <c r="K13" s="2">
        <v>-0.04</v>
      </c>
      <c r="L13" s="2">
        <v>-0.46</v>
      </c>
      <c r="M13" s="2">
        <v>-0.77</v>
      </c>
      <c r="N13">
        <v>59.35</v>
      </c>
      <c r="O13">
        <v>1.1000000000000001</v>
      </c>
    </row>
    <row r="14" spans="1:15" x14ac:dyDescent="0.2">
      <c r="A14" t="s">
        <v>13</v>
      </c>
      <c r="B14" s="2" t="s">
        <v>13</v>
      </c>
      <c r="C14" s="2">
        <v>111219</v>
      </c>
      <c r="D14" s="2">
        <v>1.5109999999999999</v>
      </c>
      <c r="E14" s="2">
        <v>14100</v>
      </c>
      <c r="F14" s="2">
        <v>3</v>
      </c>
      <c r="G14" s="2"/>
      <c r="H14" s="2">
        <v>0.94</v>
      </c>
      <c r="I14" s="2">
        <v>0.81</v>
      </c>
      <c r="J14" s="2">
        <v>-0.2</v>
      </c>
      <c r="K14" s="2">
        <v>0.01</v>
      </c>
      <c r="L14" s="2">
        <v>-0.2</v>
      </c>
      <c r="M14" s="2">
        <v>0.31</v>
      </c>
      <c r="N14">
        <v>53.75</v>
      </c>
      <c r="O14">
        <v>7.3</v>
      </c>
    </row>
    <row r="15" spans="1:15" x14ac:dyDescent="0.2">
      <c r="A15" t="s">
        <v>14</v>
      </c>
      <c r="B15" s="2" t="s">
        <v>37</v>
      </c>
      <c r="C15" s="2">
        <v>402119</v>
      </c>
      <c r="D15" s="2">
        <v>8.0299999999999994</v>
      </c>
      <c r="E15" s="10">
        <v>25479</v>
      </c>
      <c r="F15" s="2"/>
      <c r="G15" s="2"/>
    </row>
    <row r="16" spans="1:15" x14ac:dyDescent="0.2">
      <c r="A16" t="s">
        <v>15</v>
      </c>
      <c r="B16" s="2" t="s">
        <v>15</v>
      </c>
      <c r="C16" s="2">
        <v>10485800</v>
      </c>
      <c r="D16" s="2">
        <v>19.36</v>
      </c>
      <c r="E16" s="2">
        <v>1800</v>
      </c>
      <c r="F16" s="2">
        <v>1.5</v>
      </c>
      <c r="G16" s="2"/>
      <c r="H16" s="2">
        <v>-0.84</v>
      </c>
      <c r="I16" s="2">
        <v>-0.73</v>
      </c>
      <c r="J16" s="2">
        <v>-2</v>
      </c>
      <c r="K16" s="2">
        <v>-1.1599999999999999</v>
      </c>
      <c r="L16" s="2">
        <v>-1.17</v>
      </c>
      <c r="M16" s="2">
        <v>-1.26</v>
      </c>
      <c r="N16">
        <v>38.659999999999997</v>
      </c>
    </row>
    <row r="17" spans="1:15" x14ac:dyDescent="0.2">
      <c r="A17" t="s">
        <v>16</v>
      </c>
      <c r="B17" s="2" t="s">
        <v>16</v>
      </c>
      <c r="C17" s="2">
        <v>2970340</v>
      </c>
      <c r="D17" s="2">
        <v>25.39</v>
      </c>
      <c r="E17" s="2">
        <v>9000</v>
      </c>
      <c r="F17" s="2">
        <v>1.5</v>
      </c>
      <c r="G17" s="2"/>
      <c r="H17" s="2">
        <v>0.55000000000000004</v>
      </c>
      <c r="I17" s="2">
        <v>0.09</v>
      </c>
      <c r="J17" s="2">
        <v>0.25</v>
      </c>
      <c r="K17" s="2">
        <v>0.11</v>
      </c>
      <c r="L17" s="2">
        <v>-0.23</v>
      </c>
      <c r="M17" s="2">
        <v>-0.33</v>
      </c>
      <c r="N17">
        <v>67.540000000000006</v>
      </c>
      <c r="O17">
        <v>2.8</v>
      </c>
    </row>
    <row r="18" spans="1:15" x14ac:dyDescent="0.2">
      <c r="A18" t="s">
        <v>17</v>
      </c>
      <c r="B18" s="2" t="s">
        <v>37</v>
      </c>
      <c r="C18" s="2">
        <v>385552</v>
      </c>
      <c r="D18" s="2">
        <v>10.7</v>
      </c>
      <c r="E18" s="2">
        <v>27688</v>
      </c>
      <c r="F18" s="2"/>
      <c r="G18" s="2"/>
      <c r="I18" s="2">
        <v>1.01</v>
      </c>
      <c r="J18" s="2">
        <v>0.72</v>
      </c>
      <c r="K18" s="2">
        <v>1.25</v>
      </c>
      <c r="L18" s="2">
        <v>-0.02</v>
      </c>
      <c r="M18" s="2">
        <v>1.25</v>
      </c>
    </row>
    <row r="19" spans="1:15" x14ac:dyDescent="0.2">
      <c r="A19" t="s">
        <v>18</v>
      </c>
      <c r="B19" s="2" t="s">
        <v>30</v>
      </c>
      <c r="C19" s="2">
        <v>5267</v>
      </c>
      <c r="D19" s="2">
        <v>4.2999999999999997E-2</v>
      </c>
      <c r="E19" s="2">
        <v>8500</v>
      </c>
      <c r="F19" s="2">
        <v>3.5</v>
      </c>
      <c r="G19" s="2"/>
    </row>
    <row r="20" spans="1:15" x14ac:dyDescent="0.2">
      <c r="A20" t="s">
        <v>19</v>
      </c>
      <c r="B20" s="2" t="s">
        <v>38</v>
      </c>
      <c r="C20" s="2">
        <v>3578056</v>
      </c>
      <c r="D20" s="2">
        <v>131</v>
      </c>
      <c r="E20" s="2">
        <v>37700</v>
      </c>
      <c r="F20" s="2">
        <v>-1.8</v>
      </c>
      <c r="G20" s="2"/>
      <c r="H20" s="2">
        <v>0.36</v>
      </c>
      <c r="I20" s="2">
        <v>0.84</v>
      </c>
      <c r="J20" s="2">
        <v>0.37</v>
      </c>
      <c r="K20" s="2">
        <v>0.98</v>
      </c>
      <c r="L20" s="2">
        <v>0.78</v>
      </c>
      <c r="M20" s="2">
        <v>0.13</v>
      </c>
      <c r="N20">
        <v>69.819999999999993</v>
      </c>
      <c r="O20">
        <v>3.7</v>
      </c>
    </row>
    <row r="21" spans="1:15" x14ac:dyDescent="0.2">
      <c r="A21" t="s">
        <v>21</v>
      </c>
      <c r="B21" s="2" t="s">
        <v>21</v>
      </c>
      <c r="C21" s="2">
        <v>52329</v>
      </c>
      <c r="D21" s="2">
        <v>1.427</v>
      </c>
      <c r="E21" s="2">
        <v>25500</v>
      </c>
      <c r="F21" s="2">
        <v>12.8</v>
      </c>
      <c r="G21" s="2"/>
      <c r="H21" s="2">
        <v>0.99</v>
      </c>
      <c r="I21" s="2">
        <v>0.67</v>
      </c>
      <c r="J21" s="2">
        <v>0.11</v>
      </c>
      <c r="K21" s="2">
        <v>0.17</v>
      </c>
      <c r="L21" s="2">
        <v>0.35</v>
      </c>
      <c r="M21" s="2">
        <v>0.27</v>
      </c>
      <c r="N21">
        <v>53.96</v>
      </c>
    </row>
    <row r="22" spans="1:15" x14ac:dyDescent="0.2">
      <c r="A22" t="s">
        <v>22</v>
      </c>
      <c r="B22" s="2" t="s">
        <v>35</v>
      </c>
      <c r="C22" s="2">
        <v>164464</v>
      </c>
      <c r="D22" s="2">
        <v>2.0830000000000002</v>
      </c>
      <c r="E22" s="2">
        <v>12000</v>
      </c>
      <c r="F22" s="2">
        <v>1.5</v>
      </c>
      <c r="G22" s="2"/>
      <c r="H22" s="2">
        <v>1.2</v>
      </c>
      <c r="I22" s="2">
        <v>0.86</v>
      </c>
      <c r="J22" s="2">
        <v>-0.08</v>
      </c>
      <c r="K22" s="2">
        <v>0.28000000000000003</v>
      </c>
      <c r="L22" s="2">
        <v>0.62</v>
      </c>
      <c r="M22" s="2">
        <v>0.45</v>
      </c>
      <c r="N22">
        <v>63.13</v>
      </c>
    </row>
    <row r="23" spans="1:15" x14ac:dyDescent="0.2">
      <c r="A23" t="s">
        <v>23</v>
      </c>
      <c r="B23" s="2" t="s">
        <v>23</v>
      </c>
      <c r="C23" s="2">
        <v>102350</v>
      </c>
      <c r="D23" s="2">
        <v>1.2410000000000001</v>
      </c>
      <c r="E23" s="2">
        <v>11300</v>
      </c>
      <c r="F23" s="2">
        <v>1.8</v>
      </c>
      <c r="G23" s="2"/>
      <c r="N23">
        <v>55.91</v>
      </c>
      <c r="O23">
        <v>6.9</v>
      </c>
    </row>
    <row r="24" spans="1:15" x14ac:dyDescent="0.2">
      <c r="A24" t="s">
        <v>29</v>
      </c>
      <c r="B24" s="2" t="s">
        <v>37</v>
      </c>
      <c r="C24" s="2">
        <v>7209</v>
      </c>
      <c r="D24" s="2">
        <v>0.191</v>
      </c>
      <c r="E24" s="2">
        <v>27737</v>
      </c>
      <c r="F24" s="2"/>
      <c r="G24" s="2"/>
    </row>
    <row r="25" spans="1:15" x14ac:dyDescent="0.2">
      <c r="A25" t="s">
        <v>24</v>
      </c>
      <c r="B25" s="2" t="s">
        <v>37</v>
      </c>
      <c r="C25" s="2">
        <v>31949</v>
      </c>
      <c r="D25" s="2">
        <v>561.5</v>
      </c>
      <c r="E25" s="2">
        <v>19300</v>
      </c>
      <c r="F25" s="2"/>
      <c r="G25" s="2"/>
    </row>
    <row r="26" spans="1:15" x14ac:dyDescent="0.2">
      <c r="A26" t="s">
        <v>25</v>
      </c>
      <c r="B26" t="s">
        <v>32</v>
      </c>
      <c r="C26" s="2">
        <v>74852</v>
      </c>
      <c r="D26" s="2">
        <v>0.44900000000000001</v>
      </c>
      <c r="E26" s="2">
        <v>15469</v>
      </c>
    </row>
    <row r="27" spans="1:15" x14ac:dyDescent="0.2">
      <c r="A27" t="s">
        <v>26</v>
      </c>
      <c r="B27" t="s">
        <v>36</v>
      </c>
      <c r="C27">
        <v>1220479</v>
      </c>
      <c r="D27">
        <v>43.57</v>
      </c>
      <c r="E27">
        <v>31900</v>
      </c>
      <c r="F27">
        <v>-2.8</v>
      </c>
      <c r="H27">
        <v>0.49</v>
      </c>
      <c r="I27">
        <v>0.27</v>
      </c>
      <c r="J27">
        <v>0.24</v>
      </c>
      <c r="K27">
        <v>0.15</v>
      </c>
      <c r="L27">
        <v>-0.14000000000000001</v>
      </c>
      <c r="M27">
        <v>-0.54</v>
      </c>
      <c r="N27">
        <v>60.99</v>
      </c>
      <c r="O27">
        <v>1.7</v>
      </c>
    </row>
    <row r="28" spans="1:15" x14ac:dyDescent="0.2">
      <c r="A28" t="s">
        <v>27</v>
      </c>
      <c r="B28" t="s">
        <v>30</v>
      </c>
      <c r="C28">
        <v>41430</v>
      </c>
      <c r="D28">
        <v>632</v>
      </c>
      <c r="E28">
        <v>29100</v>
      </c>
      <c r="F28">
        <v>11.2</v>
      </c>
    </row>
    <row r="29" spans="1:15" x14ac:dyDescent="0.2">
      <c r="A29" t="s">
        <v>28</v>
      </c>
      <c r="B29" t="s">
        <v>38</v>
      </c>
      <c r="C29">
        <v>102951</v>
      </c>
      <c r="D29">
        <v>3.7919999999999998</v>
      </c>
      <c r="E29">
        <v>36100</v>
      </c>
      <c r="F29">
        <v>-5.4</v>
      </c>
      <c r="I29">
        <v>1.32</v>
      </c>
      <c r="J29">
        <v>1.24</v>
      </c>
      <c r="K29">
        <v>0.53</v>
      </c>
      <c r="L29">
        <v>0.9</v>
      </c>
      <c r="M29">
        <v>0.67</v>
      </c>
    </row>
    <row r="30" spans="1:15" x14ac:dyDescent="0.2">
      <c r="A30" t="s">
        <v>6</v>
      </c>
      <c r="B30" t="s">
        <v>32</v>
      </c>
      <c r="C30">
        <v>18659</v>
      </c>
      <c r="D30">
        <v>0.38600000000000001</v>
      </c>
      <c r="E30">
        <v>21500</v>
      </c>
      <c r="F30">
        <v>-3.3</v>
      </c>
    </row>
    <row r="31" spans="1:15" x14ac:dyDescent="0.2">
      <c r="A31" t="s">
        <v>39</v>
      </c>
      <c r="B31" t="s">
        <v>32</v>
      </c>
      <c r="C31">
        <v>3960</v>
      </c>
      <c r="D31">
        <v>0.104</v>
      </c>
      <c r="E31">
        <v>26400</v>
      </c>
      <c r="F31">
        <v>-2.1</v>
      </c>
    </row>
    <row r="32" spans="1:15" x14ac:dyDescent="0.2">
      <c r="A32" t="s">
        <v>20</v>
      </c>
      <c r="B32" t="s">
        <v>32</v>
      </c>
      <c r="C32">
        <v>1920</v>
      </c>
      <c r="D32">
        <v>4.4999999999999998E-2</v>
      </c>
      <c r="E32">
        <v>23600</v>
      </c>
      <c r="F32">
        <v>9.4</v>
      </c>
    </row>
    <row r="38" spans="8:8" x14ac:dyDescent="0.2">
      <c r="H38" t="e">
        <f>CORREL(N2:N27,'[1]Caribbean fuel price'!$C$2:$C$28)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Microsoft Office User</cp:lastModifiedBy>
  <dcterms:created xsi:type="dcterms:W3CDTF">2017-01-24T23:01:32Z</dcterms:created>
  <dcterms:modified xsi:type="dcterms:W3CDTF">2017-04-11T22:42:54Z</dcterms:modified>
</cp:coreProperties>
</file>