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renee-infographic/code/data/"/>
    </mc:Choice>
  </mc:AlternateContent>
  <xr:revisionPtr revIDLastSave="0" documentId="13_ncr:1_{4531E7C8-6BBE-534F-ACC4-5A36B7BE15AE}" xr6:coauthVersionLast="45" xr6:coauthVersionMax="45" xr10:uidLastSave="{00000000-0000-0000-0000-000000000000}"/>
  <bookViews>
    <workbookView xWindow="2560" yWindow="600" windowWidth="28040" windowHeight="174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winning drivers" sheetId="5" r:id="rId5"/>
  </sheets>
  <definedNames>
    <definedName name="_xlnm._FilterDatabase" localSheetId="0" hidden="1">composite!$A$1:$E$1</definedName>
    <definedName name="teams_active_years" localSheetId="2">'competing years'!$A$1:$C$24</definedName>
    <definedName name="winners_annual" localSheetId="4">'winning drivers'!$A$1:$C$70</definedName>
  </definedNames>
  <calcPr calcId="191029"/>
  <pivotCaches>
    <pivotCache cacheId="1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23" i="4"/>
  <c r="B23" i="4"/>
  <c r="C22" i="4"/>
  <c r="B22" i="4"/>
  <c r="D12" i="4" l="1"/>
  <c r="D11" i="4"/>
  <c r="D2" i="4"/>
  <c r="D17" i="4"/>
  <c r="D13" i="4"/>
  <c r="D6" i="4"/>
  <c r="D10" i="4"/>
  <c r="D14" i="4"/>
  <c r="E14" i="4" s="1"/>
  <c r="D8" i="4"/>
  <c r="D5" i="4"/>
  <c r="D3" i="4"/>
  <c r="D4" i="4"/>
  <c r="E2" i="4" s="1"/>
  <c r="D15" i="4"/>
  <c r="D16" i="4"/>
  <c r="D9" i="4"/>
  <c r="D7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1" i="4" l="1"/>
  <c r="E15" i="4"/>
  <c r="E8" i="4"/>
  <c r="E13" i="4"/>
  <c r="E12" i="4"/>
  <c r="E4" i="4"/>
  <c r="E7" i="4"/>
  <c r="E9" i="4"/>
  <c r="E10" i="4"/>
  <c r="E6" i="4"/>
  <c r="E17" i="4"/>
  <c r="E3" i="4"/>
  <c r="E16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<sst xmlns="http://schemas.openxmlformats.org/spreadsheetml/2006/main" count="229" uniqueCount="66">
  <si>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</si>
  <si>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</si>
  <si>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</si>
  <si>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</si>
  <si>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</si>
  <si>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</si>
  <si>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</si>
  <si>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</si>
  <si>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</si>
  <si>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</si>
  <si>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</si>
  <si>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</si>
  <si>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</si>
  <si>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</si>
  <si>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</si>
  <si>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</si>
  <si>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</si>
  <si>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</si>
  <si>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</si>
  <si>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</si>
  <si>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</si>
  <si>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</si>
  <si>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</si>
  <si>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</si>
  <si>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</si>
  <si>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</si>
  <si>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</si>
  <si>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</si>
  <si>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</si>
  <si>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</si>
  <si>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</si>
  <si>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</si>
  <si>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</si>
  <si>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</si>
  <si>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</si>
  <si>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</si>
  <si>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</si>
  <si>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</si>
  <si>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</si>
  <si>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</si>
  <si>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</si>
  <si>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</si>
  <si>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</si>
  <si>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</si>
  <si>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</si>
  <si>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</si>
  <si>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</si>
  <si>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</si>
  <si>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</si>
  <si>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</si>
  <si>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</si>
  <si>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</si>
  <si>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</si>
  <si>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</si>
  <si>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</si>
  <si>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</si>
  <si>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</si>
  <si>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</si>
  <si>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</si>
  <si>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</si>
  <si>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</si>
  <si>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tean</t>
  </si>
  <si>
    <t>winningest</t>
  </si>
  <si>
    <t>rank</t>
  </si>
  <si>
    <t>z_years</t>
  </si>
  <si>
    <t>z_wins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</si>
</sst>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G23"/>
  <sheetViews>
    <sheetView tabSelected="1" workbookViewId="0">
      <selection activeCell="B22" sqref="B22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</cols>
  <sheetData>
    <row r="1" spans="1:7" x14ac:dyDescent="0.2">
      <c r="A1" t="s">
        <v>61</v>
      </c>
      <c r="B1" t="s">
        <v>60</v>
      </c>
      <c r="C1" t="s">
        <v>59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">
      <c r="A2" s="2" t="s">
        <v>18</v>
      </c>
      <c r="B2" s="3">
        <v>1</v>
      </c>
      <c r="C2" s="3">
        <v>1</v>
      </c>
      <c r="D2">
        <f t="shared" ref="D2:D17" si="0">C2/B2</f>
        <v>1</v>
      </c>
      <c r="E2">
        <f t="shared" ref="E2:E17" si="1">RANK(D2,D$2:D$17)</f>
        <v>1</v>
      </c>
      <c r="F2">
        <f>(B2-B$22)/B$23</f>
        <v>-1.3126898920876178</v>
      </c>
      <c r="G2">
        <f>(C2-C$22)/C$23</f>
        <v>-0.81946788330104392</v>
      </c>
    </row>
    <row r="3" spans="1:7" x14ac:dyDescent="0.2">
      <c r="A3" s="2" t="s">
        <v>8</v>
      </c>
      <c r="B3" s="3">
        <v>12</v>
      </c>
      <c r="C3" s="3">
        <v>7</v>
      </c>
      <c r="D3">
        <f t="shared" si="0"/>
        <v>0.58333333333333337</v>
      </c>
      <c r="E3">
        <f t="shared" si="1"/>
        <v>2</v>
      </c>
      <c r="F3">
        <f t="shared" ref="F3:F17" si="2">(B3-B$22)/B$23</f>
        <v>-0.72779515535997041</v>
      </c>
      <c r="G3">
        <f t="shared" ref="G3:G17" si="3">(C3-C$22)/C$23</f>
        <v>0.66485130154612992</v>
      </c>
    </row>
    <row r="4" spans="1:7" x14ac:dyDescent="0.2">
      <c r="A4" s="2" t="s">
        <v>17</v>
      </c>
      <c r="B4" s="3">
        <v>15</v>
      </c>
      <c r="C4" s="3">
        <v>4</v>
      </c>
      <c r="D4">
        <f t="shared" si="0"/>
        <v>0.26666666666666666</v>
      </c>
      <c r="E4">
        <f t="shared" si="1"/>
        <v>3</v>
      </c>
      <c r="F4">
        <f t="shared" si="2"/>
        <v>-0.56827840897970294</v>
      </c>
      <c r="G4">
        <f t="shared" si="3"/>
        <v>-7.730829087745697E-2</v>
      </c>
    </row>
    <row r="5" spans="1:7" x14ac:dyDescent="0.2">
      <c r="A5" s="2" t="s">
        <v>11</v>
      </c>
      <c r="B5" s="3">
        <v>53</v>
      </c>
      <c r="C5" s="3">
        <v>12</v>
      </c>
      <c r="D5">
        <f t="shared" si="0"/>
        <v>0.22641509433962265</v>
      </c>
      <c r="E5">
        <f t="shared" si="1"/>
        <v>4</v>
      </c>
      <c r="F5">
        <f t="shared" si="2"/>
        <v>1.4522670451703519</v>
      </c>
      <c r="G5">
        <f t="shared" si="3"/>
        <v>1.9017839555854414</v>
      </c>
    </row>
    <row r="6" spans="1:7" x14ac:dyDescent="0.2">
      <c r="A6" s="2" t="s">
        <v>3</v>
      </c>
      <c r="B6" s="3">
        <v>70</v>
      </c>
      <c r="C6" s="3">
        <v>15</v>
      </c>
      <c r="D6">
        <f t="shared" si="0"/>
        <v>0.21428571428571427</v>
      </c>
      <c r="E6">
        <f t="shared" si="1"/>
        <v>5</v>
      </c>
      <c r="F6">
        <f t="shared" si="2"/>
        <v>2.3561952746585342</v>
      </c>
      <c r="G6">
        <f t="shared" si="3"/>
        <v>2.6439435480090285</v>
      </c>
    </row>
    <row r="7" spans="1:7" x14ac:dyDescent="0.2">
      <c r="A7" s="2" t="s">
        <v>4</v>
      </c>
      <c r="B7" s="3">
        <v>11</v>
      </c>
      <c r="C7" s="3">
        <v>2</v>
      </c>
      <c r="D7">
        <f t="shared" si="0"/>
        <v>0.18181818181818182</v>
      </c>
      <c r="E7">
        <f t="shared" si="1"/>
        <v>6</v>
      </c>
      <c r="F7">
        <f t="shared" si="2"/>
        <v>-0.78096740415339283</v>
      </c>
      <c r="G7">
        <f t="shared" si="3"/>
        <v>-0.57208135249318159</v>
      </c>
    </row>
    <row r="8" spans="1:7" x14ac:dyDescent="0.2">
      <c r="A8" s="2" t="s">
        <v>12</v>
      </c>
      <c r="B8" s="3">
        <v>6</v>
      </c>
      <c r="C8" s="3">
        <v>1</v>
      </c>
      <c r="D8">
        <f t="shared" si="0"/>
        <v>0.16666666666666666</v>
      </c>
      <c r="E8">
        <f t="shared" si="1"/>
        <v>7</v>
      </c>
      <c r="F8">
        <f t="shared" si="2"/>
        <v>-1.0468286481205054</v>
      </c>
      <c r="G8">
        <f t="shared" si="3"/>
        <v>-0.81946788330104392</v>
      </c>
    </row>
    <row r="9" spans="1:7" x14ac:dyDescent="0.2">
      <c r="A9" s="2" t="s">
        <v>14</v>
      </c>
      <c r="B9" s="3">
        <v>45</v>
      </c>
      <c r="C9" s="3">
        <v>7</v>
      </c>
      <c r="D9">
        <f t="shared" si="0"/>
        <v>0.15555555555555556</v>
      </c>
      <c r="E9">
        <f t="shared" si="1"/>
        <v>8</v>
      </c>
      <c r="F9">
        <f t="shared" si="2"/>
        <v>1.0268890548229719</v>
      </c>
      <c r="G9">
        <f t="shared" si="3"/>
        <v>0.66485130154612992</v>
      </c>
    </row>
    <row r="10" spans="1:7" x14ac:dyDescent="0.2">
      <c r="A10" s="2" t="s">
        <v>9</v>
      </c>
      <c r="B10" s="3">
        <v>43</v>
      </c>
      <c r="C10" s="3">
        <v>6</v>
      </c>
      <c r="D10">
        <f t="shared" si="0"/>
        <v>0.13953488372093023</v>
      </c>
      <c r="E10">
        <f t="shared" si="1"/>
        <v>9</v>
      </c>
      <c r="F10">
        <f t="shared" si="2"/>
        <v>0.92054455723612694</v>
      </c>
      <c r="G10">
        <f t="shared" si="3"/>
        <v>0.41746477073826765</v>
      </c>
    </row>
    <row r="11" spans="1:7" x14ac:dyDescent="0.2">
      <c r="A11" s="2" t="s">
        <v>10</v>
      </c>
      <c r="B11" s="3">
        <v>31</v>
      </c>
      <c r="C11" s="3">
        <v>4</v>
      </c>
      <c r="D11">
        <f t="shared" si="0"/>
        <v>0.12903225806451613</v>
      </c>
      <c r="E11">
        <f t="shared" si="1"/>
        <v>10</v>
      </c>
      <c r="F11">
        <f t="shared" si="2"/>
        <v>0.282477571715057</v>
      </c>
      <c r="G11">
        <f t="shared" si="3"/>
        <v>-7.730829087745697E-2</v>
      </c>
    </row>
    <row r="12" spans="1:7" x14ac:dyDescent="0.2">
      <c r="A12" s="2" t="s">
        <v>16</v>
      </c>
      <c r="B12" s="3">
        <v>16</v>
      </c>
      <c r="C12" s="3">
        <v>2</v>
      </c>
      <c r="D12">
        <f t="shared" si="0"/>
        <v>0.125</v>
      </c>
      <c r="E12">
        <f t="shared" si="1"/>
        <v>11</v>
      </c>
      <c r="F12">
        <f t="shared" si="2"/>
        <v>-0.51510616018628042</v>
      </c>
      <c r="G12">
        <f t="shared" si="3"/>
        <v>-0.57208135249318159</v>
      </c>
    </row>
    <row r="13" spans="1:7" x14ac:dyDescent="0.2">
      <c r="A13" s="2" t="s">
        <v>5</v>
      </c>
      <c r="B13" s="3">
        <v>19</v>
      </c>
      <c r="C13" s="3">
        <v>2</v>
      </c>
      <c r="D13">
        <f t="shared" si="0"/>
        <v>0.10526315789473684</v>
      </c>
      <c r="E13">
        <f t="shared" si="1"/>
        <v>12</v>
      </c>
      <c r="F13">
        <f t="shared" si="2"/>
        <v>-0.35558941380601294</v>
      </c>
      <c r="G13">
        <f t="shared" si="3"/>
        <v>-0.57208135249318159</v>
      </c>
    </row>
    <row r="14" spans="1:7" x14ac:dyDescent="0.2">
      <c r="A14" s="2" t="s">
        <v>6</v>
      </c>
      <c r="B14" s="3">
        <v>11</v>
      </c>
      <c r="C14" s="3">
        <v>1</v>
      </c>
      <c r="D14">
        <f t="shared" si="0"/>
        <v>9.0909090909090912E-2</v>
      </c>
      <c r="E14">
        <f t="shared" si="1"/>
        <v>13</v>
      </c>
      <c r="F14">
        <f t="shared" si="2"/>
        <v>-0.78096740415339283</v>
      </c>
      <c r="G14">
        <f t="shared" si="3"/>
        <v>-0.81946788330104392</v>
      </c>
    </row>
    <row r="15" spans="1:7" x14ac:dyDescent="0.2">
      <c r="A15" s="2" t="s">
        <v>15</v>
      </c>
      <c r="B15" s="3">
        <v>27</v>
      </c>
      <c r="C15" s="3">
        <v>2</v>
      </c>
      <c r="D15">
        <f t="shared" si="0"/>
        <v>7.407407407407407E-2</v>
      </c>
      <c r="E15">
        <f t="shared" si="1"/>
        <v>14</v>
      </c>
      <c r="F15">
        <f t="shared" si="2"/>
        <v>6.9788576541367026E-2</v>
      </c>
      <c r="G15">
        <f t="shared" si="3"/>
        <v>-0.57208135249318159</v>
      </c>
    </row>
    <row r="16" spans="1:7" x14ac:dyDescent="0.2">
      <c r="A16" s="2" t="s">
        <v>13</v>
      </c>
      <c r="B16" s="3">
        <v>29</v>
      </c>
      <c r="C16" s="3">
        <v>2</v>
      </c>
      <c r="D16">
        <f t="shared" si="0"/>
        <v>6.8965517241379309E-2</v>
      </c>
      <c r="E16">
        <f t="shared" si="1"/>
        <v>15</v>
      </c>
      <c r="F16">
        <f t="shared" si="2"/>
        <v>0.176133074128212</v>
      </c>
      <c r="G16">
        <f t="shared" si="3"/>
        <v>-0.57208135249318159</v>
      </c>
    </row>
    <row r="17" spans="1:7" x14ac:dyDescent="0.2">
      <c r="A17" s="2" t="s">
        <v>7</v>
      </c>
      <c r="B17" s="3">
        <v>22</v>
      </c>
      <c r="C17" s="3">
        <v>1</v>
      </c>
      <c r="D17">
        <f t="shared" si="0"/>
        <v>4.5454545454545456E-2</v>
      </c>
      <c r="E17">
        <f t="shared" si="1"/>
        <v>16</v>
      </c>
      <c r="F17">
        <f t="shared" si="2"/>
        <v>-0.19607266742574544</v>
      </c>
      <c r="G17">
        <f t="shared" si="3"/>
        <v>-0.81946788330104392</v>
      </c>
    </row>
    <row r="22" spans="1:7" x14ac:dyDescent="0.2">
      <c r="B22">
        <f>AVERAGE(B2:B17)</f>
        <v>25.6875</v>
      </c>
      <c r="C22">
        <f>AVERAGE(C2:C17)</f>
        <v>4.3125</v>
      </c>
    </row>
    <row r="23" spans="1:7" x14ac:dyDescent="0.2">
      <c r="B23">
        <f>STDEV(B2:B17)</f>
        <v>18.806802847196899</v>
      </c>
      <c r="C23">
        <f>_xlfn.STDEV.P(C2:C17)</f>
        <v>4.0422572592550319</v>
      </c>
    </row>
  </sheetData>
  <autoFilter ref="A1:E1" xr:uid="{31493E49-2CDB-754E-AFE1-8C1D44FCB9B4}">
    <sortState xmlns:xlrd2="http://schemas.microsoft.com/office/spreadsheetml/2017/richdata2" ref="A2:E17">
      <sortCondition ref="E1:E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composite</vt:lpstr>
      <vt:lpstr>pivot competition years</vt:lpstr>
      <vt:lpstr>competing years</vt:lpstr>
      <vt:lpstr>pivot winning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2019-10-22T19:48:10Z</dcterms:modified>
</cp:coreProperties>
</file>