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M:\groupe\BO\ETUDOC\Valentine\Statistiques par secteur\"/>
    </mc:Choice>
  </mc:AlternateContent>
  <xr:revisionPtr revIDLastSave="0" documentId="13_ncr:1_{67254974-61FE-4C6F-A6D3-4BB02E05FFB0}" xr6:coauthVersionLast="36" xr6:coauthVersionMax="36" xr10:uidLastSave="{00000000-0000-0000-0000-000000000000}"/>
  <bookViews>
    <workbookView xWindow="0" yWindow="0" windowWidth="10220" windowHeight="6910" tabRatio="952" firstSheet="3" activeTab="8" xr2:uid="{00000000-000D-0000-FFFF-FFFF00000000}"/>
  </bookViews>
  <sheets>
    <sheet name="Sommaire" sheetId="9" r:id="rId1"/>
    <sheet name="Définitions" sheetId="8" r:id="rId2"/>
    <sheet name="écosysteme" sheetId="15" r:id="rId3"/>
    <sheet name="segment" sheetId="16" r:id="rId4"/>
    <sheet name="logiciel" sheetId="2" r:id="rId5"/>
    <sheet name="genreConsole" sheetId="13" r:id="rId6"/>
    <sheet name="genrePC" sheetId="5" r:id="rId7"/>
    <sheet name="PEGIConsole" sheetId="7" r:id="rId8"/>
    <sheet name="PEGIPC" sheetId="14" r:id="rId9"/>
    <sheet name="ESRI_MAPINFO_SHEET" sheetId="12" state="veryHidden" r:id="rId10"/>
  </sheets>
  <definedNames>
    <definedName name="_xlnm._FilterDatabase" localSheetId="5" hidden="1">genreConsole!$A$28:$E$28</definedName>
    <definedName name="_xlnm._FilterDatabase" localSheetId="6" hidden="1">genrePC!$A$28:$E$28</definedName>
    <definedName name="_xlnm.Print_Titles" localSheetId="2">écosysteme!$4:$5</definedName>
    <definedName name="_xlnm.Print_Titles" localSheetId="5">genreConsole!$4:$5</definedName>
    <definedName name="_xlnm.Print_Titles" localSheetId="6">genrePC!$4:$5</definedName>
    <definedName name="_xlnm.Print_Titles" localSheetId="4">logiciel!$4:$5</definedName>
    <definedName name="_xlnm.Print_Titles" localSheetId="3">segment!$4:$5</definedName>
    <definedName name="_xlnm.Print_Area" localSheetId="2">écosysteme!$A$4:$A$23</definedName>
    <definedName name="_xlnm.Print_Area" localSheetId="5">genreConsole!$A$4:$A$84</definedName>
    <definedName name="_xlnm.Print_Area" localSheetId="6">genrePC!$A$4:$A$84</definedName>
    <definedName name="_xlnm.Print_Area" localSheetId="4">logiciel!$A$4:$A$23</definedName>
    <definedName name="_xlnm.Print_Area" localSheetId="7">PEGIConsole!$A$4:$A$51</definedName>
    <definedName name="_xlnm.Print_Area" localSheetId="8">PEGIPC!$A$4:$A$51</definedName>
    <definedName name="_xlnm.Print_Area" localSheetId="3">segment!$A$4:$A$24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2" i="14" l="1"/>
  <c r="G43" i="14"/>
  <c r="G44" i="14"/>
  <c r="G45" i="14"/>
  <c r="G46" i="14"/>
  <c r="G47" i="14"/>
  <c r="G48" i="14"/>
  <c r="G31" i="14"/>
  <c r="G32" i="14"/>
  <c r="G33" i="14"/>
  <c r="G34" i="14"/>
  <c r="G35" i="14"/>
  <c r="G36" i="14"/>
  <c r="G37" i="14"/>
  <c r="G31" i="7"/>
  <c r="G32" i="7"/>
  <c r="G33" i="7"/>
  <c r="G34" i="7"/>
  <c r="G35" i="7"/>
  <c r="G36" i="7"/>
  <c r="G37" i="7"/>
  <c r="G42" i="7"/>
  <c r="G43" i="7"/>
  <c r="G44" i="7"/>
  <c r="G45" i="7"/>
  <c r="G46" i="7"/>
  <c r="G47" i="7"/>
  <c r="G48" i="7"/>
  <c r="C66" i="5"/>
  <c r="D66" i="5"/>
  <c r="E66" i="5"/>
  <c r="F66" i="5"/>
  <c r="C67" i="5"/>
  <c r="D67" i="5"/>
  <c r="E67" i="5"/>
  <c r="F67" i="5"/>
  <c r="C68" i="5"/>
  <c r="D68" i="5"/>
  <c r="E68" i="5"/>
  <c r="F68" i="5"/>
  <c r="C69" i="5"/>
  <c r="D69" i="5"/>
  <c r="E69" i="5"/>
  <c r="F69" i="5"/>
  <c r="C70" i="5"/>
  <c r="D70" i="5"/>
  <c r="E70" i="5"/>
  <c r="F70" i="5"/>
  <c r="C71" i="5"/>
  <c r="D71" i="5"/>
  <c r="E71" i="5"/>
  <c r="F71" i="5"/>
  <c r="C72" i="5"/>
  <c r="D72" i="5"/>
  <c r="E72" i="5"/>
  <c r="F72" i="5"/>
  <c r="C73" i="5"/>
  <c r="D73" i="5"/>
  <c r="E73" i="5"/>
  <c r="F73" i="5"/>
  <c r="C74" i="5"/>
  <c r="D74" i="5"/>
  <c r="E74" i="5"/>
  <c r="F74" i="5"/>
  <c r="C75" i="5"/>
  <c r="D75" i="5"/>
  <c r="E75" i="5"/>
  <c r="F75" i="5"/>
  <c r="C76" i="5"/>
  <c r="D76" i="5"/>
  <c r="E76" i="5"/>
  <c r="F76" i="5"/>
  <c r="C77" i="5"/>
  <c r="D77" i="5"/>
  <c r="E77" i="5"/>
  <c r="F77" i="5"/>
  <c r="C78" i="5"/>
  <c r="D78" i="5"/>
  <c r="E78" i="5"/>
  <c r="F78" i="5"/>
  <c r="C79" i="5"/>
  <c r="D79" i="5"/>
  <c r="E79" i="5"/>
  <c r="F79" i="5"/>
  <c r="C80" i="5"/>
  <c r="D80" i="5"/>
  <c r="E80" i="5"/>
  <c r="F80" i="5"/>
  <c r="B80" i="5"/>
  <c r="B79" i="5"/>
  <c r="B78" i="5"/>
  <c r="B77" i="5"/>
  <c r="B76" i="5"/>
  <c r="B75" i="5"/>
  <c r="B74" i="5"/>
  <c r="B73" i="5"/>
  <c r="B72" i="5"/>
  <c r="B71" i="5"/>
  <c r="B70" i="5"/>
  <c r="B69" i="5"/>
  <c r="B68" i="5"/>
  <c r="B67" i="5"/>
  <c r="B66" i="5"/>
  <c r="C49" i="5"/>
  <c r="D49" i="5"/>
  <c r="E49" i="5"/>
  <c r="F49" i="5"/>
  <c r="C50" i="5"/>
  <c r="D50" i="5"/>
  <c r="E50" i="5"/>
  <c r="F50" i="5"/>
  <c r="C51" i="5"/>
  <c r="D51" i="5"/>
  <c r="E51" i="5"/>
  <c r="F51" i="5"/>
  <c r="C52" i="5"/>
  <c r="D52" i="5"/>
  <c r="E52" i="5"/>
  <c r="F52" i="5"/>
  <c r="C53" i="5"/>
  <c r="D53" i="5"/>
  <c r="E53" i="5"/>
  <c r="F53" i="5"/>
  <c r="C54" i="5"/>
  <c r="D54" i="5"/>
  <c r="E54" i="5"/>
  <c r="F54" i="5"/>
  <c r="C55" i="5"/>
  <c r="D55" i="5"/>
  <c r="E55" i="5"/>
  <c r="F55" i="5"/>
  <c r="C56" i="5"/>
  <c r="D56" i="5"/>
  <c r="E56" i="5"/>
  <c r="F56" i="5"/>
  <c r="C57" i="5"/>
  <c r="D57" i="5"/>
  <c r="E57" i="5"/>
  <c r="F57" i="5"/>
  <c r="C58" i="5"/>
  <c r="D58" i="5"/>
  <c r="E58" i="5"/>
  <c r="F58" i="5"/>
  <c r="C59" i="5"/>
  <c r="D59" i="5"/>
  <c r="E59" i="5"/>
  <c r="F59" i="5"/>
  <c r="C60" i="5"/>
  <c r="D60" i="5"/>
  <c r="E60" i="5"/>
  <c r="F60" i="5"/>
  <c r="C61" i="5"/>
  <c r="D61" i="5"/>
  <c r="E61" i="5"/>
  <c r="F61" i="5"/>
  <c r="C62" i="5"/>
  <c r="D62" i="5"/>
  <c r="E62" i="5"/>
  <c r="F62" i="5"/>
  <c r="F48" i="5"/>
  <c r="E48" i="5"/>
  <c r="D48" i="5"/>
  <c r="C48" i="5"/>
  <c r="B49" i="5"/>
  <c r="B50" i="5"/>
  <c r="B51" i="5"/>
  <c r="B52" i="5"/>
  <c r="B53" i="5"/>
  <c r="B54" i="5"/>
  <c r="B55" i="5"/>
  <c r="B56" i="5"/>
  <c r="B57" i="5"/>
  <c r="B58" i="5"/>
  <c r="B59" i="5"/>
  <c r="B60" i="5"/>
  <c r="B61" i="5"/>
  <c r="B62" i="5"/>
  <c r="B48" i="5"/>
  <c r="C66" i="13"/>
  <c r="D66" i="13"/>
  <c r="E66" i="13"/>
  <c r="F66" i="13"/>
  <c r="C67" i="13"/>
  <c r="D67" i="13"/>
  <c r="E67" i="13"/>
  <c r="F67" i="13"/>
  <c r="C68" i="13"/>
  <c r="D68" i="13"/>
  <c r="E68" i="13"/>
  <c r="F68" i="13"/>
  <c r="C69" i="13"/>
  <c r="D69" i="13"/>
  <c r="E69" i="13"/>
  <c r="F69" i="13"/>
  <c r="C70" i="13"/>
  <c r="D70" i="13"/>
  <c r="E70" i="13"/>
  <c r="F70" i="13"/>
  <c r="C71" i="13"/>
  <c r="D71" i="13"/>
  <c r="E71" i="13"/>
  <c r="F71" i="13"/>
  <c r="C72" i="13"/>
  <c r="D72" i="13"/>
  <c r="E72" i="13"/>
  <c r="F72" i="13"/>
  <c r="C73" i="13"/>
  <c r="D73" i="13"/>
  <c r="E73" i="13"/>
  <c r="F73" i="13"/>
  <c r="C74" i="13"/>
  <c r="D74" i="13"/>
  <c r="E74" i="13"/>
  <c r="F74" i="13"/>
  <c r="C75" i="13"/>
  <c r="D75" i="13"/>
  <c r="E75" i="13"/>
  <c r="F75" i="13"/>
  <c r="C76" i="13"/>
  <c r="D76" i="13"/>
  <c r="E76" i="13"/>
  <c r="F76" i="13"/>
  <c r="C77" i="13"/>
  <c r="D77" i="13"/>
  <c r="E77" i="13"/>
  <c r="F77" i="13"/>
  <c r="C78" i="13"/>
  <c r="D78" i="13"/>
  <c r="E78" i="13"/>
  <c r="F78" i="13"/>
  <c r="C79" i="13"/>
  <c r="D79" i="13"/>
  <c r="E79" i="13"/>
  <c r="F79" i="13"/>
  <c r="C80" i="13"/>
  <c r="D80" i="13"/>
  <c r="E80" i="13"/>
  <c r="F80" i="13"/>
  <c r="B80" i="13"/>
  <c r="B79" i="13"/>
  <c r="B78" i="13"/>
  <c r="B77" i="13"/>
  <c r="B76" i="13"/>
  <c r="B75" i="13"/>
  <c r="B74" i="13"/>
  <c r="B73" i="13"/>
  <c r="B72" i="13"/>
  <c r="B71" i="13"/>
  <c r="B70" i="13"/>
  <c r="B69" i="13"/>
  <c r="B68" i="13"/>
  <c r="B67" i="13"/>
  <c r="B66" i="13"/>
  <c r="C49" i="13"/>
  <c r="D49" i="13"/>
  <c r="E49" i="13"/>
  <c r="F49" i="13"/>
  <c r="C50" i="13"/>
  <c r="D50" i="13"/>
  <c r="E50" i="13"/>
  <c r="F50" i="13"/>
  <c r="C51" i="13"/>
  <c r="D51" i="13"/>
  <c r="E51" i="13"/>
  <c r="F51" i="13"/>
  <c r="C52" i="13"/>
  <c r="D52" i="13"/>
  <c r="E52" i="13"/>
  <c r="F52" i="13"/>
  <c r="C53" i="13"/>
  <c r="D53" i="13"/>
  <c r="E53" i="13"/>
  <c r="F53" i="13"/>
  <c r="C54" i="13"/>
  <c r="D54" i="13"/>
  <c r="E54" i="13"/>
  <c r="F54" i="13"/>
  <c r="C55" i="13"/>
  <c r="D55" i="13"/>
  <c r="E55" i="13"/>
  <c r="F55" i="13"/>
  <c r="C56" i="13"/>
  <c r="D56" i="13"/>
  <c r="E56" i="13"/>
  <c r="F56" i="13"/>
  <c r="C57" i="13"/>
  <c r="D57" i="13"/>
  <c r="E57" i="13"/>
  <c r="F57" i="13"/>
  <c r="C58" i="13"/>
  <c r="D58" i="13"/>
  <c r="E58" i="13"/>
  <c r="F58" i="13"/>
  <c r="C59" i="13"/>
  <c r="D59" i="13"/>
  <c r="E59" i="13"/>
  <c r="F59" i="13"/>
  <c r="C60" i="13"/>
  <c r="D60" i="13"/>
  <c r="E60" i="13"/>
  <c r="F60" i="13"/>
  <c r="C61" i="13"/>
  <c r="D61" i="13"/>
  <c r="E61" i="13"/>
  <c r="F61" i="13"/>
  <c r="C62" i="13"/>
  <c r="D62" i="13"/>
  <c r="E62" i="13"/>
  <c r="F62" i="13"/>
  <c r="F48" i="13"/>
  <c r="E48" i="13"/>
  <c r="D48" i="13"/>
  <c r="C48" i="13"/>
  <c r="B49" i="13"/>
  <c r="B50" i="13"/>
  <c r="B51" i="13"/>
  <c r="B52" i="13"/>
  <c r="B53" i="13"/>
  <c r="B54" i="13"/>
  <c r="B55" i="13"/>
  <c r="B56" i="13"/>
  <c r="B57" i="13"/>
  <c r="B58" i="13"/>
  <c r="B59" i="13"/>
  <c r="B60" i="13"/>
  <c r="B61" i="13"/>
  <c r="B62" i="13"/>
  <c r="B48" i="13"/>
  <c r="F17" i="2" l="1"/>
  <c r="F18" i="2"/>
  <c r="F19" i="2"/>
  <c r="F48" i="16"/>
  <c r="E48" i="16"/>
  <c r="C42" i="16"/>
  <c r="D42" i="16"/>
  <c r="E42" i="16"/>
  <c r="F42" i="16"/>
  <c r="C43" i="16"/>
  <c r="D43" i="16"/>
  <c r="E43" i="16"/>
  <c r="F43" i="16"/>
  <c r="C44" i="16"/>
  <c r="D44" i="16"/>
  <c r="E44" i="16"/>
  <c r="F44" i="16"/>
  <c r="C45" i="16"/>
  <c r="D45" i="16"/>
  <c r="E45" i="16"/>
  <c r="F45" i="16"/>
  <c r="C46" i="16"/>
  <c r="D46" i="16"/>
  <c r="E46" i="16"/>
  <c r="F46" i="16"/>
  <c r="C47" i="16"/>
  <c r="D47" i="16"/>
  <c r="E47" i="16"/>
  <c r="F47" i="16"/>
  <c r="C49" i="16"/>
  <c r="D49" i="16"/>
  <c r="E49" i="16"/>
  <c r="F49" i="16"/>
  <c r="C50" i="16"/>
  <c r="D50" i="16"/>
  <c r="E50" i="16"/>
  <c r="F50" i="16"/>
  <c r="C51" i="16"/>
  <c r="D51" i="16"/>
  <c r="E51" i="16"/>
  <c r="F51" i="16"/>
  <c r="B51" i="16"/>
  <c r="B50" i="16"/>
  <c r="B49" i="16"/>
  <c r="B47" i="16"/>
  <c r="B46" i="16"/>
  <c r="B45" i="16"/>
  <c r="B44" i="16"/>
  <c r="B43" i="16"/>
  <c r="B42" i="16"/>
  <c r="C18" i="16"/>
  <c r="D18" i="16"/>
  <c r="E18" i="16"/>
  <c r="F18" i="16"/>
  <c r="C19" i="16"/>
  <c r="D19" i="16"/>
  <c r="E19" i="16"/>
  <c r="F19" i="16"/>
  <c r="C20" i="16"/>
  <c r="D20" i="16"/>
  <c r="E20" i="16"/>
  <c r="F20" i="16"/>
  <c r="C21" i="16"/>
  <c r="D21" i="16"/>
  <c r="E21" i="16"/>
  <c r="F21" i="16"/>
  <c r="B21" i="16"/>
  <c r="B20" i="16"/>
  <c r="B19" i="16"/>
  <c r="B18" i="16"/>
  <c r="C17" i="15"/>
  <c r="D17" i="15"/>
  <c r="E17" i="15"/>
  <c r="F17" i="15"/>
  <c r="C18" i="15"/>
  <c r="D18" i="15"/>
  <c r="E18" i="15"/>
  <c r="F18" i="15"/>
  <c r="C19" i="15"/>
  <c r="D19" i="15"/>
  <c r="E19" i="15"/>
  <c r="F19" i="15"/>
  <c r="B19" i="15"/>
  <c r="B18" i="15"/>
  <c r="B17" i="15"/>
  <c r="F37" i="14" l="1"/>
  <c r="E37" i="14"/>
  <c r="D37" i="14"/>
  <c r="C37" i="14"/>
  <c r="B37" i="14"/>
  <c r="F36" i="14"/>
  <c r="E36" i="14"/>
  <c r="D36" i="14"/>
  <c r="C36" i="14"/>
  <c r="B36" i="14"/>
  <c r="F35" i="14"/>
  <c r="E35" i="14"/>
  <c r="D35" i="14"/>
  <c r="C35" i="14"/>
  <c r="B35" i="14"/>
  <c r="F34" i="14"/>
  <c r="E34" i="14"/>
  <c r="D34" i="14"/>
  <c r="C34" i="14"/>
  <c r="B34" i="14"/>
  <c r="F33" i="14"/>
  <c r="E33" i="14"/>
  <c r="D33" i="14"/>
  <c r="C33" i="14"/>
  <c r="B33" i="14"/>
  <c r="F32" i="14"/>
  <c r="E32" i="14"/>
  <c r="D32" i="14"/>
  <c r="C32" i="14"/>
  <c r="B32" i="14"/>
  <c r="F31" i="14"/>
  <c r="E31" i="14"/>
  <c r="D31" i="14"/>
  <c r="C31" i="14"/>
  <c r="B31" i="14"/>
  <c r="F48" i="14"/>
  <c r="E48" i="14"/>
  <c r="D48" i="14"/>
  <c r="C48" i="14"/>
  <c r="B48" i="14"/>
  <c r="F47" i="14"/>
  <c r="E47" i="14"/>
  <c r="D47" i="14"/>
  <c r="C47" i="14"/>
  <c r="B47" i="14"/>
  <c r="F46" i="14"/>
  <c r="E46" i="14"/>
  <c r="D46" i="14"/>
  <c r="C46" i="14"/>
  <c r="B46" i="14"/>
  <c r="F45" i="14"/>
  <c r="E45" i="14"/>
  <c r="D45" i="14"/>
  <c r="C45" i="14"/>
  <c r="B45" i="14"/>
  <c r="F44" i="14"/>
  <c r="E44" i="14"/>
  <c r="D44" i="14"/>
  <c r="C44" i="14"/>
  <c r="B44" i="14"/>
  <c r="F43" i="14"/>
  <c r="E43" i="14"/>
  <c r="D43" i="14"/>
  <c r="C43" i="14"/>
  <c r="B43" i="14"/>
  <c r="F42" i="14"/>
  <c r="E42" i="14"/>
  <c r="D42" i="14"/>
  <c r="C42" i="14"/>
  <c r="B42" i="14"/>
  <c r="B43" i="7"/>
  <c r="C43" i="7"/>
  <c r="D43" i="7"/>
  <c r="E43" i="7"/>
  <c r="F43" i="7"/>
  <c r="B44" i="7"/>
  <c r="C44" i="7"/>
  <c r="D44" i="7"/>
  <c r="E44" i="7"/>
  <c r="F44" i="7"/>
  <c r="B45" i="7"/>
  <c r="C45" i="7"/>
  <c r="D45" i="7"/>
  <c r="E45" i="7"/>
  <c r="F45" i="7"/>
  <c r="B46" i="7"/>
  <c r="C46" i="7"/>
  <c r="D46" i="7"/>
  <c r="E46" i="7"/>
  <c r="F46" i="7"/>
  <c r="B47" i="7"/>
  <c r="C47" i="7"/>
  <c r="D47" i="7"/>
  <c r="E47" i="7"/>
  <c r="F47" i="7"/>
  <c r="B48" i="7"/>
  <c r="C48" i="7"/>
  <c r="D48" i="7"/>
  <c r="E48" i="7"/>
  <c r="F48" i="7"/>
  <c r="C42" i="7"/>
  <c r="D42" i="7"/>
  <c r="E42" i="7"/>
  <c r="F42" i="7"/>
  <c r="B42" i="7"/>
  <c r="C31" i="7"/>
  <c r="D31" i="7"/>
  <c r="E31" i="7"/>
  <c r="F31" i="7"/>
  <c r="C32" i="7"/>
  <c r="D32" i="7"/>
  <c r="E32" i="7"/>
  <c r="F32" i="7"/>
  <c r="C33" i="7"/>
  <c r="D33" i="7"/>
  <c r="E33" i="7"/>
  <c r="F33" i="7"/>
  <c r="C34" i="7"/>
  <c r="D34" i="7"/>
  <c r="E34" i="7"/>
  <c r="F34" i="7"/>
  <c r="C35" i="7"/>
  <c r="D35" i="7"/>
  <c r="E35" i="7"/>
  <c r="F35" i="7"/>
  <c r="C36" i="7"/>
  <c r="D36" i="7"/>
  <c r="E36" i="7"/>
  <c r="F36" i="7"/>
  <c r="C37" i="7"/>
  <c r="D37" i="7"/>
  <c r="E37" i="7"/>
  <c r="F37" i="7"/>
  <c r="B37" i="7"/>
  <c r="B36" i="7"/>
  <c r="B35" i="7"/>
  <c r="B34" i="7"/>
  <c r="B33" i="7"/>
  <c r="B32" i="7"/>
  <c r="B31" i="7"/>
  <c r="C19" i="2"/>
  <c r="D19" i="2"/>
  <c r="E19" i="2"/>
  <c r="B19" i="2"/>
  <c r="C18" i="2"/>
  <c r="D18" i="2"/>
  <c r="E18" i="2"/>
  <c r="B18" i="2"/>
  <c r="C17" i="2"/>
  <c r="D17" i="2"/>
  <c r="E17" i="2"/>
  <c r="B17" i="2"/>
</calcChain>
</file>

<file path=xl/sharedStrings.xml><?xml version="1.0" encoding="utf-8"?>
<sst xmlns="http://schemas.openxmlformats.org/spreadsheetml/2006/main" count="298" uniqueCount="95">
  <si>
    <t>total</t>
  </si>
  <si>
    <t>jeux pour PC</t>
  </si>
  <si>
    <t>Chiffre d’affaires du marché des jeux vidéo selon les supports de lecture (M€)</t>
  </si>
  <si>
    <t>ensemble des jeux</t>
  </si>
  <si>
    <t>combat</t>
  </si>
  <si>
    <t>course</t>
  </si>
  <si>
    <t>sport</t>
  </si>
  <si>
    <t>3 ans et plus</t>
  </si>
  <si>
    <t>7 ans et plus</t>
  </si>
  <si>
    <t>12 ans et plus</t>
  </si>
  <si>
    <t>16 ans et plus</t>
  </si>
  <si>
    <t>18 ans et plus</t>
  </si>
  <si>
    <t>autres</t>
  </si>
  <si>
    <t>Répartition du chiffre d'affaires des ventes de jeux vidéo selon les supports de lecture  (%)</t>
  </si>
  <si>
    <t>Définitions</t>
  </si>
  <si>
    <t>Sources</t>
  </si>
  <si>
    <t>MARCHE DU JEU VIDEO</t>
  </si>
  <si>
    <t>Définitions et sources</t>
  </si>
  <si>
    <t>Retour au menu "Marché du jeu vidéo"</t>
  </si>
  <si>
    <t>jeux pour console</t>
  </si>
  <si>
    <t>jeux mobiles</t>
  </si>
  <si>
    <t>N/A</t>
  </si>
  <si>
    <t>action</t>
  </si>
  <si>
    <t>jeux de rôles</t>
  </si>
  <si>
    <t>jeux de tirs</t>
  </si>
  <si>
    <t>aventure</t>
  </si>
  <si>
    <t>stratégie</t>
  </si>
  <si>
    <t>famille</t>
  </si>
  <si>
    <t>jeux casual</t>
  </si>
  <si>
    <t>simulation aérienne</t>
  </si>
  <si>
    <t>autres jeux</t>
  </si>
  <si>
    <t>arcade</t>
  </si>
  <si>
    <t>Marché du jeu vidéo console selon le genre</t>
  </si>
  <si>
    <t>Chiffre d’affaires du marché des jeux vidéo console selon le genre (M€)</t>
  </si>
  <si>
    <t>Parts de marché des jeux vidéo console selon le genre (%)</t>
  </si>
  <si>
    <t>Prix moyen des jeux vidéo console selon le genre (€)</t>
  </si>
  <si>
    <t>Prix moyen des jeux vidéo PC selon le genre (€)</t>
  </si>
  <si>
    <t>Parts de marché des jeux vidéo PC selon le genre (%)</t>
  </si>
  <si>
    <t>Chiffre d’affaires du marché des jeux vidéo PC selon le genre (M€)</t>
  </si>
  <si>
    <t>logiciel</t>
  </si>
  <si>
    <t>matériel</t>
  </si>
  <si>
    <t>accessoires</t>
  </si>
  <si>
    <t>total marché</t>
  </si>
  <si>
    <t>Chiffre d’affaires du marché du jeu vidéo selon le segment (M€)</t>
  </si>
  <si>
    <t>Répartition du chiffre d'affaires du marché du jeu vidéo selon le segment (%)</t>
  </si>
  <si>
    <t>Marché du jeu vidéo selon le segment</t>
  </si>
  <si>
    <t>écosystème console</t>
  </si>
  <si>
    <t>écosystème PC</t>
  </si>
  <si>
    <t>écosystème mobile</t>
  </si>
  <si>
    <t>Chiffre d’affaires du marché du jeu vidéo selon l'écosystème (M€)</t>
  </si>
  <si>
    <t>Répartition du chiffre d'affaires du marché du jeu vidéo selon l'écosystème (%)</t>
  </si>
  <si>
    <t>logiciel physique console</t>
  </si>
  <si>
    <t>logiciel dématérialisé console</t>
  </si>
  <si>
    <t>accessoire console</t>
  </si>
  <si>
    <t>matériel console</t>
  </si>
  <si>
    <t>matériel PC</t>
  </si>
  <si>
    <t>accessoire PC</t>
  </si>
  <si>
    <t>logiciel physique PC</t>
  </si>
  <si>
    <t>logiciel dématérialisé PC</t>
  </si>
  <si>
    <t>logiciel mobile</t>
  </si>
  <si>
    <t>Chiffre d’affaires du marché du jeu vidéo selon le segment et l'écosystème (M€)</t>
  </si>
  <si>
    <t>Répartition du chiffre d'affaires du marché du jeu vidéo selon le segment et l'écosystème (%)</t>
  </si>
  <si>
    <t>mobile</t>
  </si>
  <si>
    <t>Marché du jeu vidéo PC selon le genre</t>
  </si>
  <si>
    <t>Le marché des jeux vidéo PC selon le genre (milliers d’unités)</t>
  </si>
  <si>
    <t>Le marché des jeux vidéo console selon le genre (milliers d’unités)</t>
  </si>
  <si>
    <t>Marché du jeu vidéo console selon la classification PEGI</t>
  </si>
  <si>
    <t>Chiffre d’affaires du marché des jeux vidéo console selon la classification PEGI (M€)</t>
  </si>
  <si>
    <t>Répartition du chiffre d'affaires des jeux vidéo console selon la classification PEGI (%)</t>
  </si>
  <si>
    <t>Prix moyen des jeux vidéo console selon la classification PEGI (€)</t>
  </si>
  <si>
    <t>Le marché des jeux vidéo console selon la classification PEGI (milliers d’unités)</t>
  </si>
  <si>
    <t>Marché du jeu vidéo PC selon la classification PEGI</t>
  </si>
  <si>
    <t>Chiffre d’affaires du marché des jeux vidéo PC selon la classification PEGI (M€)</t>
  </si>
  <si>
    <t>Répartition du chiffre d'affaires des jeux vidéo PC selon la classification PEGI (%)</t>
  </si>
  <si>
    <t>Prix moyen des jeux vidéo PC selon la classification PEGI (€)</t>
  </si>
  <si>
    <t>Le marché des jeux vidéo PC selon la classification PEGI (milliers d’unités)</t>
  </si>
  <si>
    <t>Marché des jeux vidéo selon l'écosystème</t>
  </si>
  <si>
    <t>Marché du jeu vidéo selon l'écosystème</t>
  </si>
  <si>
    <t>Marché des jeux vidéo selon les supports de lecture</t>
  </si>
  <si>
    <t>Source : SELL – GSD.</t>
  </si>
  <si>
    <t>Mis à jour le 30/05/2022.</t>
  </si>
  <si>
    <t>écrans PC</t>
  </si>
  <si>
    <t>-</t>
  </si>
  <si>
    <t>Source : SELL – GSD, GameTrack, data.ai.</t>
  </si>
  <si>
    <t>Source : SELL – GSD, GameTrack, data.ai</t>
  </si>
  <si>
    <t xml:space="preserve"> </t>
  </si>
  <si>
    <t>jeu de rôles</t>
  </si>
  <si>
    <t>jeu de tir/FPS</t>
  </si>
  <si>
    <t>stratégie/RTS</t>
  </si>
  <si>
    <t xml:space="preserve">jeu casual </t>
  </si>
  <si>
    <t>enfant</t>
  </si>
  <si>
    <t>jeu de tirs</t>
  </si>
  <si>
    <t>jeu de rôle</t>
  </si>
  <si>
    <t>jeu casual</t>
  </si>
  <si>
    <t>jeu de 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</si>
</sst>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_(&quot;€&quot;* #,##0.00_);_(&quot;€&quot;* \(#,##0.00\);_(&quot;€&quot;* &quot;-&quot;??_);_(@_)"/>
    <numFmt numFmtId="165" formatCode="#,##0.0"/>
    <numFmt numFmtId="166" formatCode="0.0%"/>
    <numFmt numFmtId="167" formatCode="0.0"/>
    <numFmt numFmtId="169" formatCode="#,##0.0,,"/>
    <numFmt numFmtId="170" formatCode="#,##0.0,"/>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9"/>
      <name val="Arial"/>
      <family val="2"/>
    </font>
    <font>
      <sz val="9"/>
      <name val="Arial"/>
      <family val="2"/>
    </font>
    <font>
      <sz val="8"/>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0"/>
      <name val="Arial"/>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2"/>
      <name val="Arial"/>
      <family val="2"/>
    </font>
    <font>
      <b/>
      <sz val="20"/>
      <name val="Arial"/>
      <family val="2"/>
    </font>
    <font>
      <u/>
      <sz val="10"/>
      <color theme="10"/>
      <name val="Arial"/>
      <family val="2"/>
    </font>
    <font>
      <u/>
      <sz val="12"/>
      <name val="Arial"/>
      <family val="2"/>
    </font>
    <font>
      <sz val="9"/>
      <color theme="9"/>
      <name val="Arial"/>
      <family val="2"/>
    </font>
    <font>
      <sz val="9"/>
      <color theme="1"/>
      <name val="Arial"/>
      <family val="2"/>
    </font>
    <font>
      <sz val="10"/>
      <name val="Arial"/>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s>
  <borders count="1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style="thin">
        <color indexed="64"/>
      </top>
      <bottom style="thin">
        <color indexed="64"/>
      </bottom>
      <diagonal/>
    </border>
    <border>
      <left/>
      <right/>
      <top/>
      <bottom style="thin">
        <color indexed="64"/>
      </bottom>
      <diagonal/>
    </border>
    <border>
      <left/>
      <right/>
      <top style="thin">
        <color auto="1"/>
      </top>
      <bottom style="thin">
        <color auto="1"/>
      </bottom>
      <diagonal/>
    </border>
    <border>
      <left/>
      <right/>
      <top style="thin">
        <color auto="1"/>
      </top>
      <bottom style="double">
        <color indexed="64"/>
      </bottom>
      <diagonal/>
    </border>
  </borders>
  <cellStyleXfs count="65">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0" borderId="0" applyNumberFormat="0" applyFill="0" applyBorder="0" applyAlignment="0" applyProtection="0"/>
    <xf numFmtId="0" fontId="13" fillId="20" borderId="1" applyNumberFormat="0" applyAlignment="0" applyProtection="0"/>
    <xf numFmtId="0" fontId="14" fillId="0" borderId="2" applyNumberFormat="0" applyFill="0" applyAlignment="0" applyProtection="0"/>
    <xf numFmtId="0" fontId="15" fillId="21" borderId="3" applyNumberFormat="0" applyFont="0" applyAlignment="0" applyProtection="0"/>
    <xf numFmtId="0" fontId="16" fillId="7" borderId="1" applyNumberFormat="0" applyAlignment="0" applyProtection="0"/>
    <xf numFmtId="164" fontId="6" fillId="0" borderId="0" applyFont="0" applyFill="0" applyBorder="0" applyAlignment="0" applyProtection="0"/>
    <xf numFmtId="0" fontId="17" fillId="3" borderId="0" applyNumberFormat="0" applyBorder="0" applyAlignment="0" applyProtection="0"/>
    <xf numFmtId="0" fontId="18" fillId="22" borderId="0" applyNumberFormat="0" applyBorder="0" applyAlignment="0" applyProtection="0"/>
    <xf numFmtId="9" fontId="6" fillId="0" borderId="0" applyFont="0" applyFill="0" applyBorder="0" applyAlignment="0" applyProtection="0"/>
    <xf numFmtId="0" fontId="19" fillId="4" borderId="0" applyNumberFormat="0" applyBorder="0" applyAlignment="0" applyProtection="0"/>
    <xf numFmtId="0" fontId="20" fillId="20" borderId="4"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5" applyNumberFormat="0" applyFill="0" applyAlignment="0" applyProtection="0"/>
    <xf numFmtId="0" fontId="24" fillId="0" borderId="6" applyNumberFormat="0" applyFill="0" applyAlignment="0" applyProtection="0"/>
    <xf numFmtId="0" fontId="25" fillId="0" borderId="7" applyNumberFormat="0" applyFill="0" applyAlignment="0" applyProtection="0"/>
    <xf numFmtId="0" fontId="25" fillId="0" borderId="0" applyNumberFormat="0" applyFill="0" applyBorder="0" applyAlignment="0" applyProtection="0"/>
    <xf numFmtId="0" fontId="26" fillId="0" borderId="8" applyNumberFormat="0" applyFill="0" applyAlignment="0" applyProtection="0"/>
    <xf numFmtId="0" fontId="27" fillId="23" borderId="9" applyNumberFormat="0" applyAlignment="0" applyProtection="0"/>
    <xf numFmtId="0" fontId="5" fillId="0" borderId="0"/>
    <xf numFmtId="0" fontId="5" fillId="0" borderId="0"/>
    <xf numFmtId="0" fontId="4" fillId="0" borderId="0"/>
    <xf numFmtId="0" fontId="31" fillId="0" borderId="0" applyNumberFormat="0" applyFill="0" applyBorder="0" applyAlignment="0" applyProtection="0"/>
    <xf numFmtId="0" fontId="3" fillId="0" borderId="0"/>
    <xf numFmtId="43" fontId="3" fillId="0" borderId="0" applyFont="0" applyFill="0" applyBorder="0" applyAlignment="0" applyProtection="0"/>
    <xf numFmtId="0" fontId="6" fillId="0" borderId="0"/>
    <xf numFmtId="0" fontId="6" fillId="21" borderId="3" applyNumberFormat="0" applyFont="0" applyAlignment="0" applyProtection="0"/>
    <xf numFmtId="164" fontId="6"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164" fontId="6"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35" fillId="0" borderId="0" applyFont="0" applyFill="0" applyBorder="0" applyAlignment="0" applyProtection="0"/>
  </cellStyleXfs>
  <cellXfs count="64">
    <xf numFmtId="0" fontId="0" fillId="0" borderId="0" xfId="0"/>
    <xf numFmtId="0" fontId="7" fillId="0" borderId="10" xfId="0" applyFont="1" applyBorder="1" applyAlignment="1">
      <alignment horizontal="right"/>
    </xf>
    <xf numFmtId="0" fontId="8" fillId="0" borderId="10" xfId="0" applyFont="1" applyBorder="1"/>
    <xf numFmtId="0" fontId="7" fillId="0" borderId="10" xfId="0" applyFont="1" applyBorder="1"/>
    <xf numFmtId="0" fontId="7" fillId="0" borderId="0" xfId="0" applyFont="1"/>
    <xf numFmtId="0" fontId="8" fillId="0" borderId="0" xfId="0" applyFont="1"/>
    <xf numFmtId="0" fontId="8" fillId="0" borderId="0" xfId="0" applyFont="1" applyAlignment="1">
      <alignment horizontal="left"/>
    </xf>
    <xf numFmtId="0" fontId="7" fillId="0" borderId="0" xfId="0" applyFont="1" applyFill="1" applyBorder="1" applyAlignment="1">
      <alignment horizontal="left"/>
    </xf>
    <xf numFmtId="0" fontId="8" fillId="0" borderId="0" xfId="0" applyFont="1" applyBorder="1"/>
    <xf numFmtId="0" fontId="8" fillId="0" borderId="0" xfId="0" applyFont="1" applyBorder="1" applyAlignment="1">
      <alignment horizontal="left"/>
    </xf>
    <xf numFmtId="0" fontId="7" fillId="0" borderId="10" xfId="0" applyFont="1" applyBorder="1" applyAlignment="1">
      <alignment horizontal="left"/>
    </xf>
    <xf numFmtId="0" fontId="8" fillId="0" borderId="10" xfId="0" applyFont="1" applyBorder="1" applyAlignment="1">
      <alignment horizontal="left"/>
    </xf>
    <xf numFmtId="0" fontId="8" fillId="0" borderId="0" xfId="0" applyFont="1" applyAlignment="1">
      <alignment horizontal="right"/>
    </xf>
    <xf numFmtId="167" fontId="8" fillId="0" borderId="10" xfId="0" applyNumberFormat="1" applyFont="1" applyBorder="1" applyAlignment="1">
      <alignment horizontal="right"/>
    </xf>
    <xf numFmtId="167" fontId="7" fillId="0" borderId="10" xfId="0" applyNumberFormat="1" applyFont="1" applyBorder="1" applyAlignment="1">
      <alignment horizontal="right"/>
    </xf>
    <xf numFmtId="166" fontId="8" fillId="0" borderId="0" xfId="33" applyNumberFormat="1" applyFont="1" applyAlignment="1">
      <alignment horizontal="right"/>
    </xf>
    <xf numFmtId="2" fontId="8" fillId="0" borderId="10" xfId="0" applyNumberFormat="1" applyFont="1" applyBorder="1" applyAlignment="1">
      <alignment horizontal="right"/>
    </xf>
    <xf numFmtId="169" fontId="8" fillId="0" borderId="10" xfId="0" applyNumberFormat="1" applyFont="1" applyBorder="1" applyAlignment="1">
      <alignment horizontal="right"/>
    </xf>
    <xf numFmtId="169" fontId="7" fillId="0" borderId="10" xfId="0" applyNumberFormat="1" applyFont="1" applyBorder="1" applyAlignment="1">
      <alignment horizontal="right"/>
    </xf>
    <xf numFmtId="166" fontId="8" fillId="0" borderId="0" xfId="33" applyNumberFormat="1" applyFont="1" applyBorder="1" applyAlignment="1">
      <alignment horizontal="right"/>
    </xf>
    <xf numFmtId="0" fontId="7" fillId="0" borderId="0" xfId="0" applyFont="1" applyBorder="1" applyAlignment="1">
      <alignment horizontal="left"/>
    </xf>
    <xf numFmtId="167" fontId="7" fillId="0" borderId="0" xfId="0" applyNumberFormat="1" applyFont="1" applyBorder="1" applyAlignment="1">
      <alignment horizontal="right"/>
    </xf>
    <xf numFmtId="166" fontId="7" fillId="0" borderId="0" xfId="33" applyNumberFormat="1" applyFont="1" applyBorder="1" applyAlignment="1">
      <alignment horizontal="right"/>
    </xf>
    <xf numFmtId="2" fontId="7" fillId="0" borderId="10" xfId="0" applyNumberFormat="1" applyFont="1" applyBorder="1" applyAlignment="1">
      <alignment horizontal="right"/>
    </xf>
    <xf numFmtId="0" fontId="8" fillId="0" borderId="0" xfId="0" applyFont="1" applyBorder="1" applyAlignment="1">
      <alignment horizontal="right"/>
    </xf>
    <xf numFmtId="0" fontId="7" fillId="0" borderId="0" xfId="0" applyFont="1" applyBorder="1"/>
    <xf numFmtId="167" fontId="8" fillId="0" borderId="11" xfId="0" applyNumberFormat="1" applyFont="1" applyBorder="1" applyAlignment="1">
      <alignment horizontal="right"/>
    </xf>
    <xf numFmtId="167" fontId="8" fillId="0" borderId="10" xfId="0" applyNumberFormat="1" applyFont="1" applyBorder="1"/>
    <xf numFmtId="167" fontId="7" fillId="0" borderId="10" xfId="0" applyNumberFormat="1" applyFont="1" applyBorder="1"/>
    <xf numFmtId="167" fontId="7" fillId="0" borderId="10" xfId="33" applyNumberFormat="1" applyFont="1" applyBorder="1" applyAlignment="1">
      <alignment horizontal="right"/>
    </xf>
    <xf numFmtId="167" fontId="8" fillId="0" borderId="10" xfId="33" applyNumberFormat="1" applyFont="1" applyBorder="1" applyAlignment="1">
      <alignment horizontal="right"/>
    </xf>
    <xf numFmtId="0" fontId="7" fillId="0" borderId="10" xfId="0" applyFont="1" applyBorder="1" applyAlignment="1">
      <alignment horizontal="left"/>
    </xf>
    <xf numFmtId="0" fontId="28" fillId="0" borderId="0" xfId="0" applyFont="1" applyAlignment="1">
      <alignment horizontal="left"/>
    </xf>
    <xf numFmtId="0" fontId="7" fillId="0" borderId="10" xfId="0" applyFont="1" applyBorder="1" applyAlignment="1">
      <alignment vertical="center"/>
    </xf>
    <xf numFmtId="0" fontId="7" fillId="0" borderId="10" xfId="0" applyFont="1" applyBorder="1" applyAlignment="1">
      <alignment horizontal="right" vertical="center" wrapText="1"/>
    </xf>
    <xf numFmtId="0" fontId="29" fillId="0" borderId="0" xfId="44" applyFont="1"/>
    <xf numFmtId="0" fontId="30" fillId="0" borderId="0" xfId="0" applyFont="1"/>
    <xf numFmtId="0" fontId="8" fillId="0" borderId="0" xfId="0" applyFont="1" applyAlignment="1">
      <alignment vertical="center"/>
    </xf>
    <xf numFmtId="0" fontId="31" fillId="0" borderId="0" xfId="47"/>
    <xf numFmtId="0" fontId="32" fillId="0" borderId="0" xfId="47" applyFont="1" applyAlignment="1">
      <alignment vertical="center"/>
    </xf>
    <xf numFmtId="0" fontId="8" fillId="0" borderId="0" xfId="0" applyFont="1" applyFill="1"/>
    <xf numFmtId="2" fontId="8" fillId="0" borderId="10" xfId="0" applyNumberFormat="1" applyFont="1" applyFill="1" applyBorder="1" applyAlignment="1">
      <alignment horizontal="right"/>
    </xf>
    <xf numFmtId="2" fontId="7" fillId="0" borderId="10" xfId="0" applyNumberFormat="1" applyFont="1" applyFill="1" applyBorder="1" applyAlignment="1">
      <alignment horizontal="right"/>
    </xf>
    <xf numFmtId="165" fontId="33" fillId="0" borderId="0" xfId="0" applyNumberFormat="1" applyFont="1" applyAlignment="1">
      <alignment horizontal="right"/>
    </xf>
    <xf numFmtId="167" fontId="33" fillId="0" borderId="0" xfId="0" applyNumberFormat="1" applyFont="1" applyAlignment="1">
      <alignment horizontal="left"/>
    </xf>
    <xf numFmtId="0" fontId="31" fillId="0" borderId="0" xfId="47"/>
    <xf numFmtId="0" fontId="9" fillId="0" borderId="0" xfId="50" applyFont="1" applyAlignment="1">
      <alignment horizontal="left"/>
    </xf>
    <xf numFmtId="0" fontId="34" fillId="0" borderId="12" xfId="0" applyFont="1" applyBorder="1"/>
    <xf numFmtId="167" fontId="8" fillId="0" borderId="12" xfId="0" applyNumberFormat="1" applyFont="1" applyBorder="1" applyAlignment="1">
      <alignment horizontal="right"/>
    </xf>
    <xf numFmtId="2" fontId="8" fillId="0" borderId="12" xfId="0" applyNumberFormat="1" applyFont="1" applyBorder="1" applyAlignment="1">
      <alignment horizontal="right"/>
    </xf>
    <xf numFmtId="0" fontId="8" fillId="0" borderId="12" xfId="0" applyFont="1" applyBorder="1" applyAlignment="1">
      <alignment horizontal="left"/>
    </xf>
    <xf numFmtId="0" fontId="8" fillId="0" borderId="11" xfId="0" applyFont="1" applyBorder="1" applyAlignment="1">
      <alignment horizontal="left"/>
    </xf>
    <xf numFmtId="0" fontId="8" fillId="0" borderId="13" xfId="0" applyFont="1" applyBorder="1" applyAlignment="1">
      <alignment horizontal="left"/>
    </xf>
    <xf numFmtId="167" fontId="8" fillId="0" borderId="13" xfId="0" applyNumberFormat="1" applyFont="1" applyBorder="1" applyAlignment="1">
      <alignment horizontal="right"/>
    </xf>
    <xf numFmtId="170" fontId="8" fillId="0" borderId="10" xfId="0" applyNumberFormat="1" applyFont="1" applyBorder="1" applyAlignment="1">
      <alignment horizontal="right"/>
    </xf>
    <xf numFmtId="170" fontId="7" fillId="0" borderId="10" xfId="0" applyNumberFormat="1" applyFont="1" applyBorder="1" applyAlignment="1">
      <alignment horizontal="right"/>
    </xf>
    <xf numFmtId="2" fontId="7" fillId="0" borderId="0" xfId="0" applyNumberFormat="1" applyFont="1" applyFill="1" applyBorder="1" applyAlignment="1">
      <alignment horizontal="right"/>
    </xf>
    <xf numFmtId="167" fontId="7" fillId="0" borderId="10" xfId="0" applyNumberFormat="1" applyFont="1" applyBorder="1" applyAlignment="1">
      <alignment horizontal="right" vertical="center"/>
    </xf>
    <xf numFmtId="167" fontId="8" fillId="0" borderId="10" xfId="0" applyNumberFormat="1" applyFont="1" applyBorder="1" applyAlignment="1">
      <alignment horizontal="right" vertical="center"/>
    </xf>
    <xf numFmtId="3" fontId="33" fillId="0" borderId="0" xfId="0" applyNumberFormat="1" applyFont="1" applyAlignment="1">
      <alignment horizontal="right"/>
    </xf>
    <xf numFmtId="167" fontId="7" fillId="0" borderId="10" xfId="0" applyNumberFormat="1" applyFont="1" applyBorder="1" applyAlignment="1">
      <alignment vertical="center"/>
    </xf>
    <xf numFmtId="167" fontId="34" fillId="0" borderId="12" xfId="0" applyNumberFormat="1" applyFont="1" applyBorder="1"/>
    <xf numFmtId="44" fontId="8" fillId="0" borderId="0" xfId="64" applyFont="1"/>
    <xf numFmtId="1" fontId="7" fillId="0" borderId="10" xfId="0" applyNumberFormat="1" applyFont="1" applyBorder="1" applyAlignment="1">
      <alignment horizontal="right"/>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Euro" xfId="30" xr:uid="{00000000-0005-0000-0000-00001D000000}"/>
    <cellStyle name="Euro 2" xfId="52" xr:uid="{21CB0AFA-7FB9-4FE0-BEBA-0581D69ADE35}"/>
    <cellStyle name="Euro 3" xfId="58" xr:uid="{6AB843FE-B9E4-472C-92FB-81E61B0BC9A7}"/>
    <cellStyle name="Insatisfaisant" xfId="31" builtinId="27" customBuiltin="1"/>
    <cellStyle name="Lien hypertexte" xfId="47" builtinId="8"/>
    <cellStyle name="Milliers 3" xfId="49" xr:uid="{00000000-0005-0000-0000-000020000000}"/>
    <cellStyle name="Milliers 3 2" xfId="57" xr:uid="{46238BF4-D541-4096-AF06-9F8A75D82AED}"/>
    <cellStyle name="Milliers 3 3" xfId="63" xr:uid="{A0A20BAE-CDF2-46D1-BE3B-5217D7FF4B1B}"/>
    <cellStyle name="Monétaire" xfId="64" builtinId="4"/>
    <cellStyle name="Neutre" xfId="32" builtinId="28" customBuiltin="1"/>
    <cellStyle name="Normal" xfId="0" builtinId="0"/>
    <cellStyle name="Normal 2" xfId="44" xr:uid="{00000000-0005-0000-0000-000023000000}"/>
    <cellStyle name="Normal 2 2" xfId="53" xr:uid="{F01BA357-1298-4BEC-A12D-41096A1F802E}"/>
    <cellStyle name="Normal 2 3" xfId="59" xr:uid="{11B67106-7986-4664-A2E1-A663007DF2D8}"/>
    <cellStyle name="Normal 3" xfId="46" xr:uid="{00000000-0005-0000-0000-000024000000}"/>
    <cellStyle name="Normal 3 2" xfId="55" xr:uid="{7C8AC23A-8588-401B-BAA6-E4093D3384DA}"/>
    <cellStyle name="Normal 3 3" xfId="61" xr:uid="{5872F641-7782-47D3-A12D-0276599D7EE8}"/>
    <cellStyle name="Normal 4" xfId="45" xr:uid="{00000000-0005-0000-0000-000025000000}"/>
    <cellStyle name="Normal 4 2" xfId="54" xr:uid="{864908CD-F629-4DD3-8D01-5AAFF7D78C64}"/>
    <cellStyle name="Normal 4 3" xfId="60" xr:uid="{9E1F6567-7EB2-4831-8B38-55417D88BA56}"/>
    <cellStyle name="Normal 5" xfId="50" xr:uid="{AC92E25C-908D-4B38-8DA6-4BA66AD504BD}"/>
    <cellStyle name="Normal 6" xfId="48" xr:uid="{00000000-0005-0000-0000-000026000000}"/>
    <cellStyle name="Normal 6 2" xfId="56" xr:uid="{6675E3F2-992F-4A55-A71F-212B45F5AB4F}"/>
    <cellStyle name="Normal 6 3" xfId="62" xr:uid="{47121286-C96C-4F91-A7D1-E6F18429A455}"/>
    <cellStyle name="Note" xfId="28" builtinId="10" customBuiltin="1"/>
    <cellStyle name="Note 2" xfId="51" xr:uid="{064AF9E3-DD5F-4EEB-B546-BC8E99E621F9}"/>
    <cellStyle name="Pourcentage" xfId="33" builtinId="5"/>
    <cellStyle name="Satisfaisant" xfId="34" builtinId="26" customBuiltin="1"/>
    <cellStyle name="Sortie" xfId="35" builtinId="21" customBuiltin="1"/>
    <cellStyle name="Texte explicatif" xfId="36" builtinId="53" customBuiltin="1"/>
    <cellStyle name="Titre" xfId="37" builtinId="15" customBuiltin="1"/>
    <cellStyle name="Titre 1" xfId="38" builtinId="16" customBuiltin="1"/>
    <cellStyle name="Titre 2" xfId="39" builtinId="17" customBuiltin="1"/>
    <cellStyle name="Titre 3" xfId="40" builtinId="18" customBuiltin="1"/>
    <cellStyle name="Titre 4" xfId="41" builtinId="19" customBuiltin="1"/>
    <cellStyle name="Total" xfId="42" builtinId="25" customBuiltin="1"/>
    <cellStyle name="Vérification" xfId="4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742950</xdr:colOff>
      <xdr:row>1</xdr:row>
      <xdr:rowOff>133350</xdr:rowOff>
    </xdr:to>
    <xdr:pic>
      <xdr:nvPicPr>
        <xdr:cNvPr id="4" name="Picture 2" descr="image_gallery">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504825"/>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9525</xdr:rowOff>
    </xdr:from>
    <xdr:to>
      <xdr:col>10</xdr:col>
      <xdr:colOff>733425</xdr:colOff>
      <xdr:row>12</xdr:row>
      <xdr:rowOff>133350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0" y="657225"/>
          <a:ext cx="8734425" cy="12922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000" b="1" i="1">
              <a:effectLst/>
              <a:latin typeface="Arial" pitchFamily="34" charset="0"/>
              <a:ea typeface="+mn-ea"/>
              <a:cs typeface="Arial" pitchFamily="34" charset="0"/>
            </a:rPr>
            <a:t>Classification PEGI</a:t>
          </a:r>
        </a:p>
        <a:p>
          <a:r>
            <a:rPr lang="fr-FR" sz="1000">
              <a:effectLst/>
              <a:latin typeface="Arial" pitchFamily="34" charset="0"/>
              <a:ea typeface="+mn-ea"/>
              <a:cs typeface="Arial" pitchFamily="34" charset="0"/>
            </a:rPr>
            <a:t>Les jeux vidéo font l’objet d’une classification selon l’âge du public auxquels ils sont destinés. Cette classification européenne est baptisée PEGI (Pan European Game Information). Elle permet un étiquetage clair des contenus proposés (3+, 7+, 12+, 16+, 18+) qui a pour but d’informer les acheteurs potentiels et d’encadrer l’accès des jeux aux mineurs.</a:t>
          </a:r>
        </a:p>
        <a:p>
          <a:r>
            <a:rPr lang="fr-FR" sz="1100">
              <a:effectLst/>
              <a:latin typeface="+mn-lt"/>
              <a:ea typeface="+mn-ea"/>
              <a:cs typeface="+mn-cs"/>
            </a:rPr>
            <a:t> </a:t>
          </a:r>
        </a:p>
        <a:p>
          <a:r>
            <a:rPr lang="fr-FR" sz="1000" b="1" i="1">
              <a:effectLst/>
              <a:latin typeface="Arial" pitchFamily="34" charset="0"/>
              <a:ea typeface="+mn-ea"/>
              <a:cs typeface="Arial" pitchFamily="34" charset="0"/>
            </a:rPr>
            <a:t>Support de lecture et plates-formes</a:t>
          </a:r>
        </a:p>
        <a:p>
          <a:r>
            <a:rPr lang="fr-FR" sz="1000">
              <a:effectLst/>
              <a:latin typeface="Arial" pitchFamily="34" charset="0"/>
              <a:ea typeface="+mn-ea"/>
              <a:cs typeface="Arial" pitchFamily="34" charset="0"/>
            </a:rPr>
            <a:t>Dans l’univers du jeu vidéo, il existe plusieurs supports (et plates-formes) de lecture : consoles de salon (Wii U, Wii, PS3, Xbox 360,…), consoles portables (DS et 3DS, PSP,…), ordinateurs. Un même titre de jeu peut être conçu pour être lu sur plusieurs plates-formes.</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fr-FR" sz="1000">
            <a:effectLst/>
            <a:latin typeface="Arial" pitchFamily="34" charset="0"/>
            <a:ea typeface="+mn-ea"/>
            <a:cs typeface="Arial" pitchFamily="34" charset="0"/>
          </a:endParaRPr>
        </a:p>
      </xdr:txBody>
    </xdr:sp>
    <xdr:clientData/>
  </xdr:twoCellAnchor>
  <xdr:twoCellAnchor>
    <xdr:from>
      <xdr:col>0</xdr:col>
      <xdr:colOff>0</xdr:colOff>
      <xdr:row>17</xdr:row>
      <xdr:rowOff>0</xdr:rowOff>
    </xdr:from>
    <xdr:to>
      <xdr:col>10</xdr:col>
      <xdr:colOff>733425</xdr:colOff>
      <xdr:row>25</xdr:row>
      <xdr:rowOff>133350</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0" y="6540500"/>
          <a:ext cx="8734425" cy="1301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a:effectLst/>
              <a:latin typeface="Arial" pitchFamily="34" charset="0"/>
              <a:ea typeface="+mn-ea"/>
              <a:cs typeface="Arial" pitchFamily="34" charset="0"/>
            </a:rPr>
            <a:t>SELL, GSD, GameTrack,</a:t>
          </a:r>
          <a:r>
            <a:rPr lang="fr-FR" sz="1000" baseline="0">
              <a:effectLst/>
              <a:latin typeface="Arial" pitchFamily="34" charset="0"/>
              <a:ea typeface="+mn-ea"/>
              <a:cs typeface="Arial" pitchFamily="34" charset="0"/>
            </a:rPr>
            <a:t> App Annie</a:t>
          </a:r>
        </a:p>
        <a:p>
          <a:pPr algn="l" rtl="0">
            <a:defRPr sz="1000"/>
          </a:pPr>
          <a:r>
            <a:rPr lang="fr-FR">
              <a:latin typeface="Arial" pitchFamily="34" charset="0"/>
              <a:cs typeface="Arial" pitchFamily="34" charset="0"/>
            </a:rPr>
            <a:t>Les données du SELL concernent aussi bien le marché physique du jeu vidéo (hardware, software et accessoires) que le marché dématérialisé et sont issues de trois principales sources : GSD, GameTrack et App Annie. GSD couvre les marchés physique et digital. Pour le marché physique, le panel retail GSD</a:t>
          </a:r>
          <a:r>
            <a:rPr lang="fr-FR" baseline="0">
              <a:latin typeface="Arial" pitchFamily="34" charset="0"/>
              <a:cs typeface="Arial" pitchFamily="34" charset="0"/>
            </a:rPr>
            <a:t> collecte les données de vente des distributeurs. Pour le marché digital, le panel digital GSD collecte les données de vente de téléchargement de jeux complets auprès des éditeurs. </a:t>
          </a:r>
          <a:r>
            <a:rPr lang="fr-FR">
              <a:latin typeface="Arial" pitchFamily="34" charset="0"/>
              <a:cs typeface="Arial" pitchFamily="34" charset="0"/>
            </a:rPr>
            <a:t>Les données du marché dématérialisé sont complétées par l’outil </a:t>
          </a:r>
          <a:r>
            <a:rPr lang="fr-FR" i="1">
              <a:latin typeface="Arial" pitchFamily="34" charset="0"/>
              <a:cs typeface="Arial" pitchFamily="34" charset="0"/>
            </a:rPr>
            <a:t>GameTrack</a:t>
          </a:r>
          <a:r>
            <a:rPr lang="fr-FR">
              <a:latin typeface="Arial" pitchFamily="34" charset="0"/>
              <a:cs typeface="Arial" pitchFamily="34" charset="0"/>
            </a:rPr>
            <a:t>, qui administre une enquête annuelle sur un échantillon de 1 000 personnes de 15 ans et plus, ainsi qu’une enquête mensuelle conduite sur un échantillon de 3 000 personnes âgées de 6 à 64 ans. App Annie analyse les données des magasins d’application afin de produire des estimations sur la performance des applications en matière de téléchargements et de revenus.</a:t>
          </a:r>
        </a:p>
        <a:p>
          <a:pPr algn="l" rtl="0">
            <a:defRPr sz="1000"/>
          </a:pPr>
          <a:endParaRPr lang="fr-FR">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581028</xdr:colOff>
      <xdr:row>10</xdr:row>
      <xdr:rowOff>63465</xdr:rowOff>
    </xdr:to>
    <xdr:sp macro="" textlink="">
      <xdr:nvSpPr>
        <xdr:cNvPr id="2" name="EsriDoNotEdit">
          <a:extLst>
            <a:ext uri="{FF2B5EF4-FFF2-40B4-BE49-F238E27FC236}">
              <a16:creationId xmlns:a16="http://schemas.microsoft.com/office/drawing/2014/main" id="{B1AFBAE5-4219-4FAE-9F0F-EF88B1BBAE16}"/>
            </a:ext>
          </a:extLst>
        </xdr:cNvPr>
        <xdr:cNvSpPr/>
      </xdr:nvSpPr>
      <xdr:spPr>
        <a:xfrm>
          <a:off x="0" y="0"/>
          <a:ext cx="8201028" cy="1650965"/>
        </a:xfrm>
        <a:prstGeom prst="rect">
          <a:avLst/>
        </a:prstGeom>
        <a:noFill/>
      </xdr:spPr>
      <xdr:txBody>
        <a:bodyPr wrap="none" lIns="91440" tIns="45720" rIns="91440" bIns="45720">
          <a:spAutoFit/>
        </a:bodyPr>
        <a:lstStyle/>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NE PAS MODIFIER </a:t>
          </a:r>
        </a:p>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Pour Esri uniquement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workbookViewId="0">
      <selection activeCell="H12" sqref="H12"/>
    </sheetView>
  </sheetViews>
  <sheetFormatPr baseColWidth="10" defaultColWidth="11.453125" defaultRowHeight="11.5" x14ac:dyDescent="0.25"/>
  <cols>
    <col min="1" max="16384" width="11.453125" style="5"/>
  </cols>
  <sheetData>
    <row r="1" spans="1:2" ht="15.5" x14ac:dyDescent="0.35">
      <c r="A1" s="35"/>
    </row>
    <row r="5" spans="1:2" ht="25" x14ac:dyDescent="0.5">
      <c r="A5" s="36" t="s">
        <v>16</v>
      </c>
    </row>
    <row r="7" spans="1:2" s="37" customFormat="1" ht="28.5" customHeight="1" x14ac:dyDescent="0.25">
      <c r="B7" s="39" t="s">
        <v>17</v>
      </c>
    </row>
    <row r="8" spans="1:2" s="37" customFormat="1" ht="28.5" customHeight="1" x14ac:dyDescent="0.25">
      <c r="B8" s="39" t="s">
        <v>77</v>
      </c>
    </row>
    <row r="9" spans="1:2" s="37" customFormat="1" ht="28.5" customHeight="1" x14ac:dyDescent="0.25">
      <c r="B9" s="39" t="s">
        <v>45</v>
      </c>
    </row>
    <row r="10" spans="1:2" s="37" customFormat="1" ht="28.5" customHeight="1" x14ac:dyDescent="0.25">
      <c r="B10" s="39" t="s">
        <v>78</v>
      </c>
    </row>
    <row r="11" spans="1:2" s="37" customFormat="1" ht="28.5" customHeight="1" x14ac:dyDescent="0.25">
      <c r="B11" s="39" t="s">
        <v>32</v>
      </c>
    </row>
    <row r="12" spans="1:2" ht="27.5" customHeight="1" x14ac:dyDescent="0.25">
      <c r="B12" s="39" t="s">
        <v>63</v>
      </c>
    </row>
    <row r="13" spans="1:2" ht="24" customHeight="1" x14ac:dyDescent="0.25">
      <c r="B13" s="39" t="s">
        <v>66</v>
      </c>
    </row>
    <row r="14" spans="1:2" ht="21.5" customHeight="1" x14ac:dyDescent="0.25">
      <c r="B14" s="39" t="s">
        <v>71</v>
      </c>
    </row>
    <row r="39" spans="1:1" ht="15.5" x14ac:dyDescent="0.35">
      <c r="A39" s="35"/>
    </row>
  </sheetData>
  <hyperlinks>
    <hyperlink ref="B7" location="Définitions!A1" display="Définitions et sources" xr:uid="{00000000-0004-0000-0000-000000000000}"/>
    <hyperlink ref="B8" location="écosysteme!Impression_des_titres" display="Marché du jeu vidéo sur support physique selon les supports de lecture" xr:uid="{00000000-0004-0000-0000-000002000000}"/>
    <hyperlink ref="B10" location="logiciel!Impression_des_titres" display="Marché des jeux vidéo selon les supports de lecture" xr:uid="{00000000-0004-0000-0000-000004000000}"/>
    <hyperlink ref="B11" location="genreConsole!Impression_des_titres" display="Marché du jeu vidéo console selon le genre" xr:uid="{00000000-0004-0000-0000-000005000000}"/>
    <hyperlink ref="B13" location="PEGIConsole!Zone_d_impression" display="Marché du jeu vidéo console selon la classification PEGI" xr:uid="{4C2FD272-BB60-4409-83B0-370CE4CE194E}"/>
    <hyperlink ref="B9" location="segment!A1" display="Marché du jeu vidéo selon le segment" xr:uid="{55F98C35-3416-4359-A5AB-A0AC4B5C3D53}"/>
    <hyperlink ref="B12" location="genrePC!Impression_des_titres" display="Marché du jeu vidéo PC selon le genre" xr:uid="{6E9398A2-B9E8-4D17-B5E3-BB89A0872EFA}"/>
    <hyperlink ref="B14" location="PEGIPC!Zone_d_impression" display="Marché du jeu vidéo PC selon la classification PEGI" xr:uid="{FF5D786B-619F-4D04-97EB-F7486D717347}"/>
  </hyperlinks>
  <pageMargins left="0.59055118110236227" right="0.59055118110236227" top="0.78740157480314965" bottom="0.78740157480314965" header="0.39370078740157483" footer="0.39370078740157483"/>
  <pageSetup paperSize="9" orientation="portrait" r:id="rId1"/>
  <headerFooter alignWithMargins="0">
    <oddFooter>&amp;R&amp;"Arial,Gras italique"&amp;9Marché du jeu vidéo</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5980-8010-42E5-A273-43ACB2423509}">
  <dimension ref="A1"/>
  <sheetViews>
    <sheetView workbookViewId="0"/>
  </sheetViews>
  <sheetFormatPr baseColWidth="10"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6"/>
  <sheetViews>
    <sheetView workbookViewId="0"/>
  </sheetViews>
  <sheetFormatPr baseColWidth="10" defaultColWidth="11.453125" defaultRowHeight="11.5" x14ac:dyDescent="0.25"/>
  <cols>
    <col min="1" max="16384" width="11.453125" style="5"/>
  </cols>
  <sheetData>
    <row r="2" spans="1:1" ht="12.5" x14ac:dyDescent="0.25">
      <c r="A2" s="38" t="s">
        <v>18</v>
      </c>
    </row>
    <row r="4" spans="1:1" ht="15.5" x14ac:dyDescent="0.35">
      <c r="A4" s="35" t="s">
        <v>14</v>
      </c>
    </row>
    <row r="16" spans="1:1" ht="15.5" x14ac:dyDescent="0.35">
      <c r="A16" s="35" t="s">
        <v>15</v>
      </c>
    </row>
  </sheetData>
  <hyperlinks>
    <hyperlink ref="A2" location="Sommaire!A5" display="Retour au menu &quot;Marché du jeu vidéo&quot;" xr:uid="{00000000-0004-0000-0100-000000000000}"/>
  </hyperlinks>
  <pageMargins left="0.59055118110236227" right="0.59055118110236227" top="0.39370078740157483" bottom="0.39370078740157483" header="0.31496062992125984" footer="0.31496062992125984"/>
  <pageSetup paperSize="9" orientation="landscape" r:id="rId1"/>
  <headerFooter alignWithMargins="0">
    <oddFooter>&amp;L&amp;G&amp;R&amp;"Arial,Gras italique"&amp;9Marché du jeu vidéo</oddFooter>
  </headerFooter>
  <rowBreaks count="1" manualBreakCount="1">
    <brk id="15"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4D9E-6E0D-4879-B68D-FAF3BACAE1BA}">
  <dimension ref="A1:F24"/>
  <sheetViews>
    <sheetView topLeftCell="A13" workbookViewId="0">
      <selection activeCell="B16" sqref="B16:F20"/>
    </sheetView>
  </sheetViews>
  <sheetFormatPr baseColWidth="10" defaultColWidth="11.453125" defaultRowHeight="11.5" x14ac:dyDescent="0.25"/>
  <cols>
    <col min="1" max="1" width="30.26953125" style="6" customWidth="1"/>
    <col min="2" max="2" width="7.6328125" style="6" bestFit="1" customWidth="1"/>
    <col min="3" max="4" width="6.54296875" style="6" customWidth="1"/>
    <col min="5" max="5" width="7.08984375" style="5" customWidth="1"/>
    <col min="6" max="6" width="5.81640625" style="5" bestFit="1" customWidth="1"/>
    <col min="7" max="16384" width="11.453125" style="5"/>
  </cols>
  <sheetData>
    <row r="1" spans="1:6" x14ac:dyDescent="0.25">
      <c r="B1" s="5"/>
      <c r="C1" s="5"/>
      <c r="D1" s="5"/>
    </row>
    <row r="2" spans="1:6" ht="12.5" x14ac:dyDescent="0.25">
      <c r="A2" s="45" t="s">
        <v>18</v>
      </c>
      <c r="B2" s="5"/>
      <c r="C2" s="5"/>
      <c r="D2" s="5"/>
    </row>
    <row r="3" spans="1:6" x14ac:dyDescent="0.25">
      <c r="B3" s="5"/>
      <c r="C3" s="5"/>
      <c r="D3" s="5"/>
    </row>
    <row r="4" spans="1:6" ht="14" x14ac:dyDescent="0.3">
      <c r="A4" s="32" t="s">
        <v>76</v>
      </c>
      <c r="B4" s="5"/>
      <c r="C4" s="5"/>
      <c r="D4" s="5"/>
    </row>
    <row r="5" spans="1:6" ht="14" x14ac:dyDescent="0.3">
      <c r="A5" s="32"/>
      <c r="B5" s="5"/>
      <c r="C5" s="5"/>
      <c r="D5" s="5"/>
    </row>
    <row r="6" spans="1:6" x14ac:dyDescent="0.25">
      <c r="A6" s="7" t="s">
        <v>49</v>
      </c>
      <c r="B6" s="15"/>
      <c r="C6" s="12"/>
      <c r="D6" s="12"/>
    </row>
    <row r="7" spans="1:6" ht="5.25" customHeight="1" x14ac:dyDescent="0.25">
      <c r="A7" s="7"/>
      <c r="B7" s="15"/>
      <c r="C7" s="12"/>
      <c r="D7" s="12"/>
    </row>
    <row r="8" spans="1:6" x14ac:dyDescent="0.25">
      <c r="A8" s="31"/>
      <c r="B8" s="34">
        <v>2017</v>
      </c>
      <c r="C8" s="34">
        <v>2018</v>
      </c>
      <c r="D8" s="34">
        <v>2019</v>
      </c>
      <c r="E8" s="34">
        <v>2020</v>
      </c>
      <c r="F8" s="1">
        <v>2021</v>
      </c>
    </row>
    <row r="9" spans="1:6" x14ac:dyDescent="0.25">
      <c r="A9" s="11" t="s">
        <v>46</v>
      </c>
      <c r="B9" s="58">
        <v>2401</v>
      </c>
      <c r="C9" s="58">
        <v>2749</v>
      </c>
      <c r="D9" s="58">
        <v>2459.3167410055307</v>
      </c>
      <c r="E9" s="58">
        <v>2712.3266705324982</v>
      </c>
      <c r="F9" s="13">
        <v>2749.4247289019149</v>
      </c>
    </row>
    <row r="10" spans="1:6" x14ac:dyDescent="0.25">
      <c r="A10" s="11" t="s">
        <v>47</v>
      </c>
      <c r="B10" s="58">
        <v>1292.23219608305</v>
      </c>
      <c r="C10" s="58">
        <v>1457.6654968794369</v>
      </c>
      <c r="D10" s="58">
        <v>1288.9883243769375</v>
      </c>
      <c r="E10" s="58">
        <v>1425.307894089899</v>
      </c>
      <c r="F10" s="13">
        <v>1492.2085255754744</v>
      </c>
    </row>
    <row r="11" spans="1:6" x14ac:dyDescent="0.25">
      <c r="A11" s="11" t="s">
        <v>48</v>
      </c>
      <c r="B11" s="58">
        <v>778</v>
      </c>
      <c r="C11" s="58">
        <v>965</v>
      </c>
      <c r="D11" s="58">
        <v>1231</v>
      </c>
      <c r="E11" s="58">
        <v>1425.6972271650175</v>
      </c>
      <c r="F11" s="13">
        <v>1411</v>
      </c>
    </row>
    <row r="12" spans="1:6" x14ac:dyDescent="0.25">
      <c r="A12" s="33" t="s">
        <v>42</v>
      </c>
      <c r="B12" s="57">
        <v>4471.2321960830504</v>
      </c>
      <c r="C12" s="57">
        <v>5171.6654968794401</v>
      </c>
      <c r="D12" s="57">
        <v>4979.3050653824703</v>
      </c>
      <c r="E12" s="57">
        <v>5563.3317917874101</v>
      </c>
      <c r="F12" s="57">
        <v>5652.6332544773895</v>
      </c>
    </row>
    <row r="13" spans="1:6" ht="22.5" customHeight="1" x14ac:dyDescent="0.25">
      <c r="B13" s="59"/>
      <c r="C13" s="43"/>
      <c r="D13" s="43"/>
      <c r="E13" s="43"/>
    </row>
    <row r="14" spans="1:6" x14ac:dyDescent="0.25">
      <c r="A14" s="7" t="s">
        <v>50</v>
      </c>
      <c r="B14" s="12"/>
      <c r="C14" s="12"/>
      <c r="D14" s="12"/>
      <c r="E14" s="12"/>
    </row>
    <row r="15" spans="1:6" ht="5.25" customHeight="1" x14ac:dyDescent="0.25">
      <c r="A15" s="7"/>
      <c r="B15" s="12"/>
      <c r="C15" s="12"/>
      <c r="D15" s="12"/>
      <c r="E15" s="12"/>
    </row>
    <row r="16" spans="1:6" x14ac:dyDescent="0.25">
      <c r="A16" s="31"/>
      <c r="B16" s="34">
        <v>2017</v>
      </c>
      <c r="C16" s="34">
        <v>2018</v>
      </c>
      <c r="D16" s="34">
        <v>2019</v>
      </c>
      <c r="E16" s="34">
        <v>2020</v>
      </c>
      <c r="F16" s="34">
        <v>2021</v>
      </c>
    </row>
    <row r="17" spans="1:6" x14ac:dyDescent="0.25">
      <c r="A17" s="11" t="s">
        <v>46</v>
      </c>
      <c r="B17" s="13">
        <f>B9/B12*100</f>
        <v>53.69884395857045</v>
      </c>
      <c r="C17" s="13">
        <f t="shared" ref="C17:F17" si="0">C9/C12*100</f>
        <v>53.155023302623384</v>
      </c>
      <c r="D17" s="13">
        <f t="shared" si="0"/>
        <v>49.390762540407344</v>
      </c>
      <c r="E17" s="13">
        <f t="shared" si="0"/>
        <v>48.753638503754793</v>
      </c>
      <c r="F17" s="13">
        <f t="shared" si="0"/>
        <v>48.639715423322841</v>
      </c>
    </row>
    <row r="18" spans="1:6" x14ac:dyDescent="0.25">
      <c r="A18" s="11" t="s">
        <v>47</v>
      </c>
      <c r="B18" s="13">
        <f>B10/B12*100</f>
        <v>28.901030843692009</v>
      </c>
      <c r="C18" s="13">
        <f t="shared" ref="C18:F18" si="1">C10/C12*100</f>
        <v>28.185610568954733</v>
      </c>
      <c r="D18" s="13">
        <f t="shared" si="1"/>
        <v>25.886912078120041</v>
      </c>
      <c r="E18" s="13">
        <f t="shared" si="1"/>
        <v>25.619681648215526</v>
      </c>
      <c r="F18" s="13">
        <f t="shared" si="1"/>
        <v>26.398467022312339</v>
      </c>
    </row>
    <row r="19" spans="1:6" x14ac:dyDescent="0.25">
      <c r="A19" s="11" t="s">
        <v>48</v>
      </c>
      <c r="B19" s="13">
        <f>B11/B12*100</f>
        <v>17.40012519773753</v>
      </c>
      <c r="C19" s="13">
        <f t="shared" ref="C19:F19" si="2">C11/C12*100</f>
        <v>18.659366128421816</v>
      </c>
      <c r="D19" s="13">
        <f t="shared" si="2"/>
        <v>24.722325381472572</v>
      </c>
      <c r="E19" s="13">
        <f t="shared" si="2"/>
        <v>25.626679848029767</v>
      </c>
      <c r="F19" s="13">
        <f t="shared" si="2"/>
        <v>24.961817554364814</v>
      </c>
    </row>
    <row r="20" spans="1:6" x14ac:dyDescent="0.25">
      <c r="A20" s="33" t="s">
        <v>42</v>
      </c>
      <c r="B20" s="14">
        <v>100</v>
      </c>
      <c r="C20" s="14">
        <v>100</v>
      </c>
      <c r="D20" s="14">
        <v>99.999999999999972</v>
      </c>
      <c r="E20" s="14">
        <v>100</v>
      </c>
      <c r="F20" s="14">
        <v>100</v>
      </c>
    </row>
    <row r="21" spans="1:6" ht="10" customHeight="1" x14ac:dyDescent="0.25">
      <c r="A21" s="20"/>
      <c r="B21" s="22"/>
      <c r="C21" s="12"/>
      <c r="D21" s="12"/>
    </row>
    <row r="22" spans="1:6" ht="10" customHeight="1" x14ac:dyDescent="0.25">
      <c r="A22" s="9" t="s">
        <v>84</v>
      </c>
      <c r="B22" s="22"/>
      <c r="C22" s="12"/>
      <c r="D22" s="12"/>
    </row>
    <row r="23" spans="1:6" x14ac:dyDescent="0.25">
      <c r="A23" s="46" t="s">
        <v>80</v>
      </c>
      <c r="B23" s="22"/>
      <c r="C23" s="12"/>
      <c r="D23" s="12"/>
    </row>
    <row r="24" spans="1:6" x14ac:dyDescent="0.25">
      <c r="A24" s="20"/>
      <c r="B24" s="22"/>
      <c r="C24" s="12"/>
      <c r="D24" s="12"/>
    </row>
  </sheetData>
  <hyperlinks>
    <hyperlink ref="A2" location="Sommaire!A5" display="Retour au menu &quot;Marché du jeu vidéo&quot;" xr:uid="{1AE78321-0D75-4740-BA43-3250A19426BC}"/>
  </hyperlinks>
  <pageMargins left="0.78740157480314965" right="0.78740157480314965" top="0.98425196850393704" bottom="0.98425196850393704" header="0.51181102362204722" footer="0.51181102362204722"/>
  <pageSetup paperSize="9" orientation="portrait" r:id="rId1"/>
  <headerFooter alignWithMargins="0">
    <oddFooter>&amp;L&amp;G&amp;R&amp;"Arial,Gras italique"&amp;9Marché du jeu vidéo</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FB307-DD6D-4179-9C62-0D6585BDCA0F}">
  <dimension ref="A1:F55"/>
  <sheetViews>
    <sheetView topLeftCell="A33" workbookViewId="0">
      <selection activeCell="F42" sqref="F42"/>
    </sheetView>
  </sheetViews>
  <sheetFormatPr baseColWidth="10" defaultColWidth="11.453125" defaultRowHeight="11.5" x14ac:dyDescent="0.25"/>
  <cols>
    <col min="1" max="1" width="30.26953125" style="6" customWidth="1"/>
    <col min="2" max="2" width="8.6328125" style="6" bestFit="1" customWidth="1"/>
    <col min="3" max="5" width="6.54296875" style="6" customWidth="1"/>
    <col min="6" max="6" width="6.81640625" style="5" bestFit="1" customWidth="1"/>
    <col min="7" max="16384" width="11.453125" style="5"/>
  </cols>
  <sheetData>
    <row r="1" spans="1:6" x14ac:dyDescent="0.25">
      <c r="B1" s="5"/>
      <c r="C1" s="5"/>
      <c r="D1" s="5"/>
      <c r="E1" s="5"/>
    </row>
    <row r="2" spans="1:6" ht="12.5" x14ac:dyDescent="0.25">
      <c r="A2" s="45" t="s">
        <v>18</v>
      </c>
      <c r="B2" s="5"/>
      <c r="C2" s="5"/>
      <c r="D2" s="5"/>
      <c r="E2" s="5"/>
    </row>
    <row r="3" spans="1:6" x14ac:dyDescent="0.25">
      <c r="B3" s="5"/>
      <c r="C3" s="5"/>
      <c r="D3" s="5"/>
      <c r="E3" s="5"/>
    </row>
    <row r="4" spans="1:6" ht="14" x14ac:dyDescent="0.3">
      <c r="A4" s="32" t="s">
        <v>45</v>
      </c>
      <c r="B4" s="5"/>
      <c r="C4" s="5"/>
      <c r="D4" s="5"/>
      <c r="E4" s="5"/>
    </row>
    <row r="5" spans="1:6" ht="14" x14ac:dyDescent="0.3">
      <c r="A5" s="32"/>
      <c r="B5" s="5"/>
      <c r="C5" s="5"/>
      <c r="D5" s="5"/>
      <c r="E5" s="5"/>
    </row>
    <row r="6" spans="1:6" x14ac:dyDescent="0.25">
      <c r="A6" s="7" t="s">
        <v>43</v>
      </c>
      <c r="B6" s="15"/>
      <c r="C6" s="15"/>
      <c r="D6" s="12"/>
      <c r="E6" s="12"/>
    </row>
    <row r="7" spans="1:6" ht="5.25" customHeight="1" x14ac:dyDescent="0.25">
      <c r="A7" s="7"/>
      <c r="B7" s="15"/>
      <c r="C7" s="15"/>
      <c r="D7" s="12"/>
      <c r="E7" s="12"/>
    </row>
    <row r="8" spans="1:6" x14ac:dyDescent="0.25">
      <c r="A8" s="31"/>
      <c r="B8" s="34">
        <v>2017</v>
      </c>
      <c r="C8" s="34">
        <v>2018</v>
      </c>
      <c r="D8" s="34">
        <v>2019</v>
      </c>
      <c r="E8" s="34">
        <v>2020</v>
      </c>
      <c r="F8" s="34">
        <v>2021</v>
      </c>
    </row>
    <row r="9" spans="1:6" x14ac:dyDescent="0.25">
      <c r="A9" s="11" t="s">
        <v>39</v>
      </c>
      <c r="B9" s="13">
        <v>1832</v>
      </c>
      <c r="C9" s="13">
        <v>2330</v>
      </c>
      <c r="D9" s="13">
        <v>2105.2403580948949</v>
      </c>
      <c r="E9" s="13">
        <v>2250.7829028824981</v>
      </c>
      <c r="F9" s="13">
        <v>1995.797728901915</v>
      </c>
    </row>
    <row r="10" spans="1:6" x14ac:dyDescent="0.25">
      <c r="A10" s="11" t="s">
        <v>40</v>
      </c>
      <c r="B10" s="13">
        <v>1456.2321960830527</v>
      </c>
      <c r="C10" s="13">
        <v>1450.6654968794369</v>
      </c>
      <c r="D10" s="13">
        <v>1245.0647072875731</v>
      </c>
      <c r="E10" s="13">
        <v>1452.8291832779064</v>
      </c>
      <c r="F10" s="13">
        <v>1765.5274943629411</v>
      </c>
    </row>
    <row r="11" spans="1:6" x14ac:dyDescent="0.25">
      <c r="A11" s="11" t="s">
        <v>41</v>
      </c>
      <c r="B11" s="13">
        <v>405</v>
      </c>
      <c r="C11" s="13">
        <v>426</v>
      </c>
      <c r="D11" s="13">
        <v>398</v>
      </c>
      <c r="E11" s="13">
        <v>434.02247846199282</v>
      </c>
      <c r="F11" s="13">
        <v>480.30803121253325</v>
      </c>
    </row>
    <row r="12" spans="1:6" x14ac:dyDescent="0.25">
      <c r="A12" s="50" t="s">
        <v>62</v>
      </c>
      <c r="B12" s="48">
        <v>778</v>
      </c>
      <c r="C12" s="48">
        <v>965</v>
      </c>
      <c r="D12" s="48">
        <v>1231</v>
      </c>
      <c r="E12" s="48">
        <v>1425.6972271650175</v>
      </c>
      <c r="F12" s="48">
        <v>1411</v>
      </c>
    </row>
    <row r="13" spans="1:6" x14ac:dyDescent="0.25">
      <c r="A13" s="33" t="s">
        <v>42</v>
      </c>
      <c r="B13" s="57">
        <v>4471.2321960830523</v>
      </c>
      <c r="C13" s="57">
        <v>5171.6654968794373</v>
      </c>
      <c r="D13" s="57">
        <v>4979.3050653824685</v>
      </c>
      <c r="E13" s="57">
        <v>5563.3317917874147</v>
      </c>
      <c r="F13" s="57">
        <v>5652.6332544773895</v>
      </c>
    </row>
    <row r="14" spans="1:6" ht="22.5" customHeight="1" x14ac:dyDescent="0.25">
      <c r="B14" s="43"/>
      <c r="C14" s="43"/>
      <c r="D14" s="43"/>
      <c r="E14" s="43"/>
    </row>
    <row r="15" spans="1:6" x14ac:dyDescent="0.25">
      <c r="A15" s="7" t="s">
        <v>44</v>
      </c>
      <c r="B15" s="15"/>
      <c r="C15" s="12"/>
      <c r="D15" s="12"/>
      <c r="E15" s="12"/>
    </row>
    <row r="16" spans="1:6" ht="5.25" customHeight="1" x14ac:dyDescent="0.25">
      <c r="A16" s="7"/>
      <c r="B16" s="15"/>
      <c r="C16" s="12"/>
      <c r="D16" s="12"/>
      <c r="E16" s="12"/>
    </row>
    <row r="17" spans="1:6" x14ac:dyDescent="0.25">
      <c r="A17" s="31"/>
      <c r="B17" s="34">
        <v>2017</v>
      </c>
      <c r="C17" s="34">
        <v>2018</v>
      </c>
      <c r="D17" s="34">
        <v>2019</v>
      </c>
      <c r="E17" s="34">
        <v>2020</v>
      </c>
      <c r="F17" s="34">
        <v>2021</v>
      </c>
    </row>
    <row r="18" spans="1:6" x14ac:dyDescent="0.25">
      <c r="A18" s="11" t="s">
        <v>39</v>
      </c>
      <c r="B18" s="48">
        <f>B9/B13*100</f>
        <v>40.973045452770108</v>
      </c>
      <c r="C18" s="48">
        <f t="shared" ref="C18:F18" si="0">C9/C13*100</f>
        <v>45.053184538054772</v>
      </c>
      <c r="D18" s="48">
        <f t="shared" si="0"/>
        <v>42.279802712453169</v>
      </c>
      <c r="E18" s="48">
        <f t="shared" si="0"/>
        <v>40.457463029710034</v>
      </c>
      <c r="F18" s="48">
        <f t="shared" si="0"/>
        <v>35.307398146183729</v>
      </c>
    </row>
    <row r="19" spans="1:6" x14ac:dyDescent="0.25">
      <c r="A19" s="11" t="s">
        <v>40</v>
      </c>
      <c r="B19" s="48">
        <f>B10/B13*100</f>
        <v>32.568923558896365</v>
      </c>
      <c r="C19" s="48">
        <f t="shared" ref="C19:F19" si="1">C10/C13*100</f>
        <v>28.050257654033555</v>
      </c>
      <c r="D19" s="48">
        <f t="shared" si="1"/>
        <v>25.00478863895313</v>
      </c>
      <c r="E19" s="48">
        <f t="shared" si="1"/>
        <v>26.114372423779784</v>
      </c>
      <c r="F19" s="48">
        <f t="shared" si="1"/>
        <v>31.233717364636842</v>
      </c>
    </row>
    <row r="20" spans="1:6" x14ac:dyDescent="0.25">
      <c r="A20" s="11" t="s">
        <v>41</v>
      </c>
      <c r="B20" s="48">
        <f>B11/B13*100</f>
        <v>9.0579057905960116</v>
      </c>
      <c r="C20" s="48">
        <f t="shared" ref="C20:F20" si="2">C11/C13*100</f>
        <v>8.2371916794898414</v>
      </c>
      <c r="D20" s="48">
        <f t="shared" si="2"/>
        <v>7.9930832671211105</v>
      </c>
      <c r="E20" s="48">
        <f t="shared" si="2"/>
        <v>7.8014846984804391</v>
      </c>
      <c r="F20" s="48">
        <f t="shared" si="2"/>
        <v>8.49706693481461</v>
      </c>
    </row>
    <row r="21" spans="1:6" x14ac:dyDescent="0.25">
      <c r="A21" s="50" t="s">
        <v>62</v>
      </c>
      <c r="B21" s="48">
        <f>B12/B13*100</f>
        <v>17.400125197737523</v>
      </c>
      <c r="C21" s="48">
        <f t="shared" ref="C21:F21" si="3">C12/C13*100</f>
        <v>18.659366128421826</v>
      </c>
      <c r="D21" s="48">
        <f t="shared" si="3"/>
        <v>24.722325381472583</v>
      </c>
      <c r="E21" s="48">
        <f t="shared" si="3"/>
        <v>25.626679848029742</v>
      </c>
      <c r="F21" s="48">
        <f t="shared" si="3"/>
        <v>24.961817554364814</v>
      </c>
    </row>
    <row r="22" spans="1:6" x14ac:dyDescent="0.25">
      <c r="A22" s="33" t="s">
        <v>42</v>
      </c>
      <c r="B22" s="14">
        <v>100</v>
      </c>
      <c r="C22" s="14">
        <v>99.99974882692554</v>
      </c>
      <c r="D22" s="14">
        <v>99.999743137255294</v>
      </c>
      <c r="E22" s="14">
        <v>99.999714826849555</v>
      </c>
      <c r="F22" s="14">
        <v>99.999714826849555</v>
      </c>
    </row>
    <row r="23" spans="1:6" ht="10" customHeight="1" x14ac:dyDescent="0.25">
      <c r="A23" s="20"/>
      <c r="B23" s="22"/>
      <c r="C23" s="22"/>
      <c r="D23" s="12"/>
      <c r="E23" s="12"/>
    </row>
    <row r="24" spans="1:6" x14ac:dyDescent="0.25">
      <c r="A24" s="7" t="s">
        <v>60</v>
      </c>
      <c r="B24" s="15"/>
      <c r="C24" s="15"/>
      <c r="D24" s="12"/>
      <c r="E24" s="12"/>
    </row>
    <row r="25" spans="1:6" ht="5.25" customHeight="1" x14ac:dyDescent="0.25">
      <c r="A25" s="7"/>
      <c r="B25" s="15"/>
      <c r="C25" s="15"/>
      <c r="D25" s="12"/>
      <c r="E25" s="12"/>
    </row>
    <row r="26" spans="1:6" x14ac:dyDescent="0.25">
      <c r="A26" s="31"/>
      <c r="B26" s="34">
        <v>2017</v>
      </c>
      <c r="C26" s="34">
        <v>2018</v>
      </c>
      <c r="D26" s="34">
        <v>2019</v>
      </c>
      <c r="E26" s="34">
        <v>2020</v>
      </c>
      <c r="F26" s="34">
        <v>2021</v>
      </c>
    </row>
    <row r="27" spans="1:6" x14ac:dyDescent="0.25">
      <c r="A27" s="50" t="s">
        <v>54</v>
      </c>
      <c r="B27" s="48">
        <v>784</v>
      </c>
      <c r="C27" s="48">
        <v>777</v>
      </c>
      <c r="D27" s="48">
        <v>611.904</v>
      </c>
      <c r="E27" s="48">
        <v>682</v>
      </c>
      <c r="F27" s="48">
        <v>795</v>
      </c>
    </row>
    <row r="28" spans="1:6" x14ac:dyDescent="0.25">
      <c r="A28" s="50" t="s">
        <v>53</v>
      </c>
      <c r="B28" s="48">
        <v>272</v>
      </c>
      <c r="C28" s="48">
        <v>278</v>
      </c>
      <c r="D28" s="48">
        <v>243</v>
      </c>
      <c r="E28" s="48">
        <v>271</v>
      </c>
      <c r="F28" s="48">
        <v>297</v>
      </c>
    </row>
    <row r="29" spans="1:6" x14ac:dyDescent="0.25">
      <c r="A29" s="50" t="s">
        <v>51</v>
      </c>
      <c r="B29" s="48">
        <v>795</v>
      </c>
      <c r="C29" s="48">
        <v>775</v>
      </c>
      <c r="D29" s="48">
        <v>688.31600000000003</v>
      </c>
      <c r="E29" s="48">
        <v>668</v>
      </c>
      <c r="F29" s="48">
        <v>600</v>
      </c>
    </row>
    <row r="30" spans="1:6" ht="12" thickBot="1" x14ac:dyDescent="0.3">
      <c r="A30" s="52" t="s">
        <v>52</v>
      </c>
      <c r="B30" s="53">
        <v>550</v>
      </c>
      <c r="C30" s="53">
        <v>919</v>
      </c>
      <c r="D30" s="53">
        <v>916.09674100553082</v>
      </c>
      <c r="E30" s="53">
        <v>1091.3266705324982</v>
      </c>
      <c r="F30" s="53">
        <v>1057.4247289019149</v>
      </c>
    </row>
    <row r="31" spans="1:6" ht="12" thickTop="1" x14ac:dyDescent="0.25">
      <c r="A31" s="51" t="s">
        <v>55</v>
      </c>
      <c r="B31" s="26">
        <v>672.2321960830526</v>
      </c>
      <c r="C31" s="26">
        <v>673.66549687943689</v>
      </c>
      <c r="D31" s="26">
        <v>633.16070728757325</v>
      </c>
      <c r="E31" s="26">
        <v>770.82918327790628</v>
      </c>
      <c r="F31" s="26">
        <v>970.52749436294107</v>
      </c>
    </row>
    <row r="32" spans="1:6" x14ac:dyDescent="0.25">
      <c r="A32" s="50" t="s">
        <v>56</v>
      </c>
      <c r="B32" s="48">
        <v>133</v>
      </c>
      <c r="C32" s="48">
        <v>148</v>
      </c>
      <c r="D32" s="48">
        <v>155</v>
      </c>
      <c r="E32" s="48">
        <v>36</v>
      </c>
      <c r="F32" s="48">
        <v>38</v>
      </c>
    </row>
    <row r="33" spans="1:6" x14ac:dyDescent="0.25">
      <c r="A33" s="50" t="s">
        <v>81</v>
      </c>
      <c r="B33" s="48" t="s">
        <v>82</v>
      </c>
      <c r="C33" s="48" t="s">
        <v>82</v>
      </c>
      <c r="D33" s="48" t="s">
        <v>82</v>
      </c>
      <c r="E33" s="48">
        <v>127.02247846199282</v>
      </c>
      <c r="F33" s="48">
        <v>145.30803121253325</v>
      </c>
    </row>
    <row r="34" spans="1:6" x14ac:dyDescent="0.25">
      <c r="A34" s="50" t="s">
        <v>57</v>
      </c>
      <c r="B34" s="48">
        <v>24</v>
      </c>
      <c r="C34" s="48">
        <v>18</v>
      </c>
      <c r="D34" s="48">
        <v>10.375999999999999</v>
      </c>
      <c r="E34" s="48">
        <v>8.2224593500000225</v>
      </c>
      <c r="F34" s="48">
        <v>5.3730000000000002</v>
      </c>
    </row>
    <row r="35" spans="1:6" ht="12" thickBot="1" x14ac:dyDescent="0.3">
      <c r="A35" s="52" t="s">
        <v>58</v>
      </c>
      <c r="B35" s="53">
        <v>463</v>
      </c>
      <c r="C35" s="53">
        <v>618</v>
      </c>
      <c r="D35" s="53">
        <v>490.45161708936422</v>
      </c>
      <c r="E35" s="53">
        <v>483.23377299999999</v>
      </c>
      <c r="F35" s="53">
        <v>333</v>
      </c>
    </row>
    <row r="36" spans="1:6" ht="12" thickTop="1" x14ac:dyDescent="0.25">
      <c r="A36" s="51" t="s">
        <v>59</v>
      </c>
      <c r="B36" s="26">
        <v>778</v>
      </c>
      <c r="C36" s="26">
        <v>965</v>
      </c>
      <c r="D36" s="26">
        <v>1231</v>
      </c>
      <c r="E36" s="26">
        <v>1425.6972271650175</v>
      </c>
      <c r="F36" s="26">
        <v>1411</v>
      </c>
    </row>
    <row r="37" spans="1:6" x14ac:dyDescent="0.25">
      <c r="A37" s="33" t="s">
        <v>42</v>
      </c>
      <c r="B37" s="57">
        <v>4471.2321960830523</v>
      </c>
      <c r="C37" s="57">
        <v>5171.6654968794373</v>
      </c>
      <c r="D37" s="57">
        <v>4979.3050653824685</v>
      </c>
      <c r="E37" s="57">
        <v>5563.3317917874147</v>
      </c>
      <c r="F37" s="57">
        <v>5652.6332544773886</v>
      </c>
    </row>
    <row r="38" spans="1:6" ht="22.5" customHeight="1" x14ac:dyDescent="0.25">
      <c r="B38" s="43"/>
      <c r="C38" s="43"/>
      <c r="D38" s="43"/>
      <c r="E38" s="43"/>
    </row>
    <row r="39" spans="1:6" x14ac:dyDescent="0.25">
      <c r="A39" s="7" t="s">
        <v>61</v>
      </c>
      <c r="B39" s="15"/>
      <c r="C39" s="12"/>
      <c r="D39" s="12"/>
      <c r="E39" s="12"/>
    </row>
    <row r="40" spans="1:6" ht="5.25" customHeight="1" x14ac:dyDescent="0.25">
      <c r="A40" s="7"/>
      <c r="B40" s="15"/>
      <c r="C40" s="12"/>
      <c r="D40" s="12"/>
      <c r="E40" s="12"/>
    </row>
    <row r="41" spans="1:6" x14ac:dyDescent="0.25">
      <c r="A41" s="31"/>
      <c r="B41" s="34">
        <v>2017</v>
      </c>
      <c r="C41" s="34">
        <v>2018</v>
      </c>
      <c r="D41" s="34">
        <v>2019</v>
      </c>
      <c r="E41" s="34">
        <v>2020</v>
      </c>
      <c r="F41" s="34">
        <v>2021</v>
      </c>
    </row>
    <row r="42" spans="1:6" x14ac:dyDescent="0.25">
      <c r="A42" s="50" t="s">
        <v>54</v>
      </c>
      <c r="B42" s="48">
        <f>B27/B37*100</f>
        <v>17.53431639463524</v>
      </c>
      <c r="C42" s="48">
        <f t="shared" ref="C42:F42" si="4">C27/C37*100</f>
        <v>15.024173556252599</v>
      </c>
      <c r="D42" s="48">
        <f t="shared" si="4"/>
        <v>12.288943777599187</v>
      </c>
      <c r="E42" s="48">
        <f t="shared" si="4"/>
        <v>12.258841024128163</v>
      </c>
      <c r="F42" s="48">
        <f t="shared" si="4"/>
        <v>14.064241641190664</v>
      </c>
    </row>
    <row r="43" spans="1:6" x14ac:dyDescent="0.25">
      <c r="A43" s="50" t="s">
        <v>53</v>
      </c>
      <c r="B43" s="48">
        <f>B28/B37*100</f>
        <v>6.0833342593632471</v>
      </c>
      <c r="C43" s="48">
        <f t="shared" ref="C43:F43" si="5">C28/C37*100</f>
        <v>5.3754443354417276</v>
      </c>
      <c r="D43" s="48">
        <f t="shared" si="5"/>
        <v>4.8801990801769595</v>
      </c>
      <c r="E43" s="48">
        <f t="shared" si="5"/>
        <v>4.8711816972708686</v>
      </c>
      <c r="F43" s="48">
        <f t="shared" si="5"/>
        <v>5.2541883867089654</v>
      </c>
    </row>
    <row r="44" spans="1:6" x14ac:dyDescent="0.25">
      <c r="A44" s="50" t="s">
        <v>51</v>
      </c>
      <c r="B44" s="48">
        <f>B29/B37*100</f>
        <v>17.780333588947723</v>
      </c>
      <c r="C44" s="48">
        <f t="shared" ref="C44:F44" si="6">C29/C37*100</f>
        <v>14.985501294846543</v>
      </c>
      <c r="D44" s="48">
        <f t="shared" si="6"/>
        <v>13.823535432391296</v>
      </c>
      <c r="E44" s="48">
        <f t="shared" si="6"/>
        <v>12.007193261169521</v>
      </c>
      <c r="F44" s="48">
        <f t="shared" si="6"/>
        <v>10.614521993351445</v>
      </c>
    </row>
    <row r="45" spans="1:6" ht="12" thickBot="1" x14ac:dyDescent="0.3">
      <c r="A45" s="52" t="s">
        <v>52</v>
      </c>
      <c r="B45" s="53">
        <f>B30/B37*100</f>
        <v>12.300859715624213</v>
      </c>
      <c r="C45" s="53">
        <f t="shared" ref="C45:F45" si="7">C30/C37*100</f>
        <v>17.769904116082547</v>
      </c>
      <c r="D45" s="53">
        <f t="shared" si="7"/>
        <v>18.398084250239926</v>
      </c>
      <c r="E45" s="53">
        <f t="shared" si="7"/>
        <v>19.616422521186198</v>
      </c>
      <c r="F45" s="53">
        <f t="shared" si="7"/>
        <v>18.706763402071775</v>
      </c>
    </row>
    <row r="46" spans="1:6" ht="12" thickTop="1" x14ac:dyDescent="0.25">
      <c r="A46" s="51" t="s">
        <v>55</v>
      </c>
      <c r="B46" s="26">
        <f>B31/B37*100</f>
        <v>15.034607164261123</v>
      </c>
      <c r="C46" s="26">
        <f t="shared" ref="C46:F46" si="8">C31/C37*100</f>
        <v>13.026084097780958</v>
      </c>
      <c r="D46" s="26">
        <f t="shared" si="8"/>
        <v>12.715844861353945</v>
      </c>
      <c r="E46" s="26">
        <f t="shared" si="8"/>
        <v>13.855531399651619</v>
      </c>
      <c r="F46" s="26">
        <f t="shared" si="8"/>
        <v>17.169475723446183</v>
      </c>
    </row>
    <row r="47" spans="1:6" x14ac:dyDescent="0.25">
      <c r="A47" s="50" t="s">
        <v>56</v>
      </c>
      <c r="B47" s="48">
        <f>B32/B37*100</f>
        <v>2.9745715312327641</v>
      </c>
      <c r="C47" s="48">
        <f t="shared" ref="C47:F48" si="9">C32/C37*100</f>
        <v>2.8617473440481143</v>
      </c>
      <c r="D47" s="48">
        <f t="shared" si="9"/>
        <v>3.1128841869441515</v>
      </c>
      <c r="E47" s="48">
        <f t="shared" si="9"/>
        <v>0.64709424760793821</v>
      </c>
      <c r="F47" s="48">
        <f t="shared" si="9"/>
        <v>0.67225305957892489</v>
      </c>
    </row>
    <row r="48" spans="1:6" x14ac:dyDescent="0.25">
      <c r="A48" s="50" t="s">
        <v>81</v>
      </c>
      <c r="B48" s="48" t="s">
        <v>82</v>
      </c>
      <c r="C48" s="48" t="s">
        <v>82</v>
      </c>
      <c r="D48" s="48" t="s">
        <v>82</v>
      </c>
      <c r="E48" s="48">
        <f>E33/E37*100</f>
        <v>2.2832087536016328</v>
      </c>
      <c r="F48" s="48">
        <f>F33/F37*100</f>
        <v>2.570625488526721</v>
      </c>
    </row>
    <row r="49" spans="1:6" x14ac:dyDescent="0.25">
      <c r="A49" s="50" t="s">
        <v>57</v>
      </c>
      <c r="B49" s="48">
        <f>B34/B37*100</f>
        <v>0.53676478759087476</v>
      </c>
      <c r="C49" s="48">
        <f t="shared" ref="C49:F49" si="10">C34/C37*100</f>
        <v>0.34805035265450035</v>
      </c>
      <c r="D49" s="48">
        <f t="shared" si="10"/>
        <v>0.20838249241117751</v>
      </c>
      <c r="E49" s="48">
        <f t="shared" si="10"/>
        <v>0.14779739296042002</v>
      </c>
      <c r="F49" s="48">
        <f t="shared" si="10"/>
        <v>9.5053044450462199E-2</v>
      </c>
    </row>
    <row r="50" spans="1:6" ht="12" thickBot="1" x14ac:dyDescent="0.3">
      <c r="A50" s="52" t="s">
        <v>58</v>
      </c>
      <c r="B50" s="53">
        <f>B35/B37*100</f>
        <v>10.355087360607291</v>
      </c>
      <c r="C50" s="53">
        <f t="shared" ref="C50:F50" si="11">C35/C37*100</f>
        <v>11.949728774471179</v>
      </c>
      <c r="D50" s="53">
        <f t="shared" si="11"/>
        <v>9.8498005374107738</v>
      </c>
      <c r="E50" s="53">
        <f t="shared" si="11"/>
        <v>8.6860498543938949</v>
      </c>
      <c r="F50" s="53">
        <f t="shared" si="11"/>
        <v>5.8910597063100516</v>
      </c>
    </row>
    <row r="51" spans="1:6" ht="12" thickTop="1" x14ac:dyDescent="0.25">
      <c r="A51" s="51" t="s">
        <v>59</v>
      </c>
      <c r="B51" s="26">
        <f>B36/B37*100</f>
        <v>17.400125197737523</v>
      </c>
      <c r="C51" s="26">
        <f t="shared" ref="C51:F51" si="12">C36/C37*100</f>
        <v>18.659366128421826</v>
      </c>
      <c r="D51" s="26">
        <f t="shared" si="12"/>
        <v>24.722325381472583</v>
      </c>
      <c r="E51" s="26">
        <f t="shared" si="12"/>
        <v>25.626679848029742</v>
      </c>
      <c r="F51" s="26">
        <f t="shared" si="12"/>
        <v>24.961817554364814</v>
      </c>
    </row>
    <row r="52" spans="1:6" x14ac:dyDescent="0.25">
      <c r="A52" s="33" t="s">
        <v>42</v>
      </c>
      <c r="B52" s="14">
        <v>100</v>
      </c>
      <c r="C52" s="14">
        <v>99.999999999999986</v>
      </c>
      <c r="D52" s="14">
        <v>99.999999999999986</v>
      </c>
      <c r="E52" s="14">
        <v>99.999999999999972</v>
      </c>
      <c r="F52" s="14">
        <v>99.999999999999972</v>
      </c>
    </row>
    <row r="54" spans="1:6" x14ac:dyDescent="0.25">
      <c r="A54" s="46" t="s">
        <v>83</v>
      </c>
    </row>
    <row r="55" spans="1:6" x14ac:dyDescent="0.25">
      <c r="A55" s="46" t="s">
        <v>80</v>
      </c>
    </row>
  </sheetData>
  <hyperlinks>
    <hyperlink ref="A2" location="Sommaire!A5" display="Retour au menu &quot;Marché du jeu vidéo&quot;" xr:uid="{AA71CB1D-BE12-4FB4-A17A-56859B2253B0}"/>
  </hyperlinks>
  <pageMargins left="0.78740157480314965" right="0.78740157480314965" top="0.98425196850393704" bottom="0.98425196850393704" header="0.51181102362204722" footer="0.51181102362204722"/>
  <pageSetup paperSize="9" orientation="portrait" r:id="rId1"/>
  <headerFooter alignWithMargins="0">
    <oddFooter>&amp;L&amp;G&amp;R&amp;"Arial,Gras italique"&amp;9Marché du jeu vidéo</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4"/>
  <sheetViews>
    <sheetView topLeftCell="A7" workbookViewId="0">
      <selection activeCell="G20" sqref="G20"/>
    </sheetView>
  </sheetViews>
  <sheetFormatPr baseColWidth="10" defaultColWidth="11.453125" defaultRowHeight="11.5" x14ac:dyDescent="0.25"/>
  <cols>
    <col min="1" max="1" width="30.26953125" style="6" customWidth="1"/>
    <col min="2" max="5" width="6.54296875" style="6" customWidth="1"/>
    <col min="6" max="6" width="6.7265625" style="5" bestFit="1" customWidth="1"/>
    <col min="7" max="16384" width="11.453125" style="5"/>
  </cols>
  <sheetData>
    <row r="1" spans="1:6" x14ac:dyDescent="0.25">
      <c r="B1" s="5"/>
      <c r="C1" s="5"/>
      <c r="D1" s="5"/>
      <c r="E1" s="5"/>
    </row>
    <row r="2" spans="1:6" ht="12.5" x14ac:dyDescent="0.25">
      <c r="A2" s="38" t="s">
        <v>18</v>
      </c>
      <c r="B2" s="5"/>
      <c r="C2" s="5"/>
      <c r="D2" s="5"/>
      <c r="E2" s="5"/>
    </row>
    <row r="3" spans="1:6" x14ac:dyDescent="0.25">
      <c r="B3" s="5"/>
      <c r="C3" s="5"/>
      <c r="D3" s="5"/>
      <c r="E3" s="5"/>
    </row>
    <row r="4" spans="1:6" ht="14" x14ac:dyDescent="0.3">
      <c r="A4" s="32" t="s">
        <v>78</v>
      </c>
      <c r="B4" s="5"/>
      <c r="C4" s="5"/>
      <c r="D4" s="5"/>
      <c r="E4" s="5"/>
    </row>
    <row r="5" spans="1:6" ht="14" x14ac:dyDescent="0.3">
      <c r="A5" s="32"/>
      <c r="B5" s="5"/>
      <c r="C5" s="5"/>
      <c r="D5" s="5"/>
      <c r="E5" s="5"/>
    </row>
    <row r="6" spans="1:6" x14ac:dyDescent="0.25">
      <c r="A6" s="7" t="s">
        <v>2</v>
      </c>
      <c r="B6" s="15"/>
      <c r="C6" s="15"/>
      <c r="D6" s="12"/>
      <c r="E6" s="12"/>
    </row>
    <row r="7" spans="1:6" ht="5.25" customHeight="1" x14ac:dyDescent="0.25">
      <c r="A7" s="7"/>
      <c r="B7" s="15"/>
      <c r="C7" s="15"/>
      <c r="D7" s="12"/>
      <c r="E7" s="12"/>
    </row>
    <row r="8" spans="1:6" x14ac:dyDescent="0.25">
      <c r="A8" s="31"/>
      <c r="B8" s="34">
        <v>2017</v>
      </c>
      <c r="C8" s="34">
        <v>2018</v>
      </c>
      <c r="D8" s="34">
        <v>2019</v>
      </c>
      <c r="E8" s="34">
        <v>2020</v>
      </c>
      <c r="F8" s="34">
        <v>2021</v>
      </c>
    </row>
    <row r="9" spans="1:6" x14ac:dyDescent="0.25">
      <c r="A9" s="11" t="s">
        <v>19</v>
      </c>
      <c r="B9" s="13">
        <v>1345</v>
      </c>
      <c r="C9" s="13">
        <v>1694</v>
      </c>
      <c r="D9" s="13">
        <v>1604.4127410055307</v>
      </c>
      <c r="E9" s="13">
        <v>1759.3266705324982</v>
      </c>
      <c r="F9" s="13">
        <v>1657.4247289019149</v>
      </c>
    </row>
    <row r="10" spans="1:6" x14ac:dyDescent="0.25">
      <c r="A10" s="11" t="s">
        <v>1</v>
      </c>
      <c r="B10" s="13">
        <v>487</v>
      </c>
      <c r="C10" s="13">
        <v>636</v>
      </c>
      <c r="D10" s="13">
        <v>500.8276170893642</v>
      </c>
      <c r="E10" s="13">
        <v>491.45623234999999</v>
      </c>
      <c r="F10" s="13">
        <v>338.37299999999999</v>
      </c>
    </row>
    <row r="11" spans="1:6" x14ac:dyDescent="0.25">
      <c r="A11" s="11" t="s">
        <v>20</v>
      </c>
      <c r="B11" s="13">
        <v>778</v>
      </c>
      <c r="C11" s="13">
        <v>965</v>
      </c>
      <c r="D11" s="13">
        <v>1231</v>
      </c>
      <c r="E11" s="13">
        <v>1425.6972271650175</v>
      </c>
      <c r="F11" s="13">
        <v>1411</v>
      </c>
    </row>
    <row r="12" spans="1:6" x14ac:dyDescent="0.25">
      <c r="A12" s="33" t="s">
        <v>3</v>
      </c>
      <c r="B12" s="57">
        <v>2610</v>
      </c>
      <c r="C12" s="57">
        <v>3295</v>
      </c>
      <c r="D12" s="57">
        <v>3336.2403580948949</v>
      </c>
      <c r="E12" s="57">
        <v>3676.4801300475156</v>
      </c>
      <c r="F12" s="57">
        <v>3406.797728901915</v>
      </c>
    </row>
    <row r="13" spans="1:6" ht="22.5" customHeight="1" x14ac:dyDescent="0.25">
      <c r="B13" s="43"/>
      <c r="C13" s="43"/>
      <c r="D13" s="43"/>
      <c r="E13" s="43"/>
    </row>
    <row r="14" spans="1:6" x14ac:dyDescent="0.25">
      <c r="A14" s="7" t="s">
        <v>13</v>
      </c>
      <c r="B14" s="15"/>
      <c r="C14" s="12"/>
      <c r="D14" s="12"/>
      <c r="E14" s="12"/>
    </row>
    <row r="15" spans="1:6" ht="5.25" customHeight="1" x14ac:dyDescent="0.25">
      <c r="A15" s="7"/>
      <c r="B15" s="15"/>
      <c r="C15" s="12"/>
      <c r="D15" s="12"/>
      <c r="E15" s="12"/>
    </row>
    <row r="16" spans="1:6" x14ac:dyDescent="0.25">
      <c r="A16" s="10"/>
      <c r="B16" s="34">
        <v>2017</v>
      </c>
      <c r="C16" s="34">
        <v>2018</v>
      </c>
      <c r="D16" s="34">
        <v>2019</v>
      </c>
      <c r="E16" s="34">
        <v>2020</v>
      </c>
      <c r="F16" s="34">
        <v>2021</v>
      </c>
    </row>
    <row r="17" spans="1:6" x14ac:dyDescent="0.25">
      <c r="A17" s="11" t="s">
        <v>19</v>
      </c>
      <c r="B17" s="13">
        <f>B9/B12*100</f>
        <v>51.532567049808428</v>
      </c>
      <c r="C17" s="13">
        <f t="shared" ref="C17:E17" si="0">C9/C12*100</f>
        <v>51.411229135053119</v>
      </c>
      <c r="D17" s="13">
        <f t="shared" si="0"/>
        <v>48.090442198286468</v>
      </c>
      <c r="E17" s="13">
        <f t="shared" si="0"/>
        <v>47.853561240646783</v>
      </c>
      <c r="F17" s="13">
        <f t="shared" ref="F17" si="1">F9/F12*100</f>
        <v>48.650517606049334</v>
      </c>
    </row>
    <row r="18" spans="1:6" x14ac:dyDescent="0.25">
      <c r="A18" s="11" t="s">
        <v>1</v>
      </c>
      <c r="B18" s="13">
        <f>B10/B12*100</f>
        <v>18.659003831417625</v>
      </c>
      <c r="C18" s="13">
        <f t="shared" ref="C18:E18" si="2">C10/C12*100</f>
        <v>19.301972685887709</v>
      </c>
      <c r="D18" s="13">
        <f t="shared" si="2"/>
        <v>15.011736665620626</v>
      </c>
      <c r="E18" s="13">
        <f t="shared" si="2"/>
        <v>13.367574826078233</v>
      </c>
      <c r="F18" s="13">
        <f t="shared" ref="F18" si="3">F10/F12*100</f>
        <v>9.9322891150648083</v>
      </c>
    </row>
    <row r="19" spans="1:6" x14ac:dyDescent="0.25">
      <c r="A19" s="11" t="s">
        <v>20</v>
      </c>
      <c r="B19" s="13">
        <f>B11/B12*100</f>
        <v>29.808429118773944</v>
      </c>
      <c r="C19" s="13">
        <f t="shared" ref="C19:E19" si="4">C11/C12*100</f>
        <v>29.286798179059183</v>
      </c>
      <c r="D19" s="13">
        <f t="shared" si="4"/>
        <v>36.897821136092915</v>
      </c>
      <c r="E19" s="13">
        <f t="shared" si="4"/>
        <v>38.778863933274991</v>
      </c>
      <c r="F19" s="13">
        <f t="shared" ref="F19" si="5">F11/F12*100</f>
        <v>41.417193278885861</v>
      </c>
    </row>
    <row r="20" spans="1:6" x14ac:dyDescent="0.25">
      <c r="A20" s="33" t="s">
        <v>3</v>
      </c>
      <c r="B20" s="14">
        <v>100</v>
      </c>
      <c r="C20" s="14">
        <v>99.99974882692554</v>
      </c>
      <c r="D20" s="14">
        <v>99.999743137255294</v>
      </c>
      <c r="E20" s="14">
        <v>99.999714826849555</v>
      </c>
      <c r="F20" s="14">
        <v>100</v>
      </c>
    </row>
    <row r="21" spans="1:6" s="8" customFormat="1" ht="22.5" customHeight="1" x14ac:dyDescent="0.25">
      <c r="A21" s="9"/>
      <c r="B21" s="19"/>
      <c r="C21" s="24"/>
      <c r="D21" s="24"/>
      <c r="E21" s="24"/>
    </row>
    <row r="22" spans="1:6" x14ac:dyDescent="0.25">
      <c r="A22" s="46" t="s">
        <v>83</v>
      </c>
      <c r="B22" s="22"/>
      <c r="C22" s="22"/>
      <c r="D22" s="12"/>
      <c r="E22" s="12"/>
    </row>
    <row r="23" spans="1:6" x14ac:dyDescent="0.25">
      <c r="A23" s="46" t="s">
        <v>80</v>
      </c>
      <c r="B23" s="22"/>
      <c r="C23" s="22"/>
      <c r="D23" s="12"/>
      <c r="E23" s="12"/>
    </row>
    <row r="24" spans="1:6" x14ac:dyDescent="0.25">
      <c r="A24" s="20"/>
    </row>
  </sheetData>
  <phoneticPr fontId="9" type="noConversion"/>
  <hyperlinks>
    <hyperlink ref="A2" location="Sommaire!A5" display="Retour au menu &quot;Marché du jeu vidéo&quot;" xr:uid="{00000000-0004-0000-0300-000000000000}"/>
  </hyperlinks>
  <pageMargins left="0.78740157480314965" right="0.78740157480314965" top="0.98425196850393704" bottom="0.98425196850393704" header="0.51181102362204722" footer="0.51181102362204722"/>
  <pageSetup paperSize="9" orientation="portrait" r:id="rId1"/>
  <headerFooter alignWithMargins="0">
    <oddFooter>&amp;L&amp;G&amp;R&amp;"Arial,Gras italique"&amp;9Marché du jeu vidéo</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7A9E-7869-4578-90E7-EE334E911A9B}">
  <dimension ref="A1:G83"/>
  <sheetViews>
    <sheetView topLeftCell="A64" workbookViewId="0">
      <selection activeCell="G78" sqref="G78"/>
    </sheetView>
  </sheetViews>
  <sheetFormatPr baseColWidth="10" defaultColWidth="11.453125" defaultRowHeight="11.5" x14ac:dyDescent="0.25"/>
  <cols>
    <col min="1" max="1" width="24.54296875" style="5" customWidth="1"/>
    <col min="2" max="6" width="7.1796875" style="5" bestFit="1" customWidth="1"/>
    <col min="7" max="7" width="12.81640625" style="5" bestFit="1" customWidth="1"/>
    <col min="8" max="16384" width="11.453125" style="5"/>
  </cols>
  <sheetData>
    <row r="1" spans="1:7" x14ac:dyDescent="0.25">
      <c r="A1" s="6"/>
    </row>
    <row r="2" spans="1:7" ht="12.5" x14ac:dyDescent="0.25">
      <c r="A2" s="45" t="s">
        <v>18</v>
      </c>
    </row>
    <row r="3" spans="1:7" x14ac:dyDescent="0.25">
      <c r="A3" s="6"/>
    </row>
    <row r="4" spans="1:7" ht="14" x14ac:dyDescent="0.3">
      <c r="A4" s="32" t="s">
        <v>32</v>
      </c>
    </row>
    <row r="5" spans="1:7" ht="12.75" customHeight="1" x14ac:dyDescent="0.3">
      <c r="A5" s="32"/>
      <c r="B5" s="6"/>
      <c r="C5" s="6"/>
      <c r="D5" s="6"/>
      <c r="E5" s="6"/>
    </row>
    <row r="6" spans="1:7" x14ac:dyDescent="0.25">
      <c r="A6" s="4" t="s">
        <v>65</v>
      </c>
    </row>
    <row r="7" spans="1:7" ht="5.25" customHeight="1" x14ac:dyDescent="0.25">
      <c r="A7" s="4"/>
    </row>
    <row r="8" spans="1:7" x14ac:dyDescent="0.25">
      <c r="A8" s="3"/>
      <c r="B8" s="34">
        <v>2017</v>
      </c>
      <c r="C8" s="34">
        <v>2018</v>
      </c>
      <c r="D8" s="34">
        <v>2019</v>
      </c>
      <c r="E8" s="34">
        <v>2020</v>
      </c>
      <c r="F8" s="34">
        <v>2021</v>
      </c>
    </row>
    <row r="9" spans="1:7" x14ac:dyDescent="0.25">
      <c r="A9" s="47" t="s">
        <v>22</v>
      </c>
      <c r="B9" s="54">
        <v>5249050.1100000059</v>
      </c>
      <c r="C9" s="54">
        <v>6275082.500000027</v>
      </c>
      <c r="D9" s="54">
        <v>5084764.9999999972</v>
      </c>
      <c r="E9" s="54">
        <v>6465126.5000000205</v>
      </c>
      <c r="F9" s="54">
        <v>5495763.879999998</v>
      </c>
    </row>
    <row r="10" spans="1:7" x14ac:dyDescent="0.25">
      <c r="A10" s="47" t="s">
        <v>6</v>
      </c>
      <c r="B10" s="54">
        <v>2788723.9600000046</v>
      </c>
      <c r="C10" s="54">
        <v>2941826.1800000281</v>
      </c>
      <c r="D10" s="54">
        <v>2834431.4500000086</v>
      </c>
      <c r="E10" s="54">
        <v>3406322.5800000108</v>
      </c>
      <c r="F10" s="54">
        <v>3268922.9700000184</v>
      </c>
    </row>
    <row r="11" spans="1:7" x14ac:dyDescent="0.25">
      <c r="A11" s="47" t="s">
        <v>25</v>
      </c>
      <c r="B11" s="54">
        <v>2224095.0099999979</v>
      </c>
      <c r="C11" s="54">
        <v>2060020.3899999994</v>
      </c>
      <c r="D11" s="54">
        <v>2615064.6300000022</v>
      </c>
      <c r="E11" s="54">
        <v>2789960.4900000105</v>
      </c>
      <c r="F11" s="54">
        <v>2262907.9000000041</v>
      </c>
      <c r="G11" s="62"/>
    </row>
    <row r="12" spans="1:7" x14ac:dyDescent="0.25">
      <c r="A12" s="47" t="s">
        <v>87</v>
      </c>
      <c r="B12" s="54">
        <v>4539577.1100000003</v>
      </c>
      <c r="C12" s="54">
        <v>3351596.5200000056</v>
      </c>
      <c r="D12" s="54">
        <v>3144100.4300000118</v>
      </c>
      <c r="E12" s="54">
        <v>2666668.6599999974</v>
      </c>
      <c r="F12" s="54">
        <v>2387365.8700000015</v>
      </c>
    </row>
    <row r="13" spans="1:7" x14ac:dyDescent="0.25">
      <c r="A13" s="47" t="s">
        <v>92</v>
      </c>
      <c r="B13" s="54">
        <v>2714332.169999999</v>
      </c>
      <c r="C13" s="54">
        <v>2195081.5700000026</v>
      </c>
      <c r="D13" s="54">
        <v>2470529.7600000016</v>
      </c>
      <c r="E13" s="54">
        <v>2513713.0099999993</v>
      </c>
      <c r="F13" s="54">
        <v>2498135.7400000072</v>
      </c>
    </row>
    <row r="14" spans="1:7" x14ac:dyDescent="0.25">
      <c r="A14" s="47" t="s">
        <v>5</v>
      </c>
      <c r="B14" s="54">
        <v>1998898.2799999996</v>
      </c>
      <c r="C14" s="54">
        <v>1708523.8200000005</v>
      </c>
      <c r="D14" s="54">
        <v>2055817.080000001</v>
      </c>
      <c r="E14" s="54">
        <v>2054323.3800000015</v>
      </c>
      <c r="F14" s="54">
        <v>1936814.2400000035</v>
      </c>
      <c r="G14" s="62"/>
    </row>
    <row r="15" spans="1:7" x14ac:dyDescent="0.25">
      <c r="A15" s="47" t="s">
        <v>88</v>
      </c>
      <c r="B15" s="54">
        <v>901894.14000000129</v>
      </c>
      <c r="C15" s="54">
        <v>776372.86999999895</v>
      </c>
      <c r="D15" s="54">
        <v>746933.27999999991</v>
      </c>
      <c r="E15" s="54">
        <v>1966802.1700000141</v>
      </c>
      <c r="F15" s="54">
        <v>1352558.4800000056</v>
      </c>
    </row>
    <row r="16" spans="1:7" x14ac:dyDescent="0.25">
      <c r="A16" s="47" t="s">
        <v>27</v>
      </c>
      <c r="B16" s="54">
        <v>761369.48000000021</v>
      </c>
      <c r="C16" s="54">
        <v>1056157.2300000025</v>
      </c>
      <c r="D16" s="54">
        <v>937022.94000000053</v>
      </c>
      <c r="E16" s="54">
        <v>1238322.5000000012</v>
      </c>
      <c r="F16" s="54">
        <v>1241495.110000005</v>
      </c>
    </row>
    <row r="17" spans="1:6" x14ac:dyDescent="0.25">
      <c r="A17" s="47" t="s">
        <v>4</v>
      </c>
      <c r="B17" s="54">
        <v>995595.64000000036</v>
      </c>
      <c r="C17" s="54">
        <v>1385766.4400000006</v>
      </c>
      <c r="D17" s="54">
        <v>1159709.6700000006</v>
      </c>
      <c r="E17" s="54">
        <v>1134279.320000001</v>
      </c>
      <c r="F17" s="54">
        <v>1010337.1100000015</v>
      </c>
    </row>
    <row r="18" spans="1:6" x14ac:dyDescent="0.25">
      <c r="A18" s="47" t="s">
        <v>93</v>
      </c>
      <c r="B18" s="54">
        <v>212353.46000000005</v>
      </c>
      <c r="C18" s="54">
        <v>231488.57999999891</v>
      </c>
      <c r="D18" s="54">
        <v>295789.00999999954</v>
      </c>
      <c r="E18" s="54">
        <v>384521.06999999972</v>
      </c>
      <c r="F18" s="54">
        <v>329347.32000000018</v>
      </c>
    </row>
    <row r="19" spans="1:6" x14ac:dyDescent="0.25">
      <c r="A19" s="47" t="s">
        <v>29</v>
      </c>
      <c r="B19" s="54">
        <v>11020.39</v>
      </c>
      <c r="C19" s="54">
        <v>40367</v>
      </c>
      <c r="D19" s="54">
        <v>74468.150000000023</v>
      </c>
      <c r="E19" s="54">
        <v>104616.73999999999</v>
      </c>
      <c r="F19" s="54">
        <v>49633.060000000019</v>
      </c>
    </row>
    <row r="20" spans="1:6" x14ac:dyDescent="0.25">
      <c r="A20" s="47" t="s">
        <v>12</v>
      </c>
      <c r="B20" s="54">
        <v>92731.469999999987</v>
      </c>
      <c r="C20" s="54">
        <v>171993.12000000014</v>
      </c>
      <c r="D20" s="54">
        <v>125979.78000000013</v>
      </c>
      <c r="E20" s="54">
        <v>96585.569999999992</v>
      </c>
      <c r="F20" s="54">
        <v>91788.370000000126</v>
      </c>
    </row>
    <row r="21" spans="1:6" x14ac:dyDescent="0.25">
      <c r="A21" s="47" t="s">
        <v>21</v>
      </c>
      <c r="B21" s="54">
        <v>135580.46000000022</v>
      </c>
      <c r="C21" s="54">
        <v>79110.180000000168</v>
      </c>
      <c r="D21" s="54">
        <v>59493.50000000008</v>
      </c>
      <c r="E21" s="54">
        <v>35640.149999999987</v>
      </c>
      <c r="F21" s="54">
        <v>20963.830000000016</v>
      </c>
    </row>
    <row r="22" spans="1:6" x14ac:dyDescent="0.25">
      <c r="A22" s="47" t="s">
        <v>31</v>
      </c>
      <c r="B22" s="54">
        <v>13062.479999999998</v>
      </c>
      <c r="C22" s="54">
        <v>12151.379999999992</v>
      </c>
      <c r="D22" s="54">
        <v>10182.840000000004</v>
      </c>
      <c r="E22" s="54">
        <v>13376.519999999999</v>
      </c>
      <c r="F22" s="54">
        <v>6327.8100000000013</v>
      </c>
    </row>
    <row r="23" spans="1:6" x14ac:dyDescent="0.25">
      <c r="A23" s="47" t="s">
        <v>90</v>
      </c>
      <c r="B23" s="54">
        <v>34549.519999999982</v>
      </c>
      <c r="C23" s="54">
        <v>18143.150000000009</v>
      </c>
      <c r="D23" s="54">
        <v>3315.2299999999959</v>
      </c>
      <c r="E23" s="54">
        <v>1291.3599999999997</v>
      </c>
      <c r="F23" s="54">
        <v>552.44000000000017</v>
      </c>
    </row>
    <row r="24" spans="1:6" s="4" customFormat="1" x14ac:dyDescent="0.25">
      <c r="A24" s="33" t="s">
        <v>3</v>
      </c>
      <c r="B24" s="55">
        <v>22672833.680000011</v>
      </c>
      <c r="C24" s="55">
        <v>22303680.930000063</v>
      </c>
      <c r="D24" s="55">
        <v>21617602.750000026</v>
      </c>
      <c r="E24" s="55">
        <v>24871550.020000048</v>
      </c>
      <c r="F24" s="55">
        <v>21952914.130000047</v>
      </c>
    </row>
    <row r="25" spans="1:6" x14ac:dyDescent="0.25">
      <c r="B25" s="44"/>
      <c r="C25" s="44"/>
      <c r="D25" s="44"/>
      <c r="E25" s="44"/>
      <c r="F25" s="44"/>
    </row>
    <row r="26" spans="1:6" x14ac:dyDescent="0.25">
      <c r="A26" s="4" t="s">
        <v>33</v>
      </c>
    </row>
    <row r="27" spans="1:6" ht="5.25" customHeight="1" x14ac:dyDescent="0.25">
      <c r="A27" s="4"/>
    </row>
    <row r="28" spans="1:6" x14ac:dyDescent="0.25">
      <c r="A28" s="1" t="s">
        <v>85</v>
      </c>
      <c r="B28" s="34">
        <v>2017</v>
      </c>
      <c r="C28" s="34">
        <v>2018</v>
      </c>
      <c r="D28" s="34">
        <v>2019</v>
      </c>
      <c r="E28" s="34">
        <v>2020</v>
      </c>
      <c r="F28" s="34">
        <v>2021</v>
      </c>
    </row>
    <row r="29" spans="1:6" x14ac:dyDescent="0.25">
      <c r="A29" s="47" t="s">
        <v>22</v>
      </c>
      <c r="B29" s="47">
        <v>192.4</v>
      </c>
      <c r="C29" s="47">
        <v>269.3</v>
      </c>
      <c r="D29" s="47">
        <v>184.4</v>
      </c>
      <c r="E29" s="47">
        <v>236.2</v>
      </c>
      <c r="F29" s="47">
        <v>190.2</v>
      </c>
    </row>
    <row r="30" spans="1:6" x14ac:dyDescent="0.25">
      <c r="A30" s="47" t="s">
        <v>6</v>
      </c>
      <c r="B30" s="47">
        <v>142.69999999999999</v>
      </c>
      <c r="C30" s="47">
        <v>145.5</v>
      </c>
      <c r="D30" s="47">
        <v>141</v>
      </c>
      <c r="E30" s="47">
        <v>154.9</v>
      </c>
      <c r="F30" s="47">
        <v>162.6</v>
      </c>
    </row>
    <row r="31" spans="1:6" x14ac:dyDescent="0.25">
      <c r="A31" s="47" t="s">
        <v>86</v>
      </c>
      <c r="B31" s="47">
        <v>110.5</v>
      </c>
      <c r="C31" s="47">
        <v>92.4</v>
      </c>
      <c r="D31" s="47">
        <v>99.2</v>
      </c>
      <c r="E31" s="47">
        <v>105.4</v>
      </c>
      <c r="F31" s="47">
        <v>102.4</v>
      </c>
    </row>
    <row r="32" spans="1:6" x14ac:dyDescent="0.25">
      <c r="A32" s="47" t="s">
        <v>87</v>
      </c>
      <c r="B32" s="47">
        <v>214.4</v>
      </c>
      <c r="C32" s="47">
        <v>148.4</v>
      </c>
      <c r="D32" s="47">
        <v>140.80000000000001</v>
      </c>
      <c r="E32" s="47">
        <v>104.8</v>
      </c>
      <c r="F32" s="47">
        <v>107.7</v>
      </c>
    </row>
    <row r="33" spans="1:6" x14ac:dyDescent="0.25">
      <c r="A33" s="47" t="s">
        <v>25</v>
      </c>
      <c r="B33" s="47">
        <v>85.5</v>
      </c>
      <c r="C33" s="47">
        <v>71.599999999999994</v>
      </c>
      <c r="D33" s="47">
        <v>102.6</v>
      </c>
      <c r="E33" s="47">
        <v>103.2</v>
      </c>
      <c r="F33" s="47">
        <v>77.099999999999994</v>
      </c>
    </row>
    <row r="34" spans="1:6" x14ac:dyDescent="0.25">
      <c r="A34" s="47" t="s">
        <v>88</v>
      </c>
      <c r="B34" s="47">
        <v>31.9</v>
      </c>
      <c r="C34" s="47">
        <v>26</v>
      </c>
      <c r="D34" s="47">
        <v>23.6</v>
      </c>
      <c r="E34" s="47">
        <v>79.900000000000006</v>
      </c>
      <c r="F34" s="47">
        <v>48.7</v>
      </c>
    </row>
    <row r="35" spans="1:6" x14ac:dyDescent="0.25">
      <c r="A35" s="47" t="s">
        <v>5</v>
      </c>
      <c r="B35" s="47">
        <v>90.5</v>
      </c>
      <c r="C35" s="47">
        <v>74.099999999999994</v>
      </c>
      <c r="D35" s="47">
        <v>79.5</v>
      </c>
      <c r="E35" s="47">
        <v>72.7</v>
      </c>
      <c r="F35" s="47">
        <v>71.400000000000006</v>
      </c>
    </row>
    <row r="36" spans="1:6" x14ac:dyDescent="0.25">
      <c r="A36" s="47" t="s">
        <v>27</v>
      </c>
      <c r="B36" s="47">
        <v>26.8</v>
      </c>
      <c r="C36" s="47">
        <v>45.5</v>
      </c>
      <c r="D36" s="47">
        <v>39.299999999999997</v>
      </c>
      <c r="E36" s="47">
        <v>47.2</v>
      </c>
      <c r="F36" s="47">
        <v>50.3</v>
      </c>
    </row>
    <row r="37" spans="1:6" x14ac:dyDescent="0.25">
      <c r="A37" s="47" t="s">
        <v>4</v>
      </c>
      <c r="B37" s="47">
        <v>40.799999999999997</v>
      </c>
      <c r="C37" s="47">
        <v>66.599999999999994</v>
      </c>
      <c r="D37" s="47">
        <v>47.9</v>
      </c>
      <c r="E37" s="47">
        <v>32.799999999999997</v>
      </c>
      <c r="F37" s="47">
        <v>27.1</v>
      </c>
    </row>
    <row r="38" spans="1:6" x14ac:dyDescent="0.25">
      <c r="A38" s="47" t="s">
        <v>89</v>
      </c>
      <c r="B38" s="47">
        <v>5.4</v>
      </c>
      <c r="C38" s="47">
        <v>6.4</v>
      </c>
      <c r="D38" s="47">
        <v>7.1</v>
      </c>
      <c r="E38" s="47">
        <v>8.1999999999999993</v>
      </c>
      <c r="F38" s="47">
        <v>7.2</v>
      </c>
    </row>
    <row r="39" spans="1:6" x14ac:dyDescent="0.25">
      <c r="A39" s="47" t="s">
        <v>29</v>
      </c>
      <c r="B39" s="47">
        <v>0.5</v>
      </c>
      <c r="C39" s="47">
        <v>1.9</v>
      </c>
      <c r="D39" s="47">
        <v>3.5</v>
      </c>
      <c r="E39" s="47">
        <v>3.2</v>
      </c>
      <c r="F39" s="47">
        <v>1.2</v>
      </c>
    </row>
    <row r="40" spans="1:6" x14ac:dyDescent="0.25">
      <c r="A40" s="47" t="s">
        <v>31</v>
      </c>
      <c r="B40" s="47">
        <v>0.2</v>
      </c>
      <c r="C40" s="47">
        <v>0.2</v>
      </c>
      <c r="D40" s="47">
        <v>0.2</v>
      </c>
      <c r="E40" s="61">
        <v>0.1</v>
      </c>
      <c r="F40" s="61">
        <v>0</v>
      </c>
    </row>
    <row r="41" spans="1:6" x14ac:dyDescent="0.25">
      <c r="A41" s="47" t="s">
        <v>90</v>
      </c>
      <c r="B41" s="47">
        <v>1.4</v>
      </c>
      <c r="C41" s="47">
        <v>0.4</v>
      </c>
      <c r="D41" s="47">
        <v>0.1</v>
      </c>
      <c r="E41" s="61">
        <v>0</v>
      </c>
      <c r="F41" s="61">
        <v>0</v>
      </c>
    </row>
    <row r="42" spans="1:6" x14ac:dyDescent="0.25">
      <c r="A42" s="47" t="s">
        <v>30</v>
      </c>
      <c r="B42" s="47">
        <v>2.7</v>
      </c>
      <c r="C42" s="47">
        <v>7.9</v>
      </c>
      <c r="D42" s="47">
        <v>4</v>
      </c>
      <c r="E42" s="47">
        <v>2.2999999999999998</v>
      </c>
      <c r="F42" s="47">
        <v>2.1</v>
      </c>
    </row>
    <row r="43" spans="1:6" x14ac:dyDescent="0.25">
      <c r="A43" s="33" t="s">
        <v>3</v>
      </c>
      <c r="B43" s="47">
        <v>948.1</v>
      </c>
      <c r="C43" s="47">
        <v>957</v>
      </c>
      <c r="D43" s="47">
        <v>873.7</v>
      </c>
      <c r="E43" s="47">
        <v>951.4</v>
      </c>
      <c r="F43" s="47">
        <v>848.4</v>
      </c>
    </row>
    <row r="44" spans="1:6" x14ac:dyDescent="0.25">
      <c r="A44" s="25"/>
      <c r="B44" s="21"/>
      <c r="C44" s="21"/>
      <c r="D44" s="21"/>
    </row>
    <row r="45" spans="1:6" x14ac:dyDescent="0.25">
      <c r="A45" s="4" t="s">
        <v>34</v>
      </c>
    </row>
    <row r="46" spans="1:6" ht="5.25" customHeight="1" x14ac:dyDescent="0.25">
      <c r="A46" s="4"/>
    </row>
    <row r="47" spans="1:6" x14ac:dyDescent="0.25">
      <c r="A47" s="1"/>
      <c r="B47" s="34">
        <v>2017</v>
      </c>
      <c r="C47" s="34">
        <v>2018</v>
      </c>
      <c r="D47" s="34">
        <v>2019</v>
      </c>
      <c r="E47" s="34">
        <v>2020</v>
      </c>
      <c r="F47" s="34">
        <v>2021</v>
      </c>
    </row>
    <row r="48" spans="1:6" x14ac:dyDescent="0.25">
      <c r="A48" s="47" t="s">
        <v>22</v>
      </c>
      <c r="B48" s="27">
        <f>B29/$B$43*100</f>
        <v>20.293218014977324</v>
      </c>
      <c r="C48" s="27">
        <f>C29/$C$43*100</f>
        <v>28.140020898641588</v>
      </c>
      <c r="D48" s="27">
        <f>D29/$D$43*100</f>
        <v>21.105642669108391</v>
      </c>
      <c r="E48" s="27">
        <f>E29/$E$43*100</f>
        <v>24.826571368509565</v>
      </c>
      <c r="F48" s="27">
        <f>F29/$F$43*100</f>
        <v>22.418670438472418</v>
      </c>
    </row>
    <row r="49" spans="1:6" x14ac:dyDescent="0.25">
      <c r="A49" s="47" t="s">
        <v>6</v>
      </c>
      <c r="B49" s="27">
        <f t="shared" ref="B49:B62" si="0">B30/$B$43*100</f>
        <v>15.051154941461869</v>
      </c>
      <c r="C49" s="27">
        <f t="shared" ref="C49:C62" si="1">C30/$C$43*100</f>
        <v>15.203761755485893</v>
      </c>
      <c r="D49" s="27">
        <f t="shared" ref="D49:D62" si="2">D30/$D$43*100</f>
        <v>16.138262561519973</v>
      </c>
      <c r="E49" s="27">
        <f t="shared" ref="E49:E62" si="3">E30/$E$43*100</f>
        <v>16.281269707799034</v>
      </c>
      <c r="F49" s="27">
        <f t="shared" ref="F49:F62" si="4">F30/$F$43*100</f>
        <v>19.165487977369168</v>
      </c>
    </row>
    <row r="50" spans="1:6" x14ac:dyDescent="0.25">
      <c r="A50" s="47" t="s">
        <v>86</v>
      </c>
      <c r="B50" s="27">
        <f t="shared" si="0"/>
        <v>11.654888724818056</v>
      </c>
      <c r="C50" s="27">
        <f t="shared" si="1"/>
        <v>9.655172413793105</v>
      </c>
      <c r="D50" s="27">
        <f t="shared" si="2"/>
        <v>11.354011674487809</v>
      </c>
      <c r="E50" s="27">
        <f t="shared" si="3"/>
        <v>11.078410763085978</v>
      </c>
      <c r="F50" s="27">
        <f t="shared" si="4"/>
        <v>12.069778406412071</v>
      </c>
    </row>
    <row r="51" spans="1:6" x14ac:dyDescent="0.25">
      <c r="A51" s="47" t="s">
        <v>87</v>
      </c>
      <c r="B51" s="27">
        <f t="shared" si="0"/>
        <v>22.613648349330241</v>
      </c>
      <c r="C51" s="27">
        <f t="shared" si="1"/>
        <v>15.506792058516197</v>
      </c>
      <c r="D51" s="27">
        <f t="shared" si="2"/>
        <v>16.115371408950441</v>
      </c>
      <c r="E51" s="27">
        <f t="shared" si="3"/>
        <v>11.015345806180365</v>
      </c>
      <c r="F51" s="27">
        <f t="shared" si="4"/>
        <v>12.694483734087694</v>
      </c>
    </row>
    <row r="52" spans="1:6" x14ac:dyDescent="0.25">
      <c r="A52" s="47" t="s">
        <v>25</v>
      </c>
      <c r="B52" s="27">
        <f t="shared" si="0"/>
        <v>9.0180360721442874</v>
      </c>
      <c r="C52" s="27">
        <f t="shared" si="1"/>
        <v>7.4817136886102391</v>
      </c>
      <c r="D52" s="27">
        <f t="shared" si="2"/>
        <v>11.743161268169851</v>
      </c>
      <c r="E52" s="27">
        <f t="shared" si="3"/>
        <v>10.847172587765399</v>
      </c>
      <c r="F52" s="27">
        <f t="shared" si="4"/>
        <v>9.0876944837340883</v>
      </c>
    </row>
    <row r="53" spans="1:6" x14ac:dyDescent="0.25">
      <c r="A53" s="47" t="s">
        <v>88</v>
      </c>
      <c r="B53" s="27">
        <f t="shared" si="0"/>
        <v>3.3646239848117285</v>
      </c>
      <c r="C53" s="27">
        <f t="shared" si="1"/>
        <v>2.7168234064785786</v>
      </c>
      <c r="D53" s="27">
        <f t="shared" si="2"/>
        <v>2.7011560032047615</v>
      </c>
      <c r="E53" s="27">
        <f t="shared" si="3"/>
        <v>8.398150094597435</v>
      </c>
      <c r="F53" s="27">
        <f t="shared" si="4"/>
        <v>5.7402168788307408</v>
      </c>
    </row>
    <row r="54" spans="1:6" x14ac:dyDescent="0.25">
      <c r="A54" s="47" t="s">
        <v>5</v>
      </c>
      <c r="B54" s="27">
        <f t="shared" si="0"/>
        <v>9.5454066026790425</v>
      </c>
      <c r="C54" s="27">
        <f t="shared" si="1"/>
        <v>7.7429467084639487</v>
      </c>
      <c r="D54" s="27">
        <f t="shared" si="2"/>
        <v>9.0992331463889204</v>
      </c>
      <c r="E54" s="27">
        <f t="shared" si="3"/>
        <v>7.6413706117300819</v>
      </c>
      <c r="F54" s="27">
        <f t="shared" si="4"/>
        <v>8.4158415841584162</v>
      </c>
    </row>
    <row r="55" spans="1:6" x14ac:dyDescent="0.25">
      <c r="A55" s="47" t="s">
        <v>27</v>
      </c>
      <c r="B55" s="27">
        <f t="shared" si="0"/>
        <v>2.8267060436662801</v>
      </c>
      <c r="C55" s="27">
        <f t="shared" si="1"/>
        <v>4.7544409613375134</v>
      </c>
      <c r="D55" s="27">
        <f t="shared" si="2"/>
        <v>4.4981114799130131</v>
      </c>
      <c r="E55" s="27">
        <f t="shared" si="3"/>
        <v>4.9611099432415395</v>
      </c>
      <c r="F55" s="27">
        <f t="shared" si="4"/>
        <v>5.9288071664309285</v>
      </c>
    </row>
    <row r="56" spans="1:6" x14ac:dyDescent="0.25">
      <c r="A56" s="47" t="s">
        <v>4</v>
      </c>
      <c r="B56" s="27">
        <f t="shared" si="0"/>
        <v>4.3033435291635902</v>
      </c>
      <c r="C56" s="27">
        <f t="shared" si="1"/>
        <v>6.9592476489028208</v>
      </c>
      <c r="D56" s="27">
        <f t="shared" si="2"/>
        <v>5.4824310404028838</v>
      </c>
      <c r="E56" s="27">
        <f t="shared" si="3"/>
        <v>3.4475509775068316</v>
      </c>
      <c r="F56" s="27">
        <f t="shared" si="4"/>
        <v>3.1942479962281944</v>
      </c>
    </row>
    <row r="57" spans="1:6" x14ac:dyDescent="0.25">
      <c r="A57" s="47" t="s">
        <v>89</v>
      </c>
      <c r="B57" s="27">
        <f t="shared" si="0"/>
        <v>0.56956017297753403</v>
      </c>
      <c r="C57" s="27">
        <f t="shared" si="1"/>
        <v>0.66875653082549635</v>
      </c>
      <c r="D57" s="27">
        <f t="shared" si="2"/>
        <v>0.81263591621838149</v>
      </c>
      <c r="E57" s="27">
        <f t="shared" si="3"/>
        <v>0.8618877443767079</v>
      </c>
      <c r="F57" s="27">
        <f t="shared" si="4"/>
        <v>0.84865629420084865</v>
      </c>
    </row>
    <row r="58" spans="1:6" x14ac:dyDescent="0.25">
      <c r="A58" s="47" t="s">
        <v>29</v>
      </c>
      <c r="B58" s="27">
        <f t="shared" si="0"/>
        <v>5.2737053053475369E-2</v>
      </c>
      <c r="C58" s="27">
        <f t="shared" si="1"/>
        <v>0.19853709508881923</v>
      </c>
      <c r="D58" s="27">
        <f t="shared" si="2"/>
        <v>0.40059516996680783</v>
      </c>
      <c r="E58" s="27">
        <f t="shared" si="3"/>
        <v>0.33634643682993487</v>
      </c>
      <c r="F58" s="27">
        <f t="shared" si="4"/>
        <v>0.14144271570014144</v>
      </c>
    </row>
    <row r="59" spans="1:6" x14ac:dyDescent="0.25">
      <c r="A59" s="47" t="s">
        <v>31</v>
      </c>
      <c r="B59" s="27">
        <f t="shared" si="0"/>
        <v>2.1094821221390149E-2</v>
      </c>
      <c r="C59" s="27">
        <f t="shared" si="1"/>
        <v>2.0898641588296761E-2</v>
      </c>
      <c r="D59" s="27">
        <f t="shared" si="2"/>
        <v>2.2891152569531874E-2</v>
      </c>
      <c r="E59" s="27">
        <f t="shared" si="3"/>
        <v>1.0510826150935465E-2</v>
      </c>
      <c r="F59" s="27">
        <f t="shared" si="4"/>
        <v>0</v>
      </c>
    </row>
    <row r="60" spans="1:6" x14ac:dyDescent="0.25">
      <c r="A60" s="47" t="s">
        <v>90</v>
      </c>
      <c r="B60" s="27">
        <f t="shared" si="0"/>
        <v>0.14766374854973105</v>
      </c>
      <c r="C60" s="27">
        <f t="shared" si="1"/>
        <v>4.1797283176593522E-2</v>
      </c>
      <c r="D60" s="27">
        <f t="shared" si="2"/>
        <v>1.1445576284765937E-2</v>
      </c>
      <c r="E60" s="27">
        <f t="shared" si="3"/>
        <v>0</v>
      </c>
      <c r="F60" s="27">
        <f t="shared" si="4"/>
        <v>0</v>
      </c>
    </row>
    <row r="61" spans="1:6" x14ac:dyDescent="0.25">
      <c r="A61" s="47" t="s">
        <v>30</v>
      </c>
      <c r="B61" s="27">
        <f t="shared" si="0"/>
        <v>0.28478008648876701</v>
      </c>
      <c r="C61" s="27">
        <f t="shared" si="1"/>
        <v>0.8254963427377221</v>
      </c>
      <c r="D61" s="27">
        <f t="shared" si="2"/>
        <v>0.4578230513906375</v>
      </c>
      <c r="E61" s="27">
        <f t="shared" si="3"/>
        <v>0.24174900147151565</v>
      </c>
      <c r="F61" s="27">
        <f t="shared" si="4"/>
        <v>0.24752475247524752</v>
      </c>
    </row>
    <row r="62" spans="1:6" x14ac:dyDescent="0.25">
      <c r="A62" s="33" t="s">
        <v>3</v>
      </c>
      <c r="B62" s="28">
        <f t="shared" si="0"/>
        <v>100</v>
      </c>
      <c r="C62" s="28">
        <f t="shared" si="1"/>
        <v>100</v>
      </c>
      <c r="D62" s="28">
        <f t="shared" si="2"/>
        <v>100</v>
      </c>
      <c r="E62" s="28">
        <f t="shared" si="3"/>
        <v>100</v>
      </c>
      <c r="F62" s="28">
        <f t="shared" si="4"/>
        <v>100</v>
      </c>
    </row>
    <row r="64" spans="1:6" x14ac:dyDescent="0.25">
      <c r="A64" s="4" t="s">
        <v>35</v>
      </c>
    </row>
    <row r="65" spans="1:6" x14ac:dyDescent="0.25">
      <c r="A65" s="1"/>
      <c r="B65" s="34">
        <v>2017</v>
      </c>
      <c r="C65" s="34">
        <v>2018</v>
      </c>
      <c r="D65" s="34">
        <v>2019</v>
      </c>
      <c r="E65" s="34">
        <v>2020</v>
      </c>
      <c r="F65" s="34">
        <v>2021</v>
      </c>
    </row>
    <row r="66" spans="1:6" x14ac:dyDescent="0.25">
      <c r="A66" s="47" t="s">
        <v>22</v>
      </c>
      <c r="B66" s="16">
        <f>B29/B9*1000000</f>
        <v>36.65425095360726</v>
      </c>
      <c r="C66" s="16">
        <f t="shared" ref="C66:F66" si="5">C29/C9*1000000</f>
        <v>42.915770430109703</v>
      </c>
      <c r="D66" s="16">
        <f t="shared" si="5"/>
        <v>36.265196130008</v>
      </c>
      <c r="E66" s="16">
        <f t="shared" si="5"/>
        <v>36.534474615461782</v>
      </c>
      <c r="F66" s="16">
        <f t="shared" si="5"/>
        <v>34.608473754152641</v>
      </c>
    </row>
    <row r="67" spans="1:6" x14ac:dyDescent="0.25">
      <c r="A67" s="47" t="s">
        <v>6</v>
      </c>
      <c r="B67" s="16">
        <f>B30/B10*1000000</f>
        <v>51.170356782103227</v>
      </c>
      <c r="C67" s="16">
        <f t="shared" ref="C67:F67" si="6">C30/C10*1000000</f>
        <v>49.459074431106806</v>
      </c>
      <c r="D67" s="16">
        <f t="shared" si="6"/>
        <v>49.74542601832885</v>
      </c>
      <c r="E67" s="16">
        <f t="shared" si="6"/>
        <v>45.474260397263812</v>
      </c>
      <c r="F67" s="16">
        <f t="shared" si="6"/>
        <v>49.741153735414905</v>
      </c>
    </row>
    <row r="68" spans="1:6" x14ac:dyDescent="0.25">
      <c r="A68" s="47" t="s">
        <v>23</v>
      </c>
      <c r="B68" s="16">
        <f>B31/B13*1000000</f>
        <v>40.709829556343522</v>
      </c>
      <c r="C68" s="16">
        <f t="shared" ref="C68:F68" si="7">C31/C13*1000000</f>
        <v>42.094107691861261</v>
      </c>
      <c r="D68" s="16">
        <f t="shared" si="7"/>
        <v>40.153331324371479</v>
      </c>
      <c r="E68" s="16">
        <f t="shared" si="7"/>
        <v>41.93000536684179</v>
      </c>
      <c r="F68" s="16">
        <f t="shared" si="7"/>
        <v>40.990566829647022</v>
      </c>
    </row>
    <row r="69" spans="1:6" x14ac:dyDescent="0.25">
      <c r="A69" s="47" t="s">
        <v>24</v>
      </c>
      <c r="B69" s="16">
        <f>B32/B12*1000000</f>
        <v>47.229068876858442</v>
      </c>
      <c r="C69" s="16">
        <f t="shared" ref="C69:F69" si="8">C32/C12*1000000</f>
        <v>44.277406040509838</v>
      </c>
      <c r="D69" s="16">
        <f t="shared" si="8"/>
        <v>44.782284515001791</v>
      </c>
      <c r="E69" s="16">
        <f t="shared" si="8"/>
        <v>39.299970623271996</v>
      </c>
      <c r="F69" s="16">
        <f t="shared" si="8"/>
        <v>45.112482067945429</v>
      </c>
    </row>
    <row r="70" spans="1:6" x14ac:dyDescent="0.25">
      <c r="A70" s="47" t="s">
        <v>25</v>
      </c>
      <c r="B70" s="16">
        <f>B33/B11*1000000</f>
        <v>38.442602323899855</v>
      </c>
      <c r="C70" s="16">
        <f t="shared" ref="C70:F70" si="9">C33/C11*1000000</f>
        <v>34.75693752720575</v>
      </c>
      <c r="D70" s="16">
        <f t="shared" si="9"/>
        <v>39.234211966684704</v>
      </c>
      <c r="E70" s="16">
        <f t="shared" si="9"/>
        <v>36.989771134715824</v>
      </c>
      <c r="F70" s="16">
        <f t="shared" si="9"/>
        <v>34.071205460902696</v>
      </c>
    </row>
    <row r="71" spans="1:6" x14ac:dyDescent="0.25">
      <c r="A71" s="47" t="s">
        <v>26</v>
      </c>
      <c r="B71" s="16">
        <f>B34/B15*1000000</f>
        <v>35.370004732484404</v>
      </c>
      <c r="C71" s="16">
        <f t="shared" ref="C71:F71" si="10">C34/C15*1000000</f>
        <v>33.489063058063891</v>
      </c>
      <c r="D71" s="16">
        <f t="shared" si="10"/>
        <v>31.595860877962224</v>
      </c>
      <c r="E71" s="16">
        <f t="shared" si="10"/>
        <v>40.624319628445107</v>
      </c>
      <c r="F71" s="16">
        <f t="shared" si="10"/>
        <v>36.005836878860727</v>
      </c>
    </row>
    <row r="72" spans="1:6" x14ac:dyDescent="0.25">
      <c r="A72" s="47" t="s">
        <v>5</v>
      </c>
      <c r="B72" s="16">
        <f>B35/B14*1000000</f>
        <v>45.274940153532988</v>
      </c>
      <c r="C72" s="16">
        <f t="shared" ref="C72:F72" si="11">C35/C14*1000000</f>
        <v>43.370773724419003</v>
      </c>
      <c r="D72" s="16">
        <f t="shared" si="11"/>
        <v>38.670755668592832</v>
      </c>
      <c r="E72" s="16">
        <f t="shared" si="11"/>
        <v>35.388780903617985</v>
      </c>
      <c r="F72" s="16">
        <f t="shared" si="11"/>
        <v>36.86466080505474</v>
      </c>
    </row>
    <row r="73" spans="1:6" x14ac:dyDescent="0.25">
      <c r="A73" s="47" t="s">
        <v>27</v>
      </c>
      <c r="B73" s="16">
        <f>B36/B16*1000000</f>
        <v>35.199729834192979</v>
      </c>
      <c r="C73" s="16">
        <f t="shared" ref="C73:F73" si="12">C36/C16*1000000</f>
        <v>43.080706837560435</v>
      </c>
      <c r="D73" s="16">
        <f t="shared" si="12"/>
        <v>41.941342439278998</v>
      </c>
      <c r="E73" s="16">
        <f t="shared" si="12"/>
        <v>38.116080423314571</v>
      </c>
      <c r="F73" s="16">
        <f t="shared" si="12"/>
        <v>40.515665019413404</v>
      </c>
    </row>
    <row r="74" spans="1:6" x14ac:dyDescent="0.25">
      <c r="A74" s="47" t="s">
        <v>4</v>
      </c>
      <c r="B74" s="16">
        <f>B37/B17*1000000</f>
        <v>40.980492843460006</v>
      </c>
      <c r="C74" s="16">
        <f t="shared" ref="C74:F74" si="13">C37/C17*1000000</f>
        <v>48.060046828670465</v>
      </c>
      <c r="D74" s="16">
        <f t="shared" si="13"/>
        <v>41.303441058657356</v>
      </c>
      <c r="E74" s="16">
        <f t="shared" si="13"/>
        <v>28.917039587744547</v>
      </c>
      <c r="F74" s="16">
        <f t="shared" si="13"/>
        <v>26.822730484481522</v>
      </c>
    </row>
    <row r="75" spans="1:6" x14ac:dyDescent="0.25">
      <c r="A75" s="47" t="s">
        <v>28</v>
      </c>
      <c r="B75" s="16">
        <f>B38/B18*1000000</f>
        <v>25.429300751680707</v>
      </c>
      <c r="C75" s="16">
        <f t="shared" ref="C75:F75" si="14">C38/C18*1000000</f>
        <v>27.647152183490132</v>
      </c>
      <c r="D75" s="16">
        <f t="shared" si="14"/>
        <v>24.003596347274737</v>
      </c>
      <c r="E75" s="16">
        <f t="shared" si="14"/>
        <v>21.325229330085879</v>
      </c>
      <c r="F75" s="16">
        <f t="shared" si="14"/>
        <v>21.861419731607338</v>
      </c>
    </row>
    <row r="76" spans="1:6" x14ac:dyDescent="0.25">
      <c r="A76" s="47" t="s">
        <v>29</v>
      </c>
      <c r="B76" s="16">
        <f>B39/B19*1000000</f>
        <v>45.370445147585521</v>
      </c>
      <c r="C76" s="16">
        <f t="shared" ref="C76:F76" si="15">C39/C19*1000000</f>
        <v>47.068149726261552</v>
      </c>
      <c r="D76" s="16">
        <f t="shared" si="15"/>
        <v>46.999959042892819</v>
      </c>
      <c r="E76" s="16">
        <f t="shared" si="15"/>
        <v>30.587839001674116</v>
      </c>
      <c r="F76" s="16">
        <f t="shared" si="15"/>
        <v>24.177433347853217</v>
      </c>
    </row>
    <row r="77" spans="1:6" x14ac:dyDescent="0.25">
      <c r="A77" s="47" t="s">
        <v>30</v>
      </c>
      <c r="B77" s="16">
        <f>B42/B20*1000000</f>
        <v>29.116329116749693</v>
      </c>
      <c r="C77" s="16">
        <f t="shared" ref="C77:F77" si="16">C42/C20*1000000</f>
        <v>45.932069840933138</v>
      </c>
      <c r="D77" s="16">
        <f t="shared" si="16"/>
        <v>31.751127045943374</v>
      </c>
      <c r="E77" s="16">
        <f t="shared" si="16"/>
        <v>23.813080980937421</v>
      </c>
      <c r="F77" s="16">
        <f t="shared" si="16"/>
        <v>22.878715462536235</v>
      </c>
    </row>
    <row r="78" spans="1:6" x14ac:dyDescent="0.25">
      <c r="A78" s="47" t="s">
        <v>31</v>
      </c>
      <c r="B78" s="16">
        <f>B40/B22*1000000</f>
        <v>15.311028227411642</v>
      </c>
      <c r="C78" s="16">
        <f t="shared" ref="C78:F78" si="17">C40/C22*1000000</f>
        <v>16.45903592842954</v>
      </c>
      <c r="D78" s="16">
        <f t="shared" si="17"/>
        <v>19.640886039651015</v>
      </c>
      <c r="E78" s="16">
        <f t="shared" si="17"/>
        <v>7.4757859293747568</v>
      </c>
      <c r="F78" s="16">
        <f t="shared" si="17"/>
        <v>0</v>
      </c>
    </row>
    <row r="79" spans="1:6" x14ac:dyDescent="0.25">
      <c r="A79" s="47" t="s">
        <v>90</v>
      </c>
      <c r="B79" s="16">
        <f>B41/B23*1000000</f>
        <v>40.521547043200613</v>
      </c>
      <c r="C79" s="16">
        <f t="shared" ref="C79:F79" si="18">C41/C23*1000000</f>
        <v>22.046888219520859</v>
      </c>
      <c r="D79" s="16">
        <f t="shared" si="18"/>
        <v>30.163819704816898</v>
      </c>
      <c r="E79" s="16">
        <f t="shared" si="18"/>
        <v>0</v>
      </c>
      <c r="F79" s="16">
        <f t="shared" si="18"/>
        <v>0</v>
      </c>
    </row>
    <row r="80" spans="1:6" x14ac:dyDescent="0.25">
      <c r="A80" s="3" t="s">
        <v>3</v>
      </c>
      <c r="B80" s="23">
        <f>B43/B24*1000000</f>
        <v>41.816563971724932</v>
      </c>
      <c r="C80" s="23">
        <f t="shared" ref="C80:F80" si="19">C43/C24*1000000</f>
        <v>42.907715681709099</v>
      </c>
      <c r="D80" s="23">
        <f t="shared" si="19"/>
        <v>40.41613726110306</v>
      </c>
      <c r="E80" s="23">
        <f t="shared" si="19"/>
        <v>38.252541527767562</v>
      </c>
      <c r="F80" s="23">
        <f t="shared" si="19"/>
        <v>38.646349863893818</v>
      </c>
    </row>
    <row r="81" spans="1:1" x14ac:dyDescent="0.25">
      <c r="A81" s="4"/>
    </row>
    <row r="82" spans="1:1" x14ac:dyDescent="0.25">
      <c r="A82" s="46" t="s">
        <v>79</v>
      </c>
    </row>
    <row r="83" spans="1:1" x14ac:dyDescent="0.25">
      <c r="A83" s="46" t="s">
        <v>80</v>
      </c>
    </row>
  </sheetData>
  <hyperlinks>
    <hyperlink ref="A2" location="Sommaire!A5" display="Retour au menu &quot;Marché du jeu vidéo&quot;" xr:uid="{98819AE0-F6DE-4762-BB7F-D14ACA1D36CA}"/>
  </hyperlinks>
  <pageMargins left="0.78740157480314965" right="0.78740157480314965" top="0.98425196850393704" bottom="0.98425196850393704" header="0.51181102362204722" footer="0.51181102362204722"/>
  <pageSetup paperSize="9" orientation="portrait" r:id="rId1"/>
  <headerFooter alignWithMargins="0">
    <oddFooter>&amp;L&amp;G&amp;R&amp;"Arial,Gras italique"&amp;9Marché du jeu vidéo</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9"/>
  <sheetViews>
    <sheetView topLeftCell="A11" zoomScale="69" workbookViewId="0">
      <selection activeCell="A24" sqref="A24"/>
    </sheetView>
  </sheetViews>
  <sheetFormatPr baseColWidth="10" defaultColWidth="11.453125" defaultRowHeight="11.5" x14ac:dyDescent="0.25"/>
  <cols>
    <col min="1" max="1" width="24.54296875" style="5" customWidth="1"/>
    <col min="2" max="5" width="6.453125" style="5" customWidth="1"/>
    <col min="6" max="16384" width="11.453125" style="5"/>
  </cols>
  <sheetData>
    <row r="1" spans="1:9" x14ac:dyDescent="0.25">
      <c r="A1" s="6"/>
    </row>
    <row r="2" spans="1:9" ht="12.5" x14ac:dyDescent="0.25">
      <c r="A2" s="38" t="s">
        <v>18</v>
      </c>
    </row>
    <row r="3" spans="1:9" x14ac:dyDescent="0.25">
      <c r="A3" s="6"/>
    </row>
    <row r="4" spans="1:9" ht="14" x14ac:dyDescent="0.3">
      <c r="A4" s="32" t="s">
        <v>63</v>
      </c>
    </row>
    <row r="5" spans="1:9" ht="12.75" customHeight="1" x14ac:dyDescent="0.3">
      <c r="A5" s="32"/>
      <c r="B5" s="6"/>
      <c r="C5" s="6"/>
      <c r="D5" s="6"/>
      <c r="E5" s="6"/>
    </row>
    <row r="6" spans="1:9" x14ac:dyDescent="0.25">
      <c r="A6" s="4" t="s">
        <v>64</v>
      </c>
    </row>
    <row r="7" spans="1:9" ht="5.25" customHeight="1" x14ac:dyDescent="0.25">
      <c r="A7" s="4"/>
    </row>
    <row r="8" spans="1:9" x14ac:dyDescent="0.25">
      <c r="A8" s="3"/>
      <c r="B8" s="34">
        <v>2017</v>
      </c>
      <c r="C8" s="34">
        <v>2018</v>
      </c>
      <c r="D8" s="34">
        <v>2019</v>
      </c>
      <c r="E8" s="34">
        <v>2020</v>
      </c>
      <c r="F8" s="34">
        <v>2021</v>
      </c>
    </row>
    <row r="9" spans="1:9" x14ac:dyDescent="0.25">
      <c r="A9" s="47" t="s">
        <v>22</v>
      </c>
      <c r="B9" s="54">
        <v>597366.54000000027</v>
      </c>
      <c r="C9" s="54">
        <v>503639.42000000016</v>
      </c>
      <c r="D9" s="54">
        <v>451063.9700000002</v>
      </c>
      <c r="E9" s="54">
        <v>694736.22</v>
      </c>
      <c r="F9" s="54">
        <v>502794.67</v>
      </c>
      <c r="H9" s="4"/>
      <c r="I9" s="4"/>
    </row>
    <row r="10" spans="1:9" x14ac:dyDescent="0.25">
      <c r="A10" s="47" t="s">
        <v>26</v>
      </c>
      <c r="B10" s="54">
        <v>658888.22000000044</v>
      </c>
      <c r="C10" s="54">
        <v>616128.92999999854</v>
      </c>
      <c r="D10" s="54">
        <v>495256.70000000123</v>
      </c>
      <c r="E10" s="54">
        <v>539665.58000000019</v>
      </c>
      <c r="F10" s="54">
        <v>458420.13000000059</v>
      </c>
      <c r="H10" s="40"/>
      <c r="I10" s="40"/>
    </row>
    <row r="11" spans="1:9" x14ac:dyDescent="0.25">
      <c r="A11" s="47" t="s">
        <v>25</v>
      </c>
      <c r="B11" s="54">
        <v>229472.85</v>
      </c>
      <c r="C11" s="54">
        <v>220322.38</v>
      </c>
      <c r="D11" s="54">
        <v>229000.09999999998</v>
      </c>
      <c r="E11" s="54">
        <v>442130.00000000006</v>
      </c>
      <c r="F11" s="54">
        <v>265875.09999999998</v>
      </c>
      <c r="H11" s="40"/>
      <c r="I11" s="40"/>
    </row>
    <row r="12" spans="1:9" x14ac:dyDescent="0.25">
      <c r="A12" s="47" t="s">
        <v>91</v>
      </c>
      <c r="B12" s="54">
        <v>502472.87000000029</v>
      </c>
      <c r="C12" s="54">
        <v>416841.88000000082</v>
      </c>
      <c r="D12" s="54">
        <v>436295.00000000029</v>
      </c>
      <c r="E12" s="54">
        <v>411191.30000000005</v>
      </c>
      <c r="F12" s="54">
        <v>278309.37</v>
      </c>
      <c r="H12" s="40"/>
      <c r="I12" s="40"/>
    </row>
    <row r="13" spans="1:9" x14ac:dyDescent="0.25">
      <c r="A13" s="47" t="s">
        <v>86</v>
      </c>
      <c r="B13" s="54">
        <v>291465.39000000031</v>
      </c>
      <c r="C13" s="54">
        <v>346975.06000000011</v>
      </c>
      <c r="D13" s="54">
        <v>246741.99</v>
      </c>
      <c r="E13" s="54">
        <v>379377.62999999983</v>
      </c>
      <c r="F13" s="54">
        <v>279319.53999999998</v>
      </c>
      <c r="H13" s="40"/>
      <c r="I13" s="40"/>
    </row>
    <row r="14" spans="1:9" x14ac:dyDescent="0.25">
      <c r="A14" s="47" t="s">
        <v>6</v>
      </c>
      <c r="B14" s="54">
        <v>118805.58000000012</v>
      </c>
      <c r="C14" s="54">
        <v>113569.72000000038</v>
      </c>
      <c r="D14" s="54">
        <v>104128.93999999997</v>
      </c>
      <c r="E14" s="54">
        <v>138894.42000000007</v>
      </c>
      <c r="F14" s="54">
        <v>98938.740000000107</v>
      </c>
    </row>
    <row r="15" spans="1:9" x14ac:dyDescent="0.25">
      <c r="A15" s="47" t="s">
        <v>5</v>
      </c>
      <c r="B15" s="54">
        <v>97222.200000000026</v>
      </c>
      <c r="C15" s="54">
        <v>112007.92</v>
      </c>
      <c r="D15" s="54">
        <v>90894.549999999974</v>
      </c>
      <c r="E15" s="54">
        <v>68931.969999999987</v>
      </c>
      <c r="F15" s="54">
        <v>55378.770000000033</v>
      </c>
    </row>
    <row r="16" spans="1:9" x14ac:dyDescent="0.25">
      <c r="A16" s="47" t="s">
        <v>4</v>
      </c>
      <c r="B16" s="54">
        <v>62473.859999999993</v>
      </c>
      <c r="C16" s="54">
        <v>69175.16</v>
      </c>
      <c r="D16" s="54">
        <v>50464.9</v>
      </c>
      <c r="E16" s="54">
        <v>65324.609999999993</v>
      </c>
      <c r="F16" s="54">
        <v>80301.009999999995</v>
      </c>
    </row>
    <row r="17" spans="1:9" x14ac:dyDescent="0.25">
      <c r="A17" s="47" t="s">
        <v>93</v>
      </c>
      <c r="B17" s="54">
        <v>67856.230000000302</v>
      </c>
      <c r="C17" s="54">
        <v>44341.969999999892</v>
      </c>
      <c r="D17" s="54">
        <v>36328.399999999951</v>
      </c>
      <c r="E17" s="54">
        <v>63233.249999999978</v>
      </c>
      <c r="F17" s="54">
        <v>42503.669999999984</v>
      </c>
    </row>
    <row r="18" spans="1:9" x14ac:dyDescent="0.25">
      <c r="A18" s="47" t="s">
        <v>29</v>
      </c>
      <c r="B18" s="54">
        <v>3287.16</v>
      </c>
      <c r="C18" s="54">
        <v>2866.9999999999982</v>
      </c>
      <c r="D18" s="54">
        <v>12758.82</v>
      </c>
      <c r="E18" s="54">
        <v>35110.240000000005</v>
      </c>
      <c r="F18" s="54">
        <v>17952.180000000058</v>
      </c>
    </row>
    <row r="19" spans="1:9" x14ac:dyDescent="0.25">
      <c r="A19" s="47" t="s">
        <v>31</v>
      </c>
      <c r="B19" s="54">
        <v>4869.3899999999994</v>
      </c>
      <c r="C19" s="54">
        <v>1891.52</v>
      </c>
      <c r="D19" s="54">
        <v>2167.27</v>
      </c>
      <c r="E19" s="54">
        <v>14650.62</v>
      </c>
      <c r="F19" s="54">
        <v>6737.79</v>
      </c>
    </row>
    <row r="20" spans="1:9" x14ac:dyDescent="0.25">
      <c r="A20" s="47" t="s">
        <v>30</v>
      </c>
      <c r="B20" s="54">
        <v>5537.6199999999981</v>
      </c>
      <c r="C20" s="54">
        <v>2255.7100000000005</v>
      </c>
      <c r="D20" s="54">
        <v>1826.22</v>
      </c>
      <c r="E20" s="54">
        <v>9444.19</v>
      </c>
      <c r="F20" s="54">
        <v>11548.509999999998</v>
      </c>
    </row>
    <row r="21" spans="1:9" x14ac:dyDescent="0.25">
      <c r="A21" s="47" t="s">
        <v>21</v>
      </c>
      <c r="B21" s="54">
        <v>35264.240000000071</v>
      </c>
      <c r="C21" s="54">
        <v>21426.370000000032</v>
      </c>
      <c r="D21" s="54">
        <v>32006.120000000061</v>
      </c>
      <c r="E21" s="54">
        <v>6793.2299999999977</v>
      </c>
      <c r="F21" s="54">
        <v>3654.3599999999979</v>
      </c>
    </row>
    <row r="22" spans="1:9" x14ac:dyDescent="0.25">
      <c r="A22" s="47" t="s">
        <v>27</v>
      </c>
      <c r="B22" s="54">
        <v>2433.4700000000003</v>
      </c>
      <c r="C22" s="54">
        <v>3741.05</v>
      </c>
      <c r="D22" s="54">
        <v>3696.59</v>
      </c>
      <c r="E22" s="54">
        <v>5389.96</v>
      </c>
      <c r="F22" s="54">
        <v>4267.12</v>
      </c>
    </row>
    <row r="23" spans="1:9" x14ac:dyDescent="0.25">
      <c r="A23" s="47" t="s">
        <v>90</v>
      </c>
      <c r="B23" s="54">
        <v>367.02</v>
      </c>
      <c r="C23" s="54">
        <v>105.67999999999998</v>
      </c>
      <c r="D23" s="54">
        <v>44.339999999999996</v>
      </c>
      <c r="E23" s="54">
        <v>20.5</v>
      </c>
      <c r="F23" s="54">
        <v>8.5</v>
      </c>
    </row>
    <row r="24" spans="1:9" s="4" customFormat="1" x14ac:dyDescent="0.25">
      <c r="A24" s="33" t="s">
        <v>3</v>
      </c>
      <c r="B24" s="54">
        <v>2677782.6400000029</v>
      </c>
      <c r="C24" s="54">
        <v>2475289.7699999996</v>
      </c>
      <c r="D24" s="54">
        <v>2192673.9100000015</v>
      </c>
      <c r="E24" s="54">
        <v>2874893.72</v>
      </c>
      <c r="F24" s="54">
        <v>2106009.4600000009</v>
      </c>
      <c r="H24" s="5"/>
      <c r="I24" s="5"/>
    </row>
    <row r="25" spans="1:9" x14ac:dyDescent="0.25">
      <c r="B25" s="44"/>
      <c r="C25" s="44"/>
      <c r="D25" s="44"/>
      <c r="E25" s="44"/>
    </row>
    <row r="26" spans="1:9" x14ac:dyDescent="0.25">
      <c r="A26" s="4" t="s">
        <v>38</v>
      </c>
    </row>
    <row r="27" spans="1:9" ht="5.25" customHeight="1" x14ac:dyDescent="0.25">
      <c r="A27" s="4"/>
    </row>
    <row r="28" spans="1:9" x14ac:dyDescent="0.25">
      <c r="A28" s="1" t="s">
        <v>85</v>
      </c>
      <c r="B28" s="63">
        <v>2017</v>
      </c>
      <c r="C28" s="63">
        <v>2018</v>
      </c>
      <c r="D28" s="63">
        <v>2019</v>
      </c>
      <c r="E28" s="63">
        <v>2020</v>
      </c>
      <c r="F28" s="63">
        <v>2021</v>
      </c>
    </row>
    <row r="29" spans="1:9" x14ac:dyDescent="0.25">
      <c r="A29" s="47" t="s">
        <v>26</v>
      </c>
      <c r="B29" s="61">
        <v>17.399999999999999</v>
      </c>
      <c r="C29" s="61">
        <v>14.7</v>
      </c>
      <c r="D29" s="61">
        <v>10.6</v>
      </c>
      <c r="E29" s="61">
        <v>9.6999999999999993</v>
      </c>
      <c r="F29" s="61">
        <v>10.3</v>
      </c>
    </row>
    <row r="30" spans="1:9" x14ac:dyDescent="0.25">
      <c r="A30" s="47" t="s">
        <v>22</v>
      </c>
      <c r="B30" s="61">
        <v>11.3</v>
      </c>
      <c r="C30" s="61">
        <v>8.5</v>
      </c>
      <c r="D30" s="61">
        <v>8.4</v>
      </c>
      <c r="E30" s="61">
        <v>8.8000000000000007</v>
      </c>
      <c r="F30" s="61">
        <v>7.2</v>
      </c>
    </row>
    <row r="31" spans="1:9" x14ac:dyDescent="0.25">
      <c r="A31" s="47" t="s">
        <v>86</v>
      </c>
      <c r="B31" s="61">
        <v>6.6</v>
      </c>
      <c r="C31" s="61">
        <v>10.199999999999999</v>
      </c>
      <c r="D31" s="61">
        <v>5.5</v>
      </c>
      <c r="E31" s="61">
        <v>7.8</v>
      </c>
      <c r="F31" s="61">
        <v>5.8</v>
      </c>
    </row>
    <row r="32" spans="1:9" x14ac:dyDescent="0.25">
      <c r="A32" s="47" t="s">
        <v>94</v>
      </c>
      <c r="B32" s="61">
        <v>12.4</v>
      </c>
      <c r="C32" s="61">
        <v>9.1</v>
      </c>
      <c r="D32" s="61">
        <v>5.9</v>
      </c>
      <c r="E32" s="61">
        <v>5.9</v>
      </c>
      <c r="F32" s="61">
        <v>6</v>
      </c>
    </row>
    <row r="33" spans="1:6" x14ac:dyDescent="0.25">
      <c r="A33" s="47" t="s">
        <v>6</v>
      </c>
      <c r="B33" s="61">
        <v>4.3</v>
      </c>
      <c r="C33" s="61">
        <v>4.0999999999999996</v>
      </c>
      <c r="D33" s="61">
        <v>3.8</v>
      </c>
      <c r="E33" s="61">
        <v>5.0999999999999996</v>
      </c>
      <c r="F33" s="61">
        <v>3.6</v>
      </c>
    </row>
    <row r="34" spans="1:6" x14ac:dyDescent="0.25">
      <c r="A34" s="47" t="s">
        <v>25</v>
      </c>
      <c r="B34" s="61">
        <v>3.5</v>
      </c>
      <c r="C34" s="61">
        <v>2.8</v>
      </c>
      <c r="D34" s="61">
        <v>3</v>
      </c>
      <c r="E34" s="61">
        <v>3.6</v>
      </c>
      <c r="F34" s="61">
        <v>3.6</v>
      </c>
    </row>
    <row r="35" spans="1:6" x14ac:dyDescent="0.25">
      <c r="A35" s="47" t="s">
        <v>29</v>
      </c>
      <c r="B35" s="61">
        <v>0.1</v>
      </c>
      <c r="C35" s="61">
        <v>0.1</v>
      </c>
      <c r="D35" s="61">
        <v>0.4</v>
      </c>
      <c r="E35" s="61">
        <v>1.5</v>
      </c>
      <c r="F35" s="61">
        <v>0.7</v>
      </c>
    </row>
    <row r="36" spans="1:6" x14ac:dyDescent="0.25">
      <c r="A36" s="47" t="s">
        <v>5</v>
      </c>
      <c r="B36" s="61">
        <v>2</v>
      </c>
      <c r="C36" s="61">
        <v>2</v>
      </c>
      <c r="D36" s="61">
        <v>1.9</v>
      </c>
      <c r="E36" s="61">
        <v>1.1000000000000001</v>
      </c>
      <c r="F36" s="61">
        <v>1</v>
      </c>
    </row>
    <row r="37" spans="1:6" x14ac:dyDescent="0.25">
      <c r="A37" s="47" t="s">
        <v>4</v>
      </c>
      <c r="B37" s="61">
        <v>1.5</v>
      </c>
      <c r="C37" s="61">
        <v>2.5</v>
      </c>
      <c r="D37" s="61">
        <v>1.4</v>
      </c>
      <c r="E37" s="61">
        <v>1</v>
      </c>
      <c r="F37" s="61">
        <v>1.3</v>
      </c>
    </row>
    <row r="38" spans="1:6" x14ac:dyDescent="0.25">
      <c r="A38" s="47" t="s">
        <v>93</v>
      </c>
      <c r="B38" s="61">
        <v>0.6</v>
      </c>
      <c r="C38" s="61">
        <v>0.4</v>
      </c>
      <c r="D38" s="61">
        <v>0.3</v>
      </c>
      <c r="E38" s="61">
        <v>0.3</v>
      </c>
      <c r="F38" s="61">
        <v>0.4</v>
      </c>
    </row>
    <row r="39" spans="1:6" x14ac:dyDescent="0.25">
      <c r="A39" s="47" t="s">
        <v>27</v>
      </c>
      <c r="B39" s="61">
        <v>0</v>
      </c>
      <c r="C39" s="61">
        <v>0</v>
      </c>
      <c r="D39" s="61">
        <v>0</v>
      </c>
      <c r="E39" s="61">
        <v>0.1</v>
      </c>
      <c r="F39" s="61">
        <v>0.1</v>
      </c>
    </row>
    <row r="40" spans="1:6" x14ac:dyDescent="0.25">
      <c r="A40" s="47" t="s">
        <v>31</v>
      </c>
      <c r="B40" s="61">
        <v>0</v>
      </c>
      <c r="C40" s="61">
        <v>0</v>
      </c>
      <c r="D40" s="61">
        <v>0</v>
      </c>
      <c r="E40" s="61">
        <v>0</v>
      </c>
      <c r="F40" s="61">
        <v>0</v>
      </c>
    </row>
    <row r="41" spans="1:6" x14ac:dyDescent="0.25">
      <c r="A41" s="47" t="s">
        <v>90</v>
      </c>
      <c r="B41" s="61">
        <v>0</v>
      </c>
      <c r="C41" s="61">
        <v>0</v>
      </c>
      <c r="D41" s="61">
        <v>0</v>
      </c>
      <c r="E41" s="61">
        <v>0</v>
      </c>
      <c r="F41" s="61">
        <v>0</v>
      </c>
    </row>
    <row r="42" spans="1:6" x14ac:dyDescent="0.25">
      <c r="A42" s="47" t="s">
        <v>12</v>
      </c>
      <c r="B42" s="61">
        <v>0.1</v>
      </c>
      <c r="C42" s="61">
        <v>0</v>
      </c>
      <c r="D42" s="61">
        <v>0</v>
      </c>
      <c r="E42" s="61">
        <v>0</v>
      </c>
      <c r="F42" s="61">
        <v>0.1</v>
      </c>
    </row>
    <row r="43" spans="1:6" x14ac:dyDescent="0.25">
      <c r="A43" s="33" t="s">
        <v>3</v>
      </c>
      <c r="B43" s="60">
        <v>59.6</v>
      </c>
      <c r="C43" s="60">
        <v>54.3</v>
      </c>
      <c r="D43" s="60">
        <v>41.2</v>
      </c>
      <c r="E43" s="60">
        <v>44.8</v>
      </c>
      <c r="F43" s="60">
        <v>40.200000000000003</v>
      </c>
    </row>
    <row r="44" spans="1:6" x14ac:dyDescent="0.25">
      <c r="A44" s="25"/>
      <c r="B44" s="21"/>
      <c r="C44" s="21"/>
      <c r="D44" s="21"/>
    </row>
    <row r="45" spans="1:6" x14ac:dyDescent="0.25">
      <c r="A45" s="4" t="s">
        <v>37</v>
      </c>
    </row>
    <row r="46" spans="1:6" ht="5.25" customHeight="1" x14ac:dyDescent="0.25">
      <c r="A46" s="4"/>
    </row>
    <row r="47" spans="1:6" x14ac:dyDescent="0.25">
      <c r="A47" s="1"/>
      <c r="B47" s="34">
        <v>2017</v>
      </c>
      <c r="C47" s="34">
        <v>2018</v>
      </c>
      <c r="D47" s="34">
        <v>2019</v>
      </c>
      <c r="E47" s="34">
        <v>2020</v>
      </c>
      <c r="F47" s="34">
        <v>2021</v>
      </c>
    </row>
    <row r="48" spans="1:6" x14ac:dyDescent="0.25">
      <c r="A48" s="47" t="s">
        <v>26</v>
      </c>
      <c r="B48" s="27">
        <f>B29/$B$43*100</f>
        <v>29.194630872483216</v>
      </c>
      <c r="C48" s="27">
        <f>C29/$C$43*100</f>
        <v>27.071823204419886</v>
      </c>
      <c r="D48" s="27">
        <f>D29/$D$43*100</f>
        <v>25.728155339805824</v>
      </c>
      <c r="E48" s="27">
        <f>E29/$E$43*100</f>
        <v>21.651785714285715</v>
      </c>
      <c r="F48" s="27">
        <f>F29/$F$43*100</f>
        <v>25.621890547263682</v>
      </c>
    </row>
    <row r="49" spans="1:6" x14ac:dyDescent="0.25">
      <c r="A49" s="47" t="s">
        <v>22</v>
      </c>
      <c r="B49" s="27">
        <f t="shared" ref="B49:B62" si="0">B30/$B$43*100</f>
        <v>18.959731543624162</v>
      </c>
      <c r="C49" s="27">
        <f t="shared" ref="C49:C62" si="1">C30/$C$43*100</f>
        <v>15.653775322283611</v>
      </c>
      <c r="D49" s="27">
        <f t="shared" ref="D49:D62" si="2">D30/$D$43*100</f>
        <v>20.388349514563107</v>
      </c>
      <c r="E49" s="27">
        <f t="shared" ref="E49:E62" si="3">E30/$E$43*100</f>
        <v>19.642857142857146</v>
      </c>
      <c r="F49" s="27">
        <f t="shared" ref="F49:F62" si="4">F30/$F$43*100</f>
        <v>17.910447761194028</v>
      </c>
    </row>
    <row r="50" spans="1:6" x14ac:dyDescent="0.25">
      <c r="A50" s="47" t="s">
        <v>86</v>
      </c>
      <c r="B50" s="27">
        <f t="shared" si="0"/>
        <v>11.073825503355703</v>
      </c>
      <c r="C50" s="27">
        <f t="shared" si="1"/>
        <v>18.784530386740332</v>
      </c>
      <c r="D50" s="27">
        <f t="shared" si="2"/>
        <v>13.349514563106796</v>
      </c>
      <c r="E50" s="27">
        <f t="shared" si="3"/>
        <v>17.410714285714288</v>
      </c>
      <c r="F50" s="27">
        <f t="shared" si="4"/>
        <v>14.427860696517412</v>
      </c>
    </row>
    <row r="51" spans="1:6" x14ac:dyDescent="0.25">
      <c r="A51" s="47" t="s">
        <v>94</v>
      </c>
      <c r="B51" s="27">
        <f t="shared" si="0"/>
        <v>20.80536912751678</v>
      </c>
      <c r="C51" s="27">
        <f t="shared" si="1"/>
        <v>16.758747697974215</v>
      </c>
      <c r="D51" s="27">
        <f t="shared" si="2"/>
        <v>14.320388349514563</v>
      </c>
      <c r="E51" s="27">
        <f t="shared" si="3"/>
        <v>13.169642857142858</v>
      </c>
      <c r="F51" s="27">
        <f t="shared" si="4"/>
        <v>14.925373134328357</v>
      </c>
    </row>
    <row r="52" spans="1:6" x14ac:dyDescent="0.25">
      <c r="A52" s="47" t="s">
        <v>6</v>
      </c>
      <c r="B52" s="27">
        <f t="shared" si="0"/>
        <v>7.2147651006711406</v>
      </c>
      <c r="C52" s="27">
        <f t="shared" si="1"/>
        <v>7.5506445672191527</v>
      </c>
      <c r="D52" s="27">
        <f t="shared" si="2"/>
        <v>9.223300970873785</v>
      </c>
      <c r="E52" s="27">
        <f t="shared" si="3"/>
        <v>11.383928571428571</v>
      </c>
      <c r="F52" s="27">
        <f t="shared" si="4"/>
        <v>8.9552238805970141</v>
      </c>
    </row>
    <row r="53" spans="1:6" x14ac:dyDescent="0.25">
      <c r="A53" s="47" t="s">
        <v>25</v>
      </c>
      <c r="B53" s="27">
        <f t="shared" si="0"/>
        <v>5.8724832214765099</v>
      </c>
      <c r="C53" s="27">
        <f t="shared" si="1"/>
        <v>5.1565377532228363</v>
      </c>
      <c r="D53" s="27">
        <f t="shared" si="2"/>
        <v>7.2815533980582519</v>
      </c>
      <c r="E53" s="27">
        <f t="shared" si="3"/>
        <v>8.0357142857142865</v>
      </c>
      <c r="F53" s="27">
        <f t="shared" si="4"/>
        <v>8.9552238805970141</v>
      </c>
    </row>
    <row r="54" spans="1:6" x14ac:dyDescent="0.25">
      <c r="A54" s="47" t="s">
        <v>29</v>
      </c>
      <c r="B54" s="27">
        <f t="shared" si="0"/>
        <v>0.16778523489932887</v>
      </c>
      <c r="C54" s="27">
        <f t="shared" si="1"/>
        <v>0.18416206261510132</v>
      </c>
      <c r="D54" s="27">
        <f t="shared" si="2"/>
        <v>0.97087378640776689</v>
      </c>
      <c r="E54" s="27">
        <f t="shared" si="3"/>
        <v>3.3482142857142856</v>
      </c>
      <c r="F54" s="27">
        <f t="shared" si="4"/>
        <v>1.7412935323383081</v>
      </c>
    </row>
    <row r="55" spans="1:6" x14ac:dyDescent="0.25">
      <c r="A55" s="47" t="s">
        <v>5</v>
      </c>
      <c r="B55" s="27">
        <f t="shared" si="0"/>
        <v>3.3557046979865772</v>
      </c>
      <c r="C55" s="27">
        <f t="shared" si="1"/>
        <v>3.6832412523020261</v>
      </c>
      <c r="D55" s="27">
        <f t="shared" si="2"/>
        <v>4.6116504854368925</v>
      </c>
      <c r="E55" s="27">
        <f t="shared" si="3"/>
        <v>2.4553571428571432</v>
      </c>
      <c r="F55" s="27">
        <f t="shared" si="4"/>
        <v>2.4875621890547261</v>
      </c>
    </row>
    <row r="56" spans="1:6" x14ac:dyDescent="0.25">
      <c r="A56" s="47" t="s">
        <v>4</v>
      </c>
      <c r="B56" s="27">
        <f t="shared" si="0"/>
        <v>2.5167785234899327</v>
      </c>
      <c r="C56" s="27">
        <f t="shared" si="1"/>
        <v>4.6040515653775325</v>
      </c>
      <c r="D56" s="27">
        <f t="shared" si="2"/>
        <v>3.3980582524271843</v>
      </c>
      <c r="E56" s="27">
        <f t="shared" si="3"/>
        <v>2.2321428571428572</v>
      </c>
      <c r="F56" s="27">
        <f t="shared" si="4"/>
        <v>3.233830845771144</v>
      </c>
    </row>
    <row r="57" spans="1:6" x14ac:dyDescent="0.25">
      <c r="A57" s="47" t="s">
        <v>93</v>
      </c>
      <c r="B57" s="27">
        <f t="shared" si="0"/>
        <v>1.006711409395973</v>
      </c>
      <c r="C57" s="27">
        <f t="shared" si="1"/>
        <v>0.73664825046040527</v>
      </c>
      <c r="D57" s="27">
        <f t="shared" si="2"/>
        <v>0.72815533980582514</v>
      </c>
      <c r="E57" s="27">
        <f t="shared" si="3"/>
        <v>0.66964285714285721</v>
      </c>
      <c r="F57" s="27">
        <f t="shared" si="4"/>
        <v>0.99502487562189057</v>
      </c>
    </row>
    <row r="58" spans="1:6" x14ac:dyDescent="0.25">
      <c r="A58" s="47" t="s">
        <v>27</v>
      </c>
      <c r="B58" s="27">
        <f t="shared" si="0"/>
        <v>0</v>
      </c>
      <c r="C58" s="27">
        <f t="shared" si="1"/>
        <v>0</v>
      </c>
      <c r="D58" s="27">
        <f t="shared" si="2"/>
        <v>0</v>
      </c>
      <c r="E58" s="27">
        <f t="shared" si="3"/>
        <v>0.22321428571428575</v>
      </c>
      <c r="F58" s="27">
        <f t="shared" si="4"/>
        <v>0.24875621890547264</v>
      </c>
    </row>
    <row r="59" spans="1:6" x14ac:dyDescent="0.25">
      <c r="A59" s="47" t="s">
        <v>31</v>
      </c>
      <c r="B59" s="27">
        <f t="shared" si="0"/>
        <v>0</v>
      </c>
      <c r="C59" s="27">
        <f t="shared" si="1"/>
        <v>0</v>
      </c>
      <c r="D59" s="27">
        <f t="shared" si="2"/>
        <v>0</v>
      </c>
      <c r="E59" s="27">
        <f t="shared" si="3"/>
        <v>0</v>
      </c>
      <c r="F59" s="27">
        <f t="shared" si="4"/>
        <v>0</v>
      </c>
    </row>
    <row r="60" spans="1:6" x14ac:dyDescent="0.25">
      <c r="A60" s="47" t="s">
        <v>90</v>
      </c>
      <c r="B60" s="27">
        <f t="shared" si="0"/>
        <v>0</v>
      </c>
      <c r="C60" s="27">
        <f t="shared" si="1"/>
        <v>0</v>
      </c>
      <c r="D60" s="27">
        <f t="shared" si="2"/>
        <v>0</v>
      </c>
      <c r="E60" s="27">
        <f t="shared" si="3"/>
        <v>0</v>
      </c>
      <c r="F60" s="27">
        <f t="shared" si="4"/>
        <v>0</v>
      </c>
    </row>
    <row r="61" spans="1:6" x14ac:dyDescent="0.25">
      <c r="A61" s="47" t="s">
        <v>12</v>
      </c>
      <c r="B61" s="27">
        <f t="shared" si="0"/>
        <v>0.16778523489932887</v>
      </c>
      <c r="C61" s="27">
        <f t="shared" si="1"/>
        <v>0</v>
      </c>
      <c r="D61" s="27">
        <f t="shared" si="2"/>
        <v>0</v>
      </c>
      <c r="E61" s="27">
        <f t="shared" si="3"/>
        <v>0</v>
      </c>
      <c r="F61" s="27">
        <f t="shared" si="4"/>
        <v>0.24875621890547264</v>
      </c>
    </row>
    <row r="62" spans="1:6" x14ac:dyDescent="0.25">
      <c r="A62" s="33" t="s">
        <v>3</v>
      </c>
      <c r="B62" s="28">
        <f t="shared" si="0"/>
        <v>100</v>
      </c>
      <c r="C62" s="28">
        <f t="shared" si="1"/>
        <v>100</v>
      </c>
      <c r="D62" s="28">
        <f t="shared" si="2"/>
        <v>100</v>
      </c>
      <c r="E62" s="28">
        <f t="shared" si="3"/>
        <v>100</v>
      </c>
      <c r="F62" s="28">
        <f t="shared" si="4"/>
        <v>100</v>
      </c>
    </row>
    <row r="64" spans="1:6" x14ac:dyDescent="0.25">
      <c r="A64" s="4" t="s">
        <v>36</v>
      </c>
    </row>
    <row r="65" spans="1:6" x14ac:dyDescent="0.25">
      <c r="A65" s="1"/>
      <c r="B65" s="34">
        <v>2017</v>
      </c>
      <c r="C65" s="34">
        <v>2018</v>
      </c>
      <c r="D65" s="34">
        <v>2019</v>
      </c>
      <c r="E65" s="34">
        <v>2020</v>
      </c>
      <c r="F65" s="34">
        <v>2021</v>
      </c>
    </row>
    <row r="66" spans="1:6" x14ac:dyDescent="0.25">
      <c r="A66" s="47" t="s">
        <v>26</v>
      </c>
      <c r="B66" s="16">
        <f>B29/B10*1000000</f>
        <v>26.408121243994902</v>
      </c>
      <c r="C66" s="16">
        <f t="shared" ref="C66:F66" si="5">C29/C10*1000000</f>
        <v>23.858642703240758</v>
      </c>
      <c r="D66" s="16">
        <f t="shared" si="5"/>
        <v>21.403042099178009</v>
      </c>
      <c r="E66" s="16">
        <f t="shared" si="5"/>
        <v>17.974094252963095</v>
      </c>
      <c r="F66" s="16">
        <f t="shared" si="5"/>
        <v>22.468472315995346</v>
      </c>
    </row>
    <row r="67" spans="1:6" x14ac:dyDescent="0.25">
      <c r="A67" s="47" t="s">
        <v>22</v>
      </c>
      <c r="B67" s="16">
        <f>B30/B9*1000000</f>
        <v>18.916359125169606</v>
      </c>
      <c r="C67" s="16">
        <f t="shared" ref="C67:F67" si="6">C30/C9*1000000</f>
        <v>16.877153897127428</v>
      </c>
      <c r="D67" s="16">
        <f t="shared" si="6"/>
        <v>18.62263572060521</v>
      </c>
      <c r="E67" s="16">
        <f t="shared" si="6"/>
        <v>12.666678009101068</v>
      </c>
      <c r="F67" s="16">
        <f t="shared" si="6"/>
        <v>14.319960869911371</v>
      </c>
    </row>
    <row r="68" spans="1:6" x14ac:dyDescent="0.25">
      <c r="A68" s="47" t="s">
        <v>86</v>
      </c>
      <c r="B68" s="16">
        <f>B31/B13*1000000</f>
        <v>22.644197995514983</v>
      </c>
      <c r="C68" s="16">
        <f t="shared" ref="C68:F68" si="7">C31/C13*1000000</f>
        <v>29.396925531189463</v>
      </c>
      <c r="D68" s="16">
        <f t="shared" si="7"/>
        <v>22.290490564658249</v>
      </c>
      <c r="E68" s="16">
        <f t="shared" si="7"/>
        <v>20.559989264522539</v>
      </c>
      <c r="F68" s="16">
        <f t="shared" si="7"/>
        <v>20.764748502736332</v>
      </c>
    </row>
    <row r="69" spans="1:6" x14ac:dyDescent="0.25">
      <c r="A69" s="47" t="s">
        <v>94</v>
      </c>
      <c r="B69" s="16">
        <f>B32/B12*1000000</f>
        <v>24.677949279132211</v>
      </c>
      <c r="C69" s="16">
        <f t="shared" ref="C69:F69" si="8">C32/C12*1000000</f>
        <v>21.830819878271306</v>
      </c>
      <c r="D69" s="16">
        <f t="shared" si="8"/>
        <v>13.522960382310126</v>
      </c>
      <c r="E69" s="16">
        <f t="shared" si="8"/>
        <v>14.348552607995353</v>
      </c>
      <c r="F69" s="16">
        <f t="shared" si="8"/>
        <v>21.558742344894821</v>
      </c>
    </row>
    <row r="70" spans="1:6" x14ac:dyDescent="0.25">
      <c r="A70" s="47" t="s">
        <v>6</v>
      </c>
      <c r="B70" s="16">
        <f>B33/B14*1000000</f>
        <v>36.193586193510406</v>
      </c>
      <c r="C70" s="16">
        <f t="shared" ref="C70:F70" si="9">C33/C14*1000000</f>
        <v>36.101172037757834</v>
      </c>
      <c r="D70" s="16">
        <f t="shared" si="9"/>
        <v>36.493216967348374</v>
      </c>
      <c r="E70" s="16">
        <f t="shared" si="9"/>
        <v>36.718537720953776</v>
      </c>
      <c r="F70" s="16">
        <f t="shared" si="9"/>
        <v>36.386151673247468</v>
      </c>
    </row>
    <row r="71" spans="1:6" x14ac:dyDescent="0.25">
      <c r="A71" s="47" t="s">
        <v>25</v>
      </c>
      <c r="B71" s="16">
        <f>B34/B11*1000000</f>
        <v>15.2523490251679</v>
      </c>
      <c r="C71" s="16">
        <f t="shared" ref="C71:F71" si="10">C34/C11*1000000</f>
        <v>12.708649933792472</v>
      </c>
      <c r="D71" s="16">
        <f t="shared" si="10"/>
        <v>13.100430960510499</v>
      </c>
      <c r="E71" s="16">
        <f t="shared" si="10"/>
        <v>8.1424015561034082</v>
      </c>
      <c r="F71" s="16">
        <f t="shared" si="10"/>
        <v>13.540192368521913</v>
      </c>
    </row>
    <row r="72" spans="1:6" x14ac:dyDescent="0.25">
      <c r="A72" s="47" t="s">
        <v>29</v>
      </c>
      <c r="B72" s="49">
        <f>B35/B18*1000000</f>
        <v>30.421397193930325</v>
      </c>
      <c r="C72" s="49">
        <f t="shared" ref="C72:F72" si="11">C35/C18*1000000</f>
        <v>34.879665155214532</v>
      </c>
      <c r="D72" s="49">
        <f t="shared" si="11"/>
        <v>31.350861600053928</v>
      </c>
      <c r="E72" s="49">
        <f t="shared" si="11"/>
        <v>42.722578939933186</v>
      </c>
      <c r="F72" s="49">
        <f t="shared" si="11"/>
        <v>38.992478907853965</v>
      </c>
    </row>
    <row r="73" spans="1:6" x14ac:dyDescent="0.25">
      <c r="A73" s="47" t="s">
        <v>5</v>
      </c>
      <c r="B73" s="49">
        <f>B36/B15*1000000</f>
        <v>20.571433273470458</v>
      </c>
      <c r="C73" s="49">
        <f t="shared" ref="C73:F73" si="12">C36/C15*1000000</f>
        <v>17.85588019132933</v>
      </c>
      <c r="D73" s="49">
        <f t="shared" si="12"/>
        <v>20.903343489791197</v>
      </c>
      <c r="E73" s="49">
        <f t="shared" si="12"/>
        <v>15.957762414159935</v>
      </c>
      <c r="F73" s="49">
        <f t="shared" si="12"/>
        <v>18.057461370124315</v>
      </c>
    </row>
    <row r="74" spans="1:6" x14ac:dyDescent="0.25">
      <c r="A74" s="47" t="s">
        <v>4</v>
      </c>
      <c r="B74" s="49">
        <f>B37/B16*1000000</f>
        <v>24.01004195994933</v>
      </c>
      <c r="C74" s="49">
        <f t="shared" ref="C74:F74" si="13">C37/C16*1000000</f>
        <v>36.140140478171638</v>
      </c>
      <c r="D74" s="49">
        <f t="shared" si="13"/>
        <v>27.742054378389732</v>
      </c>
      <c r="E74" s="49">
        <f t="shared" si="13"/>
        <v>15.308166401605767</v>
      </c>
      <c r="F74" s="49">
        <f t="shared" si="13"/>
        <v>16.189086538263965</v>
      </c>
    </row>
    <row r="75" spans="1:6" x14ac:dyDescent="0.25">
      <c r="A75" s="47" t="s">
        <v>93</v>
      </c>
      <c r="B75" s="49">
        <f>B38/B17*1000000</f>
        <v>8.8422242143425489</v>
      </c>
      <c r="C75" s="49">
        <f t="shared" ref="C75:F75" si="14">C38/C17*1000000</f>
        <v>9.0207990308053745</v>
      </c>
      <c r="D75" s="49">
        <f t="shared" si="14"/>
        <v>8.2580020039418311</v>
      </c>
      <c r="E75" s="49">
        <f t="shared" si="14"/>
        <v>4.7443394100413956</v>
      </c>
      <c r="F75" s="49">
        <f t="shared" si="14"/>
        <v>9.4109520424942179</v>
      </c>
    </row>
    <row r="76" spans="1:6" x14ac:dyDescent="0.25">
      <c r="A76" s="47" t="s">
        <v>27</v>
      </c>
      <c r="B76" s="16">
        <f>B39/B22*1000000</f>
        <v>0</v>
      </c>
      <c r="C76" s="16">
        <f t="shared" ref="C76:F76" si="15">C39/C22*1000000</f>
        <v>0</v>
      </c>
      <c r="D76" s="16">
        <f t="shared" si="15"/>
        <v>0</v>
      </c>
      <c r="E76" s="16">
        <f t="shared" si="15"/>
        <v>18.553013380433249</v>
      </c>
      <c r="F76" s="16">
        <f t="shared" si="15"/>
        <v>23.435010030184294</v>
      </c>
    </row>
    <row r="77" spans="1:6" x14ac:dyDescent="0.25">
      <c r="A77" s="47" t="s">
        <v>31</v>
      </c>
      <c r="B77" s="16">
        <f>B40/B19*1000000</f>
        <v>0</v>
      </c>
      <c r="C77" s="16">
        <f t="shared" ref="C77:F77" si="16">C40/C19*1000000</f>
        <v>0</v>
      </c>
      <c r="D77" s="16">
        <f t="shared" si="16"/>
        <v>0</v>
      </c>
      <c r="E77" s="16">
        <f t="shared" si="16"/>
        <v>0</v>
      </c>
      <c r="F77" s="16">
        <f t="shared" si="16"/>
        <v>0</v>
      </c>
    </row>
    <row r="78" spans="1:6" x14ac:dyDescent="0.25">
      <c r="A78" s="47" t="s">
        <v>90</v>
      </c>
      <c r="B78" s="16">
        <f>B41/B23*1000000</f>
        <v>0</v>
      </c>
      <c r="C78" s="16">
        <f t="shared" ref="C78:F78" si="17">C41/C23*1000000</f>
        <v>0</v>
      </c>
      <c r="D78" s="16">
        <f t="shared" si="17"/>
        <v>0</v>
      </c>
      <c r="E78" s="16">
        <f t="shared" si="17"/>
        <v>0</v>
      </c>
      <c r="F78" s="16">
        <f t="shared" si="17"/>
        <v>0</v>
      </c>
    </row>
    <row r="79" spans="1:6" x14ac:dyDescent="0.25">
      <c r="A79" s="47" t="s">
        <v>12</v>
      </c>
      <c r="B79" s="16">
        <f>B42/B20*1000000</f>
        <v>18.058299413827609</v>
      </c>
      <c r="C79" s="16">
        <f t="shared" ref="C79:F79" si="18">C42/C20*1000000</f>
        <v>0</v>
      </c>
      <c r="D79" s="16">
        <f t="shared" si="18"/>
        <v>0</v>
      </c>
      <c r="E79" s="16">
        <f t="shared" si="18"/>
        <v>0</v>
      </c>
      <c r="F79" s="16">
        <f t="shared" si="18"/>
        <v>8.6591257227122824</v>
      </c>
    </row>
    <row r="80" spans="1:6" x14ac:dyDescent="0.25">
      <c r="A80" s="33" t="s">
        <v>3</v>
      </c>
      <c r="B80" s="23">
        <f>B43/B24*1000000</f>
        <v>22.257220996846829</v>
      </c>
      <c r="C80" s="23">
        <f t="shared" ref="C80:F80" si="19">C43/C24*1000000</f>
        <v>21.9368256024425</v>
      </c>
      <c r="D80" s="23">
        <f t="shared" si="19"/>
        <v>18.789843675387178</v>
      </c>
      <c r="E80" s="23">
        <f t="shared" si="19"/>
        <v>15.583184758565611</v>
      </c>
      <c r="F80" s="23">
        <f t="shared" si="19"/>
        <v>19.088233345352585</v>
      </c>
    </row>
    <row r="81" spans="1:3" x14ac:dyDescent="0.25">
      <c r="A81" s="4"/>
    </row>
    <row r="82" spans="1:3" x14ac:dyDescent="0.25">
      <c r="A82" s="46" t="s">
        <v>79</v>
      </c>
    </row>
    <row r="83" spans="1:3" x14ac:dyDescent="0.25">
      <c r="A83" s="46" t="s">
        <v>80</v>
      </c>
    </row>
    <row r="89" spans="1:3" x14ac:dyDescent="0.25">
      <c r="C89" s="16"/>
    </row>
  </sheetData>
  <phoneticPr fontId="9" type="noConversion"/>
  <hyperlinks>
    <hyperlink ref="A2" location="Sommaire!A5" display="Retour au menu &quot;Marché du jeu vidéo&quot;" xr:uid="{00000000-0004-0000-0400-000000000000}"/>
  </hyperlinks>
  <pageMargins left="0.78740157480314965" right="0.78740157480314965" top="0.98425196850393704" bottom="0.98425196850393704" header="0.51181102362204722" footer="0.51181102362204722"/>
  <pageSetup paperSize="9" orientation="portrait" r:id="rId1"/>
  <headerFooter alignWithMargins="0">
    <oddFooter>&amp;L&amp;G&amp;R&amp;"Arial,Gras italique"&amp;9Marché du jeu vidéo</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1"/>
  <sheetViews>
    <sheetView topLeftCell="A30" workbookViewId="0">
      <selection activeCell="A52" sqref="A52"/>
    </sheetView>
  </sheetViews>
  <sheetFormatPr baseColWidth="10" defaultColWidth="11.453125" defaultRowHeight="11.5" x14ac:dyDescent="0.25"/>
  <cols>
    <col min="1" max="1" width="13.81640625" style="5" customWidth="1"/>
    <col min="2" max="6" width="7.1796875" style="5" bestFit="1" customWidth="1"/>
    <col min="7" max="16384" width="11.453125" style="5"/>
  </cols>
  <sheetData>
    <row r="1" spans="1:7" x14ac:dyDescent="0.25">
      <c r="A1" s="6"/>
    </row>
    <row r="2" spans="1:7" ht="12.5" x14ac:dyDescent="0.25">
      <c r="A2" s="38" t="s">
        <v>18</v>
      </c>
    </row>
    <row r="3" spans="1:7" x14ac:dyDescent="0.25">
      <c r="A3" s="6"/>
    </row>
    <row r="4" spans="1:7" ht="14" x14ac:dyDescent="0.3">
      <c r="A4" s="32" t="s">
        <v>66</v>
      </c>
    </row>
    <row r="5" spans="1:7" ht="12.75" customHeight="1" x14ac:dyDescent="0.3">
      <c r="A5" s="32"/>
    </row>
    <row r="6" spans="1:7" x14ac:dyDescent="0.25">
      <c r="A6" s="4" t="s">
        <v>70</v>
      </c>
    </row>
    <row r="7" spans="1:7" ht="5.25" customHeight="1" x14ac:dyDescent="0.25">
      <c r="A7" s="4"/>
    </row>
    <row r="8" spans="1:7" x14ac:dyDescent="0.25">
      <c r="A8" s="3"/>
      <c r="B8" s="34">
        <v>2016</v>
      </c>
      <c r="C8" s="34">
        <v>2017</v>
      </c>
      <c r="D8" s="34">
        <v>2018</v>
      </c>
      <c r="E8" s="34">
        <v>2019</v>
      </c>
      <c r="F8" s="34">
        <v>2020</v>
      </c>
      <c r="G8" s="34">
        <v>2021</v>
      </c>
    </row>
    <row r="9" spans="1:7" x14ac:dyDescent="0.25">
      <c r="A9" s="2" t="s">
        <v>7</v>
      </c>
      <c r="B9" s="54">
        <v>5792464.7899999972</v>
      </c>
      <c r="C9" s="54">
        <v>6291985.890000008</v>
      </c>
      <c r="D9" s="54">
        <v>6559210.8400000231</v>
      </c>
      <c r="E9" s="54">
        <v>6558501.0300000152</v>
      </c>
      <c r="F9" s="54">
        <v>8202689.6700000223</v>
      </c>
      <c r="G9" s="54">
        <v>7830914.5400000345</v>
      </c>
    </row>
    <row r="10" spans="1:7" x14ac:dyDescent="0.25">
      <c r="A10" s="2" t="s">
        <v>8</v>
      </c>
      <c r="B10" s="54">
        <v>4027633.870000001</v>
      </c>
      <c r="C10" s="54">
        <v>4088731.3900000011</v>
      </c>
      <c r="D10" s="54">
        <v>3417129.0399999917</v>
      </c>
      <c r="E10" s="54">
        <v>4362132.2699999996</v>
      </c>
      <c r="F10" s="54">
        <v>3990869.1200000169</v>
      </c>
      <c r="G10" s="54">
        <v>3734963.2100000046</v>
      </c>
    </row>
    <row r="11" spans="1:7" x14ac:dyDescent="0.25">
      <c r="A11" s="2" t="s">
        <v>9</v>
      </c>
      <c r="B11" s="54">
        <v>2481730.9600000014</v>
      </c>
      <c r="C11" s="54">
        <v>2575953.29</v>
      </c>
      <c r="D11" s="54">
        <v>2923000.2800000031</v>
      </c>
      <c r="E11" s="54">
        <v>2821568.4900000021</v>
      </c>
      <c r="F11" s="54">
        <v>3126871.6799999988</v>
      </c>
      <c r="G11" s="54">
        <v>3035293.1700000013</v>
      </c>
    </row>
    <row r="12" spans="1:7" x14ac:dyDescent="0.25">
      <c r="A12" s="2" t="s">
        <v>10</v>
      </c>
      <c r="B12" s="54">
        <v>2327073.8600000008</v>
      </c>
      <c r="C12" s="54">
        <v>2850415.8599999989</v>
      </c>
      <c r="D12" s="54">
        <v>2280718.420000013</v>
      </c>
      <c r="E12" s="54">
        <v>1996024.9299999988</v>
      </c>
      <c r="F12" s="54">
        <v>2134619.0800000043</v>
      </c>
      <c r="G12" s="54">
        <v>1981742.2900000005</v>
      </c>
    </row>
    <row r="13" spans="1:7" x14ac:dyDescent="0.25">
      <c r="A13" s="2" t="s">
        <v>11</v>
      </c>
      <c r="B13" s="54">
        <v>6704434.9399999958</v>
      </c>
      <c r="C13" s="54">
        <v>6721900.3100000052</v>
      </c>
      <c r="D13" s="54">
        <v>7030667.3000000278</v>
      </c>
      <c r="E13" s="54">
        <v>5807899.5700000068</v>
      </c>
      <c r="F13" s="54">
        <v>7328657.0500000129</v>
      </c>
      <c r="G13" s="54">
        <v>5293046.2600000035</v>
      </c>
    </row>
    <row r="14" spans="1:7" x14ac:dyDescent="0.25">
      <c r="A14" s="2" t="s">
        <v>12</v>
      </c>
      <c r="B14" s="54">
        <v>47703.950000000019</v>
      </c>
      <c r="C14" s="54">
        <v>143846.94000000024</v>
      </c>
      <c r="D14" s="54">
        <v>92955.050000000178</v>
      </c>
      <c r="E14" s="54">
        <v>71476.460000000094</v>
      </c>
      <c r="F14" s="54">
        <v>87843.419999999984</v>
      </c>
      <c r="G14" s="54">
        <v>76954.660000000062</v>
      </c>
    </row>
    <row r="15" spans="1:7" s="4" customFormat="1" x14ac:dyDescent="0.25">
      <c r="A15" s="3" t="s">
        <v>0</v>
      </c>
      <c r="B15" s="55">
        <v>21381042.369999994</v>
      </c>
      <c r="C15" s="55">
        <v>22672833.680000015</v>
      </c>
      <c r="D15" s="55">
        <v>22303680.930000059</v>
      </c>
      <c r="E15" s="55">
        <v>21617602.750000026</v>
      </c>
      <c r="F15" s="55">
        <v>24871550.020000059</v>
      </c>
      <c r="G15" s="55">
        <v>21952914.130000047</v>
      </c>
    </row>
    <row r="16" spans="1:7" ht="22.5" customHeight="1" x14ac:dyDescent="0.25"/>
    <row r="17" spans="1:7" x14ac:dyDescent="0.25">
      <c r="A17" s="4" t="s">
        <v>67</v>
      </c>
    </row>
    <row r="18" spans="1:7" ht="5.25" customHeight="1" x14ac:dyDescent="0.25">
      <c r="A18" s="4"/>
    </row>
    <row r="19" spans="1:7" x14ac:dyDescent="0.25">
      <c r="A19" s="2"/>
      <c r="B19" s="34">
        <v>2016</v>
      </c>
      <c r="C19" s="34">
        <v>2017</v>
      </c>
      <c r="D19" s="34">
        <v>2018</v>
      </c>
      <c r="E19" s="34">
        <v>2019</v>
      </c>
      <c r="F19" s="34">
        <v>2020</v>
      </c>
      <c r="G19" s="34">
        <v>2021</v>
      </c>
    </row>
    <row r="20" spans="1:7" x14ac:dyDescent="0.25">
      <c r="A20" s="2" t="s">
        <v>7</v>
      </c>
      <c r="B20" s="17">
        <v>247902989.38000029</v>
      </c>
      <c r="C20" s="17">
        <v>280205838.60000038</v>
      </c>
      <c r="D20" s="17">
        <v>296071582.75999969</v>
      </c>
      <c r="E20" s="17">
        <v>295970280.22000027</v>
      </c>
      <c r="F20" s="17">
        <v>348041712.2300002</v>
      </c>
      <c r="G20" s="17">
        <v>350105224.46000004</v>
      </c>
    </row>
    <row r="21" spans="1:7" x14ac:dyDescent="0.25">
      <c r="A21" s="2" t="s">
        <v>8</v>
      </c>
      <c r="B21" s="17">
        <v>134541418.82000002</v>
      </c>
      <c r="C21" s="17">
        <v>142072053.98000002</v>
      </c>
      <c r="D21" s="17">
        <v>124372831.38000005</v>
      </c>
      <c r="E21" s="17">
        <v>161081877.97999996</v>
      </c>
      <c r="F21" s="17">
        <v>136002769.8600001</v>
      </c>
      <c r="G21" s="17">
        <v>131735854.63000004</v>
      </c>
    </row>
    <row r="22" spans="1:7" x14ac:dyDescent="0.25">
      <c r="A22" s="2" t="s">
        <v>9</v>
      </c>
      <c r="B22" s="17">
        <v>105762327.76000005</v>
      </c>
      <c r="C22" s="17">
        <v>106940326.40000001</v>
      </c>
      <c r="D22" s="17">
        <v>123528317.02999994</v>
      </c>
      <c r="E22" s="17">
        <v>107896290.76000011</v>
      </c>
      <c r="F22" s="17">
        <v>108512232.09000036</v>
      </c>
      <c r="G22" s="17">
        <v>101989600.43999997</v>
      </c>
    </row>
    <row r="23" spans="1:7" x14ac:dyDescent="0.25">
      <c r="A23" s="2" t="s">
        <v>10</v>
      </c>
      <c r="B23" s="17">
        <v>99855082.439999983</v>
      </c>
      <c r="C23" s="17">
        <v>122730392.18000028</v>
      </c>
      <c r="D23" s="17">
        <v>89779749.509999901</v>
      </c>
      <c r="E23" s="17">
        <v>69048700.959999993</v>
      </c>
      <c r="F23" s="17">
        <v>66639215.249999993</v>
      </c>
      <c r="G23" s="17">
        <v>64760627.609999985</v>
      </c>
    </row>
    <row r="24" spans="1:7" x14ac:dyDescent="0.25">
      <c r="A24" s="2" t="s">
        <v>11</v>
      </c>
      <c r="B24" s="17">
        <v>303125260.81999987</v>
      </c>
      <c r="C24" s="17">
        <v>293575415.42000043</v>
      </c>
      <c r="D24" s="17">
        <v>321723692.08000028</v>
      </c>
      <c r="E24" s="17">
        <v>238777156.77999991</v>
      </c>
      <c r="F24" s="17">
        <v>289639455.32999992</v>
      </c>
      <c r="G24" s="17">
        <v>197905805.28999984</v>
      </c>
    </row>
    <row r="25" spans="1:7" x14ac:dyDescent="0.25">
      <c r="A25" s="2" t="s">
        <v>12</v>
      </c>
      <c r="B25" s="17">
        <v>573239.72</v>
      </c>
      <c r="C25" s="17">
        <v>2546600.3299999987</v>
      </c>
      <c r="D25" s="17">
        <v>1540051.4800000007</v>
      </c>
      <c r="E25" s="17">
        <v>965370.83000000066</v>
      </c>
      <c r="F25" s="17">
        <v>2609466.8499999992</v>
      </c>
      <c r="G25" s="17">
        <v>1949567.35</v>
      </c>
    </row>
    <row r="26" spans="1:7" s="4" customFormat="1" x14ac:dyDescent="0.25">
      <c r="A26" s="3" t="s">
        <v>0</v>
      </c>
      <c r="B26" s="18">
        <v>891760318.9400003</v>
      </c>
      <c r="C26" s="18">
        <v>948070626.91000116</v>
      </c>
      <c r="D26" s="18">
        <v>957016224.23999989</v>
      </c>
      <c r="E26" s="18">
        <v>873739677.53000033</v>
      </c>
      <c r="F26" s="18">
        <v>951444851.61000061</v>
      </c>
      <c r="G26" s="18">
        <v>848446679.77999985</v>
      </c>
    </row>
    <row r="27" spans="1:7" ht="22.5" customHeight="1" x14ac:dyDescent="0.25"/>
    <row r="28" spans="1:7" x14ac:dyDescent="0.25">
      <c r="A28" s="4" t="s">
        <v>68</v>
      </c>
    </row>
    <row r="29" spans="1:7" ht="5.25" customHeight="1" x14ac:dyDescent="0.25">
      <c r="A29" s="4"/>
    </row>
    <row r="30" spans="1:7" x14ac:dyDescent="0.25">
      <c r="A30" s="3"/>
      <c r="B30" s="34">
        <v>2016</v>
      </c>
      <c r="C30" s="34">
        <v>2017</v>
      </c>
      <c r="D30" s="34">
        <v>2018</v>
      </c>
      <c r="E30" s="34">
        <v>2019</v>
      </c>
      <c r="F30" s="34">
        <v>2020</v>
      </c>
      <c r="G30" s="34">
        <v>2021</v>
      </c>
    </row>
    <row r="31" spans="1:7" x14ac:dyDescent="0.25">
      <c r="A31" s="2" t="s">
        <v>7</v>
      </c>
      <c r="B31" s="30">
        <f>B20/B26*100</f>
        <v>27.799284641266908</v>
      </c>
      <c r="C31" s="30">
        <f t="shared" ref="C31:F31" si="0">C20/C26*100</f>
        <v>29.555376007509182</v>
      </c>
      <c r="D31" s="30">
        <f t="shared" si="0"/>
        <v>30.936944981796994</v>
      </c>
      <c r="E31" s="30">
        <f t="shared" si="0"/>
        <v>33.873965876963155</v>
      </c>
      <c r="F31" s="30">
        <f t="shared" si="0"/>
        <v>36.580334807745984</v>
      </c>
      <c r="G31" s="30">
        <f t="shared" ref="G31" si="1">G20/G26*100</f>
        <v>41.264257708072059</v>
      </c>
    </row>
    <row r="32" spans="1:7" x14ac:dyDescent="0.25">
      <c r="A32" s="2" t="s">
        <v>8</v>
      </c>
      <c r="B32" s="30">
        <f>B21/B26*100</f>
        <v>15.087172636244233</v>
      </c>
      <c r="C32" s="30">
        <f t="shared" ref="C32:F32" si="2">C21/C26*100</f>
        <v>14.985387158660144</v>
      </c>
      <c r="D32" s="30">
        <f t="shared" si="2"/>
        <v>12.995895809265811</v>
      </c>
      <c r="E32" s="30">
        <f t="shared" si="2"/>
        <v>18.435911991013949</v>
      </c>
      <c r="F32" s="30">
        <f t="shared" si="2"/>
        <v>14.294340825940791</v>
      </c>
      <c r="G32" s="30">
        <f t="shared" ref="G32" si="3">G21/G26*100</f>
        <v>15.526709900515941</v>
      </c>
    </row>
    <row r="33" spans="1:7" x14ac:dyDescent="0.25">
      <c r="A33" s="2" t="s">
        <v>9</v>
      </c>
      <c r="B33" s="30">
        <f>B22/B26*100</f>
        <v>11.859949979128414</v>
      </c>
      <c r="C33" s="30">
        <f t="shared" ref="C33:F33" si="4">C22/C26*100</f>
        <v>11.2797847928846</v>
      </c>
      <c r="D33" s="30">
        <f t="shared" si="4"/>
        <v>12.907651291711183</v>
      </c>
      <c r="E33" s="30">
        <f t="shared" si="4"/>
        <v>12.348791468989392</v>
      </c>
      <c r="F33" s="30">
        <f t="shared" si="4"/>
        <v>11.404994404707733</v>
      </c>
      <c r="G33" s="30">
        <f t="shared" ref="G33" si="5">G22/G26*100</f>
        <v>12.020743656683957</v>
      </c>
    </row>
    <row r="34" spans="1:7" x14ac:dyDescent="0.25">
      <c r="A34" s="2" t="s">
        <v>10</v>
      </c>
      <c r="B34" s="30">
        <f>B23/B26*100</f>
        <v>11.197524751795832</v>
      </c>
      <c r="C34" s="30">
        <f t="shared" ref="C34:F34" si="6">C23/C26*100</f>
        <v>12.94527946509737</v>
      </c>
      <c r="D34" s="30">
        <f t="shared" si="6"/>
        <v>9.3812149925981814</v>
      </c>
      <c r="E34" s="30">
        <f t="shared" si="6"/>
        <v>7.9026628566526522</v>
      </c>
      <c r="F34" s="30">
        <f t="shared" si="6"/>
        <v>7.0040018753830573</v>
      </c>
      <c r="G34" s="30">
        <f t="shared" ref="G34" si="7">G23/G26*100</f>
        <v>7.6328458998498592</v>
      </c>
    </row>
    <row r="35" spans="1:7" x14ac:dyDescent="0.25">
      <c r="A35" s="2" t="s">
        <v>11</v>
      </c>
      <c r="B35" s="30">
        <f>B24/B26*100</f>
        <v>33.991786176392409</v>
      </c>
      <c r="C35" s="30">
        <f t="shared" ref="C35:F35" si="8">C24/C26*100</f>
        <v>30.965563860662577</v>
      </c>
      <c r="D35" s="30">
        <f t="shared" si="8"/>
        <v>33.617370733238332</v>
      </c>
      <c r="E35" s="30">
        <f t="shared" si="8"/>
        <v>27.328180569183473</v>
      </c>
      <c r="F35" s="30">
        <f t="shared" si="8"/>
        <v>30.44206449169203</v>
      </c>
      <c r="G35" s="30">
        <f t="shared" ref="G35" si="9">G24/G26*100</f>
        <v>23.325662060616033</v>
      </c>
    </row>
    <row r="36" spans="1:7" x14ac:dyDescent="0.25">
      <c r="A36" s="2" t="s">
        <v>12</v>
      </c>
      <c r="B36" s="30">
        <f>B25/B26*100</f>
        <v>6.4281815172196388E-2</v>
      </c>
      <c r="C36" s="30">
        <f t="shared" ref="C36:F36" si="10">C25/C26*100</f>
        <v>0.26860871518612545</v>
      </c>
      <c r="D36" s="30">
        <f t="shared" si="10"/>
        <v>0.1609221913894939</v>
      </c>
      <c r="E36" s="30">
        <f t="shared" si="10"/>
        <v>0.1104872371973578</v>
      </c>
      <c r="F36" s="30">
        <f t="shared" si="10"/>
        <v>0.274263594530398</v>
      </c>
      <c r="G36" s="30">
        <f t="shared" ref="G36" si="11">G25/G26*100</f>
        <v>0.2297807742621514</v>
      </c>
    </row>
    <row r="37" spans="1:7" x14ac:dyDescent="0.25">
      <c r="A37" s="3" t="s">
        <v>0</v>
      </c>
      <c r="B37" s="29">
        <f>B26/B26*100</f>
        <v>100</v>
      </c>
      <c r="C37" s="29">
        <f t="shared" ref="C37:F37" si="12">C26/C26*100</f>
        <v>100</v>
      </c>
      <c r="D37" s="29">
        <f t="shared" si="12"/>
        <v>100</v>
      </c>
      <c r="E37" s="29">
        <f t="shared" si="12"/>
        <v>100</v>
      </c>
      <c r="F37" s="29">
        <f t="shared" si="12"/>
        <v>100</v>
      </c>
      <c r="G37" s="29">
        <f t="shared" ref="G37" si="13">G26/G26*100</f>
        <v>100</v>
      </c>
    </row>
    <row r="38" spans="1:7" ht="22.5" customHeight="1" x14ac:dyDescent="0.25"/>
    <row r="39" spans="1:7" x14ac:dyDescent="0.25">
      <c r="A39" s="4" t="s">
        <v>69</v>
      </c>
    </row>
    <row r="40" spans="1:7" ht="6.75" customHeight="1" x14ac:dyDescent="0.25">
      <c r="A40" s="4"/>
    </row>
    <row r="41" spans="1:7" x14ac:dyDescent="0.25">
      <c r="A41" s="3"/>
      <c r="B41" s="34">
        <v>2016</v>
      </c>
      <c r="C41" s="34">
        <v>2017</v>
      </c>
      <c r="D41" s="34">
        <v>2018</v>
      </c>
      <c r="E41" s="34">
        <v>2019</v>
      </c>
      <c r="F41" s="34">
        <v>2020</v>
      </c>
      <c r="G41" s="34">
        <v>2021</v>
      </c>
    </row>
    <row r="42" spans="1:7" x14ac:dyDescent="0.25">
      <c r="A42" s="2" t="s">
        <v>7</v>
      </c>
      <c r="B42" s="16">
        <f>B20/B9</f>
        <v>42.797496120818096</v>
      </c>
      <c r="C42" s="16">
        <f t="shared" ref="C42:F42" si="14">C20/C9</f>
        <v>44.533767795846096</v>
      </c>
      <c r="D42" s="16">
        <f t="shared" si="14"/>
        <v>45.138293307247714</v>
      </c>
      <c r="E42" s="16">
        <f t="shared" si="14"/>
        <v>45.127732520917142</v>
      </c>
      <c r="F42" s="16">
        <f t="shared" si="14"/>
        <v>42.430193781791488</v>
      </c>
      <c r="G42" s="16">
        <f t="shared" ref="G42" si="15">G20/G9</f>
        <v>44.708089032471868</v>
      </c>
    </row>
    <row r="43" spans="1:7" x14ac:dyDescent="0.25">
      <c r="A43" s="2" t="s">
        <v>8</v>
      </c>
      <c r="B43" s="16">
        <f t="shared" ref="B43:F43" si="16">B21/B10</f>
        <v>33.404580248005509</v>
      </c>
      <c r="C43" s="16">
        <f t="shared" si="16"/>
        <v>34.747221186373892</v>
      </c>
      <c r="D43" s="16">
        <f t="shared" si="16"/>
        <v>36.396878761125265</v>
      </c>
      <c r="E43" s="16">
        <f t="shared" si="16"/>
        <v>36.927325447653146</v>
      </c>
      <c r="F43" s="16">
        <f t="shared" si="16"/>
        <v>34.078484102229723</v>
      </c>
      <c r="G43" s="16">
        <f t="shared" ref="G43" si="17">G21/G10</f>
        <v>35.270991231530729</v>
      </c>
    </row>
    <row r="44" spans="1:7" x14ac:dyDescent="0.25">
      <c r="A44" s="2" t="s">
        <v>9</v>
      </c>
      <c r="B44" s="16">
        <f t="shared" ref="B44:F44" si="18">B22/B11</f>
        <v>42.616355062113577</v>
      </c>
      <c r="C44" s="16">
        <f t="shared" si="18"/>
        <v>41.514854642414733</v>
      </c>
      <c r="D44" s="16">
        <f t="shared" si="18"/>
        <v>42.2607954830575</v>
      </c>
      <c r="E44" s="16">
        <f t="shared" si="18"/>
        <v>38.239826941078448</v>
      </c>
      <c r="F44" s="16">
        <f t="shared" si="18"/>
        <v>34.703129259848744</v>
      </c>
      <c r="G44" s="16">
        <f t="shared" ref="G44" si="19">G22/G11</f>
        <v>33.601235441781043</v>
      </c>
    </row>
    <row r="45" spans="1:7" x14ac:dyDescent="0.25">
      <c r="A45" s="2" t="s">
        <v>10</v>
      </c>
      <c r="B45" s="16">
        <f t="shared" ref="B45:F45" si="20">B23/B12</f>
        <v>42.910147441559914</v>
      </c>
      <c r="C45" s="16">
        <f t="shared" si="20"/>
        <v>43.057012803738864</v>
      </c>
      <c r="D45" s="16">
        <f t="shared" si="20"/>
        <v>39.364679446049017</v>
      </c>
      <c r="E45" s="16">
        <f t="shared" si="20"/>
        <v>34.593105487915942</v>
      </c>
      <c r="F45" s="16">
        <f t="shared" si="20"/>
        <v>31.21831706385753</v>
      </c>
      <c r="G45" s="16">
        <f t="shared" ref="G45" si="21">G23/G12</f>
        <v>32.67863230087297</v>
      </c>
    </row>
    <row r="46" spans="1:7" x14ac:dyDescent="0.25">
      <c r="A46" s="2" t="s">
        <v>11</v>
      </c>
      <c r="B46" s="16">
        <f t="shared" ref="B46:F46" si="22">B24/B13</f>
        <v>45.212648572587995</v>
      </c>
      <c r="C46" s="16">
        <f t="shared" si="22"/>
        <v>43.67446732038789</v>
      </c>
      <c r="D46" s="16">
        <f t="shared" si="22"/>
        <v>45.760050696752359</v>
      </c>
      <c r="E46" s="16">
        <f t="shared" si="22"/>
        <v>41.112480321349572</v>
      </c>
      <c r="F46" s="16">
        <f t="shared" si="22"/>
        <v>39.521491230101894</v>
      </c>
      <c r="G46" s="16">
        <f t="shared" ref="G46" si="23">G24/G13</f>
        <v>37.389774350847958</v>
      </c>
    </row>
    <row r="47" spans="1:7" x14ac:dyDescent="0.25">
      <c r="A47" s="2" t="s">
        <v>12</v>
      </c>
      <c r="B47" s="16">
        <f t="shared" ref="B47:F47" si="24">B25/B14</f>
        <v>12.016609106793037</v>
      </c>
      <c r="C47" s="16">
        <f t="shared" si="24"/>
        <v>17.703541903637259</v>
      </c>
      <c r="D47" s="16">
        <f t="shared" si="24"/>
        <v>16.567701055510138</v>
      </c>
      <c r="E47" s="16">
        <f t="shared" si="24"/>
        <v>13.506136565800816</v>
      </c>
      <c r="F47" s="16">
        <f t="shared" si="24"/>
        <v>29.705888614081733</v>
      </c>
      <c r="G47" s="16">
        <f t="shared" ref="G47" si="25">G25/G14</f>
        <v>25.333973926985038</v>
      </c>
    </row>
    <row r="48" spans="1:7" x14ac:dyDescent="0.25">
      <c r="A48" s="3" t="s">
        <v>0</v>
      </c>
      <c r="B48" s="23">
        <f t="shared" ref="B48:F48" si="26">B26/B15</f>
        <v>41.707990822338964</v>
      </c>
      <c r="C48" s="23">
        <f t="shared" si="26"/>
        <v>41.815268452584554</v>
      </c>
      <c r="D48" s="23">
        <f t="shared" si="26"/>
        <v>42.908443106032067</v>
      </c>
      <c r="E48" s="23">
        <f t="shared" si="26"/>
        <v>40.417972688021536</v>
      </c>
      <c r="F48" s="23">
        <f t="shared" si="26"/>
        <v>38.254344857675193</v>
      </c>
      <c r="G48" s="23">
        <f t="shared" ref="G48" si="27">G26/G15</f>
        <v>38.648476223051581</v>
      </c>
    </row>
    <row r="50" spans="1:1" x14ac:dyDescent="0.25">
      <c r="A50" s="46" t="s">
        <v>79</v>
      </c>
    </row>
    <row r="51" spans="1:1" x14ac:dyDescent="0.25">
      <c r="A51" s="46" t="s">
        <v>80</v>
      </c>
    </row>
  </sheetData>
  <phoneticPr fontId="9" type="noConversion"/>
  <hyperlinks>
    <hyperlink ref="A2" location="Sommaire!A5" display="Retour au menu &quot;Marché du jeu vidéo&quot;" xr:uid="{00000000-0004-0000-0600-000000000000}"/>
  </hyperlinks>
  <pageMargins left="0.78740157480314965" right="0.78740157480314965" top="0.98425196850393704" bottom="0.98425196850393704" header="0.51181102362204722" footer="0.51181102362204722"/>
  <pageSetup paperSize="9" orientation="portrait" r:id="rId1"/>
  <headerFooter alignWithMargins="0">
    <oddFooter>&amp;L&amp;G&amp;R&amp;"Arial,Gras italique"&amp;9Marché du jeu vidéo</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996C3-01F2-423C-8ED6-2D94504B3A1E}">
  <dimension ref="A1:G51"/>
  <sheetViews>
    <sheetView tabSelected="1" topLeftCell="A37" workbookViewId="0">
      <selection activeCell="A52" sqref="A52"/>
    </sheetView>
  </sheetViews>
  <sheetFormatPr baseColWidth="10" defaultColWidth="11.453125" defaultRowHeight="11.5" x14ac:dyDescent="0.25"/>
  <cols>
    <col min="1" max="1" width="13.81640625" style="5" customWidth="1"/>
    <col min="2" max="6" width="6.36328125" style="5" customWidth="1"/>
    <col min="7" max="16384" width="11.453125" style="5"/>
  </cols>
  <sheetData>
    <row r="1" spans="1:7" x14ac:dyDescent="0.25">
      <c r="A1" s="6"/>
    </row>
    <row r="2" spans="1:7" ht="12.5" x14ac:dyDescent="0.25">
      <c r="A2" s="45" t="s">
        <v>18</v>
      </c>
    </row>
    <row r="3" spans="1:7" x14ac:dyDescent="0.25">
      <c r="A3" s="6"/>
    </row>
    <row r="4" spans="1:7" ht="14" x14ac:dyDescent="0.3">
      <c r="A4" s="32" t="s">
        <v>71</v>
      </c>
    </row>
    <row r="5" spans="1:7" ht="12.75" customHeight="1" x14ac:dyDescent="0.3">
      <c r="A5" s="32"/>
    </row>
    <row r="6" spans="1:7" x14ac:dyDescent="0.25">
      <c r="A6" s="4" t="s">
        <v>75</v>
      </c>
    </row>
    <row r="7" spans="1:7" ht="5.25" customHeight="1" x14ac:dyDescent="0.25">
      <c r="A7" s="4"/>
    </row>
    <row r="8" spans="1:7" x14ac:dyDescent="0.25">
      <c r="A8" s="3"/>
      <c r="B8" s="34">
        <v>2016</v>
      </c>
      <c r="C8" s="34">
        <v>2017</v>
      </c>
      <c r="D8" s="34">
        <v>2018</v>
      </c>
      <c r="E8" s="34">
        <v>2019</v>
      </c>
      <c r="F8" s="34">
        <v>2020</v>
      </c>
      <c r="G8" s="34">
        <v>2021</v>
      </c>
    </row>
    <row r="9" spans="1:7" x14ac:dyDescent="0.25">
      <c r="A9" s="2" t="s">
        <v>7</v>
      </c>
      <c r="B9" s="54">
        <v>436075.80999999819</v>
      </c>
      <c r="C9" s="54">
        <v>336392.53000000049</v>
      </c>
      <c r="D9" s="54">
        <v>382951.65000000107</v>
      </c>
      <c r="E9" s="54">
        <v>288834.78999999975</v>
      </c>
      <c r="F9" s="54">
        <v>355061.42000000016</v>
      </c>
      <c r="G9" s="54">
        <v>272940.38000000024</v>
      </c>
    </row>
    <row r="10" spans="1:7" x14ac:dyDescent="0.25">
      <c r="A10" s="2" t="s">
        <v>8</v>
      </c>
      <c r="B10" s="54">
        <v>261079.09000000029</v>
      </c>
      <c r="C10" s="54">
        <v>195393.39000000036</v>
      </c>
      <c r="D10" s="54">
        <v>157832.45999999988</v>
      </c>
      <c r="E10" s="54">
        <v>141178.15999999995</v>
      </c>
      <c r="F10" s="54">
        <v>261796.9</v>
      </c>
      <c r="G10" s="54">
        <v>176710.23</v>
      </c>
    </row>
    <row r="11" spans="1:7" x14ac:dyDescent="0.25">
      <c r="A11" s="2" t="s">
        <v>9</v>
      </c>
      <c r="B11" s="54">
        <v>730194.59999999846</v>
      </c>
      <c r="C11" s="54">
        <v>523536.39999999967</v>
      </c>
      <c r="D11" s="54">
        <v>500792.14999999746</v>
      </c>
      <c r="E11" s="54">
        <v>384243.69000000134</v>
      </c>
      <c r="F11" s="54">
        <v>544007.68000000028</v>
      </c>
      <c r="G11" s="54">
        <v>397620.57000000059</v>
      </c>
    </row>
    <row r="12" spans="1:7" x14ac:dyDescent="0.25">
      <c r="A12" s="2" t="s">
        <v>10</v>
      </c>
      <c r="B12" s="54">
        <v>633643.05000000075</v>
      </c>
      <c r="C12" s="54">
        <v>531379.52000000072</v>
      </c>
      <c r="D12" s="54">
        <v>481409.21000000037</v>
      </c>
      <c r="E12" s="54">
        <v>433024.91000000015</v>
      </c>
      <c r="F12" s="54">
        <v>647247.76</v>
      </c>
      <c r="G12" s="54">
        <v>441218.60000000003</v>
      </c>
    </row>
    <row r="13" spans="1:7" x14ac:dyDescent="0.25">
      <c r="A13" s="2" t="s">
        <v>11</v>
      </c>
      <c r="B13" s="54">
        <v>1192802.0800000003</v>
      </c>
      <c r="C13" s="54">
        <v>1048786.1700000006</v>
      </c>
      <c r="D13" s="54">
        <v>927635.88000000129</v>
      </c>
      <c r="E13" s="54">
        <v>909144.48000000045</v>
      </c>
      <c r="F13" s="54">
        <v>1018965.6499999998</v>
      </c>
      <c r="G13" s="54">
        <v>792748.42</v>
      </c>
    </row>
    <row r="14" spans="1:7" x14ac:dyDescent="0.25">
      <c r="A14" s="2" t="s">
        <v>12</v>
      </c>
      <c r="B14" s="54">
        <v>16531.53</v>
      </c>
      <c r="C14" s="54">
        <v>42294.63000000007</v>
      </c>
      <c r="D14" s="54">
        <v>24668.420000000031</v>
      </c>
      <c r="E14" s="54">
        <v>36247.880000000063</v>
      </c>
      <c r="F14" s="54">
        <v>47814.31</v>
      </c>
      <c r="G14" s="54">
        <v>24771.260000000002</v>
      </c>
    </row>
    <row r="15" spans="1:7" s="4" customFormat="1" x14ac:dyDescent="0.25">
      <c r="A15" s="3" t="s">
        <v>0</v>
      </c>
      <c r="B15" s="55">
        <v>3270326.1599999978</v>
      </c>
      <c r="C15" s="55">
        <v>2677782.6400000015</v>
      </c>
      <c r="D15" s="55">
        <v>2475289.77</v>
      </c>
      <c r="E15" s="55">
        <v>2192673.9100000015</v>
      </c>
      <c r="F15" s="55">
        <v>2874893.72</v>
      </c>
      <c r="G15" s="55">
        <v>2106009.4600000009</v>
      </c>
    </row>
    <row r="16" spans="1:7" ht="22.5" customHeight="1" x14ac:dyDescent="0.25"/>
    <row r="17" spans="1:7" x14ac:dyDescent="0.25">
      <c r="A17" s="4" t="s">
        <v>72</v>
      </c>
    </row>
    <row r="18" spans="1:7" ht="5.25" customHeight="1" x14ac:dyDescent="0.25">
      <c r="A18" s="4"/>
    </row>
    <row r="19" spans="1:7" x14ac:dyDescent="0.25">
      <c r="A19" s="2"/>
      <c r="B19" s="34">
        <v>2016</v>
      </c>
      <c r="C19" s="34">
        <v>2017</v>
      </c>
      <c r="D19" s="34">
        <v>2018</v>
      </c>
      <c r="E19" s="34">
        <v>2019</v>
      </c>
      <c r="F19" s="34">
        <v>2020</v>
      </c>
      <c r="G19" s="34">
        <v>2021</v>
      </c>
    </row>
    <row r="20" spans="1:7" x14ac:dyDescent="0.25">
      <c r="A20" s="2" t="s">
        <v>7</v>
      </c>
      <c r="B20" s="17">
        <v>11606905.779999997</v>
      </c>
      <c r="C20" s="17">
        <v>8737818.7800000012</v>
      </c>
      <c r="D20" s="17">
        <v>9732346.3700000253</v>
      </c>
      <c r="E20" s="17">
        <v>7293079.0700000068</v>
      </c>
      <c r="F20" s="17">
        <v>8549009.0599999987</v>
      </c>
      <c r="G20" s="17">
        <v>7337928.2900000056</v>
      </c>
    </row>
    <row r="21" spans="1:7" x14ac:dyDescent="0.25">
      <c r="A21" s="2" t="s">
        <v>8</v>
      </c>
      <c r="B21" s="17">
        <v>3839455.2500000005</v>
      </c>
      <c r="C21" s="17">
        <v>2816601.3900000006</v>
      </c>
      <c r="D21" s="17">
        <v>2437779.4500000002</v>
      </c>
      <c r="E21" s="17">
        <v>1802086.24</v>
      </c>
      <c r="F21" s="17">
        <v>1879073.7600000002</v>
      </c>
      <c r="G21" s="17">
        <v>2082328.8000000007</v>
      </c>
    </row>
    <row r="22" spans="1:7" x14ac:dyDescent="0.25">
      <c r="A22" s="2" t="s">
        <v>9</v>
      </c>
      <c r="B22" s="17">
        <v>19987847.070000019</v>
      </c>
      <c r="C22" s="17">
        <v>13614814.480000013</v>
      </c>
      <c r="D22" s="17">
        <v>12751454.220000027</v>
      </c>
      <c r="E22" s="17">
        <v>8236929.5300000049</v>
      </c>
      <c r="F22" s="17">
        <v>8407147.5299999937</v>
      </c>
      <c r="G22" s="17">
        <v>7309911.9699999979</v>
      </c>
    </row>
    <row r="23" spans="1:7" x14ac:dyDescent="0.25">
      <c r="A23" s="2" t="s">
        <v>10</v>
      </c>
      <c r="B23" s="17">
        <v>13687923.169999998</v>
      </c>
      <c r="C23" s="17">
        <v>11141978.199999996</v>
      </c>
      <c r="D23" s="17">
        <v>10329360.310000004</v>
      </c>
      <c r="E23" s="17">
        <v>8328301.9299999988</v>
      </c>
      <c r="F23" s="17">
        <v>8006636.259999997</v>
      </c>
      <c r="G23" s="17">
        <v>7849126.2899999972</v>
      </c>
    </row>
    <row r="24" spans="1:7" x14ac:dyDescent="0.25">
      <c r="A24" s="2" t="s">
        <v>11</v>
      </c>
      <c r="B24" s="17">
        <v>27916397.900000006</v>
      </c>
      <c r="C24" s="17">
        <v>23339311.519999985</v>
      </c>
      <c r="D24" s="17">
        <v>19164843.640000008</v>
      </c>
      <c r="E24" s="17">
        <v>15604890.249999991</v>
      </c>
      <c r="F24" s="17">
        <v>17888589.95999999</v>
      </c>
      <c r="G24" s="17">
        <v>15184622.909999996</v>
      </c>
    </row>
    <row r="25" spans="1:7" x14ac:dyDescent="0.25">
      <c r="A25" s="2" t="s">
        <v>12</v>
      </c>
      <c r="B25" s="17">
        <v>68149.940000000017</v>
      </c>
      <c r="C25" s="17">
        <v>184949.28000000003</v>
      </c>
      <c r="D25" s="17">
        <v>144284.8100000002</v>
      </c>
      <c r="E25" s="17">
        <v>196820.09000000011</v>
      </c>
      <c r="F25" s="17">
        <v>223138.43</v>
      </c>
      <c r="G25" s="17">
        <v>474009.75999999989</v>
      </c>
    </row>
    <row r="26" spans="1:7" s="4" customFormat="1" x14ac:dyDescent="0.25">
      <c r="A26" s="3" t="s">
        <v>0</v>
      </c>
      <c r="B26" s="18">
        <v>77106679.110000014</v>
      </c>
      <c r="C26" s="18">
        <v>59835473.649999991</v>
      </c>
      <c r="D26" s="18">
        <v>54560068.800000064</v>
      </c>
      <c r="E26" s="18">
        <v>41462107.110000007</v>
      </c>
      <c r="F26" s="18">
        <v>44953594.999999978</v>
      </c>
      <c r="G26" s="18">
        <v>40237928.019999996</v>
      </c>
    </row>
    <row r="27" spans="1:7" ht="22.5" customHeight="1" x14ac:dyDescent="0.25"/>
    <row r="28" spans="1:7" x14ac:dyDescent="0.25">
      <c r="A28" s="4" t="s">
        <v>73</v>
      </c>
    </row>
    <row r="29" spans="1:7" ht="5.25" customHeight="1" x14ac:dyDescent="0.25">
      <c r="A29" s="4"/>
    </row>
    <row r="30" spans="1:7" x14ac:dyDescent="0.25">
      <c r="A30" s="3"/>
      <c r="B30" s="34">
        <v>2016</v>
      </c>
      <c r="C30" s="34">
        <v>2017</v>
      </c>
      <c r="D30" s="34">
        <v>2018</v>
      </c>
      <c r="E30" s="34">
        <v>2019</v>
      </c>
      <c r="F30" s="34">
        <v>2020</v>
      </c>
      <c r="G30" s="34">
        <v>2021</v>
      </c>
    </row>
    <row r="31" spans="1:7" x14ac:dyDescent="0.25">
      <c r="A31" s="2" t="s">
        <v>7</v>
      </c>
      <c r="B31" s="30">
        <f>B20/B26*100</f>
        <v>15.053048469953739</v>
      </c>
      <c r="C31" s="30">
        <f t="shared" ref="C31:F31" si="0">C20/C26*100</f>
        <v>14.603074475704434</v>
      </c>
      <c r="D31" s="30">
        <f t="shared" si="0"/>
        <v>17.837855750651133</v>
      </c>
      <c r="E31" s="30">
        <f t="shared" si="0"/>
        <v>17.5897453804055</v>
      </c>
      <c r="F31" s="30">
        <f t="shared" si="0"/>
        <v>19.017409085969661</v>
      </c>
      <c r="G31" s="30">
        <f t="shared" ref="G31" si="1">G20/G26*100</f>
        <v>18.236347275020563</v>
      </c>
    </row>
    <row r="32" spans="1:7" x14ac:dyDescent="0.25">
      <c r="A32" s="2" t="s">
        <v>8</v>
      </c>
      <c r="B32" s="30">
        <f>B21/B26*100</f>
        <v>4.9794068352012051</v>
      </c>
      <c r="C32" s="30">
        <f t="shared" ref="C32:F32" si="2">C21/C26*100</f>
        <v>4.7072434096124196</v>
      </c>
      <c r="D32" s="30">
        <f t="shared" si="2"/>
        <v>4.4680652052256891</v>
      </c>
      <c r="E32" s="30">
        <f t="shared" si="2"/>
        <v>4.3463450499971463</v>
      </c>
      <c r="F32" s="30">
        <f t="shared" si="2"/>
        <v>4.1800300064989271</v>
      </c>
      <c r="G32" s="30">
        <f t="shared" ref="G32" si="3">G21/G26*100</f>
        <v>5.1750398255223109</v>
      </c>
    </row>
    <row r="33" spans="1:7" x14ac:dyDescent="0.25">
      <c r="A33" s="2" t="s">
        <v>9</v>
      </c>
      <c r="B33" s="30">
        <f>B22/B26*100</f>
        <v>25.922329039077734</v>
      </c>
      <c r="C33" s="30">
        <f t="shared" ref="C33:F33" si="4">C22/C26*100</f>
        <v>22.753750659079166</v>
      </c>
      <c r="D33" s="30">
        <f t="shared" si="4"/>
        <v>23.371404216411126</v>
      </c>
      <c r="E33" s="30">
        <f t="shared" si="4"/>
        <v>19.866162392922348</v>
      </c>
      <c r="F33" s="30">
        <f t="shared" si="4"/>
        <v>18.701835815355807</v>
      </c>
      <c r="G33" s="30">
        <f t="shared" ref="G33" si="5">G22/G26*100</f>
        <v>18.166720628275527</v>
      </c>
    </row>
    <row r="34" spans="1:7" x14ac:dyDescent="0.25">
      <c r="A34" s="2" t="s">
        <v>10</v>
      </c>
      <c r="B34" s="30">
        <f>B23/B26*100</f>
        <v>17.751929311432118</v>
      </c>
      <c r="C34" s="30">
        <f t="shared" ref="C34:F34" si="6">C23/C26*100</f>
        <v>18.62102448653383</v>
      </c>
      <c r="D34" s="30">
        <f t="shared" si="6"/>
        <v>18.932088131824333</v>
      </c>
      <c r="E34" s="30">
        <f t="shared" si="6"/>
        <v>20.086538071750201</v>
      </c>
      <c r="F34" s="30">
        <f t="shared" si="6"/>
        <v>17.810892009860392</v>
      </c>
      <c r="G34" s="30">
        <f t="shared" ref="G34" si="7">G23/G26*100</f>
        <v>19.506785454009066</v>
      </c>
    </row>
    <row r="35" spans="1:7" x14ac:dyDescent="0.25">
      <c r="A35" s="2" t="s">
        <v>11</v>
      </c>
      <c r="B35" s="30">
        <f>B24/B26*100</f>
        <v>36.204902379694772</v>
      </c>
      <c r="C35" s="30">
        <f t="shared" ref="C35:F35" si="8">C24/C26*100</f>
        <v>39.005810594097284</v>
      </c>
      <c r="D35" s="30">
        <f t="shared" si="8"/>
        <v>35.126135398128355</v>
      </c>
      <c r="E35" s="30">
        <f t="shared" si="8"/>
        <v>37.636510389112225</v>
      </c>
      <c r="F35" s="30">
        <f t="shared" si="8"/>
        <v>39.793458031554536</v>
      </c>
      <c r="G35" s="30">
        <f t="shared" ref="G35" si="9">G24/G26*100</f>
        <v>37.737089500365379</v>
      </c>
    </row>
    <row r="36" spans="1:7" x14ac:dyDescent="0.25">
      <c r="A36" s="2" t="s">
        <v>12</v>
      </c>
      <c r="B36" s="30">
        <f>B25/B26*100</f>
        <v>8.8383964640440085E-2</v>
      </c>
      <c r="C36" s="30">
        <f t="shared" ref="C36:F36" si="10">C25/C26*100</f>
        <v>0.3090963749728754</v>
      </c>
      <c r="D36" s="30">
        <f t="shared" si="10"/>
        <v>0.26445129775936066</v>
      </c>
      <c r="E36" s="30">
        <f t="shared" si="10"/>
        <v>0.47469871581256468</v>
      </c>
      <c r="F36" s="30">
        <f t="shared" si="10"/>
        <v>0.49637505076067912</v>
      </c>
      <c r="G36" s="30">
        <f t="shared" ref="G36" si="11">G25/G26*100</f>
        <v>1.1780173168071588</v>
      </c>
    </row>
    <row r="37" spans="1:7" x14ac:dyDescent="0.25">
      <c r="A37" s="3" t="s">
        <v>0</v>
      </c>
      <c r="B37" s="29">
        <f>B26/B26*100</f>
        <v>100</v>
      </c>
      <c r="C37" s="29">
        <f t="shared" ref="C37:F37" si="12">C26/C26*100</f>
        <v>100</v>
      </c>
      <c r="D37" s="29">
        <f t="shared" si="12"/>
        <v>100</v>
      </c>
      <c r="E37" s="29">
        <f t="shared" si="12"/>
        <v>100</v>
      </c>
      <c r="F37" s="29">
        <f t="shared" si="12"/>
        <v>100</v>
      </c>
      <c r="G37" s="29">
        <f t="shared" ref="G37" si="13">G26/G26*100</f>
        <v>100</v>
      </c>
    </row>
    <row r="38" spans="1:7" ht="22.5" customHeight="1" x14ac:dyDescent="0.25"/>
    <row r="39" spans="1:7" x14ac:dyDescent="0.25">
      <c r="A39" s="4" t="s">
        <v>74</v>
      </c>
    </row>
    <row r="40" spans="1:7" ht="6.75" customHeight="1" x14ac:dyDescent="0.25">
      <c r="A40" s="4"/>
    </row>
    <row r="41" spans="1:7" x14ac:dyDescent="0.25">
      <c r="A41" s="3"/>
      <c r="B41" s="34">
        <v>2016</v>
      </c>
      <c r="C41" s="34">
        <v>2017</v>
      </c>
      <c r="D41" s="34">
        <v>2018</v>
      </c>
      <c r="E41" s="34">
        <v>2019</v>
      </c>
      <c r="F41" s="34">
        <v>2020</v>
      </c>
      <c r="G41" s="34">
        <v>2021</v>
      </c>
    </row>
    <row r="42" spans="1:7" x14ac:dyDescent="0.25">
      <c r="A42" s="2" t="s">
        <v>7</v>
      </c>
      <c r="B42" s="41">
        <f>B20/B9</f>
        <v>26.616715520175369</v>
      </c>
      <c r="C42" s="41">
        <f t="shared" ref="C42:F42" si="14">C20/C9</f>
        <v>25.97506781735013</v>
      </c>
      <c r="D42" s="41">
        <f t="shared" si="14"/>
        <v>25.414034304330581</v>
      </c>
      <c r="E42" s="41">
        <f t="shared" si="14"/>
        <v>25.250002155211334</v>
      </c>
      <c r="F42" s="41">
        <f t="shared" si="14"/>
        <v>24.077549906717532</v>
      </c>
      <c r="G42" s="41">
        <f t="shared" ref="G42" si="15">G20/G9</f>
        <v>26.884729514921901</v>
      </c>
    </row>
    <row r="43" spans="1:7" x14ac:dyDescent="0.25">
      <c r="A43" s="2" t="s">
        <v>8</v>
      </c>
      <c r="B43" s="16">
        <f t="shared" ref="B43:F48" si="16">B21/B10</f>
        <v>14.706100170641763</v>
      </c>
      <c r="C43" s="41">
        <f t="shared" si="16"/>
        <v>14.415029034503139</v>
      </c>
      <c r="D43" s="41">
        <f t="shared" si="16"/>
        <v>15.445361809604957</v>
      </c>
      <c r="E43" s="41">
        <f t="shared" si="16"/>
        <v>12.764624783323431</v>
      </c>
      <c r="F43" s="41">
        <f t="shared" si="16"/>
        <v>7.1776012626581913</v>
      </c>
      <c r="G43" s="41">
        <f t="shared" ref="G43" si="17">G21/G10</f>
        <v>11.783861070182528</v>
      </c>
    </row>
    <row r="44" spans="1:7" x14ac:dyDescent="0.25">
      <c r="A44" s="2" t="s">
        <v>9</v>
      </c>
      <c r="B44" s="16">
        <f t="shared" si="16"/>
        <v>27.373315373737441</v>
      </c>
      <c r="C44" s="41">
        <f t="shared" si="16"/>
        <v>26.00547828193039</v>
      </c>
      <c r="D44" s="41">
        <f t="shared" si="16"/>
        <v>25.462568093369857</v>
      </c>
      <c r="E44" s="41">
        <f t="shared" si="16"/>
        <v>21.436733365744995</v>
      </c>
      <c r="F44" s="41">
        <f t="shared" si="16"/>
        <v>15.454097137010987</v>
      </c>
      <c r="G44" s="41">
        <f t="shared" ref="G44" si="18">G22/G11</f>
        <v>18.384139356774192</v>
      </c>
    </row>
    <row r="45" spans="1:7" x14ac:dyDescent="0.25">
      <c r="A45" s="2" t="s">
        <v>10</v>
      </c>
      <c r="B45" s="16">
        <f t="shared" si="16"/>
        <v>21.601946348184491</v>
      </c>
      <c r="C45" s="41">
        <f t="shared" si="16"/>
        <v>20.968023381857058</v>
      </c>
      <c r="D45" s="41">
        <f t="shared" si="16"/>
        <v>21.456507468978412</v>
      </c>
      <c r="E45" s="41">
        <f t="shared" si="16"/>
        <v>19.232847205025678</v>
      </c>
      <c r="F45" s="41">
        <f t="shared" si="16"/>
        <v>12.370280369915838</v>
      </c>
      <c r="G45" s="41">
        <f t="shared" ref="G45" si="19">G23/G12</f>
        <v>17.789654130628211</v>
      </c>
    </row>
    <row r="46" spans="1:7" x14ac:dyDescent="0.25">
      <c r="A46" s="2" t="s">
        <v>11</v>
      </c>
      <c r="B46" s="16">
        <f t="shared" si="16"/>
        <v>23.404048641498008</v>
      </c>
      <c r="C46" s="41">
        <f t="shared" si="16"/>
        <v>22.253641578816747</v>
      </c>
      <c r="D46" s="41">
        <f t="shared" si="16"/>
        <v>20.659877494173664</v>
      </c>
      <c r="E46" s="41">
        <f t="shared" si="16"/>
        <v>17.164367813133488</v>
      </c>
      <c r="F46" s="41">
        <f t="shared" si="16"/>
        <v>17.555635913732708</v>
      </c>
      <c r="G46" s="41">
        <f t="shared" ref="G46" si="20">G24/G13</f>
        <v>19.154403246871176</v>
      </c>
    </row>
    <row r="47" spans="1:7" x14ac:dyDescent="0.25">
      <c r="A47" s="2" t="s">
        <v>12</v>
      </c>
      <c r="B47" s="16">
        <f t="shared" si="16"/>
        <v>4.1224218206058376</v>
      </c>
      <c r="C47" s="41">
        <f t="shared" si="16"/>
        <v>4.372878542736979</v>
      </c>
      <c r="D47" s="41">
        <f t="shared" si="16"/>
        <v>5.8489684381893943</v>
      </c>
      <c r="E47" s="41">
        <f t="shared" si="16"/>
        <v>5.4298372760006863</v>
      </c>
      <c r="F47" s="41">
        <f t="shared" si="16"/>
        <v>4.6667708893007136</v>
      </c>
      <c r="G47" s="41">
        <f t="shared" ref="G47" si="21">G25/G14</f>
        <v>19.135472317516342</v>
      </c>
    </row>
    <row r="48" spans="1:7" x14ac:dyDescent="0.25">
      <c r="A48" s="3" t="s">
        <v>0</v>
      </c>
      <c r="B48" s="42">
        <f t="shared" si="16"/>
        <v>23.577672482062177</v>
      </c>
      <c r="C48" s="42">
        <f t="shared" si="16"/>
        <v>22.345157055017712</v>
      </c>
      <c r="D48" s="42">
        <f t="shared" si="16"/>
        <v>22.04189160447266</v>
      </c>
      <c r="E48" s="42">
        <f t="shared" si="16"/>
        <v>18.909381336142218</v>
      </c>
      <c r="F48" s="42">
        <f t="shared" si="16"/>
        <v>15.636611081400245</v>
      </c>
      <c r="G48" s="42">
        <f t="shared" ref="G48" si="22">G26/G15</f>
        <v>19.106242770628381</v>
      </c>
    </row>
    <row r="49" spans="1:6" x14ac:dyDescent="0.25">
      <c r="A49" s="25"/>
      <c r="B49" s="56"/>
      <c r="C49" s="56"/>
      <c r="D49" s="56"/>
      <c r="E49" s="56"/>
      <c r="F49" s="56"/>
    </row>
    <row r="50" spans="1:6" x14ac:dyDescent="0.25">
      <c r="A50" s="46" t="s">
        <v>79</v>
      </c>
    </row>
    <row r="51" spans="1:6" x14ac:dyDescent="0.25">
      <c r="A51" s="46" t="s">
        <v>80</v>
      </c>
    </row>
  </sheetData>
  <hyperlinks>
    <hyperlink ref="A2" location="Sommaire!A5" display="Retour au menu &quot;Marché du jeu vidéo&quot;" xr:uid="{4B825008-7FAE-4F6F-9862-9A35AF337F49}"/>
  </hyperlinks>
  <pageMargins left="0.78740157480314965" right="0.78740157480314965" top="0.98425196850393704" bottom="0.98425196850393704" header="0.51181102362204722" footer="0.51181102362204722"/>
  <pageSetup paperSize="9" orientation="portrait" r:id="rId1"/>
  <headerFooter alignWithMargins="0">
    <oddFooter>&amp;L&amp;G&amp;R&amp;"Arial,Gras italique"&amp;9Marché du jeu vidéo</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12</vt:i4>
      </vt:variant>
    </vt:vector>
  </HeadingPairs>
  <TitlesOfParts>
    <vt:vector size="21" baseType="lpstr">
      <vt:lpstr>Sommaire</vt:lpstr>
      <vt:lpstr>Définitions</vt:lpstr>
      <vt:lpstr>écosysteme</vt:lpstr>
      <vt:lpstr>segment</vt:lpstr>
      <vt:lpstr>logiciel</vt:lpstr>
      <vt:lpstr>genreConsole</vt:lpstr>
      <vt:lpstr>genrePC</vt:lpstr>
      <vt:lpstr>PEGIConsole</vt:lpstr>
      <vt:lpstr>PEGIPC</vt:lpstr>
      <vt:lpstr>écosysteme!Impression_des_titres</vt:lpstr>
      <vt:lpstr>genreConsole!Impression_des_titres</vt:lpstr>
      <vt:lpstr>genrePC!Impression_des_titres</vt:lpstr>
      <vt:lpstr>logiciel!Impression_des_titres</vt:lpstr>
      <vt:lpstr>segment!Impression_des_titres</vt:lpstr>
      <vt:lpstr>écosysteme!Zone_d_impression</vt:lpstr>
      <vt:lpstr>genreConsole!Zone_d_impression</vt:lpstr>
      <vt:lpstr>genrePC!Zone_d_impression</vt:lpstr>
      <vt:lpstr>logiciel!Zone_d_impression</vt:lpstr>
      <vt:lpstr>PEGIConsole!Zone_d_impression</vt:lpstr>
      <vt:lpstr>PEGIPC!Zone_d_impression</vt:lpstr>
      <vt:lpstr>segment!Zone_d_impression</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MALHERBE</dc:creator>
  <cp:lastModifiedBy>Tucoulat Valentine</cp:lastModifiedBy>
  <cp:lastPrinted>2013-07-15T10:53:04Z</cp:lastPrinted>
  <dcterms:created xsi:type="dcterms:W3CDTF">2010-10-19T14:11:41Z</dcterms:created>
  <dcterms:modified xsi:type="dcterms:W3CDTF">2022-05-30T13:01:46Z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eea07621cfe64099851ad4607f886ea5</vt:lpwstr>
  </property>
</Properties>
</file>