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roupevsc-my.sharepoint.com/personal/samuel_lemoine_ext_connect-tech_sncf/Documents/privé/perso/notes/wow/"/>
    </mc:Choice>
  </mc:AlternateContent>
  <xr:revisionPtr revIDLastSave="372" documentId="8_{5DAAC2C2-9DFF-41AD-9FAE-B77B31610142}" xr6:coauthVersionLast="47" xr6:coauthVersionMax="47" xr10:uidLastSave="{FCBE315C-0D90-4C7D-A06D-6ACA4F37E8AE}"/>
  <bookViews>
    <workbookView xWindow="-120" yWindow="-120" windowWidth="29040" windowHeight="15720" activeTab="1" xr2:uid="{42AFFD13-12E8-40A7-AC17-F73C3E7A994C}"/>
  </bookViews>
  <sheets>
    <sheet name="Feuil1" sheetId="1" r:id="rId1"/>
    <sheet name="Feuil2" sheetId="2" r:id="rId2"/>
  </sheets>
  <definedNames>
    <definedName name="_xlnm._FilterDatabase" localSheetId="1" hidden="1">Feuil2!$A$1:$L$23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27" i="2" l="1"/>
  <c r="T28" i="2"/>
  <c r="T29" i="2"/>
  <c r="T30" i="2"/>
  <c r="T31" i="2"/>
  <c r="T32" i="2"/>
  <c r="T33" i="2"/>
  <c r="T34" i="2"/>
  <c r="T35" i="2"/>
  <c r="T36" i="2"/>
  <c r="T26" i="2"/>
  <c r="L26" i="2"/>
  <c r="L27" i="2"/>
  <c r="L28" i="2"/>
  <c r="L29" i="2"/>
  <c r="L31" i="2"/>
  <c r="L32" i="2"/>
  <c r="L33" i="2"/>
  <c r="L34" i="2"/>
  <c r="L35" i="2"/>
  <c r="L36" i="2"/>
  <c r="L30" i="2"/>
  <c r="S32" i="2"/>
  <c r="S33" i="2"/>
  <c r="K26" i="2"/>
  <c r="P27" i="2"/>
  <c r="P28" i="2"/>
  <c r="P29" i="2"/>
  <c r="S29" i="2" s="1"/>
  <c r="P30" i="2"/>
  <c r="P31" i="2"/>
  <c r="P32" i="2"/>
  <c r="P33" i="2"/>
  <c r="P34" i="2"/>
  <c r="P35" i="2"/>
  <c r="S35" i="2" s="1"/>
  <c r="P36" i="2"/>
  <c r="S36" i="2" s="1"/>
  <c r="P26" i="2"/>
  <c r="R26" i="2"/>
  <c r="R27" i="2"/>
  <c r="R29" i="2"/>
  <c r="R30" i="2"/>
  <c r="R31" i="2"/>
  <c r="S31" i="2" s="1"/>
  <c r="R32" i="2"/>
  <c r="R33" i="2"/>
  <c r="R34" i="2"/>
  <c r="R35" i="2"/>
  <c r="R36" i="2"/>
  <c r="R28" i="2"/>
  <c r="K36" i="2"/>
  <c r="K35" i="2"/>
  <c r="K34" i="2"/>
  <c r="K33" i="2"/>
  <c r="K32" i="2"/>
  <c r="K31" i="2"/>
  <c r="K30" i="2"/>
  <c r="K29" i="2"/>
  <c r="K28" i="2"/>
  <c r="K27" i="2"/>
  <c r="J3" i="2"/>
  <c r="K3" i="2" s="1"/>
  <c r="J4" i="2"/>
  <c r="L4" i="2" s="1"/>
  <c r="J5" i="2"/>
  <c r="L5" i="2" s="1"/>
  <c r="J6" i="2"/>
  <c r="L6" i="2" s="1"/>
  <c r="J7" i="2"/>
  <c r="K7" i="2" s="1"/>
  <c r="J8" i="2"/>
  <c r="L8" i="2" s="1"/>
  <c r="J9" i="2"/>
  <c r="K9" i="2" s="1"/>
  <c r="J10" i="2"/>
  <c r="L10" i="2" s="1"/>
  <c r="J11" i="2"/>
  <c r="K11" i="2" s="1"/>
  <c r="J12" i="2"/>
  <c r="L12" i="2" s="1"/>
  <c r="J13" i="2"/>
  <c r="L13" i="2" s="1"/>
  <c r="J14" i="2"/>
  <c r="K14" i="2" s="1"/>
  <c r="J15" i="2"/>
  <c r="L15" i="2" s="1"/>
  <c r="J16" i="2"/>
  <c r="L16" i="2" s="1"/>
  <c r="J17" i="2"/>
  <c r="L17" i="2" s="1"/>
  <c r="J18" i="2"/>
  <c r="K18" i="2" s="1"/>
  <c r="J19" i="2"/>
  <c r="K19" i="2" s="1"/>
  <c r="J20" i="2"/>
  <c r="L20" i="2" s="1"/>
  <c r="J21" i="2"/>
  <c r="K21" i="2" s="1"/>
  <c r="J22" i="2"/>
  <c r="L22" i="2" s="1"/>
  <c r="J23" i="2"/>
  <c r="L23" i="2" s="1"/>
  <c r="J2" i="2"/>
  <c r="L2" i="2" s="1"/>
  <c r="C5" i="1"/>
  <c r="D5" i="1"/>
  <c r="C6" i="1"/>
  <c r="D6" i="1"/>
  <c r="A6" i="1"/>
  <c r="B6" i="1"/>
  <c r="A5" i="1"/>
  <c r="B5" i="1"/>
  <c r="S27" i="2" l="1"/>
  <c r="S26" i="2"/>
  <c r="S28" i="2"/>
  <c r="L18" i="2"/>
  <c r="S30" i="2"/>
  <c r="S34" i="2"/>
  <c r="K15" i="2"/>
  <c r="K13" i="2"/>
  <c r="K5" i="2"/>
  <c r="K4" i="2"/>
  <c r="L3" i="2"/>
  <c r="K12" i="2"/>
  <c r="K2" i="2"/>
  <c r="L21" i="2"/>
  <c r="K6" i="2"/>
  <c r="K17" i="2"/>
  <c r="L14" i="2"/>
  <c r="K16" i="2"/>
  <c r="K10" i="2"/>
  <c r="K22" i="2"/>
  <c r="K23" i="2"/>
  <c r="L11" i="2"/>
  <c r="L9" i="2"/>
  <c r="K8" i="2"/>
  <c r="K20" i="2"/>
  <c r="L19" i="2"/>
  <c r="L7" i="2"/>
</calcChain>
</file>

<file path=xl/sharedStrings.xml><?xml version="1.0" encoding="utf-8"?>
<sst xmlns="http://schemas.openxmlformats.org/spreadsheetml/2006/main" count="106" uniqueCount="49">
  <si>
    <t>Rejuvenation</t>
  </si>
  <si>
    <t>60 Rejuvenation</t>
  </si>
  <si>
    <t>60+ Renew</t>
  </si>
  <si>
    <t>40 Rejuvenation</t>
  </si>
  <si>
    <t>38 Renew</t>
  </si>
  <si>
    <t>sham</t>
  </si>
  <si>
    <t>30:+10% healing</t>
  </si>
  <si>
    <t>priest</t>
  </si>
  <si>
    <t>3:+15% renew</t>
  </si>
  <si>
    <t>5:-5% manacost</t>
  </si>
  <si>
    <t>5:-0,5s healing wave</t>
  </si>
  <si>
    <t>10:-0,5s heal &amp; greater heal</t>
  </si>
  <si>
    <t>18:-15% manacost lesser heal, heal &amp; greater heal</t>
  </si>
  <si>
    <t>30:+10%</t>
  </si>
  <si>
    <t>pal</t>
  </si>
  <si>
    <t>13:+12% holy light &amp; flash of light</t>
  </si>
  <si>
    <t>druid</t>
  </si>
  <si>
    <t>10:-0,5s healing touch</t>
  </si>
  <si>
    <t>20:-10% manacost healing touch</t>
  </si>
  <si>
    <t>18:+15%rejuvenation</t>
  </si>
  <si>
    <t>25:+10% healing</t>
  </si>
  <si>
    <t>class</t>
  </si>
  <si>
    <t>spell</t>
  </si>
  <si>
    <t>cast time</t>
  </si>
  <si>
    <t>mana</t>
  </si>
  <si>
    <t>level</t>
  </si>
  <si>
    <t>overtime</t>
  </si>
  <si>
    <t>holy light</t>
  </si>
  <si>
    <t>flash of light</t>
  </si>
  <si>
    <t>greater heal</t>
  </si>
  <si>
    <t>renew</t>
  </si>
  <si>
    <t>flash heal</t>
  </si>
  <si>
    <t>shield</t>
  </si>
  <si>
    <t>healing touch</t>
  </si>
  <si>
    <t>regrowth</t>
  </si>
  <si>
    <t>hot</t>
  </si>
  <si>
    <t>min</t>
  </si>
  <si>
    <t>max</t>
  </si>
  <si>
    <t>healing wave</t>
  </si>
  <si>
    <t>lesser healing wave</t>
  </si>
  <si>
    <t>total heal</t>
  </si>
  <si>
    <t>heal/mana</t>
  </si>
  <si>
    <t>ratio</t>
  </si>
  <si>
    <t>imp.tot.heal</t>
  </si>
  <si>
    <t>imp. mana</t>
  </si>
  <si>
    <t>mana ratio</t>
  </si>
  <si>
    <t>imp.casttime</t>
  </si>
  <si>
    <t>heal/s</t>
  </si>
  <si>
    <t>rejuvenation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</si>
</sst>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5C2CC6-C7B5-4DF7-B4A6-520ECB319CAB}">
  <dimension ref="A1:D6"/>
  <sheetViews>
    <sheetView workbookViewId="0">
      <selection activeCell="A13" sqref="A13:E16"/>
    </sheetView>
  </sheetViews>
  <sheetFormatPr baseColWidth="10" defaultRowHeight="15" x14ac:dyDescent="0.25"/>
  <sheetData>
    <row r="1" spans="1:4" x14ac:dyDescent="0.25">
      <c r="A1" t="s">
        <v>1</v>
      </c>
      <c r="B1" t="s">
        <v>2</v>
      </c>
      <c r="C1" t="s">
        <v>3</v>
      </c>
      <c r="D1" t="s">
        <v>4</v>
      </c>
    </row>
    <row r="2" spans="1:4" x14ac:dyDescent="0.25">
      <c r="A2">
        <v>888</v>
      </c>
      <c r="B2">
        <v>970</v>
      </c>
      <c r="C2">
        <v>388</v>
      </c>
      <c r="D2">
        <v>400</v>
      </c>
    </row>
    <row r="3" spans="1:4" x14ac:dyDescent="0.25">
      <c r="A3">
        <v>12</v>
      </c>
      <c r="B3">
        <v>15</v>
      </c>
      <c r="C3">
        <v>12</v>
      </c>
      <c r="D3">
        <v>15</v>
      </c>
    </row>
    <row r="4" spans="1:4" x14ac:dyDescent="0.25">
      <c r="A4">
        <v>360</v>
      </c>
      <c r="B4">
        <v>410</v>
      </c>
      <c r="C4">
        <v>195</v>
      </c>
      <c r="D4">
        <v>205</v>
      </c>
    </row>
    <row r="5" spans="1:4" x14ac:dyDescent="0.25">
      <c r="A5">
        <f>A2/A4</f>
        <v>2.4666666666666668</v>
      </c>
      <c r="B5">
        <f>B2/B4</f>
        <v>2.3658536585365852</v>
      </c>
      <c r="C5">
        <f>C2/C4</f>
        <v>1.9897435897435898</v>
      </c>
      <c r="D5">
        <f>D2/D4</f>
        <v>1.9512195121951219</v>
      </c>
    </row>
    <row r="6" spans="1:4" x14ac:dyDescent="0.25">
      <c r="A6">
        <f>A2/A3</f>
        <v>74</v>
      </c>
      <c r="B6">
        <f>B2/B3</f>
        <v>64.666666666666671</v>
      </c>
      <c r="C6">
        <f>C2/C3</f>
        <v>32.333333333333336</v>
      </c>
      <c r="D6">
        <f>D2/D3</f>
        <v>26.666666666666668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42196-B221-4C57-80C1-7F33D5A8F5A6}">
  <sheetPr filterMode="1"/>
  <dimension ref="A1:V41"/>
  <sheetViews>
    <sheetView tabSelected="1" workbookViewId="0">
      <selection activeCell="S26" sqref="S26"/>
    </sheetView>
  </sheetViews>
  <sheetFormatPr baseColWidth="10" defaultRowHeight="15" x14ac:dyDescent="0.25"/>
  <sheetData>
    <row r="1" spans="1:12" x14ac:dyDescent="0.25">
      <c r="A1" t="s">
        <v>21</v>
      </c>
      <c r="B1" t="s">
        <v>22</v>
      </c>
      <c r="C1" t="s">
        <v>25</v>
      </c>
      <c r="D1" t="s">
        <v>23</v>
      </c>
      <c r="E1" t="s">
        <v>24</v>
      </c>
      <c r="F1" t="s">
        <v>26</v>
      </c>
      <c r="G1" t="s">
        <v>35</v>
      </c>
      <c r="H1" t="s">
        <v>36</v>
      </c>
      <c r="I1" t="s">
        <v>37</v>
      </c>
      <c r="J1" t="s">
        <v>40</v>
      </c>
      <c r="K1" t="s">
        <v>41</v>
      </c>
      <c r="L1" t="s">
        <v>47</v>
      </c>
    </row>
    <row r="2" spans="1:12" x14ac:dyDescent="0.25">
      <c r="A2" t="s">
        <v>14</v>
      </c>
      <c r="B2" t="s">
        <v>27</v>
      </c>
      <c r="C2">
        <v>60</v>
      </c>
      <c r="D2">
        <v>2.5</v>
      </c>
      <c r="E2">
        <v>660</v>
      </c>
      <c r="F2">
        <v>0</v>
      </c>
      <c r="H2">
        <v>1590</v>
      </c>
      <c r="I2">
        <v>1770</v>
      </c>
      <c r="J2">
        <f>G2+(H2+I2)/2</f>
        <v>1680</v>
      </c>
      <c r="K2">
        <f>J2/E2</f>
        <v>2.5454545454545454</v>
      </c>
      <c r="L2">
        <f>J2/D2</f>
        <v>672</v>
      </c>
    </row>
    <row r="3" spans="1:12" hidden="1" x14ac:dyDescent="0.25">
      <c r="B3" t="s">
        <v>27</v>
      </c>
      <c r="C3">
        <v>38</v>
      </c>
      <c r="D3">
        <v>2.5</v>
      </c>
      <c r="E3">
        <v>365</v>
      </c>
      <c r="F3">
        <v>0</v>
      </c>
      <c r="H3">
        <v>717</v>
      </c>
      <c r="I3">
        <v>799</v>
      </c>
      <c r="J3">
        <f t="shared" ref="J3:J23" si="0">G3+(H3+I3)/2</f>
        <v>758</v>
      </c>
      <c r="K3">
        <f t="shared" ref="K3:K36" si="1">J3/E3</f>
        <v>2.0767123287671234</v>
      </c>
      <c r="L3">
        <f t="shared" ref="L3:L36" si="2">J3/D3</f>
        <v>303.2</v>
      </c>
    </row>
    <row r="4" spans="1:12" x14ac:dyDescent="0.25">
      <c r="B4" t="s">
        <v>28</v>
      </c>
      <c r="C4">
        <v>58</v>
      </c>
      <c r="D4">
        <v>1.5</v>
      </c>
      <c r="E4">
        <v>140</v>
      </c>
      <c r="F4">
        <v>0</v>
      </c>
      <c r="H4">
        <v>343</v>
      </c>
      <c r="I4">
        <v>383</v>
      </c>
      <c r="J4">
        <f t="shared" si="0"/>
        <v>363</v>
      </c>
      <c r="K4">
        <f>J4/E4</f>
        <v>2.592857142857143</v>
      </c>
      <c r="L4">
        <f>J4/D4</f>
        <v>242</v>
      </c>
    </row>
    <row r="5" spans="1:12" hidden="1" x14ac:dyDescent="0.25">
      <c r="B5" t="s">
        <v>28</v>
      </c>
      <c r="C5">
        <v>34</v>
      </c>
      <c r="D5">
        <v>1.5</v>
      </c>
      <c r="E5">
        <v>70</v>
      </c>
      <c r="F5">
        <v>0</v>
      </c>
      <c r="H5">
        <v>153</v>
      </c>
      <c r="I5">
        <v>171</v>
      </c>
      <c r="J5">
        <f t="shared" si="0"/>
        <v>162</v>
      </c>
      <c r="K5">
        <f t="shared" si="1"/>
        <v>2.3142857142857145</v>
      </c>
      <c r="L5">
        <f t="shared" si="2"/>
        <v>108</v>
      </c>
    </row>
    <row r="6" spans="1:12" x14ac:dyDescent="0.25">
      <c r="A6" t="s">
        <v>7</v>
      </c>
      <c r="B6" t="s">
        <v>29</v>
      </c>
      <c r="C6">
        <v>60</v>
      </c>
      <c r="D6">
        <v>3</v>
      </c>
      <c r="E6">
        <v>710</v>
      </c>
      <c r="F6">
        <v>0</v>
      </c>
      <c r="H6">
        <v>1966</v>
      </c>
      <c r="I6">
        <v>2194</v>
      </c>
      <c r="J6">
        <f t="shared" si="0"/>
        <v>2080</v>
      </c>
      <c r="K6">
        <f>J6/E6</f>
        <v>2.9295774647887325</v>
      </c>
      <c r="L6">
        <f>J6/D6</f>
        <v>693.33333333333337</v>
      </c>
    </row>
    <row r="7" spans="1:12" hidden="1" x14ac:dyDescent="0.25">
      <c r="B7" t="s">
        <v>29</v>
      </c>
      <c r="C7">
        <v>40</v>
      </c>
      <c r="D7">
        <v>3</v>
      </c>
      <c r="E7">
        <v>370</v>
      </c>
      <c r="F7">
        <v>0</v>
      </c>
      <c r="H7">
        <v>924</v>
      </c>
      <c r="I7">
        <v>1039</v>
      </c>
      <c r="J7">
        <f t="shared" si="0"/>
        <v>981.5</v>
      </c>
      <c r="K7">
        <f t="shared" si="1"/>
        <v>2.6527027027027028</v>
      </c>
      <c r="L7">
        <f t="shared" si="2"/>
        <v>327.16666666666669</v>
      </c>
    </row>
    <row r="8" spans="1:12" x14ac:dyDescent="0.25">
      <c r="B8" t="s">
        <v>31</v>
      </c>
      <c r="C8">
        <v>56</v>
      </c>
      <c r="D8">
        <v>1.5</v>
      </c>
      <c r="E8">
        <v>380</v>
      </c>
      <c r="F8">
        <v>0</v>
      </c>
      <c r="H8">
        <v>812</v>
      </c>
      <c r="I8">
        <v>958</v>
      </c>
      <c r="J8">
        <f t="shared" si="0"/>
        <v>885</v>
      </c>
      <c r="K8">
        <f>J8/E8</f>
        <v>2.3289473684210527</v>
      </c>
      <c r="L8">
        <f>J8/D8</f>
        <v>590</v>
      </c>
    </row>
    <row r="9" spans="1:12" hidden="1" x14ac:dyDescent="0.25">
      <c r="B9" t="s">
        <v>31</v>
      </c>
      <c r="C9">
        <v>38</v>
      </c>
      <c r="D9">
        <v>1.5</v>
      </c>
      <c r="E9">
        <v>215</v>
      </c>
      <c r="F9">
        <v>0</v>
      </c>
      <c r="H9">
        <v>414</v>
      </c>
      <c r="I9">
        <v>492</v>
      </c>
      <c r="J9">
        <f t="shared" si="0"/>
        <v>453</v>
      </c>
      <c r="K9">
        <f t="shared" si="1"/>
        <v>2.1069767441860465</v>
      </c>
      <c r="L9">
        <f t="shared" si="2"/>
        <v>302</v>
      </c>
    </row>
    <row r="10" spans="1:12" x14ac:dyDescent="0.25">
      <c r="B10" t="s">
        <v>30</v>
      </c>
      <c r="C10">
        <v>60</v>
      </c>
      <c r="D10">
        <v>0</v>
      </c>
      <c r="E10">
        <v>410</v>
      </c>
      <c r="F10">
        <v>15</v>
      </c>
      <c r="G10">
        <v>970</v>
      </c>
      <c r="J10">
        <f t="shared" si="0"/>
        <v>970</v>
      </c>
      <c r="K10">
        <f>J10/E10</f>
        <v>2.3658536585365852</v>
      </c>
      <c r="L10" t="e">
        <f>J10/D10</f>
        <v>#DIV/0!</v>
      </c>
    </row>
    <row r="11" spans="1:12" hidden="1" x14ac:dyDescent="0.25">
      <c r="B11" t="s">
        <v>30</v>
      </c>
      <c r="C11">
        <v>38</v>
      </c>
      <c r="D11">
        <v>0</v>
      </c>
      <c r="E11">
        <v>205</v>
      </c>
      <c r="F11">
        <v>15</v>
      </c>
      <c r="G11">
        <v>400</v>
      </c>
      <c r="J11">
        <f t="shared" si="0"/>
        <v>400</v>
      </c>
      <c r="K11">
        <f t="shared" si="1"/>
        <v>1.9512195121951219</v>
      </c>
      <c r="L11" t="e">
        <f t="shared" si="2"/>
        <v>#DIV/0!</v>
      </c>
    </row>
    <row r="12" spans="1:12" x14ac:dyDescent="0.25">
      <c r="B12" t="s">
        <v>32</v>
      </c>
      <c r="C12">
        <v>60</v>
      </c>
      <c r="D12">
        <v>0</v>
      </c>
      <c r="E12">
        <v>500</v>
      </c>
      <c r="F12">
        <v>0</v>
      </c>
      <c r="G12">
        <v>942</v>
      </c>
      <c r="J12">
        <f t="shared" si="0"/>
        <v>942</v>
      </c>
      <c r="K12">
        <f>J12/E12</f>
        <v>1.8839999999999999</v>
      </c>
      <c r="L12" t="e">
        <f>J12/D12</f>
        <v>#DIV/0!</v>
      </c>
    </row>
    <row r="13" spans="1:12" hidden="1" x14ac:dyDescent="0.25">
      <c r="B13" t="s">
        <v>32</v>
      </c>
      <c r="C13">
        <v>36</v>
      </c>
      <c r="D13">
        <v>0</v>
      </c>
      <c r="E13">
        <v>250</v>
      </c>
      <c r="F13">
        <v>0</v>
      </c>
      <c r="G13">
        <v>394</v>
      </c>
      <c r="J13">
        <f t="shared" si="0"/>
        <v>394</v>
      </c>
      <c r="K13">
        <f t="shared" si="1"/>
        <v>1.5760000000000001</v>
      </c>
      <c r="L13" t="e">
        <f t="shared" si="2"/>
        <v>#DIV/0!</v>
      </c>
    </row>
    <row r="14" spans="1:12" x14ac:dyDescent="0.25">
      <c r="A14" t="s">
        <v>16</v>
      </c>
      <c r="B14" t="s">
        <v>33</v>
      </c>
      <c r="C14">
        <v>60</v>
      </c>
      <c r="D14">
        <v>3.5</v>
      </c>
      <c r="E14">
        <v>800</v>
      </c>
      <c r="F14">
        <v>0</v>
      </c>
      <c r="H14">
        <v>2267</v>
      </c>
      <c r="I14">
        <v>2677</v>
      </c>
      <c r="J14">
        <f t="shared" si="0"/>
        <v>2472</v>
      </c>
      <c r="K14">
        <f>J14/E14</f>
        <v>3.09</v>
      </c>
      <c r="L14">
        <f>J14/D14</f>
        <v>706.28571428571433</v>
      </c>
    </row>
    <row r="15" spans="1:12" hidden="1" x14ac:dyDescent="0.25">
      <c r="B15" t="s">
        <v>33</v>
      </c>
      <c r="C15">
        <v>38</v>
      </c>
      <c r="D15">
        <v>3.5</v>
      </c>
      <c r="E15">
        <v>405</v>
      </c>
      <c r="F15">
        <v>0</v>
      </c>
      <c r="H15">
        <v>958</v>
      </c>
      <c r="I15">
        <v>1143</v>
      </c>
      <c r="J15">
        <f t="shared" si="0"/>
        <v>1050.5</v>
      </c>
      <c r="K15">
        <f t="shared" si="1"/>
        <v>2.5938271604938272</v>
      </c>
      <c r="L15">
        <f t="shared" si="2"/>
        <v>300.14285714285717</v>
      </c>
    </row>
    <row r="16" spans="1:12" x14ac:dyDescent="0.25">
      <c r="B16" t="s">
        <v>34</v>
      </c>
      <c r="C16">
        <v>60</v>
      </c>
      <c r="D16">
        <v>2</v>
      </c>
      <c r="E16">
        <v>880</v>
      </c>
      <c r="F16">
        <v>21</v>
      </c>
      <c r="G16">
        <v>1064</v>
      </c>
      <c r="H16">
        <v>1003</v>
      </c>
      <c r="I16">
        <v>1119</v>
      </c>
      <c r="J16">
        <f t="shared" si="0"/>
        <v>2125</v>
      </c>
      <c r="K16">
        <f>J16/E16</f>
        <v>2.4147727272727271</v>
      </c>
      <c r="L16">
        <f>J16/D16</f>
        <v>1062.5</v>
      </c>
    </row>
    <row r="17" spans="1:22" hidden="1" x14ac:dyDescent="0.25">
      <c r="B17" t="s">
        <v>34</v>
      </c>
      <c r="C17">
        <v>36</v>
      </c>
      <c r="D17">
        <v>2</v>
      </c>
      <c r="E17">
        <v>420</v>
      </c>
      <c r="F17">
        <v>21</v>
      </c>
      <c r="G17">
        <v>427</v>
      </c>
      <c r="H17">
        <v>425</v>
      </c>
      <c r="I17">
        <v>478</v>
      </c>
      <c r="J17">
        <f t="shared" si="0"/>
        <v>878.5</v>
      </c>
      <c r="K17">
        <f t="shared" si="1"/>
        <v>2.0916666666666668</v>
      </c>
      <c r="L17">
        <f t="shared" si="2"/>
        <v>439.25</v>
      </c>
    </row>
    <row r="18" spans="1:22" x14ac:dyDescent="0.25">
      <c r="B18" t="s">
        <v>0</v>
      </c>
      <c r="C18">
        <v>60</v>
      </c>
      <c r="D18">
        <v>0</v>
      </c>
      <c r="E18">
        <v>360</v>
      </c>
      <c r="F18">
        <v>12</v>
      </c>
      <c r="G18">
        <v>888</v>
      </c>
      <c r="J18">
        <f t="shared" si="0"/>
        <v>888</v>
      </c>
      <c r="K18">
        <f>J18/E18</f>
        <v>2.4666666666666668</v>
      </c>
      <c r="L18" t="e">
        <f>J18/D18</f>
        <v>#DIV/0!</v>
      </c>
    </row>
    <row r="19" spans="1:22" hidden="1" x14ac:dyDescent="0.25">
      <c r="B19" t="s">
        <v>0</v>
      </c>
      <c r="C19">
        <v>40</v>
      </c>
      <c r="D19">
        <v>0</v>
      </c>
      <c r="E19">
        <v>195</v>
      </c>
      <c r="F19">
        <v>12</v>
      </c>
      <c r="G19">
        <v>388</v>
      </c>
      <c r="J19">
        <f t="shared" si="0"/>
        <v>388</v>
      </c>
      <c r="K19">
        <f t="shared" si="1"/>
        <v>1.9897435897435898</v>
      </c>
      <c r="L19" t="e">
        <f t="shared" si="2"/>
        <v>#DIV/0!</v>
      </c>
    </row>
    <row r="20" spans="1:22" x14ac:dyDescent="0.25">
      <c r="A20" t="s">
        <v>5</v>
      </c>
      <c r="B20" t="s">
        <v>38</v>
      </c>
      <c r="C20">
        <v>60</v>
      </c>
      <c r="D20">
        <v>3</v>
      </c>
      <c r="E20">
        <v>620</v>
      </c>
      <c r="F20">
        <v>0</v>
      </c>
      <c r="H20">
        <v>1620</v>
      </c>
      <c r="I20">
        <v>1850</v>
      </c>
      <c r="J20">
        <f t="shared" si="0"/>
        <v>1735</v>
      </c>
      <c r="K20">
        <f>J20/E20</f>
        <v>2.7983870967741935</v>
      </c>
      <c r="L20">
        <f>J20/D20</f>
        <v>578.33333333333337</v>
      </c>
    </row>
    <row r="21" spans="1:22" hidden="1" x14ac:dyDescent="0.25">
      <c r="B21" t="s">
        <v>38</v>
      </c>
      <c r="C21">
        <v>40</v>
      </c>
      <c r="D21">
        <v>3</v>
      </c>
      <c r="E21">
        <v>340</v>
      </c>
      <c r="F21">
        <v>0</v>
      </c>
      <c r="H21">
        <v>759</v>
      </c>
      <c r="I21">
        <v>874</v>
      </c>
      <c r="J21">
        <f t="shared" si="0"/>
        <v>816.5</v>
      </c>
      <c r="K21">
        <f t="shared" si="1"/>
        <v>2.401470588235294</v>
      </c>
      <c r="L21">
        <f t="shared" si="2"/>
        <v>272.16666666666669</v>
      </c>
    </row>
    <row r="22" spans="1:22" x14ac:dyDescent="0.25">
      <c r="B22" t="s">
        <v>39</v>
      </c>
      <c r="C22">
        <v>60</v>
      </c>
      <c r="D22">
        <v>1.5</v>
      </c>
      <c r="E22">
        <v>380</v>
      </c>
      <c r="F22">
        <v>0</v>
      </c>
      <c r="H22">
        <v>832</v>
      </c>
      <c r="I22">
        <v>928</v>
      </c>
      <c r="J22">
        <f t="shared" si="0"/>
        <v>880</v>
      </c>
      <c r="K22">
        <f>J22/E22</f>
        <v>2.3157894736842106</v>
      </c>
      <c r="L22">
        <f>J22/D22</f>
        <v>586.66666666666663</v>
      </c>
    </row>
    <row r="23" spans="1:22" hidden="1" x14ac:dyDescent="0.25">
      <c r="B23" t="s">
        <v>39</v>
      </c>
      <c r="C23">
        <v>36</v>
      </c>
      <c r="D23">
        <v>1.5</v>
      </c>
      <c r="E23">
        <v>185</v>
      </c>
      <c r="F23">
        <v>0</v>
      </c>
      <c r="H23">
        <v>349</v>
      </c>
      <c r="I23">
        <v>394</v>
      </c>
      <c r="J23">
        <f t="shared" si="0"/>
        <v>371.5</v>
      </c>
      <c r="K23">
        <f t="shared" si="1"/>
        <v>2.0081081081081082</v>
      </c>
      <c r="L23">
        <f t="shared" si="2"/>
        <v>247.66666666666666</v>
      </c>
    </row>
    <row r="25" spans="1:22" x14ac:dyDescent="0.25">
      <c r="A25" t="s">
        <v>21</v>
      </c>
      <c r="B25" t="s">
        <v>22</v>
      </c>
      <c r="C25" t="s">
        <v>25</v>
      </c>
      <c r="D25" t="s">
        <v>23</v>
      </c>
      <c r="E25" t="s">
        <v>24</v>
      </c>
      <c r="F25" t="s">
        <v>26</v>
      </c>
      <c r="G25" t="s">
        <v>35</v>
      </c>
      <c r="H25" t="s">
        <v>36</v>
      </c>
      <c r="I25" t="s">
        <v>37</v>
      </c>
      <c r="J25" t="s">
        <v>40</v>
      </c>
      <c r="M25" t="s">
        <v>46</v>
      </c>
      <c r="N25" t="s">
        <v>42</v>
      </c>
      <c r="O25" t="s">
        <v>42</v>
      </c>
      <c r="P25" t="s">
        <v>43</v>
      </c>
      <c r="Q25" t="s">
        <v>45</v>
      </c>
      <c r="R25" t="s">
        <v>44</v>
      </c>
      <c r="S25" t="s">
        <v>41</v>
      </c>
      <c r="T25" t="s">
        <v>47</v>
      </c>
    </row>
    <row r="26" spans="1:22" x14ac:dyDescent="0.25">
      <c r="A26" t="s">
        <v>14</v>
      </c>
      <c r="B26" t="s">
        <v>27</v>
      </c>
      <c r="C26">
        <v>60</v>
      </c>
      <c r="D26">
        <v>2.5</v>
      </c>
      <c r="E26">
        <v>660</v>
      </c>
      <c r="F26">
        <v>0</v>
      </c>
      <c r="H26">
        <v>1590</v>
      </c>
      <c r="I26">
        <v>1770</v>
      </c>
      <c r="J26">
        <v>1680</v>
      </c>
      <c r="K26">
        <f>J26/E26</f>
        <v>2.5454545454545454</v>
      </c>
      <c r="L26">
        <f t="shared" ref="L26:L29" si="3">J26/(D26+F26)</f>
        <v>672</v>
      </c>
      <c r="M26">
        <v>2.5</v>
      </c>
      <c r="N26" s="2">
        <v>1.1200000000000001</v>
      </c>
      <c r="O26">
        <v>1</v>
      </c>
      <c r="P26">
        <f>O26*N26*J26</f>
        <v>1881.6000000000001</v>
      </c>
      <c r="Q26">
        <v>1</v>
      </c>
      <c r="R26">
        <f t="shared" ref="R26:R27" si="4">Q26*E26</f>
        <v>660</v>
      </c>
      <c r="S26">
        <f>P26/R26</f>
        <v>2.8509090909090911</v>
      </c>
      <c r="T26">
        <f>P26/(M26+F26)</f>
        <v>752.6400000000001</v>
      </c>
      <c r="U26" t="s">
        <v>27</v>
      </c>
      <c r="V26" t="s">
        <v>14</v>
      </c>
    </row>
    <row r="27" spans="1:22" x14ac:dyDescent="0.25">
      <c r="B27" t="s">
        <v>28</v>
      </c>
      <c r="C27">
        <v>58</v>
      </c>
      <c r="D27">
        <v>1.5</v>
      </c>
      <c r="E27">
        <v>140</v>
      </c>
      <c r="F27">
        <v>0</v>
      </c>
      <c r="H27">
        <v>343</v>
      </c>
      <c r="I27">
        <v>383</v>
      </c>
      <c r="J27">
        <v>363</v>
      </c>
      <c r="K27">
        <f t="shared" si="1"/>
        <v>2.592857142857143</v>
      </c>
      <c r="L27">
        <f t="shared" si="3"/>
        <v>242</v>
      </c>
      <c r="M27">
        <v>1.5</v>
      </c>
      <c r="N27" s="2">
        <v>1.1200000000000001</v>
      </c>
      <c r="O27">
        <v>1</v>
      </c>
      <c r="P27">
        <f t="shared" ref="P27:P36" si="5">O27*N27*J27</f>
        <v>406.56000000000006</v>
      </c>
      <c r="Q27">
        <v>1</v>
      </c>
      <c r="R27">
        <f t="shared" si="4"/>
        <v>140</v>
      </c>
      <c r="S27">
        <f t="shared" ref="S27:S36" si="6">P27/R27</f>
        <v>2.9040000000000004</v>
      </c>
      <c r="T27">
        <f t="shared" ref="T27:T36" si="7">P27/(M27+F27)</f>
        <v>271.04000000000002</v>
      </c>
      <c r="U27" t="s">
        <v>28</v>
      </c>
    </row>
    <row r="28" spans="1:22" x14ac:dyDescent="0.25">
      <c r="A28" t="s">
        <v>7</v>
      </c>
      <c r="B28" t="s">
        <v>29</v>
      </c>
      <c r="C28">
        <v>60</v>
      </c>
      <c r="D28">
        <v>3</v>
      </c>
      <c r="E28">
        <v>710</v>
      </c>
      <c r="F28">
        <v>0</v>
      </c>
      <c r="H28">
        <v>1966</v>
      </c>
      <c r="I28">
        <v>2194</v>
      </c>
      <c r="J28">
        <v>2080</v>
      </c>
      <c r="K28">
        <f t="shared" si="1"/>
        <v>2.9295774647887325</v>
      </c>
      <c r="L28">
        <f t="shared" si="3"/>
        <v>693.33333333333337</v>
      </c>
      <c r="M28" s="2">
        <v>2.5</v>
      </c>
      <c r="N28">
        <v>1</v>
      </c>
      <c r="O28" s="2">
        <v>1.1000000000000001</v>
      </c>
      <c r="P28">
        <f t="shared" si="5"/>
        <v>2288</v>
      </c>
      <c r="Q28" s="2">
        <v>0.85</v>
      </c>
      <c r="R28">
        <f>Q28*E28</f>
        <v>603.5</v>
      </c>
      <c r="S28">
        <f t="shared" si="6"/>
        <v>3.791217895608948</v>
      </c>
      <c r="T28">
        <f t="shared" si="7"/>
        <v>915.2</v>
      </c>
      <c r="U28" t="s">
        <v>29</v>
      </c>
      <c r="V28" t="s">
        <v>7</v>
      </c>
    </row>
    <row r="29" spans="1:22" x14ac:dyDescent="0.25">
      <c r="B29" t="s">
        <v>31</v>
      </c>
      <c r="C29">
        <v>56</v>
      </c>
      <c r="D29">
        <v>1.5</v>
      </c>
      <c r="E29">
        <v>380</v>
      </c>
      <c r="F29">
        <v>0</v>
      </c>
      <c r="H29">
        <v>812</v>
      </c>
      <c r="I29">
        <v>958</v>
      </c>
      <c r="J29">
        <v>885</v>
      </c>
      <c r="K29">
        <f t="shared" si="1"/>
        <v>2.3289473684210527</v>
      </c>
      <c r="L29">
        <f t="shared" si="3"/>
        <v>590</v>
      </c>
      <c r="M29">
        <v>1.5</v>
      </c>
      <c r="N29">
        <v>1</v>
      </c>
      <c r="O29" s="2">
        <v>1.1000000000000001</v>
      </c>
      <c r="P29">
        <f t="shared" si="5"/>
        <v>973.50000000000011</v>
      </c>
      <c r="Q29">
        <v>1</v>
      </c>
      <c r="R29">
        <f t="shared" ref="R29:R36" si="8">Q29*E29</f>
        <v>380</v>
      </c>
      <c r="S29">
        <f t="shared" si="6"/>
        <v>2.5618421052631581</v>
      </c>
      <c r="T29">
        <f t="shared" si="7"/>
        <v>649.00000000000011</v>
      </c>
      <c r="U29" t="s">
        <v>31</v>
      </c>
    </row>
    <row r="30" spans="1:22" x14ac:dyDescent="0.25">
      <c r="B30" t="s">
        <v>30</v>
      </c>
      <c r="C30">
        <v>60</v>
      </c>
      <c r="D30">
        <v>0</v>
      </c>
      <c r="E30">
        <v>410</v>
      </c>
      <c r="F30">
        <v>15</v>
      </c>
      <c r="G30">
        <v>970</v>
      </c>
      <c r="J30">
        <v>970</v>
      </c>
      <c r="K30">
        <f t="shared" si="1"/>
        <v>2.3658536585365852</v>
      </c>
      <c r="L30">
        <f>J30/(D30+F30)</f>
        <v>64.666666666666671</v>
      </c>
      <c r="M30">
        <v>0</v>
      </c>
      <c r="N30" s="2">
        <v>1.1499999999999999</v>
      </c>
      <c r="O30" s="2">
        <v>1.1000000000000001</v>
      </c>
      <c r="P30">
        <f t="shared" si="5"/>
        <v>1227.05</v>
      </c>
      <c r="Q30">
        <v>1</v>
      </c>
      <c r="R30">
        <f t="shared" si="8"/>
        <v>410</v>
      </c>
      <c r="S30">
        <f t="shared" si="6"/>
        <v>2.9928048780487804</v>
      </c>
      <c r="T30">
        <f t="shared" si="7"/>
        <v>81.803333333333327</v>
      </c>
      <c r="U30" t="s">
        <v>30</v>
      </c>
    </row>
    <row r="31" spans="1:22" x14ac:dyDescent="0.25">
      <c r="B31" t="s">
        <v>32</v>
      </c>
      <c r="C31">
        <v>60</v>
      </c>
      <c r="D31">
        <v>0</v>
      </c>
      <c r="E31">
        <v>500</v>
      </c>
      <c r="F31">
        <v>0</v>
      </c>
      <c r="G31">
        <v>942</v>
      </c>
      <c r="J31">
        <v>942</v>
      </c>
      <c r="K31">
        <f t="shared" si="1"/>
        <v>1.8839999999999999</v>
      </c>
      <c r="L31" t="e">
        <f t="shared" ref="L31:L36" si="9">J31/(D31+F31)</f>
        <v>#DIV/0!</v>
      </c>
      <c r="M31">
        <v>0</v>
      </c>
      <c r="N31">
        <v>1</v>
      </c>
      <c r="O31">
        <v>1</v>
      </c>
      <c r="P31">
        <f t="shared" si="5"/>
        <v>942</v>
      </c>
      <c r="Q31">
        <v>1</v>
      </c>
      <c r="R31">
        <f t="shared" si="8"/>
        <v>500</v>
      </c>
      <c r="S31">
        <f t="shared" si="6"/>
        <v>1.8839999999999999</v>
      </c>
      <c r="T31" t="e">
        <f t="shared" si="7"/>
        <v>#DIV/0!</v>
      </c>
      <c r="U31" t="s">
        <v>32</v>
      </c>
    </row>
    <row r="32" spans="1:22" x14ac:dyDescent="0.25">
      <c r="A32" t="s">
        <v>16</v>
      </c>
      <c r="B32" t="s">
        <v>33</v>
      </c>
      <c r="C32">
        <v>60</v>
      </c>
      <c r="D32">
        <v>3.5</v>
      </c>
      <c r="E32">
        <v>800</v>
      </c>
      <c r="F32">
        <v>0</v>
      </c>
      <c r="H32">
        <v>2267</v>
      </c>
      <c r="I32">
        <v>2677</v>
      </c>
      <c r="J32">
        <v>2472</v>
      </c>
      <c r="K32">
        <f t="shared" si="1"/>
        <v>3.09</v>
      </c>
      <c r="L32">
        <f t="shared" si="9"/>
        <v>706.28571428571433</v>
      </c>
      <c r="M32" s="2">
        <v>3</v>
      </c>
      <c r="N32">
        <v>1</v>
      </c>
      <c r="O32" s="2">
        <v>1.1000000000000001</v>
      </c>
      <c r="P32">
        <f t="shared" si="5"/>
        <v>2719.2000000000003</v>
      </c>
      <c r="Q32">
        <v>0.9</v>
      </c>
      <c r="R32">
        <f t="shared" si="8"/>
        <v>720</v>
      </c>
      <c r="S32">
        <f t="shared" si="6"/>
        <v>3.7766666666666668</v>
      </c>
      <c r="T32">
        <f t="shared" si="7"/>
        <v>906.40000000000009</v>
      </c>
      <c r="U32" t="s">
        <v>33</v>
      </c>
      <c r="V32" t="s">
        <v>16</v>
      </c>
    </row>
    <row r="33" spans="1:22" x14ac:dyDescent="0.25">
      <c r="B33" t="s">
        <v>34</v>
      </c>
      <c r="C33">
        <v>60</v>
      </c>
      <c r="D33">
        <v>2</v>
      </c>
      <c r="E33">
        <v>880</v>
      </c>
      <c r="F33">
        <v>21</v>
      </c>
      <c r="G33">
        <v>1064</v>
      </c>
      <c r="H33">
        <v>1003</v>
      </c>
      <c r="I33">
        <v>1119</v>
      </c>
      <c r="J33">
        <v>2125</v>
      </c>
      <c r="K33">
        <f t="shared" si="1"/>
        <v>2.4147727272727271</v>
      </c>
      <c r="L33">
        <f t="shared" si="9"/>
        <v>92.391304347826093</v>
      </c>
      <c r="M33">
        <v>2</v>
      </c>
      <c r="N33">
        <v>1</v>
      </c>
      <c r="O33" s="2">
        <v>1.1000000000000001</v>
      </c>
      <c r="P33">
        <f t="shared" si="5"/>
        <v>2337.5</v>
      </c>
      <c r="Q33">
        <v>1</v>
      </c>
      <c r="R33">
        <f t="shared" si="8"/>
        <v>880</v>
      </c>
      <c r="S33">
        <f t="shared" si="6"/>
        <v>2.65625</v>
      </c>
      <c r="T33">
        <f t="shared" si="7"/>
        <v>101.6304347826087</v>
      </c>
      <c r="U33" t="s">
        <v>34</v>
      </c>
    </row>
    <row r="34" spans="1:22" x14ac:dyDescent="0.25">
      <c r="B34" t="s">
        <v>48</v>
      </c>
      <c r="C34">
        <v>60</v>
      </c>
      <c r="D34">
        <v>0</v>
      </c>
      <c r="E34">
        <v>360</v>
      </c>
      <c r="F34">
        <v>12</v>
      </c>
      <c r="G34">
        <v>888</v>
      </c>
      <c r="J34">
        <v>888</v>
      </c>
      <c r="K34">
        <f t="shared" si="1"/>
        <v>2.4666666666666668</v>
      </c>
      <c r="L34">
        <f t="shared" si="9"/>
        <v>74</v>
      </c>
      <c r="M34">
        <v>0</v>
      </c>
      <c r="N34" s="2">
        <v>1.1499999999999999</v>
      </c>
      <c r="O34" s="2">
        <v>1.1000000000000001</v>
      </c>
      <c r="P34">
        <f t="shared" si="5"/>
        <v>1123.32</v>
      </c>
      <c r="Q34">
        <v>1</v>
      </c>
      <c r="R34">
        <f t="shared" si="8"/>
        <v>360</v>
      </c>
      <c r="S34">
        <f t="shared" si="6"/>
        <v>3.120333333333333</v>
      </c>
      <c r="T34">
        <f t="shared" si="7"/>
        <v>93.61</v>
      </c>
      <c r="U34" t="s">
        <v>48</v>
      </c>
    </row>
    <row r="35" spans="1:22" x14ac:dyDescent="0.25">
      <c r="A35" t="s">
        <v>5</v>
      </c>
      <c r="B35" t="s">
        <v>38</v>
      </c>
      <c r="C35">
        <v>60</v>
      </c>
      <c r="D35">
        <v>3</v>
      </c>
      <c r="E35">
        <v>620</v>
      </c>
      <c r="F35">
        <v>0</v>
      </c>
      <c r="H35">
        <v>1620</v>
      </c>
      <c r="I35">
        <v>1850</v>
      </c>
      <c r="J35">
        <v>1735</v>
      </c>
      <c r="K35">
        <f t="shared" si="1"/>
        <v>2.7983870967741935</v>
      </c>
      <c r="L35">
        <f t="shared" si="9"/>
        <v>578.33333333333337</v>
      </c>
      <c r="M35" s="2">
        <v>2.5</v>
      </c>
      <c r="N35">
        <v>1</v>
      </c>
      <c r="O35" s="2">
        <v>1.1000000000000001</v>
      </c>
      <c r="P35">
        <f t="shared" si="5"/>
        <v>1908.5000000000002</v>
      </c>
      <c r="Q35" s="2">
        <v>0.95</v>
      </c>
      <c r="R35">
        <f t="shared" si="8"/>
        <v>589</v>
      </c>
      <c r="S35">
        <f t="shared" si="6"/>
        <v>3.2402376910016981</v>
      </c>
      <c r="T35">
        <f t="shared" si="7"/>
        <v>763.40000000000009</v>
      </c>
      <c r="U35" t="s">
        <v>38</v>
      </c>
      <c r="V35" t="s">
        <v>5</v>
      </c>
    </row>
    <row r="36" spans="1:22" x14ac:dyDescent="0.25">
      <c r="B36" t="s">
        <v>39</v>
      </c>
      <c r="C36">
        <v>60</v>
      </c>
      <c r="D36">
        <v>1.5</v>
      </c>
      <c r="E36">
        <v>380</v>
      </c>
      <c r="F36">
        <v>0</v>
      </c>
      <c r="H36">
        <v>832</v>
      </c>
      <c r="I36">
        <v>928</v>
      </c>
      <c r="J36">
        <v>880</v>
      </c>
      <c r="K36">
        <f t="shared" si="1"/>
        <v>2.3157894736842106</v>
      </c>
      <c r="L36">
        <f t="shared" si="9"/>
        <v>586.66666666666663</v>
      </c>
      <c r="M36">
        <v>1.5</v>
      </c>
      <c r="N36">
        <v>1</v>
      </c>
      <c r="O36" s="2">
        <v>1.1000000000000001</v>
      </c>
      <c r="P36">
        <f t="shared" si="5"/>
        <v>968.00000000000011</v>
      </c>
      <c r="Q36" s="2">
        <v>0.95</v>
      </c>
      <c r="R36">
        <f t="shared" si="8"/>
        <v>361</v>
      </c>
      <c r="S36">
        <f t="shared" si="6"/>
        <v>2.6814404432132966</v>
      </c>
      <c r="T36">
        <f t="shared" si="7"/>
        <v>645.33333333333337</v>
      </c>
      <c r="U36" t="s">
        <v>39</v>
      </c>
    </row>
    <row r="38" spans="1:22" x14ac:dyDescent="0.25">
      <c r="A38" t="s">
        <v>14</v>
      </c>
      <c r="B38" s="2" t="s">
        <v>15</v>
      </c>
      <c r="C38" s="1"/>
    </row>
    <row r="39" spans="1:22" x14ac:dyDescent="0.25">
      <c r="A39" t="s">
        <v>7</v>
      </c>
      <c r="B39" s="2" t="s">
        <v>8</v>
      </c>
      <c r="C39" s="2" t="s">
        <v>11</v>
      </c>
      <c r="D39" s="2" t="s">
        <v>12</v>
      </c>
      <c r="E39" s="2" t="s">
        <v>13</v>
      </c>
      <c r="F39" s="1"/>
    </row>
    <row r="40" spans="1:22" x14ac:dyDescent="0.25">
      <c r="A40" t="s">
        <v>16</v>
      </c>
      <c r="B40" s="2" t="s">
        <v>17</v>
      </c>
      <c r="C40" s="2" t="s">
        <v>18</v>
      </c>
      <c r="D40" s="2" t="s">
        <v>19</v>
      </c>
      <c r="E40" s="2" t="s">
        <v>20</v>
      </c>
      <c r="F40" s="1"/>
    </row>
    <row r="41" spans="1:22" x14ac:dyDescent="0.25">
      <c r="A41" t="s">
        <v>5</v>
      </c>
      <c r="B41" s="2" t="s">
        <v>9</v>
      </c>
      <c r="C41" s="2" t="s">
        <v>10</v>
      </c>
      <c r="D41" s="2" t="s">
        <v>6</v>
      </c>
      <c r="E41" s="1"/>
    </row>
  </sheetData>
  <autoFilter ref="A1:L23" xr:uid="{F9942196-B221-4C57-80C1-7F33D5A8F5A6}">
    <filterColumn colId="2">
      <filters>
        <filter val="56"/>
        <filter val="58"/>
        <filter val="60"/>
      </filters>
    </filterColumn>
  </autoFilter>
  <conditionalFormatting sqref="K38:K41 K2:K22 K24:K36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38:M41 L2:M22 L24:M25 N25:O25 L26:L36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6:S36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6:T36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26:L3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>Connect&amp;Tech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LEMOINE Samuel</dc:creator>
  <cp:lastModifiedBy>LEMOINE Samuel</cp:lastModifiedBy>
  <dcterms:created xsi:type="dcterms:W3CDTF">2024-06-11T13:30:50Z</dcterms:created>
  <dcterms:modified xsi:type="dcterms:W3CDTF">2024-06-12T08:29:47Z</dcterms:modified>
</cp:coreProperties>
</file>