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oupevsc-my.sharepoint.com/personal/samuel_lemoine_ext_connect-tech_sncf/Documents/privé/perso/notes/"/>
    </mc:Choice>
  </mc:AlternateContent>
  <xr:revisionPtr revIDLastSave="211" documentId="11_5CF41FD9A179DF54952445A14B10FAE0A7942704" xr6:coauthVersionLast="47" xr6:coauthVersionMax="47" xr10:uidLastSave="{F0B82EE1-087D-46BB-B467-C341D7E0126C}"/>
  <bookViews>
    <workbookView xWindow="-120" yWindow="-120" windowWidth="29040" windowHeight="15720" activeTab="1" xr2:uid="{00000000-000D-0000-FFFF-FFFF00000000}"/>
  </bookViews>
  <sheets>
    <sheet name="todo next" sheetId="5" r:id="rId1"/>
    <sheet name="cantcreate" sheetId="6" r:id="rId2"/>
    <sheet name="degolass" sheetId="3" r:id="rId3"/>
    <sheet name="twolilol" sheetId="1" r:id="rId4"/>
    <sheet name="twolilol reste-à-faire" sheetId="4" r:id="rId5"/>
    <sheet name="addon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8" i="6" l="1"/>
  <c r="J87" i="6"/>
  <c r="J86" i="6"/>
  <c r="J85" i="6"/>
  <c r="J83" i="6"/>
  <c r="J82" i="6"/>
  <c r="J80" i="6"/>
  <c r="J79" i="6"/>
  <c r="J78" i="6"/>
  <c r="J76" i="6"/>
  <c r="J75" i="6"/>
  <c r="J73" i="6"/>
  <c r="J72" i="6"/>
  <c r="J70" i="6"/>
  <c r="J69" i="6"/>
  <c r="J64" i="6"/>
  <c r="J63" i="6"/>
  <c r="J62" i="6"/>
  <c r="J61" i="6"/>
  <c r="J59" i="6"/>
  <c r="J58" i="6"/>
  <c r="J56" i="6"/>
  <c r="J55" i="6"/>
  <c r="J54" i="6"/>
  <c r="J52" i="6"/>
  <c r="J51" i="6"/>
  <c r="J49" i="6"/>
  <c r="J48" i="6"/>
  <c r="J46" i="6"/>
  <c r="J45" i="6"/>
  <c r="J30" i="6"/>
  <c r="J31" i="6"/>
  <c r="J32" i="6"/>
  <c r="J33" i="6"/>
  <c r="J29" i="6"/>
  <c r="J28" i="6"/>
  <c r="J26" i="6"/>
  <c r="J24" i="6"/>
  <c r="J23" i="6"/>
  <c r="J21" i="6"/>
  <c r="J20" i="6"/>
  <c r="J19" i="6"/>
  <c r="J18" i="6"/>
  <c r="J16" i="6"/>
  <c r="J14" i="6"/>
  <c r="J13" i="6"/>
  <c r="J11" i="6"/>
  <c r="J9" i="6"/>
  <c r="J8" i="6"/>
  <c r="J6" i="6"/>
  <c r="J4" i="6"/>
  <c r="J3" i="6"/>
  <c r="D25" i="6"/>
  <c r="E25" i="6"/>
  <c r="F25" i="6"/>
  <c r="G25" i="6"/>
  <c r="H25" i="6"/>
  <c r="C25" i="6"/>
  <c r="D15" i="6"/>
  <c r="E15" i="6"/>
  <c r="F15" i="6"/>
  <c r="G15" i="6"/>
  <c r="H15" i="6"/>
  <c r="C15" i="6"/>
  <c r="D10" i="6"/>
  <c r="E10" i="6"/>
  <c r="F10" i="6"/>
  <c r="G10" i="6"/>
  <c r="H10" i="6"/>
  <c r="C10" i="6"/>
  <c r="D5" i="6"/>
  <c r="E5" i="6"/>
  <c r="F5" i="6"/>
  <c r="G5" i="6"/>
  <c r="H5" i="6"/>
  <c r="C5" i="6"/>
  <c r="I10" i="4" l="1"/>
  <c r="E7" i="1"/>
  <c r="E5" i="1"/>
  <c r="E31" i="1"/>
  <c r="E29" i="1"/>
  <c r="I3" i="4"/>
  <c r="J3" i="4" s="1"/>
  <c r="I4" i="4"/>
  <c r="J4" i="4" s="1"/>
  <c r="I5" i="4"/>
  <c r="J5" i="4" s="1"/>
  <c r="I6" i="4"/>
  <c r="I7" i="4"/>
  <c r="J7" i="4" s="1"/>
  <c r="I8" i="4"/>
  <c r="I9" i="4"/>
  <c r="I2" i="4"/>
  <c r="A8" i="4"/>
  <c r="A9" i="4"/>
  <c r="D2" i="3"/>
  <c r="G2" i="3"/>
  <c r="D3" i="3"/>
  <c r="G3" i="3"/>
  <c r="G4" i="3"/>
  <c r="D5" i="3"/>
  <c r="G5" i="3"/>
  <c r="D7" i="3"/>
  <c r="G7" i="3" s="1"/>
  <c r="D8" i="3"/>
  <c r="G8" i="3" s="1"/>
  <c r="D10" i="3"/>
  <c r="G10" i="3"/>
  <c r="D11" i="3"/>
  <c r="G11" i="3"/>
  <c r="D13" i="3"/>
  <c r="G13" i="3"/>
  <c r="G16" i="3" s="1"/>
  <c r="D14" i="3"/>
  <c r="G14" i="3"/>
  <c r="D15" i="3"/>
  <c r="G15" i="3" s="1"/>
  <c r="D17" i="3"/>
  <c r="G17" i="3"/>
  <c r="D18" i="3"/>
  <c r="G18" i="3"/>
  <c r="G19" i="3"/>
  <c r="D20" i="3"/>
  <c r="G20" i="3" s="1"/>
  <c r="D21" i="3"/>
  <c r="G21" i="3"/>
  <c r="D23" i="3"/>
  <c r="G23" i="3"/>
  <c r="G26" i="3"/>
  <c r="D27" i="3"/>
  <c r="G27" i="3" s="1"/>
  <c r="G9" i="3" l="1"/>
  <c r="G6" i="3"/>
  <c r="G28" i="3"/>
  <c r="G12" i="3"/>
  <c r="J9" i="4"/>
  <c r="J8" i="4"/>
  <c r="J10" i="4"/>
  <c r="G24" i="3"/>
  <c r="G22" i="3"/>
  <c r="H23" i="1" l="1"/>
  <c r="G23" i="1"/>
  <c r="F23" i="1"/>
  <c r="D23" i="1"/>
  <c r="C23" i="1"/>
  <c r="B23" i="1"/>
  <c r="E23" i="1" l="1"/>
  <c r="C34" i="1"/>
  <c r="D34" i="1"/>
  <c r="F34" i="1"/>
  <c r="H34" i="1"/>
  <c r="B34" i="1"/>
  <c r="C6" i="1"/>
  <c r="D6" i="1"/>
  <c r="F6" i="1"/>
  <c r="G6" i="1"/>
  <c r="H6" i="1"/>
  <c r="C10" i="1"/>
  <c r="D10" i="1"/>
  <c r="F10" i="1"/>
  <c r="G10" i="1"/>
  <c r="H10" i="1"/>
  <c r="C13" i="1"/>
  <c r="D13" i="1"/>
  <c r="F13" i="1"/>
  <c r="G13" i="1"/>
  <c r="H13" i="1"/>
  <c r="C16" i="1"/>
  <c r="D16" i="1"/>
  <c r="F16" i="1"/>
  <c r="G16" i="1"/>
  <c r="H16" i="1"/>
  <c r="C20" i="1"/>
  <c r="D20" i="1"/>
  <c r="F20" i="1"/>
  <c r="G20" i="1"/>
  <c r="H20" i="1"/>
  <c r="C26" i="1"/>
  <c r="D26" i="1"/>
  <c r="F26" i="1"/>
  <c r="G26" i="1"/>
  <c r="H26" i="1"/>
  <c r="C30" i="1"/>
  <c r="D30" i="1"/>
  <c r="F30" i="1"/>
  <c r="G30" i="1"/>
  <c r="H30" i="1"/>
  <c r="B30" i="1"/>
  <c r="B26" i="1"/>
  <c r="B20" i="1"/>
  <c r="B16" i="1"/>
  <c r="B13" i="1"/>
  <c r="B10" i="1"/>
  <c r="B6" i="1"/>
  <c r="E34" i="1" l="1"/>
  <c r="E30" i="1"/>
  <c r="E26" i="1"/>
  <c r="E6" i="1"/>
  <c r="E10" i="1"/>
  <c r="E13" i="1"/>
  <c r="E16" i="1"/>
  <c r="E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LEMOINE Samuel</author>
  </authors>
  <commentList>
    <comment ref="G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delta T3/T0,5</t>
        </r>
      </text>
    </comment>
    <comment ref="G2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delta T3/T0,5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8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delta T3/T0,5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<sst xmlns="http://schemas.openxmlformats.org/spreadsheetml/2006/main" count="544" uniqueCount="298">
  <si>
    <t>end</t>
  </si>
  <si>
    <t>int</t>
  </si>
  <si>
    <t>spell</t>
  </si>
  <si>
    <t>arm</t>
  </si>
  <si>
    <t>waist</t>
  </si>
  <si>
    <t>wrist</t>
  </si>
  <si>
    <t>pants</t>
  </si>
  <si>
    <t>shoulders</t>
  </si>
  <si>
    <t>head</t>
  </si>
  <si>
    <t>hit</t>
  </si>
  <si>
    <t>chest</t>
  </si>
  <si>
    <t>boots</t>
  </si>
  <si>
    <t>hands</t>
  </si>
  <si>
    <t>Coiffure de grand maréchal</t>
  </si>
  <si>
    <t>r13</t>
  </si>
  <si>
    <t>mp5</t>
  </si>
  <si>
    <t>Mantelet de grand maréchal en satin</t>
  </si>
  <si>
    <t>nax</t>
  </si>
  <si>
    <t>Atours de nécrochevalier</t>
  </si>
  <si>
    <t>Brassards de fouisseur</t>
  </si>
  <si>
    <t>AQ</t>
  </si>
  <si>
    <t>Gants de maréchal en satin</t>
  </si>
  <si>
    <t>Corde de pédoncule cintrée</t>
  </si>
  <si>
    <t>Jambières corrompues</t>
  </si>
  <si>
    <t>World Boss</t>
  </si>
  <si>
    <t>current</t>
  </si>
  <si>
    <t>1000pvp</t>
  </si>
  <si>
    <t>Chaussures brûleglace</t>
  </si>
  <si>
    <t>BONUS</t>
  </si>
  <si>
    <t>weapons</t>
  </si>
  <si>
    <t xml:space="preserve"> -25res</t>
  </si>
  <si>
    <t>Cherche-âme</t>
  </si>
  <si>
    <t>/</t>
  </si>
  <si>
    <t>total</t>
  </si>
  <si>
    <t>ShaguPlates</t>
  </si>
  <si>
    <t>/sp</t>
  </si>
  <si>
    <t>nameplates castbar</t>
  </si>
  <si>
    <t>retarget</t>
  </si>
  <si>
    <t>retargets enemy after vanish/feigndeath</t>
  </si>
  <si>
    <t>OK</t>
  </si>
  <si>
    <t>TODO</t>
  </si>
  <si>
    <t>omniCC</t>
  </si>
  <si>
    <t>/omnicc</t>
  </si>
  <si>
    <t>actionbar CD</t>
  </si>
  <si>
    <t>ClassicSnowFall</t>
  </si>
  <si>
    <t>keydown cast support</t>
  </si>
  <si>
    <t>Bartender2</t>
  </si>
  <si>
    <t>Bongos</t>
  </si>
  <si>
    <t>/bartender</t>
  </si>
  <si>
    <t>/bongos</t>
  </si>
  <si>
    <t>actionbar alternative</t>
  </si>
  <si>
    <t>actionbars (Ace2 based)</t>
  </si>
  <si>
    <t>RangeRecolor</t>
  </si>
  <si>
    <t>/rr</t>
  </si>
  <si>
    <t>visible out_of_range actionbar icons</t>
  </si>
  <si>
    <t>RingMenu</t>
  </si>
  <si>
    <t>/ringmenu</t>
  </si>
  <si>
    <t>radial popup bar for occasional uses</t>
  </si>
  <si>
    <t>SuperMacro</t>
  </si>
  <si>
    <t>/supermacro</t>
  </si>
  <si>
    <t>ClassicMacros</t>
  </si>
  <si>
    <t>modern macro commands back-ported</t>
  </si>
  <si>
    <t>oCB</t>
  </si>
  <si>
    <t>/ocb</t>
  </si>
  <si>
    <t>castbar +latency</t>
  </si>
  <si>
    <t>CEnemyCastbar</t>
  </si>
  <si>
    <t>natural enemy castbar (pvp)</t>
  </si>
  <si>
    <t>/necb</t>
  </si>
  <si>
    <t>BGEnemyFrames</t>
  </si>
  <si>
    <t>/efs</t>
  </si>
  <si>
    <t>pvp enemy frames</t>
  </si>
  <si>
    <t>ccwatch</t>
  </si>
  <si>
    <t>/ccwatch</t>
  </si>
  <si>
    <t>timebars for CC &amp; DRs</t>
  </si>
  <si>
    <t>https://iliana-sc.github.io/enemyframes/</t>
  </si>
  <si>
    <t>https://shagu.org/ShaguPlates/</t>
  </si>
  <si>
    <t>TRY</t>
  </si>
  <si>
    <t>cooline</t>
  </si>
  <si>
    <t>ability cd on timeline</t>
  </si>
  <si>
    <t>cdframes</t>
  </si>
  <si>
    <t>players cd icons</t>
  </si>
  <si>
    <t>SpellAlert</t>
  </si>
  <si>
    <t>/spellarlert</t>
  </si>
  <si>
    <t>warns enemy casts</t>
  </si>
  <si>
    <t>MikScrollingBattleText</t>
  </si>
  <si>
    <t>/msbt</t>
  </si>
  <si>
    <t>scrolling combat text</t>
  </si>
  <si>
    <t>Chronometer</t>
  </si>
  <si>
    <t>/chronometer</t>
  </si>
  <si>
    <t>buff&amp;debuff visual bar timer</t>
  </si>
  <si>
    <t>LoseControl</t>
  </si>
  <si>
    <t>screen-centered timer upon char control-loss</t>
  </si>
  <si>
    <t>BetterCharacterStats</t>
  </si>
  <si>
    <t>FIX</t>
  </si>
  <si>
    <t>detailed char. stats</t>
  </si>
  <si>
    <t>https://github.com/ericraio/vanilla-wow-addons/tree/master</t>
  </si>
  <si>
    <t>SuperInspect</t>
  </si>
  <si>
    <t>/superinspect</t>
  </si>
  <si>
    <t>inspect++ from distance</t>
  </si>
  <si>
    <t>AdvancedTradeSkillWindow</t>
  </si>
  <si>
    <t>/atsw</t>
  </si>
  <si>
    <t>Crafty</t>
  </si>
  <si>
    <t>professions filter</t>
  </si>
  <si>
    <t>professions ui++</t>
  </si>
  <si>
    <t>ImpulseBooster</t>
  </si>
  <si>
    <t>improve addon loading speed</t>
  </si>
  <si>
    <t>Compatibility</t>
  </si>
  <si>
    <t>compatibility addon for Vanilla</t>
  </si>
  <si>
    <t>LazyPig</t>
  </si>
  <si>
    <t>/lp</t>
  </si>
  <si>
    <t>QoL (autodismount)</t>
  </si>
  <si>
    <t>https://github.com/laytya/AdvancedTradeSkillWindow-vanilla</t>
  </si>
  <si>
    <t>EngInventory</t>
  </si>
  <si>
    <t>/ei</t>
  </si>
  <si>
    <t>unified &amp; sorted bags</t>
  </si>
  <si>
    <t>MCP</t>
  </si>
  <si>
    <t>/mcp</t>
  </si>
  <si>
    <t>ingame addons management</t>
  </si>
  <si>
    <t>SpecialTalent</t>
  </si>
  <si>
    <t>improved talents frame</t>
  </si>
  <si>
    <t>TinyTip</t>
  </si>
  <si>
    <t>/tinytip</t>
  </si>
  <si>
    <t>view char target in mouse-over tip</t>
  </si>
  <si>
    <t>AutoProfit</t>
  </si>
  <si>
    <t>/autoprofit</t>
  </si>
  <si>
    <t>automatic sell gray items</t>
  </si>
  <si>
    <t>BankItems</t>
  </si>
  <si>
    <t>/bi</t>
  </si>
  <si>
    <t>show bank items anywhere</t>
  </si>
  <si>
    <t>Postal</t>
  </si>
  <si>
    <t>/postal</t>
  </si>
  <si>
    <t>mail: send several item in 1 go</t>
  </si>
  <si>
    <t>SellValue</t>
  </si>
  <si>
    <t>display sell value in tip</t>
  </si>
  <si>
    <t>EnergyWatch</t>
  </si>
  <si>
    <t>/ew</t>
  </si>
  <si>
    <t>show energy ticks</t>
  </si>
  <si>
    <t>AttackBar</t>
  </si>
  <si>
    <t>show weapon swings</t>
  </si>
  <si>
    <t>=</t>
  </si>
  <si>
    <t>!OmniCC</t>
  </si>
  <si>
    <t>!Compatibility</t>
  </si>
  <si>
    <t>enemyFrames</t>
  </si>
  <si>
    <t>???</t>
  </si>
  <si>
    <t>!!!ImpulseBooster</t>
  </si>
  <si>
    <t>SimpleCombatLog</t>
  </si>
  <si>
    <t>VGAttackBar</t>
  </si>
  <si>
    <t>MobHealth</t>
  </si>
  <si>
    <t>LunaUnitFrames</t>
  </si>
  <si>
    <t>DebuffTimers</t>
  </si>
  <si>
    <t>later</t>
  </si>
  <si>
    <t>ADDED</t>
  </si>
  <si>
    <t>SUCC-ecb</t>
  </si>
  <si>
    <t>enemy cast bar</t>
  </si>
  <si>
    <t>KO</t>
  </si>
  <si>
    <t>USELESS?</t>
  </si>
  <si>
    <t>EN ONLY</t>
  </si>
  <si>
    <t>Boots of Epiphany</t>
  </si>
  <si>
    <t>Dark Storm Gauntlets</t>
  </si>
  <si>
    <t>wand</t>
  </si>
  <si>
    <t>Wand of Qiraji Nobility</t>
  </si>
  <si>
    <t>armor</t>
  </si>
  <si>
    <t>12,7</t>
  </si>
  <si>
    <t>32,1</t>
  </si>
  <si>
    <t>15,7</t>
  </si>
  <si>
    <t>34,0</t>
  </si>
  <si>
    <t>/vgab</t>
  </si>
  <si>
    <t xml:space="preserve">Blastershot Launcher </t>
  </si>
  <si>
    <t xml:space="preserve">Striker's Mark </t>
  </si>
  <si>
    <t>free range</t>
  </si>
  <si>
    <t xml:space="preserve">Fang of the Faceless </t>
  </si>
  <si>
    <t xml:space="preserve">Dagger of Veiled Shadows </t>
  </si>
  <si>
    <t xml:space="preserve">Core Hound Tooth </t>
  </si>
  <si>
    <t>free offhand</t>
  </si>
  <si>
    <t>t0,5</t>
  </si>
  <si>
    <t>set bonus ?</t>
  </si>
  <si>
    <t>Bonescythe Bracers</t>
  </si>
  <si>
    <t>wrists</t>
  </si>
  <si>
    <t>naxx BiS non-concurrence avec R13:</t>
  </si>
  <si>
    <t>stealth++ + set bonus ?</t>
  </si>
  <si>
    <t>Marshal's Leather Footguards</t>
  </si>
  <si>
    <t>R13</t>
  </si>
  <si>
    <t>sprint +3s</t>
  </si>
  <si>
    <t>Bonescythe Sabatons</t>
  </si>
  <si>
    <t>T3</t>
  </si>
  <si>
    <t>feet</t>
  </si>
  <si>
    <t>Marshal's Leather Leggings</t>
  </si>
  <si>
    <t>Bonescythe Legplates</t>
  </si>
  <si>
    <t>legs</t>
  </si>
  <si>
    <t>Bloodfang Gloves</t>
  </si>
  <si>
    <t>T2</t>
  </si>
  <si>
    <t>disarm imun</t>
  </si>
  <si>
    <t>Marshal's Leather Handgrips</t>
  </si>
  <si>
    <t>Bonescythe Gauntlets</t>
  </si>
  <si>
    <t>gloves</t>
  </si>
  <si>
    <t>Field Marshal's Leather Chestpiece</t>
  </si>
  <si>
    <t>Bonescythe Breastplate</t>
  </si>
  <si>
    <t>Field Marshal's Leather Epaulets</t>
  </si>
  <si>
    <t>fausse piste</t>
  </si>
  <si>
    <t>Bonescythe Pauldrons</t>
  </si>
  <si>
    <t>current t0,5</t>
  </si>
  <si>
    <t>déjà BiS</t>
  </si>
  <si>
    <t>déjà ~BiS</t>
  </si>
  <si>
    <t>TODO last</t>
  </si>
  <si>
    <t>Field Marshal's Leather Mask</t>
  </si>
  <si>
    <t>NOT BETTER THAN T0.5</t>
  </si>
  <si>
    <t>Bonescythe Helmet</t>
  </si>
  <si>
    <t>special</t>
  </si>
  <si>
    <t>crit</t>
  </si>
  <si>
    <t>stats_simple</t>
  </si>
  <si>
    <t>agi</t>
  </si>
  <si>
    <t>ap/for</t>
  </si>
  <si>
    <t>for</t>
  </si>
  <si>
    <t>ap</t>
  </si>
  <si>
    <t>AQ Mantelet de l'oracle</t>
  </si>
  <si>
    <t>~1</t>
  </si>
  <si>
    <t>BWL Mantelet de la cabale de l'Aile noire</t>
  </si>
  <si>
    <t>r10</t>
  </si>
  <si>
    <t>t0,5 warlock</t>
  </si>
  <si>
    <t>AQ Tiare de l'oracle</t>
  </si>
  <si>
    <t>TODO ~BiS</t>
  </si>
  <si>
    <t>sp</t>
  </si>
  <si>
    <t>vérif déjà BiS</t>
  </si>
  <si>
    <t>degolass</t>
  </si>
  <si>
    <t>+48</t>
  </si>
  <si>
    <t>+20</t>
  </si>
  <si>
    <t>+11</t>
  </si>
  <si>
    <t>twolilol</t>
  </si>
  <si>
    <t>gain/bonus</t>
  </si>
  <si>
    <t>piece</t>
  </si>
  <si>
    <t>cost</t>
  </si>
  <si>
    <t>20k</t>
  </si>
  <si>
    <t>confirm Boots of Epiphany</t>
  </si>
  <si>
    <t>confirm Dark Storm Gauntlets</t>
  </si>
  <si>
    <t>check rogue sub-BiS</t>
  </si>
  <si>
    <t>confirm Firemaw's Clutch</t>
  </si>
  <si>
    <t>bonus</t>
  </si>
  <si>
    <t>5k</t>
  </si>
  <si>
    <t>trinket</t>
  </si>
  <si>
    <t>+31</t>
  </si>
  <si>
    <t>go uldaman</t>
  </si>
  <si>
    <t>FREE</t>
  </si>
  <si>
    <t>enchant</t>
  </si>
  <si>
    <t>ench225+</t>
  </si>
  <si>
    <t>slot</t>
  </si>
  <si>
    <t>CONFIRMED</t>
  </si>
  <si>
    <t>7k</t>
  </si>
  <si>
    <t>BWL Nefarion's Tear</t>
  </si>
  <si>
    <t>+15</t>
  </si>
  <si>
    <t>DONE</t>
  </si>
  <si>
    <t>+3+20</t>
  </si>
  <si>
    <t>MC</t>
  </si>
  <si>
    <t>+1</t>
  </si>
  <si>
    <t>0</t>
  </si>
  <si>
    <t>+5</t>
  </si>
  <si>
    <t>-3</t>
  </si>
  <si>
    <t>--</t>
  </si>
  <si>
    <t>seven nation army</t>
  </si>
  <si>
    <t>metalica symphonic album</t>
  </si>
  <si>
    <t>on n'est pas v'nus déguisés en feuilles de choux pour s'laisser bouffer l'cul par des salades</t>
  </si>
  <si>
    <t>lacrimosa</t>
  </si>
  <si>
    <t>blow (ginzu/ginsoo?)</t>
  </si>
  <si>
    <t>set</t>
  </si>
  <si>
    <t>sta</t>
  </si>
  <si>
    <t>spi</t>
  </si>
  <si>
    <t>R</t>
  </si>
  <si>
    <t>ring</t>
  </si>
  <si>
    <t xml:space="preserve"> -mr13</t>
  </si>
  <si>
    <t xml:space="preserve"> +285 manashield</t>
  </si>
  <si>
    <t>leggings of polarity (naxx)</t>
  </si>
  <si>
    <t>of the fallen god (naxx)</t>
  </si>
  <si>
    <t>Ritssyn's Ring of Chaos AQ</t>
  </si>
  <si>
    <t>Mindtear Band WORLD BOSS</t>
  </si>
  <si>
    <t>Band of Vaulted Secrets (AQ)</t>
  </si>
  <si>
    <t>Band of Forced Concentration BWL</t>
  </si>
  <si>
    <t>deathmist</t>
  </si>
  <si>
    <t>score</t>
  </si>
  <si>
    <t>coeff</t>
  </si>
  <si>
    <t>hit:</t>
  </si>
  <si>
    <t>cape</t>
  </si>
  <si>
    <t>enchant head</t>
  </si>
  <si>
    <t>enchant legs</t>
  </si>
  <si>
    <t>feet: max crit = T3</t>
  </si>
  <si>
    <t>legs: max crit = polarity</t>
  </si>
  <si>
    <t>hands: max hp = pvp</t>
  </si>
  <si>
    <t>head: max crit + hit = T3</t>
  </si>
  <si>
    <t>chest: max crit + hit = T3</t>
  </si>
  <si>
    <t>diff hp deathmist</t>
  </si>
  <si>
    <t>+10</t>
  </si>
  <si>
    <t>ring: max crit = T3</t>
  </si>
  <si>
    <t>ring2: max hp = AQ Vaulted Secret (?)</t>
  </si>
  <si>
    <t>hit (need +2)</t>
  </si>
  <si>
    <t>T3 head</t>
  </si>
  <si>
    <t>T3 chest</t>
  </si>
  <si>
    <t>T3 legs (mais -2crit)</t>
  </si>
  <si>
    <t>pvp feet (mais -1 crit)</t>
  </si>
  <si>
    <t>DIFF ONLY</t>
  </si>
  <si>
    <t>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</si>
</sst>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1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1" fillId="5" borderId="0" xfId="0" applyFont="1" applyFill="1"/>
    <xf numFmtId="0" fontId="0" fillId="7" borderId="0" xfId="0" applyFill="1"/>
    <xf numFmtId="0" fontId="1" fillId="0" borderId="0" xfId="0" applyFont="1"/>
    <xf numFmtId="0" fontId="3" fillId="0" borderId="0" xfId="0" applyFont="1" applyAlignment="1">
      <alignment vertical="center"/>
    </xf>
    <xf numFmtId="0" fontId="0" fillId="8" borderId="0" xfId="0" applyFill="1"/>
    <xf numFmtId="0" fontId="1" fillId="9" borderId="0" xfId="0" applyFont="1" applyFill="1"/>
    <xf numFmtId="0" fontId="0" fillId="9" borderId="0" xfId="0" applyFill="1"/>
    <xf numFmtId="0" fontId="1" fillId="3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2" fillId="5" borderId="0" xfId="1" applyFill="1"/>
    <xf numFmtId="0" fontId="2" fillId="9" borderId="0" xfId="1" applyFill="1"/>
    <xf numFmtId="0" fontId="0" fillId="13" borderId="0" xfId="0" applyFill="1"/>
    <xf numFmtId="0" fontId="2" fillId="14" borderId="0" xfId="1" applyFill="1"/>
    <xf numFmtId="0" fontId="2" fillId="0" borderId="0" xfId="1" applyFill="1"/>
    <xf numFmtId="0" fontId="2" fillId="8" borderId="0" xfId="1" applyFill="1"/>
    <xf numFmtId="0" fontId="0" fillId="14" borderId="0" xfId="0" applyFill="1"/>
    <xf numFmtId="0" fontId="2" fillId="12" borderId="0" xfId="1" applyFill="1"/>
    <xf numFmtId="0" fontId="0" fillId="15" borderId="0" xfId="0" applyFill="1"/>
    <xf numFmtId="0" fontId="2" fillId="2" borderId="0" xfId="1" applyFill="1"/>
    <xf numFmtId="0" fontId="0" fillId="0" borderId="0" xfId="0" quotePrefix="1"/>
    <xf numFmtId="0" fontId="0" fillId="16" borderId="0" xfId="0" applyFill="1"/>
    <xf numFmtId="0" fontId="0" fillId="2" borderId="0" xfId="0" quotePrefix="1" applyFill="1"/>
    <xf numFmtId="0" fontId="0" fillId="17" borderId="0" xfId="0" applyFill="1"/>
    <xf numFmtId="0" fontId="0" fillId="18" borderId="0" xfId="0" applyFill="1"/>
    <xf numFmtId="0" fontId="2" fillId="18" borderId="0" xfId="1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whead.com/classic/item=20632/mindtear-band" TargetMode="External"/><Relationship Id="rId3" Type="http://schemas.openxmlformats.org/officeDocument/2006/relationships/hyperlink" Target="https://www.wowhead.com/classic/item=21414/band-of-vaulted-secrets" TargetMode="External"/><Relationship Id="rId7" Type="http://schemas.openxmlformats.org/officeDocument/2006/relationships/hyperlink" Target="https://www.wowhead.com/classic/item=19403/band-of-forced-concentration" TargetMode="External"/><Relationship Id="rId2" Type="http://schemas.openxmlformats.org/officeDocument/2006/relationships/hyperlink" Target="https://www.wowhead.com/classic/item=20632/mindtear-band" TargetMode="External"/><Relationship Id="rId1" Type="http://schemas.openxmlformats.org/officeDocument/2006/relationships/hyperlink" Target="https://www.wowhead.com/classic/item=21836/ritssyns-ring-of-chaos" TargetMode="External"/><Relationship Id="rId6" Type="http://schemas.openxmlformats.org/officeDocument/2006/relationships/hyperlink" Target="https://www.wowhead.com/classic/item=21414/band-of-vaulted-secrets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wowhead.com/classic/item=20632/mindtear-band" TargetMode="External"/><Relationship Id="rId10" Type="http://schemas.openxmlformats.org/officeDocument/2006/relationships/hyperlink" Target="https://www.wowhead.com/classic/item=19403/band-of-forced-concentration" TargetMode="External"/><Relationship Id="rId4" Type="http://schemas.openxmlformats.org/officeDocument/2006/relationships/hyperlink" Target="https://www.wowhead.com/classic/item=19403/band-of-forced-concentration" TargetMode="External"/><Relationship Id="rId9" Type="http://schemas.openxmlformats.org/officeDocument/2006/relationships/hyperlink" Target="https://www.wowhead.com/classic/item=21414/band-of-vaulted-secret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whead.com/classic/item=16454/marshals-leather-handgrips" TargetMode="External"/><Relationship Id="rId13" Type="http://schemas.openxmlformats.org/officeDocument/2006/relationships/hyperlink" Target="https://www.wowhead.com/classic/item=16907/bloodfang-gloves" TargetMode="External"/><Relationship Id="rId18" Type="http://schemas.openxmlformats.org/officeDocument/2006/relationships/hyperlink" Target="https://retro-wow.org/item/1/21404" TargetMode="External"/><Relationship Id="rId3" Type="http://schemas.openxmlformats.org/officeDocument/2006/relationships/hyperlink" Target="https://www.wowhead.com/classic/item=22479/bonescythe-pauldrons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www.wowhead.com/classic/item=22481/bonescythe-gauntlets" TargetMode="External"/><Relationship Id="rId12" Type="http://schemas.openxmlformats.org/officeDocument/2006/relationships/hyperlink" Target="https://www.wowhead.com/classic/item=16446/marshals-leather-footguards" TargetMode="External"/><Relationship Id="rId17" Type="http://schemas.openxmlformats.org/officeDocument/2006/relationships/hyperlink" Target="https://retro-wow.org/item/1/17072" TargetMode="External"/><Relationship Id="rId2" Type="http://schemas.openxmlformats.org/officeDocument/2006/relationships/hyperlink" Target="https://www.wowhead.com/classic/item=16455/field-marshals-leather-mask" TargetMode="External"/><Relationship Id="rId16" Type="http://schemas.openxmlformats.org/officeDocument/2006/relationships/hyperlink" Target="https://retro-wow.org/item/1/17069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https://www.wowhead.com/classic/item=22478/bonescythe-helmet" TargetMode="External"/><Relationship Id="rId6" Type="http://schemas.openxmlformats.org/officeDocument/2006/relationships/hyperlink" Target="https://www.wowhead.com/classic/item=16453/field-marshals-leather-chestpiece" TargetMode="External"/><Relationship Id="rId11" Type="http://schemas.openxmlformats.org/officeDocument/2006/relationships/hyperlink" Target="https://www.wowhead.com/classic/item=22480/bonescythe-sabatons" TargetMode="External"/><Relationship Id="rId5" Type="http://schemas.openxmlformats.org/officeDocument/2006/relationships/hyperlink" Target="https://www.wowhead.com/classic/item=22476/bonescythe-breastplate" TargetMode="External"/><Relationship Id="rId15" Type="http://schemas.openxmlformats.org/officeDocument/2006/relationships/hyperlink" Target="https://retro-wow.org/item/1/18805" TargetMode="External"/><Relationship Id="rId10" Type="http://schemas.openxmlformats.org/officeDocument/2006/relationships/hyperlink" Target="https://www.wowhead.com/classic/item=16456/marshals-leather-leggings" TargetMode="External"/><Relationship Id="rId19" Type="http://schemas.openxmlformats.org/officeDocument/2006/relationships/hyperlink" Target="https://retro-wow.org/item/1/19859" TargetMode="External"/><Relationship Id="rId4" Type="http://schemas.openxmlformats.org/officeDocument/2006/relationships/hyperlink" Target="https://www.wowhead.com/classic/item=16457/field-marshals-leather-epaulets" TargetMode="External"/><Relationship Id="rId9" Type="http://schemas.openxmlformats.org/officeDocument/2006/relationships/hyperlink" Target="https://www.wowhead.com/classic/item=22477/bonescythe-legplates" TargetMode="External"/><Relationship Id="rId14" Type="http://schemas.openxmlformats.org/officeDocument/2006/relationships/hyperlink" Target="https://www.wowhead.com/classic/item=22483/bonescythe-bracers" TargetMode="External"/><Relationship Id="rId2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whead.com/classic/fr/item=22799/cherche-%C3%A2me" TargetMode="External"/><Relationship Id="rId13" Type="http://schemas.openxmlformats.org/officeDocument/2006/relationships/hyperlink" Target="https://www.wowhead.com/classic/fr/item=23069/atours-de-n%C3%A9crochevalier" TargetMode="External"/><Relationship Id="rId3" Type="http://schemas.openxmlformats.org/officeDocument/2006/relationships/hyperlink" Target="https://www.wowhead.com/classic/fr/item=21611/brassards-de-fouisseur" TargetMode="External"/><Relationship Id="rId7" Type="http://schemas.openxmlformats.org/officeDocument/2006/relationships/hyperlink" Target="https://www.wowhead.com/classic/fr/item=19131/chaussures-br%C3%BBleglace" TargetMode="External"/><Relationship Id="rId12" Type="http://schemas.openxmlformats.org/officeDocument/2006/relationships/hyperlink" Target="https://wowclassicdb.com/item/21603" TargetMode="External"/><Relationship Id="rId2" Type="http://schemas.openxmlformats.org/officeDocument/2006/relationships/hyperlink" Target="https://www.wowhead.com/classic/fr/item=17604/mantelet-de-grand-mar%C3%A9chal-en-satin" TargetMode="External"/><Relationship Id="rId1" Type="http://schemas.openxmlformats.org/officeDocument/2006/relationships/hyperlink" Target="https://www.wowhead.com/classic/fr/item=17602/coiffure-de-grand-mar%C3%A9chal" TargetMode="External"/><Relationship Id="rId6" Type="http://schemas.openxmlformats.org/officeDocument/2006/relationships/hyperlink" Target="https://www.wowhead.com/classic/fr/item=19133/jambi%C3%A8res-corrompues" TargetMode="External"/><Relationship Id="rId11" Type="http://schemas.openxmlformats.org/officeDocument/2006/relationships/hyperlink" Target="https://wowclassicdb.com/item/19400" TargetMode="External"/><Relationship Id="rId5" Type="http://schemas.openxmlformats.org/officeDocument/2006/relationships/hyperlink" Target="https://www.wowhead.com/classic/fr/item=22730/corde-de-p%C3%A9doncule-cintr%C3%A9e" TargetMode="External"/><Relationship Id="rId10" Type="http://schemas.openxmlformats.org/officeDocument/2006/relationships/hyperlink" Target="https://wowclassicdb.com/item/21585" TargetMode="External"/><Relationship Id="rId4" Type="http://schemas.openxmlformats.org/officeDocument/2006/relationships/hyperlink" Target="https://www.wowhead.com/classic/fr/item=17608/gants-de-mar%C3%A9chal-en-satin" TargetMode="External"/><Relationship Id="rId9" Type="http://schemas.openxmlformats.org/officeDocument/2006/relationships/hyperlink" Target="https://wowclassicdb.com/item/21600" TargetMode="External"/><Relationship Id="rId1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wowhead.com/classic/fr/item=19370/mantelet-de-la-cabale-de-laile-noire" TargetMode="External"/><Relationship Id="rId1" Type="http://schemas.openxmlformats.org/officeDocument/2006/relationships/hyperlink" Target="https://www.wowhead.com/classic/fr/item=21348/tiare-de-loracl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ericraio/vanilla-wow-addons/tree/master" TargetMode="External"/><Relationship Id="rId2" Type="http://schemas.openxmlformats.org/officeDocument/2006/relationships/hyperlink" Target="https://iliana-sc.github.io/enemyframes/" TargetMode="External"/><Relationship Id="rId1" Type="http://schemas.openxmlformats.org/officeDocument/2006/relationships/hyperlink" Target="https://shagu.org/ShaguPlates/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github.com/laytya/AdvancedTradeSkillWindow-vanill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opLeftCell="A2" workbookViewId="0">
      <selection activeCell="C17" sqref="C17"/>
    </sheetView>
  </sheetViews>
  <sheetFormatPr baseColWidth="10" defaultRowHeight="15"/>
  <cols>
    <col min="3" max="3" width="25.42578125" bestFit="1" customWidth="1"/>
  </cols>
  <sheetData>
    <row r="1" spans="1:6">
      <c r="B1" t="s">
        <v>244</v>
      </c>
      <c r="C1" t="s">
        <v>229</v>
      </c>
      <c r="D1" t="s">
        <v>228</v>
      </c>
      <c r="E1" t="s">
        <v>230</v>
      </c>
    </row>
    <row r="2" spans="1:6">
      <c r="A2" t="s">
        <v>223</v>
      </c>
      <c r="B2" t="s">
        <v>177</v>
      </c>
      <c r="C2" s="4" t="s">
        <v>234</v>
      </c>
      <c r="E2" s="4" t="s">
        <v>143</v>
      </c>
    </row>
    <row r="3" spans="1:6">
      <c r="B3" t="s">
        <v>185</v>
      </c>
      <c r="C3" t="s">
        <v>184</v>
      </c>
      <c r="D3" s="28" t="s">
        <v>224</v>
      </c>
      <c r="E3" t="s">
        <v>231</v>
      </c>
    </row>
    <row r="4" spans="1:6">
      <c r="B4" t="s">
        <v>8</v>
      </c>
      <c r="C4" t="s">
        <v>184</v>
      </c>
      <c r="D4" s="28" t="s">
        <v>225</v>
      </c>
      <c r="E4" t="s">
        <v>231</v>
      </c>
    </row>
    <row r="5" spans="1:6">
      <c r="B5" t="s">
        <v>177</v>
      </c>
      <c r="C5" t="s">
        <v>184</v>
      </c>
      <c r="D5" s="28" t="s">
        <v>226</v>
      </c>
      <c r="E5" t="s">
        <v>231</v>
      </c>
    </row>
    <row r="6" spans="1:6">
      <c r="A6" t="s">
        <v>227</v>
      </c>
      <c r="B6" t="s">
        <v>185</v>
      </c>
      <c r="C6" s="29" t="s">
        <v>232</v>
      </c>
      <c r="D6" t="s">
        <v>245</v>
      </c>
      <c r="E6" t="s">
        <v>241</v>
      </c>
      <c r="F6" t="s">
        <v>249</v>
      </c>
    </row>
    <row r="7" spans="1:6">
      <c r="B7" t="s">
        <v>12</v>
      </c>
      <c r="C7" s="29" t="s">
        <v>233</v>
      </c>
      <c r="D7" t="s">
        <v>245</v>
      </c>
      <c r="E7" t="s">
        <v>241</v>
      </c>
      <c r="F7" t="s">
        <v>249</v>
      </c>
    </row>
    <row r="8" spans="1:6">
      <c r="B8" t="s">
        <v>4</v>
      </c>
      <c r="C8" s="29" t="s">
        <v>235</v>
      </c>
      <c r="D8" t="s">
        <v>245</v>
      </c>
      <c r="E8" t="s">
        <v>241</v>
      </c>
      <c r="F8" t="s">
        <v>249</v>
      </c>
    </row>
    <row r="9" spans="1:6">
      <c r="B9" t="s">
        <v>242</v>
      </c>
      <c r="C9" t="s">
        <v>240</v>
      </c>
      <c r="D9" t="s">
        <v>243</v>
      </c>
      <c r="E9" t="s">
        <v>241</v>
      </c>
      <c r="F9" t="s">
        <v>249</v>
      </c>
    </row>
    <row r="10" spans="1:6">
      <c r="B10" t="s">
        <v>238</v>
      </c>
      <c r="C10" s="4" t="s">
        <v>247</v>
      </c>
      <c r="D10" s="30" t="s">
        <v>248</v>
      </c>
      <c r="E10" t="s">
        <v>237</v>
      </c>
      <c r="F10" t="s">
        <v>249</v>
      </c>
    </row>
    <row r="11" spans="1:6">
      <c r="B11" t="s">
        <v>7</v>
      </c>
      <c r="C11" t="s">
        <v>214</v>
      </c>
      <c r="D11" s="28" t="s">
        <v>225</v>
      </c>
      <c r="E11" s="4" t="s">
        <v>246</v>
      </c>
      <c r="F11" t="s">
        <v>249</v>
      </c>
    </row>
    <row r="12" spans="1:6">
      <c r="B12" t="s">
        <v>8</v>
      </c>
      <c r="C12" t="s">
        <v>181</v>
      </c>
      <c r="D12" s="28" t="s">
        <v>239</v>
      </c>
      <c r="E12" t="s">
        <v>26</v>
      </c>
      <c r="F12" t="s">
        <v>249</v>
      </c>
    </row>
    <row r="13" spans="1:6">
      <c r="B13" t="s">
        <v>7</v>
      </c>
      <c r="C13" t="s">
        <v>181</v>
      </c>
      <c r="D13" s="28" t="s">
        <v>250</v>
      </c>
      <c r="E13" t="s">
        <v>26</v>
      </c>
    </row>
    <row r="15" spans="1:6">
      <c r="A15" t="s">
        <v>257</v>
      </c>
    </row>
    <row r="16" spans="1:6">
      <c r="A16" t="s">
        <v>258</v>
      </c>
    </row>
    <row r="17" spans="1:1">
      <c r="A17" t="s">
        <v>259</v>
      </c>
    </row>
    <row r="18" spans="1:1">
      <c r="A18" t="s">
        <v>260</v>
      </c>
    </row>
    <row r="19" spans="1:1">
      <c r="A19" t="s">
        <v>261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8"/>
  <sheetViews>
    <sheetView tabSelected="1" workbookViewId="0">
      <selection activeCell="F80" sqref="F80"/>
    </sheetView>
  </sheetViews>
  <sheetFormatPr baseColWidth="10" defaultRowHeight="15"/>
  <cols>
    <col min="12" max="12" width="22.140625" bestFit="1" customWidth="1"/>
  </cols>
  <sheetData>
    <row r="1" spans="1:15">
      <c r="B1" t="s">
        <v>277</v>
      </c>
      <c r="C1">
        <v>1</v>
      </c>
      <c r="D1">
        <v>0.2</v>
      </c>
      <c r="E1">
        <v>0.1</v>
      </c>
      <c r="F1">
        <v>0.3</v>
      </c>
      <c r="G1">
        <v>7</v>
      </c>
      <c r="H1">
        <v>0</v>
      </c>
      <c r="O1" t="s">
        <v>291</v>
      </c>
    </row>
    <row r="2" spans="1:15">
      <c r="C2" t="s">
        <v>263</v>
      </c>
      <c r="D2" t="s">
        <v>1</v>
      </c>
      <c r="E2" t="s">
        <v>264</v>
      </c>
      <c r="F2" t="s">
        <v>2</v>
      </c>
      <c r="G2" t="s">
        <v>208</v>
      </c>
      <c r="H2" t="s">
        <v>9</v>
      </c>
      <c r="J2" t="s">
        <v>276</v>
      </c>
      <c r="M2" t="s">
        <v>287</v>
      </c>
    </row>
    <row r="3" spans="1:15">
      <c r="A3" t="s">
        <v>8</v>
      </c>
      <c r="B3" t="s">
        <v>184</v>
      </c>
      <c r="C3">
        <v>22</v>
      </c>
      <c r="D3">
        <v>23</v>
      </c>
      <c r="F3">
        <v>35</v>
      </c>
      <c r="G3" s="6">
        <v>2</v>
      </c>
      <c r="H3" s="32">
        <v>1</v>
      </c>
      <c r="J3">
        <f>C3*C1+D3*D1+E3*E1+F3*F1+G3*G1+H3*H1</f>
        <v>51.1</v>
      </c>
      <c r="L3" t="s">
        <v>285</v>
      </c>
      <c r="M3">
        <v>-2</v>
      </c>
      <c r="O3" t="s">
        <v>292</v>
      </c>
    </row>
    <row r="4" spans="1:15">
      <c r="B4" t="s">
        <v>265</v>
      </c>
      <c r="C4">
        <v>28</v>
      </c>
      <c r="D4">
        <v>17</v>
      </c>
      <c r="E4">
        <v>6</v>
      </c>
      <c r="F4">
        <v>33</v>
      </c>
      <c r="G4">
        <v>1</v>
      </c>
      <c r="J4">
        <f>C4*C1+D4*D1+E4*E1+F4*F1+G4*G1+H4*H1</f>
        <v>48.9</v>
      </c>
    </row>
    <row r="5" spans="1:15">
      <c r="C5">
        <f>C3-C4</f>
        <v>-6</v>
      </c>
      <c r="D5">
        <f t="shared" ref="D5:H5" si="0">D3-D4</f>
        <v>6</v>
      </c>
      <c r="E5">
        <f t="shared" si="0"/>
        <v>-6</v>
      </c>
      <c r="F5">
        <f t="shared" si="0"/>
        <v>2</v>
      </c>
      <c r="G5">
        <f t="shared" si="0"/>
        <v>1</v>
      </c>
      <c r="H5">
        <f t="shared" si="0"/>
        <v>1</v>
      </c>
    </row>
    <row r="6" spans="1:15">
      <c r="B6" t="s">
        <v>275</v>
      </c>
      <c r="C6">
        <v>24</v>
      </c>
      <c r="D6">
        <v>24</v>
      </c>
      <c r="F6" s="31">
        <v>16</v>
      </c>
      <c r="J6">
        <f>C6*C1+D6*D1+E6*E1+F6*F1+G6*G1+H6*H1</f>
        <v>33.6</v>
      </c>
    </row>
    <row r="8" spans="1:15">
      <c r="A8" t="s">
        <v>10</v>
      </c>
      <c r="B8" t="s">
        <v>184</v>
      </c>
      <c r="C8">
        <v>21</v>
      </c>
      <c r="D8">
        <v>27</v>
      </c>
      <c r="F8" s="32">
        <v>47</v>
      </c>
      <c r="G8">
        <v>1</v>
      </c>
      <c r="H8">
        <v>1</v>
      </c>
      <c r="I8" s="32" t="s">
        <v>267</v>
      </c>
      <c r="J8">
        <f>C8*C1+D8*D1+E8*E1+F8*F1+G8*G1+H8*H1</f>
        <v>47.5</v>
      </c>
      <c r="L8" t="s">
        <v>286</v>
      </c>
      <c r="M8">
        <v>-6</v>
      </c>
      <c r="N8" s="28" t="s">
        <v>288</v>
      </c>
      <c r="O8" t="s">
        <v>293</v>
      </c>
    </row>
    <row r="9" spans="1:15">
      <c r="B9" t="s">
        <v>265</v>
      </c>
      <c r="C9">
        <v>28</v>
      </c>
      <c r="D9">
        <v>17</v>
      </c>
      <c r="E9">
        <v>6</v>
      </c>
      <c r="F9">
        <v>33</v>
      </c>
      <c r="G9">
        <v>1</v>
      </c>
      <c r="J9">
        <f>C9*C1+D9*D1+E9*E1+F9*F1+G9*G1+H9*H1</f>
        <v>48.9</v>
      </c>
    </row>
    <row r="10" spans="1:15">
      <c r="C10">
        <f>C8-C9</f>
        <v>-7</v>
      </c>
      <c r="D10">
        <f t="shared" ref="D10:H10" si="1">D8-D9</f>
        <v>10</v>
      </c>
      <c r="E10">
        <f t="shared" si="1"/>
        <v>-6</v>
      </c>
      <c r="F10">
        <f t="shared" si="1"/>
        <v>14</v>
      </c>
      <c r="G10">
        <f t="shared" si="1"/>
        <v>0</v>
      </c>
      <c r="H10">
        <f t="shared" si="1"/>
        <v>1</v>
      </c>
    </row>
    <row r="11" spans="1:15">
      <c r="B11" t="s">
        <v>275</v>
      </c>
      <c r="C11">
        <v>27</v>
      </c>
      <c r="D11">
        <v>22</v>
      </c>
      <c r="F11">
        <v>12</v>
      </c>
      <c r="J11">
        <f>C11*C1+D11*D1+E11*E1+F11*F1+G11*G1+H11*H1</f>
        <v>35</v>
      </c>
    </row>
    <row r="13" spans="1:15">
      <c r="A13" t="s">
        <v>12</v>
      </c>
      <c r="B13" t="s">
        <v>184</v>
      </c>
      <c r="C13">
        <v>17</v>
      </c>
      <c r="D13">
        <v>19</v>
      </c>
      <c r="E13">
        <v>10</v>
      </c>
      <c r="F13" s="32">
        <v>36</v>
      </c>
      <c r="J13">
        <f>C13*C1+D13*D1+E13*E1+F13*F1+G13*G1+H13*H1</f>
        <v>32.6</v>
      </c>
      <c r="L13" t="s">
        <v>284</v>
      </c>
      <c r="M13">
        <v>6</v>
      </c>
    </row>
    <row r="14" spans="1:15">
      <c r="B14" t="s">
        <v>265</v>
      </c>
      <c r="C14">
        <v>22</v>
      </c>
      <c r="D14">
        <v>12</v>
      </c>
      <c r="E14">
        <v>5</v>
      </c>
      <c r="F14">
        <v>27</v>
      </c>
      <c r="I14" s="32" t="s">
        <v>268</v>
      </c>
      <c r="J14">
        <f>C14*C1+D14*D1+E14*E1+F14*F1+G14*G1+H14*H1</f>
        <v>33</v>
      </c>
    </row>
    <row r="15" spans="1:15">
      <c r="C15">
        <f>C13-C14</f>
        <v>-5</v>
      </c>
      <c r="D15">
        <f t="shared" ref="D15:H15" si="2">D13-D14</f>
        <v>7</v>
      </c>
      <c r="E15">
        <f t="shared" si="2"/>
        <v>5</v>
      </c>
      <c r="F15">
        <f t="shared" si="2"/>
        <v>9</v>
      </c>
      <c r="G15">
        <f t="shared" si="2"/>
        <v>0</v>
      </c>
      <c r="H15">
        <f t="shared" si="2"/>
        <v>0</v>
      </c>
    </row>
    <row r="16" spans="1:15">
      <c r="B16" t="s">
        <v>275</v>
      </c>
      <c r="C16">
        <v>16</v>
      </c>
      <c r="D16">
        <v>13</v>
      </c>
      <c r="F16">
        <v>13</v>
      </c>
      <c r="J16">
        <f>C16*C1+D16*D1+E16*E1+F16*F1+G16*G1+H16*H1</f>
        <v>22.5</v>
      </c>
    </row>
    <row r="18" spans="1:15">
      <c r="A18" t="s">
        <v>188</v>
      </c>
      <c r="B18" t="s">
        <v>184</v>
      </c>
      <c r="C18" s="6">
        <v>25</v>
      </c>
      <c r="D18">
        <v>26</v>
      </c>
      <c r="E18">
        <v>10</v>
      </c>
      <c r="F18" s="32">
        <v>46</v>
      </c>
      <c r="G18" s="13"/>
      <c r="H18">
        <v>1</v>
      </c>
      <c r="J18">
        <f>C18*C1+D18*D1+E18*E1+F18*F1+G18*G1+H18*H1</f>
        <v>45</v>
      </c>
      <c r="L18" t="s">
        <v>283</v>
      </c>
      <c r="M18">
        <v>-2</v>
      </c>
      <c r="O18" t="s">
        <v>294</v>
      </c>
    </row>
    <row r="19" spans="1:15">
      <c r="B19" t="s">
        <v>265</v>
      </c>
      <c r="C19">
        <v>26</v>
      </c>
      <c r="D19">
        <v>20</v>
      </c>
      <c r="E19">
        <v>10</v>
      </c>
      <c r="F19">
        <v>30</v>
      </c>
      <c r="G19">
        <v>1</v>
      </c>
      <c r="J19">
        <f>C19*C1+D19*D1+E19*E1+F19*F1+G19*G1+H19*H1</f>
        <v>47</v>
      </c>
    </row>
    <row r="20" spans="1:15">
      <c r="B20" t="s">
        <v>269</v>
      </c>
      <c r="C20">
        <v>20</v>
      </c>
      <c r="D20">
        <v>14</v>
      </c>
      <c r="F20">
        <v>44</v>
      </c>
      <c r="G20" s="6">
        <v>2</v>
      </c>
      <c r="J20">
        <f>C20*C1+D20*D1+E20*E1+F20*F1+G20*G1+H20*H1</f>
        <v>50</v>
      </c>
    </row>
    <row r="21" spans="1:15">
      <c r="B21" t="s">
        <v>275</v>
      </c>
      <c r="C21">
        <v>22</v>
      </c>
      <c r="D21">
        <v>21</v>
      </c>
      <c r="F21">
        <v>16</v>
      </c>
      <c r="J21">
        <f>C21*C1+D21*D1+E21*E1+F21*F1+G21*G1+H21*H1</f>
        <v>31</v>
      </c>
    </row>
    <row r="23" spans="1:15">
      <c r="A23" t="s">
        <v>185</v>
      </c>
      <c r="B23" t="s">
        <v>184</v>
      </c>
      <c r="C23">
        <v>17</v>
      </c>
      <c r="D23">
        <v>18</v>
      </c>
      <c r="E23">
        <v>10</v>
      </c>
      <c r="F23">
        <v>28</v>
      </c>
      <c r="G23" s="6">
        <v>1</v>
      </c>
      <c r="J23">
        <f>C23*C1+D23*D1+E23*E1+F23*F1+G23*G1+H23*H1</f>
        <v>37</v>
      </c>
      <c r="L23" t="s">
        <v>282</v>
      </c>
      <c r="M23">
        <v>-7</v>
      </c>
    </row>
    <row r="24" spans="1:15">
      <c r="B24" t="s">
        <v>265</v>
      </c>
      <c r="C24">
        <v>23</v>
      </c>
      <c r="D24">
        <v>14</v>
      </c>
      <c r="E24">
        <v>6</v>
      </c>
      <c r="F24">
        <v>21</v>
      </c>
      <c r="H24">
        <v>1</v>
      </c>
      <c r="J24">
        <f>C24*C1+D24*D1+E24*E1+F24*F1+G24*G1+H24*H1</f>
        <v>32.700000000000003</v>
      </c>
      <c r="O24" t="s">
        <v>295</v>
      </c>
    </row>
    <row r="25" spans="1:15">
      <c r="C25">
        <f>C23-C24</f>
        <v>-6</v>
      </c>
      <c r="D25">
        <f t="shared" ref="D25:H25" si="3">D23-D24</f>
        <v>4</v>
      </c>
      <c r="E25">
        <f t="shared" si="3"/>
        <v>4</v>
      </c>
      <c r="F25">
        <f t="shared" si="3"/>
        <v>7</v>
      </c>
      <c r="G25">
        <f t="shared" si="3"/>
        <v>1</v>
      </c>
      <c r="H25">
        <f t="shared" si="3"/>
        <v>-1</v>
      </c>
    </row>
    <row r="26" spans="1:15">
      <c r="B26" t="s">
        <v>275</v>
      </c>
      <c r="C26" s="31">
        <v>24</v>
      </c>
      <c r="D26" s="31">
        <v>14</v>
      </c>
      <c r="E26" s="31"/>
      <c r="F26" s="31">
        <v>12</v>
      </c>
      <c r="J26">
        <f>C26*C1+D26*D1+E26*E1+F26*F1+G26*G1+H26*H1</f>
        <v>30.4</v>
      </c>
    </row>
    <row r="28" spans="1:15">
      <c r="A28" s="5" t="s">
        <v>266</v>
      </c>
      <c r="B28" s="5" t="s">
        <v>184</v>
      </c>
      <c r="C28">
        <v>10</v>
      </c>
      <c r="D28">
        <v>10</v>
      </c>
      <c r="F28">
        <v>30</v>
      </c>
      <c r="G28" s="6">
        <v>1</v>
      </c>
      <c r="J28">
        <f>C28*C1+D28*D1+E28*E1+F28*F1+G28*G1+H28*H1</f>
        <v>28</v>
      </c>
      <c r="L28" t="s">
        <v>289</v>
      </c>
      <c r="M28">
        <v>0</v>
      </c>
    </row>
    <row r="29" spans="1:15">
      <c r="B29" t="s">
        <v>270</v>
      </c>
      <c r="C29">
        <v>5</v>
      </c>
      <c r="D29">
        <v>6</v>
      </c>
      <c r="F29">
        <v>37</v>
      </c>
      <c r="H29">
        <v>1</v>
      </c>
      <c r="J29">
        <f>C29*C1+D29*D1+E29*E1+F29*F1+G29*G1+H29*H1</f>
        <v>17.3</v>
      </c>
      <c r="L29" t="s">
        <v>290</v>
      </c>
    </row>
    <row r="30" spans="1:15">
      <c r="B30" s="1" t="s">
        <v>271</v>
      </c>
      <c r="C30">
        <v>6</v>
      </c>
      <c r="F30">
        <v>25</v>
      </c>
      <c r="G30">
        <v>1</v>
      </c>
      <c r="J30">
        <f>C30*C1+D30*D1+E30*E1+F30*F1+G30*G1+H30*H1</f>
        <v>20.5</v>
      </c>
    </row>
    <row r="31" spans="1:15">
      <c r="B31" s="33" t="s">
        <v>272</v>
      </c>
      <c r="C31" s="32">
        <v>6</v>
      </c>
      <c r="D31">
        <v>6</v>
      </c>
      <c r="F31" s="32">
        <v>22</v>
      </c>
      <c r="G31" s="32">
        <v>1</v>
      </c>
      <c r="J31">
        <f>C31*C1+D31*D1+E31*E1+F31*F1+G31*G1+H31*H1</f>
        <v>20.8</v>
      </c>
    </row>
    <row r="32" spans="1:15">
      <c r="B32" s="33" t="s">
        <v>273</v>
      </c>
      <c r="C32" s="32">
        <v>9</v>
      </c>
      <c r="F32" s="32">
        <v>18</v>
      </c>
      <c r="G32" s="32">
        <v>1</v>
      </c>
      <c r="J32">
        <f>C32*C1+D32*D1+E32*E1+F32*F1+G32*G1+H32*H1</f>
        <v>21.4</v>
      </c>
    </row>
    <row r="33" spans="1:10">
      <c r="B33" s="1" t="s">
        <v>274</v>
      </c>
      <c r="C33">
        <v>9</v>
      </c>
      <c r="D33">
        <v>12</v>
      </c>
      <c r="F33">
        <v>21</v>
      </c>
      <c r="H33">
        <v>1</v>
      </c>
      <c r="J33">
        <f>C33*C1+D33*D1+E33*E1+F33*F1+G33*G1+H33*H1</f>
        <v>17.7</v>
      </c>
    </row>
    <row r="37" spans="1:10">
      <c r="A37" t="s">
        <v>278</v>
      </c>
      <c r="B37" t="s">
        <v>279</v>
      </c>
      <c r="C37">
        <v>1</v>
      </c>
    </row>
    <row r="38" spans="1:10">
      <c r="B38" t="s">
        <v>280</v>
      </c>
      <c r="C38">
        <v>1</v>
      </c>
    </row>
    <row r="39" spans="1:10">
      <c r="B39" t="s">
        <v>281</v>
      </c>
      <c r="C39">
        <v>1</v>
      </c>
    </row>
    <row r="43" spans="1:10">
      <c r="A43" t="s">
        <v>296</v>
      </c>
      <c r="B43" t="s">
        <v>277</v>
      </c>
      <c r="C43">
        <v>1</v>
      </c>
      <c r="D43">
        <v>0.2</v>
      </c>
      <c r="E43">
        <v>0.1</v>
      </c>
      <c r="F43">
        <v>0.3</v>
      </c>
      <c r="G43">
        <v>7</v>
      </c>
      <c r="H43">
        <v>0</v>
      </c>
    </row>
    <row r="44" spans="1:10">
      <c r="C44" t="s">
        <v>263</v>
      </c>
      <c r="D44" t="s">
        <v>1</v>
      </c>
      <c r="E44" t="s">
        <v>264</v>
      </c>
      <c r="F44" t="s">
        <v>2</v>
      </c>
      <c r="G44" t="s">
        <v>208</v>
      </c>
      <c r="H44" t="s">
        <v>9</v>
      </c>
      <c r="J44" t="s">
        <v>276</v>
      </c>
    </row>
    <row r="45" spans="1:10">
      <c r="A45" t="s">
        <v>8</v>
      </c>
      <c r="B45" t="s">
        <v>184</v>
      </c>
      <c r="C45">
        <v>0</v>
      </c>
      <c r="D45">
        <v>6</v>
      </c>
      <c r="E45">
        <v>0</v>
      </c>
      <c r="F45">
        <v>2</v>
      </c>
      <c r="G45" s="6">
        <v>1</v>
      </c>
      <c r="H45" s="32">
        <v>1</v>
      </c>
      <c r="J45">
        <f>C45*C43+D45*D43+E45*E43+F45*F43+G45*G43+H45*H43</f>
        <v>8.8000000000000007</v>
      </c>
    </row>
    <row r="46" spans="1:10">
      <c r="B46" t="s">
        <v>265</v>
      </c>
      <c r="C46">
        <v>6</v>
      </c>
      <c r="D46">
        <v>0</v>
      </c>
      <c r="E46">
        <v>6</v>
      </c>
      <c r="F46">
        <v>0</v>
      </c>
      <c r="G46">
        <v>0</v>
      </c>
      <c r="H46">
        <v>0</v>
      </c>
      <c r="J46">
        <f>C46*C43+D46*D43+E46*E43+F46*F43+G46*G43+H46*H43</f>
        <v>6.6</v>
      </c>
    </row>
    <row r="48" spans="1:10">
      <c r="A48" t="s">
        <v>10</v>
      </c>
      <c r="B48" t="s">
        <v>184</v>
      </c>
      <c r="C48">
        <v>0</v>
      </c>
      <c r="D48">
        <v>10</v>
      </c>
      <c r="E48">
        <v>0</v>
      </c>
      <c r="F48" s="32">
        <v>14</v>
      </c>
      <c r="G48">
        <v>0</v>
      </c>
      <c r="H48">
        <v>1</v>
      </c>
      <c r="I48" s="32" t="s">
        <v>267</v>
      </c>
      <c r="J48">
        <f>C48*C43+D48*D43+E48*E43+F48*F43+G48*G43+H48*H43</f>
        <v>6.2</v>
      </c>
    </row>
    <row r="49" spans="1:10">
      <c r="B49" t="s">
        <v>265</v>
      </c>
      <c r="C49">
        <v>7</v>
      </c>
      <c r="D49">
        <v>0</v>
      </c>
      <c r="E49">
        <v>6</v>
      </c>
      <c r="F49">
        <v>0</v>
      </c>
      <c r="G49">
        <v>0</v>
      </c>
      <c r="H49">
        <v>0</v>
      </c>
      <c r="J49">
        <f>C49*C43+D49*D43+E49*E43+F49*F43+G49*G43+H49*H43</f>
        <v>7.6</v>
      </c>
    </row>
    <row r="51" spans="1:10">
      <c r="A51" t="s">
        <v>12</v>
      </c>
      <c r="B51" t="s">
        <v>184</v>
      </c>
      <c r="C51">
        <v>0</v>
      </c>
      <c r="D51">
        <v>7</v>
      </c>
      <c r="E51">
        <v>5</v>
      </c>
      <c r="F51" s="32">
        <v>9</v>
      </c>
      <c r="G51">
        <v>0</v>
      </c>
      <c r="H51">
        <v>0</v>
      </c>
      <c r="J51">
        <f>C51*C43+D51*D43+E51*E43+F51*F43+G51*G43+H51*H43</f>
        <v>4.5999999999999996</v>
      </c>
    </row>
    <row r="52" spans="1:10">
      <c r="B52" t="s">
        <v>265</v>
      </c>
      <c r="C52">
        <v>5</v>
      </c>
      <c r="D52">
        <v>0</v>
      </c>
      <c r="E52">
        <v>0</v>
      </c>
      <c r="F52">
        <v>0</v>
      </c>
      <c r="G52">
        <v>0</v>
      </c>
      <c r="H52">
        <v>0</v>
      </c>
      <c r="I52" s="32" t="s">
        <v>268</v>
      </c>
      <c r="J52">
        <f>C52*C43+D52*D43+E52*E43+F52*F43+G52*G43+H52*H43</f>
        <v>5</v>
      </c>
    </row>
    <row r="54" spans="1:10">
      <c r="A54" t="s">
        <v>188</v>
      </c>
      <c r="B54" t="s">
        <v>184</v>
      </c>
      <c r="C54" s="6">
        <v>5</v>
      </c>
      <c r="D54">
        <v>12</v>
      </c>
      <c r="E54">
        <v>10</v>
      </c>
      <c r="F54" s="32">
        <v>16</v>
      </c>
      <c r="G54" s="13">
        <v>0</v>
      </c>
      <c r="H54">
        <v>1</v>
      </c>
      <c r="J54">
        <f>C54*C43+D54*D43+E54*E43+F54*F43+G54*G43+H54*H43</f>
        <v>13.2</v>
      </c>
    </row>
    <row r="55" spans="1:10">
      <c r="B55" t="s">
        <v>265</v>
      </c>
      <c r="C55">
        <v>6</v>
      </c>
      <c r="D55">
        <v>6</v>
      </c>
      <c r="E55">
        <v>10</v>
      </c>
      <c r="F55">
        <v>0</v>
      </c>
      <c r="G55">
        <v>1</v>
      </c>
      <c r="H55">
        <v>0</v>
      </c>
      <c r="J55">
        <f>C55*C43+D55*D43+E55*E43+F55*F43+G55*G43+H55*H43</f>
        <v>15.2</v>
      </c>
    </row>
    <row r="56" spans="1:10">
      <c r="B56" t="s">
        <v>269</v>
      </c>
      <c r="C56">
        <v>0</v>
      </c>
      <c r="D56">
        <v>0</v>
      </c>
      <c r="E56">
        <v>0</v>
      </c>
      <c r="F56">
        <v>14</v>
      </c>
      <c r="G56" s="6">
        <v>2</v>
      </c>
      <c r="H56">
        <v>0</v>
      </c>
      <c r="J56">
        <f>C56*C43+D56*D43+E56*E43+F56*F43+G56*G43+H56*H43</f>
        <v>18.2</v>
      </c>
    </row>
    <row r="58" spans="1:10">
      <c r="A58" t="s">
        <v>185</v>
      </c>
      <c r="B58" t="s">
        <v>184</v>
      </c>
      <c r="C58">
        <v>0</v>
      </c>
      <c r="D58">
        <v>4</v>
      </c>
      <c r="E58">
        <v>4</v>
      </c>
      <c r="F58">
        <v>7</v>
      </c>
      <c r="G58" s="6">
        <v>1</v>
      </c>
      <c r="H58">
        <v>0</v>
      </c>
      <c r="J58">
        <f>C58*C43+D58*D43+E58*E43+F58*F43+G58*G43+H58*H43</f>
        <v>10.3</v>
      </c>
    </row>
    <row r="59" spans="1:10">
      <c r="B59" t="s">
        <v>265</v>
      </c>
      <c r="C59">
        <v>6</v>
      </c>
      <c r="D59">
        <v>0</v>
      </c>
      <c r="E59">
        <v>0</v>
      </c>
      <c r="F59">
        <v>0</v>
      </c>
      <c r="G59">
        <v>0</v>
      </c>
      <c r="H59">
        <v>1</v>
      </c>
      <c r="J59">
        <f>C59*C43+D59*D43+E59*E43+F59*F43+G59*G43+H59*H43</f>
        <v>6</v>
      </c>
    </row>
    <row r="61" spans="1:10">
      <c r="A61" s="5" t="s">
        <v>266</v>
      </c>
      <c r="B61" s="5" t="s">
        <v>184</v>
      </c>
      <c r="C61">
        <v>10</v>
      </c>
      <c r="D61">
        <v>10</v>
      </c>
      <c r="F61">
        <v>30</v>
      </c>
      <c r="G61" s="6">
        <v>1</v>
      </c>
      <c r="J61">
        <f>C61*C43+D61*D43+E61*E43+F61*F43+G61*G43+H61*H43</f>
        <v>28</v>
      </c>
    </row>
    <row r="62" spans="1:10">
      <c r="B62" s="33" t="s">
        <v>272</v>
      </c>
      <c r="C62" s="32">
        <v>6</v>
      </c>
      <c r="D62">
        <v>6</v>
      </c>
      <c r="F62" s="32">
        <v>22</v>
      </c>
      <c r="G62" s="32">
        <v>1</v>
      </c>
      <c r="J62">
        <f>C62*C43+D62*D43+E62*E43+F62*F43+G62*G43+H62*H43</f>
        <v>20.8</v>
      </c>
    </row>
    <row r="63" spans="1:10">
      <c r="B63" s="33" t="s">
        <v>273</v>
      </c>
      <c r="C63" s="32">
        <v>9</v>
      </c>
      <c r="F63" s="32">
        <v>18</v>
      </c>
      <c r="G63" s="32">
        <v>1</v>
      </c>
      <c r="J63">
        <f>C63*C43+D63*D43+E63*E43+F63*F43+G63*G43+H63*H43</f>
        <v>21.4</v>
      </c>
    </row>
    <row r="64" spans="1:10">
      <c r="B64" s="1" t="s">
        <v>274</v>
      </c>
      <c r="C64">
        <v>9</v>
      </c>
      <c r="D64">
        <v>12</v>
      </c>
      <c r="F64">
        <v>21</v>
      </c>
      <c r="H64">
        <v>1</v>
      </c>
      <c r="J64">
        <f>C64*C43+D64*D43+E64*E43+F64*F43+G64*G43+H64*H43</f>
        <v>17.7</v>
      </c>
    </row>
    <row r="67" spans="1:10">
      <c r="A67" t="s">
        <v>297</v>
      </c>
      <c r="B67" t="s">
        <v>277</v>
      </c>
      <c r="C67">
        <v>1</v>
      </c>
      <c r="D67">
        <v>0.2</v>
      </c>
      <c r="E67">
        <v>0.1</v>
      </c>
      <c r="F67">
        <v>0.3</v>
      </c>
      <c r="G67">
        <v>7</v>
      </c>
      <c r="H67">
        <v>0</v>
      </c>
    </row>
    <row r="68" spans="1:10">
      <c r="C68" t="s">
        <v>263</v>
      </c>
      <c r="D68" t="s">
        <v>1</v>
      </c>
      <c r="E68" t="s">
        <v>264</v>
      </c>
      <c r="F68" t="s">
        <v>2</v>
      </c>
      <c r="G68" t="s">
        <v>208</v>
      </c>
      <c r="H68" t="s">
        <v>9</v>
      </c>
      <c r="J68" t="s">
        <v>276</v>
      </c>
    </row>
    <row r="69" spans="1:10">
      <c r="A69" t="s">
        <v>8</v>
      </c>
      <c r="B69" t="s">
        <v>184</v>
      </c>
      <c r="C69">
        <v>-6</v>
      </c>
      <c r="D69">
        <v>6</v>
      </c>
      <c r="E69">
        <v>-6</v>
      </c>
      <c r="F69">
        <v>2</v>
      </c>
      <c r="G69" s="6">
        <v>1</v>
      </c>
      <c r="H69" s="32">
        <v>1</v>
      </c>
      <c r="J69">
        <f>C69*C67+D69*D67+E69*E67+F69*F67+G69*G67+H69*H67</f>
        <v>2.1999999999999993</v>
      </c>
    </row>
    <row r="70" spans="1:10">
      <c r="B70" t="s">
        <v>265</v>
      </c>
      <c r="C70">
        <v>6</v>
      </c>
      <c r="D70">
        <v>-6</v>
      </c>
      <c r="E70">
        <v>6</v>
      </c>
      <c r="F70">
        <v>-2</v>
      </c>
      <c r="G70">
        <v>-1</v>
      </c>
      <c r="H70">
        <v>-1</v>
      </c>
      <c r="J70">
        <f>C70*C67+D70*D67+E70*E67+F70*F67+G70*G67+H70*H67</f>
        <v>-2.1999999999999993</v>
      </c>
    </row>
    <row r="72" spans="1:10">
      <c r="A72" t="s">
        <v>10</v>
      </c>
      <c r="B72" t="s">
        <v>184</v>
      </c>
      <c r="C72">
        <v>-7</v>
      </c>
      <c r="D72">
        <v>10</v>
      </c>
      <c r="E72">
        <v>-6</v>
      </c>
      <c r="F72" s="32">
        <v>14</v>
      </c>
      <c r="G72">
        <v>0</v>
      </c>
      <c r="H72">
        <v>1</v>
      </c>
      <c r="I72" s="32" t="s">
        <v>267</v>
      </c>
      <c r="J72">
        <f>C72*C67+D72*D67+E72*E67+F72*F67+G72*G67+H72*H67</f>
        <v>-1.3999999999999995</v>
      </c>
    </row>
    <row r="73" spans="1:10">
      <c r="B73" t="s">
        <v>265</v>
      </c>
      <c r="C73">
        <v>7</v>
      </c>
      <c r="D73">
        <v>-10</v>
      </c>
      <c r="E73">
        <v>6</v>
      </c>
      <c r="F73">
        <v>-14</v>
      </c>
      <c r="G73">
        <v>0</v>
      </c>
      <c r="H73">
        <v>-1</v>
      </c>
      <c r="J73">
        <f>C73*C67+D73*D67+E73*E67+F73*F67+G73*G67+H73*H67</f>
        <v>1.3999999999999995</v>
      </c>
    </row>
    <row r="75" spans="1:10">
      <c r="A75" t="s">
        <v>12</v>
      </c>
      <c r="B75" t="s">
        <v>184</v>
      </c>
      <c r="C75">
        <v>-5</v>
      </c>
      <c r="D75">
        <v>7</v>
      </c>
      <c r="E75">
        <v>5</v>
      </c>
      <c r="F75" s="32">
        <v>9</v>
      </c>
      <c r="G75">
        <v>0</v>
      </c>
      <c r="H75">
        <v>0</v>
      </c>
      <c r="J75">
        <f>C75*C67+D75*D67+E75*E67+F75*F67+G75*G67+H75*H67</f>
        <v>-0.39999999999999991</v>
      </c>
    </row>
    <row r="76" spans="1:10">
      <c r="B76" t="s">
        <v>265</v>
      </c>
      <c r="C76">
        <v>5</v>
      </c>
      <c r="D76">
        <v>-7</v>
      </c>
      <c r="E76">
        <v>-5</v>
      </c>
      <c r="F76">
        <v>-9</v>
      </c>
      <c r="G76">
        <v>0</v>
      </c>
      <c r="H76">
        <v>0</v>
      </c>
      <c r="I76" s="32" t="s">
        <v>268</v>
      </c>
      <c r="J76">
        <f>C76*C67+D76*D67+E76*E67+F76*F67+G76*G67+H76*H67</f>
        <v>0.39999999999999991</v>
      </c>
    </row>
    <row r="78" spans="1:10">
      <c r="A78" t="s">
        <v>188</v>
      </c>
      <c r="B78" t="s">
        <v>184</v>
      </c>
      <c r="C78" s="6">
        <v>5</v>
      </c>
      <c r="D78">
        <v>12</v>
      </c>
      <c r="E78">
        <v>10</v>
      </c>
      <c r="F78" s="32">
        <v>16</v>
      </c>
      <c r="G78" s="13">
        <v>0</v>
      </c>
      <c r="H78">
        <v>1</v>
      </c>
      <c r="J78">
        <f>C78*C67+D78*D67+E78*E67+F78*F67+G78*G67+H78*H67</f>
        <v>13.2</v>
      </c>
    </row>
    <row r="79" spans="1:10">
      <c r="B79" t="s">
        <v>265</v>
      </c>
      <c r="C79">
        <v>6</v>
      </c>
      <c r="D79">
        <v>6</v>
      </c>
      <c r="E79">
        <v>10</v>
      </c>
      <c r="F79">
        <v>0</v>
      </c>
      <c r="G79">
        <v>1</v>
      </c>
      <c r="H79">
        <v>0</v>
      </c>
      <c r="J79">
        <f>C79*C67+D79*D67+E79*E67+F79*F67+G79*G67+H79*H67</f>
        <v>15.2</v>
      </c>
    </row>
    <row r="80" spans="1:10">
      <c r="B80" t="s">
        <v>269</v>
      </c>
      <c r="C80">
        <v>0</v>
      </c>
      <c r="D80">
        <v>0</v>
      </c>
      <c r="E80">
        <v>0</v>
      </c>
      <c r="F80">
        <v>14</v>
      </c>
      <c r="G80" s="6">
        <v>2</v>
      </c>
      <c r="H80">
        <v>0</v>
      </c>
      <c r="J80">
        <f>C80*C67+D80*D67+E80*E67+F80*F67+G80*G67+H80*H67</f>
        <v>18.2</v>
      </c>
    </row>
    <row r="82" spans="1:10">
      <c r="A82" t="s">
        <v>185</v>
      </c>
      <c r="B82" t="s">
        <v>184</v>
      </c>
      <c r="C82">
        <v>-6</v>
      </c>
      <c r="D82">
        <v>4</v>
      </c>
      <c r="E82">
        <v>4</v>
      </c>
      <c r="F82">
        <v>7</v>
      </c>
      <c r="G82" s="6">
        <v>1</v>
      </c>
      <c r="H82">
        <v>-1</v>
      </c>
      <c r="J82">
        <f>C82*C67+D82*D67+E82*E67+F82*F67+G82*G67+H82*H67</f>
        <v>4.3000000000000007</v>
      </c>
    </row>
    <row r="83" spans="1:10">
      <c r="B83" t="s">
        <v>265</v>
      </c>
      <c r="C83">
        <v>6</v>
      </c>
      <c r="D83">
        <v>-4</v>
      </c>
      <c r="E83">
        <v>-4</v>
      </c>
      <c r="F83">
        <v>-7</v>
      </c>
      <c r="G83">
        <v>-1</v>
      </c>
      <c r="H83">
        <v>1</v>
      </c>
      <c r="J83">
        <f>C83*C67+D83*D67+E83*E67+F83*F67+G83*G67+H83*H67</f>
        <v>-4.3000000000000007</v>
      </c>
    </row>
    <row r="85" spans="1:10">
      <c r="A85" s="5" t="s">
        <v>266</v>
      </c>
      <c r="B85" s="5" t="s">
        <v>184</v>
      </c>
      <c r="C85">
        <v>10</v>
      </c>
      <c r="D85">
        <v>10</v>
      </c>
      <c r="F85">
        <v>30</v>
      </c>
      <c r="G85" s="6">
        <v>1</v>
      </c>
      <c r="J85">
        <f>C85*C67+D85*D67+E85*E67+F85*F67+G85*G67+H85*H67</f>
        <v>28</v>
      </c>
    </row>
    <row r="86" spans="1:10">
      <c r="B86" s="33" t="s">
        <v>272</v>
      </c>
      <c r="C86" s="32">
        <v>6</v>
      </c>
      <c r="D86">
        <v>6</v>
      </c>
      <c r="F86" s="32">
        <v>22</v>
      </c>
      <c r="G86" s="32">
        <v>1</v>
      </c>
      <c r="J86">
        <f>C86*C67+D86*D67+E86*E67+F86*F67+G86*G67+H86*H67</f>
        <v>20.8</v>
      </c>
    </row>
    <row r="87" spans="1:10">
      <c r="B87" s="33" t="s">
        <v>273</v>
      </c>
      <c r="C87" s="32">
        <v>9</v>
      </c>
      <c r="F87" s="32">
        <v>18</v>
      </c>
      <c r="G87" s="32">
        <v>1</v>
      </c>
      <c r="J87">
        <f>C87*C67+D87*D67+E87*E67+F87*F67+G87*G67+H87*H67</f>
        <v>21.4</v>
      </c>
    </row>
    <row r="88" spans="1:10">
      <c r="B88" s="1" t="s">
        <v>274</v>
      </c>
      <c r="C88">
        <v>9</v>
      </c>
      <c r="D88">
        <v>12</v>
      </c>
      <c r="F88">
        <v>21</v>
      </c>
      <c r="H88">
        <v>1</v>
      </c>
      <c r="J88">
        <f>C88*C67+D88*D67+E88*E67+F88*F67+G88*G67+H88*H67</f>
        <v>17.7</v>
      </c>
    </row>
  </sheetData>
  <conditionalFormatting sqref="C25:H25 C15:H15 C10:H10 C5:H5 G11:H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H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H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:H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H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30" r:id="rId1" display="https://www.wowhead.com/classic/item=21836/ritssyns-ring-of-chaos" xr:uid="{00000000-0004-0000-0100-000000000000}"/>
    <hyperlink ref="B31" r:id="rId2" display="https://www.wowhead.com/classic/item=20632/mindtear-band" xr:uid="{00000000-0004-0000-0100-000001000000}"/>
    <hyperlink ref="B32" r:id="rId3" display="https://www.wowhead.com/classic/item=21414/band-of-vaulted-secrets" xr:uid="{00000000-0004-0000-0100-000002000000}"/>
    <hyperlink ref="B33" r:id="rId4" display="https://www.wowhead.com/classic/item=19403/band-of-forced-concentration" xr:uid="{00000000-0004-0000-0100-000003000000}"/>
    <hyperlink ref="B62" r:id="rId5" display="https://www.wowhead.com/classic/item=20632/mindtear-band" xr:uid="{9A28D9B6-8D97-4E9F-8F82-C36675749E33}"/>
    <hyperlink ref="B63" r:id="rId6" display="https://www.wowhead.com/classic/item=21414/band-of-vaulted-secrets" xr:uid="{DE2EF5A0-877F-4470-829C-4170BF616022}"/>
    <hyperlink ref="B64" r:id="rId7" display="https://www.wowhead.com/classic/item=19403/band-of-forced-concentration" xr:uid="{FC12C50C-19DA-49E2-99DF-B9211E0571D9}"/>
    <hyperlink ref="B86" r:id="rId8" display="https://www.wowhead.com/classic/item=20632/mindtear-band" xr:uid="{F915DB41-3806-43E7-97F6-2ADF132DFFD3}"/>
    <hyperlink ref="B87" r:id="rId9" display="https://www.wowhead.com/classic/item=21414/band-of-vaulted-secrets" xr:uid="{2D54446A-E7D9-4448-981B-71344EB9C97F}"/>
    <hyperlink ref="B88" r:id="rId10" display="https://www.wowhead.com/classic/item=19403/band-of-forced-concentration" xr:uid="{6EC1007E-33E9-45A4-AF61-078F58AF4481}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7"/>
  <sheetViews>
    <sheetView workbookViewId="0"/>
  </sheetViews>
  <sheetFormatPr baseColWidth="10" defaultRowHeight="15"/>
  <sheetData>
    <row r="1" spans="1:17">
      <c r="B1" t="s">
        <v>213</v>
      </c>
      <c r="C1" t="s">
        <v>212</v>
      </c>
      <c r="D1" t="s">
        <v>211</v>
      </c>
      <c r="E1" t="s">
        <v>210</v>
      </c>
      <c r="F1" t="s">
        <v>0</v>
      </c>
      <c r="G1" t="s">
        <v>209</v>
      </c>
      <c r="I1" t="s">
        <v>9</v>
      </c>
      <c r="J1" t="s">
        <v>208</v>
      </c>
      <c r="K1" t="s">
        <v>207</v>
      </c>
    </row>
    <row r="2" spans="1:17">
      <c r="A2" s="13" t="s">
        <v>8</v>
      </c>
      <c r="C2">
        <v>18</v>
      </c>
      <c r="D2">
        <f>SUM(B2:C2)</f>
        <v>18</v>
      </c>
      <c r="E2">
        <v>30</v>
      </c>
      <c r="F2">
        <v>29</v>
      </c>
      <c r="G2">
        <f>SUM(D2:F2)</f>
        <v>77</v>
      </c>
      <c r="I2">
        <v>1</v>
      </c>
      <c r="J2">
        <v>2</v>
      </c>
      <c r="L2" t="s">
        <v>184</v>
      </c>
      <c r="N2" s="19" t="s">
        <v>206</v>
      </c>
      <c r="Q2" s="13" t="s">
        <v>40</v>
      </c>
    </row>
    <row r="3" spans="1:17">
      <c r="A3">
        <v>-19</v>
      </c>
      <c r="D3">
        <f>SUM(B3:C3)</f>
        <v>0</v>
      </c>
      <c r="E3">
        <v>27</v>
      </c>
      <c r="F3">
        <v>31</v>
      </c>
      <c r="G3">
        <f>SUM(D3:F3)</f>
        <v>58</v>
      </c>
      <c r="I3">
        <v>1</v>
      </c>
      <c r="J3">
        <v>1</v>
      </c>
      <c r="L3" t="s">
        <v>181</v>
      </c>
      <c r="M3" t="s">
        <v>205</v>
      </c>
      <c r="N3" s="25" t="s">
        <v>204</v>
      </c>
      <c r="Q3" s="24" t="s">
        <v>203</v>
      </c>
    </row>
    <row r="4" spans="1:17">
      <c r="G4">
        <f>G2-G3</f>
        <v>19</v>
      </c>
      <c r="N4" s="1"/>
      <c r="Q4" s="11" t="s">
        <v>202</v>
      </c>
    </row>
    <row r="5" spans="1:17">
      <c r="A5" s="20" t="s">
        <v>25</v>
      </c>
      <c r="C5">
        <v>13</v>
      </c>
      <c r="D5" s="20">
        <f>SUM(B5:C5)</f>
        <v>13</v>
      </c>
      <c r="E5" s="20">
        <v>26</v>
      </c>
      <c r="F5" s="20">
        <v>18</v>
      </c>
      <c r="G5">
        <f>SUM(D5:F5)</f>
        <v>57</v>
      </c>
      <c r="J5">
        <v>1</v>
      </c>
      <c r="K5" s="20" t="s">
        <v>175</v>
      </c>
      <c r="N5" s="20" t="s">
        <v>174</v>
      </c>
      <c r="Q5" s="5" t="s">
        <v>201</v>
      </c>
    </row>
    <row r="6" spans="1:17">
      <c r="G6" s="13">
        <f>G2-G5</f>
        <v>20</v>
      </c>
      <c r="Q6" s="20" t="s">
        <v>200</v>
      </c>
    </row>
    <row r="7" spans="1:17">
      <c r="A7" s="11" t="s">
        <v>7</v>
      </c>
      <c r="C7">
        <v>22</v>
      </c>
      <c r="D7">
        <f>SUM(B7:C7)</f>
        <v>22</v>
      </c>
      <c r="E7">
        <v>22</v>
      </c>
      <c r="F7" s="6">
        <v>15</v>
      </c>
      <c r="G7">
        <f>SUM(D7:F7)</f>
        <v>59</v>
      </c>
      <c r="I7">
        <v>1</v>
      </c>
      <c r="J7">
        <v>1</v>
      </c>
      <c r="L7" t="s">
        <v>184</v>
      </c>
      <c r="N7" s="21" t="s">
        <v>199</v>
      </c>
      <c r="Q7" s="17" t="s">
        <v>198</v>
      </c>
    </row>
    <row r="8" spans="1:17">
      <c r="A8">
        <v>-11</v>
      </c>
      <c r="D8">
        <f>SUM(B8:C8)</f>
        <v>0</v>
      </c>
      <c r="E8">
        <v>21</v>
      </c>
      <c r="F8" s="6">
        <v>27</v>
      </c>
      <c r="G8">
        <f>SUM(D8:F8)</f>
        <v>48</v>
      </c>
      <c r="I8">
        <v>1</v>
      </c>
      <c r="L8" t="s">
        <v>181</v>
      </c>
      <c r="N8" s="23" t="s">
        <v>197</v>
      </c>
    </row>
    <row r="9" spans="1:17">
      <c r="G9">
        <f>G7-G8</f>
        <v>11</v>
      </c>
      <c r="N9" s="1"/>
    </row>
    <row r="10" spans="1:17">
      <c r="A10" s="5" t="s">
        <v>10</v>
      </c>
      <c r="B10">
        <v>80</v>
      </c>
      <c r="D10">
        <f>SUM(B10:C10)</f>
        <v>80</v>
      </c>
      <c r="F10">
        <v>29</v>
      </c>
      <c r="G10">
        <f>SUM(D10:F10)</f>
        <v>109</v>
      </c>
      <c r="I10">
        <v>1</v>
      </c>
      <c r="J10">
        <v>2</v>
      </c>
      <c r="L10" t="s">
        <v>184</v>
      </c>
      <c r="N10" s="18" t="s">
        <v>196</v>
      </c>
    </row>
    <row r="11" spans="1:17">
      <c r="A11">
        <v>-52</v>
      </c>
      <c r="D11">
        <f>SUM(B11:C11)</f>
        <v>0</v>
      </c>
      <c r="E11">
        <v>26</v>
      </c>
      <c r="F11">
        <v>31</v>
      </c>
      <c r="G11">
        <f>SUM(D11:F11)</f>
        <v>57</v>
      </c>
      <c r="I11">
        <v>1</v>
      </c>
      <c r="J11">
        <v>1</v>
      </c>
      <c r="L11" t="s">
        <v>181</v>
      </c>
      <c r="N11" s="1" t="s">
        <v>195</v>
      </c>
    </row>
    <row r="12" spans="1:17">
      <c r="G12">
        <f>G10-G11</f>
        <v>52</v>
      </c>
      <c r="N12" s="1"/>
    </row>
    <row r="13" spans="1:17">
      <c r="A13" s="5" t="s">
        <v>194</v>
      </c>
      <c r="B13">
        <v>66</v>
      </c>
      <c r="D13">
        <f>SUM(B13:C13)</f>
        <v>66</v>
      </c>
      <c r="F13">
        <v>20</v>
      </c>
      <c r="G13">
        <f>SUM(D13:F13)</f>
        <v>86</v>
      </c>
      <c r="I13" s="6">
        <v>1</v>
      </c>
      <c r="J13">
        <v>1</v>
      </c>
      <c r="L13" t="s">
        <v>184</v>
      </c>
      <c r="N13" s="1" t="s">
        <v>193</v>
      </c>
    </row>
    <row r="14" spans="1:17">
      <c r="A14">
        <v>-27</v>
      </c>
      <c r="D14">
        <f>SUM(B14:C14)</f>
        <v>0</v>
      </c>
      <c r="E14">
        <v>20</v>
      </c>
      <c r="F14">
        <v>23</v>
      </c>
      <c r="G14">
        <f>SUM(D14:F14)</f>
        <v>43</v>
      </c>
      <c r="J14">
        <v>1</v>
      </c>
      <c r="L14" t="s">
        <v>181</v>
      </c>
      <c r="N14" s="1" t="s">
        <v>192</v>
      </c>
    </row>
    <row r="15" spans="1:17">
      <c r="C15">
        <v>19</v>
      </c>
      <c r="D15">
        <f>SUM(B15:C15)</f>
        <v>19</v>
      </c>
      <c r="E15">
        <v>20</v>
      </c>
      <c r="F15">
        <v>20</v>
      </c>
      <c r="G15" s="6">
        <f>SUM(D15:F15)</f>
        <v>59</v>
      </c>
      <c r="K15" s="6" t="s">
        <v>191</v>
      </c>
      <c r="L15" t="s">
        <v>190</v>
      </c>
      <c r="N15" s="18" t="s">
        <v>189</v>
      </c>
    </row>
    <row r="16" spans="1:17">
      <c r="G16" s="6">
        <f>G13-G15</f>
        <v>27</v>
      </c>
      <c r="N16" s="22"/>
    </row>
    <row r="17" spans="1:14">
      <c r="A17" s="5" t="s">
        <v>188</v>
      </c>
      <c r="C17">
        <v>31</v>
      </c>
      <c r="D17">
        <f>SUM(B17:C17)</f>
        <v>31</v>
      </c>
      <c r="E17">
        <v>32</v>
      </c>
      <c r="F17">
        <v>25</v>
      </c>
      <c r="G17">
        <f>SUM(D17:F17)</f>
        <v>88</v>
      </c>
      <c r="I17">
        <v>1</v>
      </c>
      <c r="J17">
        <v>1</v>
      </c>
      <c r="L17" t="s">
        <v>184</v>
      </c>
      <c r="N17" s="18" t="s">
        <v>187</v>
      </c>
    </row>
    <row r="18" spans="1:14">
      <c r="A18">
        <v>-34</v>
      </c>
      <c r="D18">
        <f>SUM(B18:C18)</f>
        <v>0</v>
      </c>
      <c r="E18">
        <v>27</v>
      </c>
      <c r="F18">
        <v>27</v>
      </c>
      <c r="G18">
        <f>SUM(D18:F18)</f>
        <v>54</v>
      </c>
      <c r="I18">
        <v>2</v>
      </c>
      <c r="J18">
        <v>1</v>
      </c>
      <c r="L18" t="s">
        <v>181</v>
      </c>
      <c r="N18" s="1" t="s">
        <v>186</v>
      </c>
    </row>
    <row r="19" spans="1:14">
      <c r="G19">
        <f>G17-G18</f>
        <v>34</v>
      </c>
      <c r="N19" s="1"/>
    </row>
    <row r="20" spans="1:14">
      <c r="A20" s="13" t="s">
        <v>185</v>
      </c>
      <c r="B20">
        <v>64</v>
      </c>
      <c r="D20">
        <f>SUM(B20:C20)</f>
        <v>64</v>
      </c>
      <c r="F20">
        <v>18</v>
      </c>
      <c r="G20">
        <f>SUM(D20:F20)</f>
        <v>82</v>
      </c>
      <c r="I20" s="6">
        <v>1</v>
      </c>
      <c r="J20">
        <v>1</v>
      </c>
      <c r="L20" t="s">
        <v>184</v>
      </c>
      <c r="N20" s="19" t="s">
        <v>183</v>
      </c>
    </row>
    <row r="21" spans="1:14">
      <c r="A21">
        <v>-35</v>
      </c>
      <c r="D21">
        <f>SUM(B21:C21)</f>
        <v>0</v>
      </c>
      <c r="E21">
        <v>22</v>
      </c>
      <c r="F21" s="6">
        <v>25</v>
      </c>
      <c r="G21">
        <f>SUM(D21:F21)</f>
        <v>47</v>
      </c>
      <c r="K21" t="s">
        <v>182</v>
      </c>
      <c r="L21" t="s">
        <v>181</v>
      </c>
      <c r="N21" s="21" t="s">
        <v>180</v>
      </c>
    </row>
    <row r="22" spans="1:14">
      <c r="G22">
        <f>G20-G21</f>
        <v>35</v>
      </c>
    </row>
    <row r="23" spans="1:14">
      <c r="A23" s="20" t="s">
        <v>25</v>
      </c>
      <c r="D23" s="20">
        <f>SUM(B23:C23)</f>
        <v>0</v>
      </c>
      <c r="E23" s="20">
        <v>24</v>
      </c>
      <c r="F23" s="20">
        <v>10</v>
      </c>
      <c r="G23">
        <f>SUM(D23:F23)</f>
        <v>34</v>
      </c>
      <c r="K23" s="20" t="s">
        <v>179</v>
      </c>
      <c r="N23" s="20" t="s">
        <v>174</v>
      </c>
    </row>
    <row r="24" spans="1:14">
      <c r="G24" s="13">
        <f>G20-G23</f>
        <v>48</v>
      </c>
    </row>
    <row r="25" spans="1:14">
      <c r="A25" t="s">
        <v>178</v>
      </c>
    </row>
    <row r="26" spans="1:14">
      <c r="A26" s="13" t="s">
        <v>177</v>
      </c>
      <c r="E26">
        <v>26</v>
      </c>
      <c r="F26">
        <v>14</v>
      </c>
      <c r="G26">
        <f>SUM(D26:F26)</f>
        <v>40</v>
      </c>
      <c r="J26">
        <v>1</v>
      </c>
      <c r="L26" t="s">
        <v>184</v>
      </c>
      <c r="N26" s="19" t="s">
        <v>176</v>
      </c>
    </row>
    <row r="27" spans="1:14">
      <c r="A27" s="20" t="s">
        <v>25</v>
      </c>
      <c r="C27">
        <v>7</v>
      </c>
      <c r="D27" s="20">
        <f>SUM(B27:C27)</f>
        <v>7</v>
      </c>
      <c r="E27" s="20">
        <v>15</v>
      </c>
      <c r="F27" s="20">
        <v>7</v>
      </c>
      <c r="G27">
        <f>SUM(D27:F27)</f>
        <v>29</v>
      </c>
      <c r="K27" s="20" t="s">
        <v>175</v>
      </c>
      <c r="N27" s="20" t="s">
        <v>174</v>
      </c>
    </row>
    <row r="28" spans="1:14">
      <c r="G28" s="13">
        <f>G26-G27</f>
        <v>11</v>
      </c>
    </row>
    <row r="31" spans="1:14">
      <c r="A31" t="s">
        <v>173</v>
      </c>
    </row>
    <row r="32" spans="1:14">
      <c r="B32">
        <v>20</v>
      </c>
      <c r="D32">
        <v>20</v>
      </c>
      <c r="F32">
        <v>9</v>
      </c>
      <c r="J32">
        <v>1</v>
      </c>
      <c r="N32" s="1" t="s">
        <v>172</v>
      </c>
    </row>
    <row r="33" spans="1:14">
      <c r="C33">
        <v>7</v>
      </c>
      <c r="D33">
        <v>7</v>
      </c>
      <c r="E33">
        <v>15</v>
      </c>
      <c r="I33">
        <v>1</v>
      </c>
      <c r="N33" s="1" t="s">
        <v>171</v>
      </c>
    </row>
    <row r="34" spans="1:14">
      <c r="B34">
        <v>28</v>
      </c>
      <c r="D34">
        <v>28</v>
      </c>
      <c r="J34">
        <v>1</v>
      </c>
      <c r="N34" s="1" t="s">
        <v>170</v>
      </c>
    </row>
    <row r="35" spans="1:14">
      <c r="A35" t="s">
        <v>169</v>
      </c>
    </row>
    <row r="36" spans="1:14">
      <c r="D36">
        <v>22</v>
      </c>
      <c r="I36">
        <v>1</v>
      </c>
      <c r="N36" s="1" t="s">
        <v>168</v>
      </c>
    </row>
    <row r="37" spans="1:14">
      <c r="F37">
        <v>6</v>
      </c>
      <c r="J37">
        <v>1</v>
      </c>
      <c r="N37" s="1" t="s">
        <v>167</v>
      </c>
    </row>
  </sheetData>
  <conditionalFormatting sqref="G9 G4 G12 G19 G16 G22">
    <cfRule type="colorScale" priority="4">
      <colorScale>
        <cfvo type="min"/>
        <cfvo type="max"/>
        <color rgb="FF63BE7B"/>
        <color rgb="FFFFEF9C"/>
      </colorScale>
    </cfRule>
  </conditionalFormatting>
  <conditionalFormatting sqref="G9:H9 G4:H4 G12:H12 G19:H19 G22:H22 H23 H5">
    <cfRule type="colorScale" priority="5">
      <colorScale>
        <cfvo type="min"/>
        <cfvo type="max"/>
        <color rgb="FFFCFCFF"/>
        <color rgb="FFF8696B"/>
      </colorScale>
    </cfRule>
  </conditionalFormatting>
  <conditionalFormatting sqref="H23">
    <cfRule type="colorScale" priority="3">
      <colorScale>
        <cfvo type="min"/>
        <cfvo type="max"/>
        <color rgb="FF63BE7B"/>
        <color rgb="FFFFEF9C"/>
      </colorScale>
    </cfRule>
  </conditionalFormatting>
  <conditionalFormatting sqref="H27">
    <cfRule type="colorScale" priority="1">
      <colorScale>
        <cfvo type="min"/>
        <cfvo type="max"/>
        <color rgb="FF63BE7B"/>
        <color rgb="FFFFEF9C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hyperlinks>
    <hyperlink ref="N2" r:id="rId1" display="https://www.wowhead.com/classic/item=22478/bonescythe-helmet" xr:uid="{00000000-0004-0000-0200-000000000000}"/>
    <hyperlink ref="N3" r:id="rId2" display="https://www.wowhead.com/classic/item=16455/field-marshals-leather-mask" xr:uid="{00000000-0004-0000-0200-000001000000}"/>
    <hyperlink ref="N7" r:id="rId3" display="https://www.wowhead.com/classic/item=22479/bonescythe-pauldrons" xr:uid="{00000000-0004-0000-0200-000002000000}"/>
    <hyperlink ref="N8" r:id="rId4" display="https://www.wowhead.com/classic/item=16457/field-marshals-leather-epaulets" xr:uid="{00000000-0004-0000-0200-000003000000}"/>
    <hyperlink ref="N10" r:id="rId5" display="https://www.wowhead.com/classic/item=22476/bonescythe-breastplate" xr:uid="{00000000-0004-0000-0200-000004000000}"/>
    <hyperlink ref="N11" r:id="rId6" display="https://www.wowhead.com/classic/item=16453/field-marshals-leather-chestpiece" xr:uid="{00000000-0004-0000-0200-000005000000}"/>
    <hyperlink ref="N13" r:id="rId7" display="https://www.wowhead.com/classic/item=22481/bonescythe-gauntlets" xr:uid="{00000000-0004-0000-0200-000006000000}"/>
    <hyperlink ref="N14" r:id="rId8" display="https://www.wowhead.com/classic/item=16454/marshals-leather-handgrips" xr:uid="{00000000-0004-0000-0200-000007000000}"/>
    <hyperlink ref="N17" r:id="rId9" display="https://www.wowhead.com/classic/item=22477/bonescythe-legplates" xr:uid="{00000000-0004-0000-0200-000008000000}"/>
    <hyperlink ref="N18" r:id="rId10" display="https://www.wowhead.com/classic/item=16456/marshals-leather-leggings" xr:uid="{00000000-0004-0000-0200-000009000000}"/>
    <hyperlink ref="N20" r:id="rId11" display="https://www.wowhead.com/classic/item=22480/bonescythe-sabatons" xr:uid="{00000000-0004-0000-0200-00000A000000}"/>
    <hyperlink ref="N21" r:id="rId12" display="https://www.wowhead.com/classic/item=16446/marshals-leather-footguards" xr:uid="{00000000-0004-0000-0200-00000B000000}"/>
    <hyperlink ref="N15" r:id="rId13" display="https://www.wowhead.com/classic/item=16907/bloodfang-gloves" xr:uid="{00000000-0004-0000-0200-00000C000000}"/>
    <hyperlink ref="N26" r:id="rId14" display="https://www.wowhead.com/classic/item=22483/bonescythe-bracers" xr:uid="{00000000-0004-0000-0200-00000D000000}"/>
    <hyperlink ref="N32" r:id="rId15" display="https://retro-wow.org/item/1/18805" xr:uid="{00000000-0004-0000-0200-00000E000000}"/>
    <hyperlink ref="N36" r:id="rId16" display="https://retro-wow.org/item/1/17069" xr:uid="{00000000-0004-0000-0200-00000F000000}"/>
    <hyperlink ref="N37" r:id="rId17" display="https://retro-wow.org/item/1/17072" xr:uid="{00000000-0004-0000-0200-000010000000}"/>
    <hyperlink ref="N33" r:id="rId18" display="https://retro-wow.org/item/1/21404" xr:uid="{00000000-0004-0000-0200-000011000000}"/>
    <hyperlink ref="N34" r:id="rId19" display="https://retro-wow.org/item/1/19859" xr:uid="{00000000-0004-0000-0200-000012000000}"/>
  </hyperlinks>
  <pageMargins left="0.7" right="0.7" top="0.75" bottom="0.75" header="0.3" footer="0.3"/>
  <pageSetup paperSize="9" orientation="portrait" r:id="rId20"/>
  <legacyDrawing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3"/>
  <sheetViews>
    <sheetView topLeftCell="A14" workbookViewId="0">
      <selection activeCell="G33" sqref="G33"/>
    </sheetView>
  </sheetViews>
  <sheetFormatPr baseColWidth="10" defaultRowHeight="15"/>
  <sheetData>
    <row r="1" spans="1:10">
      <c r="J1" s="13" t="s">
        <v>222</v>
      </c>
    </row>
    <row r="2" spans="1:10">
      <c r="J2" s="5" t="s">
        <v>201</v>
      </c>
    </row>
    <row r="3" spans="1:10">
      <c r="B3" t="s">
        <v>0</v>
      </c>
      <c r="C3" t="s">
        <v>1</v>
      </c>
      <c r="D3" t="s">
        <v>2</v>
      </c>
      <c r="E3" t="s">
        <v>28</v>
      </c>
      <c r="F3" t="s">
        <v>3</v>
      </c>
      <c r="G3" t="s">
        <v>9</v>
      </c>
      <c r="H3" t="s">
        <v>15</v>
      </c>
    </row>
    <row r="4" spans="1:10">
      <c r="A4" s="13" t="s">
        <v>4</v>
      </c>
      <c r="B4">
        <v>16</v>
      </c>
      <c r="C4">
        <v>16</v>
      </c>
      <c r="D4">
        <v>12</v>
      </c>
      <c r="F4">
        <v>52</v>
      </c>
      <c r="I4" t="s">
        <v>25</v>
      </c>
    </row>
    <row r="5" spans="1:10">
      <c r="B5">
        <v>10</v>
      </c>
      <c r="C5">
        <v>9</v>
      </c>
      <c r="D5">
        <v>41</v>
      </c>
      <c r="E5">
        <f>SUM(B5:D5)</f>
        <v>60</v>
      </c>
      <c r="F5">
        <v>75</v>
      </c>
      <c r="I5" t="s">
        <v>20</v>
      </c>
      <c r="J5" s="22" t="s">
        <v>22</v>
      </c>
    </row>
    <row r="6" spans="1:10">
      <c r="B6" s="2">
        <f>B5-B4</f>
        <v>-6</v>
      </c>
      <c r="C6" s="2">
        <f t="shared" ref="C6:H6" si="0">C5-C4</f>
        <v>-7</v>
      </c>
      <c r="D6" s="4">
        <f t="shared" si="0"/>
        <v>29</v>
      </c>
      <c r="E6">
        <f>SUM(B6:D6)</f>
        <v>16</v>
      </c>
      <c r="F6">
        <f t="shared" si="0"/>
        <v>23</v>
      </c>
      <c r="G6">
        <f t="shared" si="0"/>
        <v>0</v>
      </c>
      <c r="H6">
        <f t="shared" si="0"/>
        <v>0</v>
      </c>
      <c r="I6">
        <v>6000</v>
      </c>
    </row>
    <row r="7" spans="1:10">
      <c r="B7">
        <v>12</v>
      </c>
      <c r="C7">
        <v>12</v>
      </c>
      <c r="D7">
        <v>35</v>
      </c>
      <c r="E7">
        <f>SUM(B7:D7)</f>
        <v>59</v>
      </c>
      <c r="H7">
        <v>5</v>
      </c>
      <c r="I7">
        <v>2500</v>
      </c>
      <c r="J7" s="18" t="s">
        <v>251</v>
      </c>
    </row>
    <row r="8" spans="1:10">
      <c r="A8" s="5" t="s">
        <v>5</v>
      </c>
      <c r="B8">
        <v>12</v>
      </c>
      <c r="C8">
        <v>12</v>
      </c>
      <c r="D8">
        <v>8</v>
      </c>
      <c r="F8">
        <v>40</v>
      </c>
      <c r="I8" t="s">
        <v>25</v>
      </c>
    </row>
    <row r="9" spans="1:10">
      <c r="B9">
        <v>10</v>
      </c>
      <c r="C9">
        <v>13</v>
      </c>
      <c r="D9">
        <v>28</v>
      </c>
      <c r="F9">
        <v>54</v>
      </c>
      <c r="I9" t="s">
        <v>20</v>
      </c>
      <c r="J9" s="18" t="s">
        <v>19</v>
      </c>
    </row>
    <row r="10" spans="1:10">
      <c r="B10">
        <f>B9-B8</f>
        <v>-2</v>
      </c>
      <c r="C10" s="4">
        <f t="shared" ref="C10:H10" si="1">C9-C8</f>
        <v>1</v>
      </c>
      <c r="D10" s="4">
        <f t="shared" si="1"/>
        <v>20</v>
      </c>
      <c r="E10" s="5">
        <f>SUM(B10:D10)</f>
        <v>19</v>
      </c>
      <c r="F10">
        <f t="shared" si="1"/>
        <v>14</v>
      </c>
      <c r="G10">
        <f t="shared" si="1"/>
        <v>0</v>
      </c>
      <c r="H10">
        <f t="shared" si="1"/>
        <v>0</v>
      </c>
      <c r="I10" s="15">
        <v>3500</v>
      </c>
    </row>
    <row r="11" spans="1:10">
      <c r="A11" s="5" t="s">
        <v>6</v>
      </c>
      <c r="B11">
        <v>22</v>
      </c>
      <c r="C11">
        <v>21</v>
      </c>
      <c r="D11">
        <v>16</v>
      </c>
      <c r="F11">
        <v>81</v>
      </c>
      <c r="I11" t="s">
        <v>25</v>
      </c>
    </row>
    <row r="12" spans="1:10">
      <c r="B12">
        <v>21</v>
      </c>
      <c r="C12">
        <v>0</v>
      </c>
      <c r="D12">
        <v>64</v>
      </c>
      <c r="F12">
        <v>95</v>
      </c>
      <c r="I12" t="s">
        <v>24</v>
      </c>
      <c r="J12" s="18" t="s">
        <v>23</v>
      </c>
    </row>
    <row r="13" spans="1:10">
      <c r="B13">
        <f>B12-B11</f>
        <v>-1</v>
      </c>
      <c r="C13" s="2">
        <f t="shared" ref="C13:H13" si="2">C12-C11</f>
        <v>-21</v>
      </c>
      <c r="D13" s="4">
        <f t="shared" si="2"/>
        <v>48</v>
      </c>
      <c r="E13" s="5">
        <f>SUM(B13:D13)</f>
        <v>26</v>
      </c>
      <c r="F13">
        <f t="shared" si="2"/>
        <v>14</v>
      </c>
      <c r="G13">
        <f t="shared" si="2"/>
        <v>0</v>
      </c>
      <c r="H13">
        <f t="shared" si="2"/>
        <v>0</v>
      </c>
      <c r="I13" s="15">
        <v>3500</v>
      </c>
    </row>
    <row r="14" spans="1:10">
      <c r="A14" s="13" t="s">
        <v>7</v>
      </c>
      <c r="B14">
        <v>16</v>
      </c>
      <c r="C14">
        <v>16</v>
      </c>
      <c r="D14">
        <v>12</v>
      </c>
      <c r="F14">
        <v>69</v>
      </c>
      <c r="I14" t="s">
        <v>25</v>
      </c>
    </row>
    <row r="15" spans="1:10">
      <c r="A15" s="3" t="s">
        <v>14</v>
      </c>
      <c r="B15">
        <v>22</v>
      </c>
      <c r="C15">
        <v>20</v>
      </c>
      <c r="D15">
        <v>25</v>
      </c>
      <c r="F15">
        <v>145</v>
      </c>
      <c r="I15" s="6" t="s">
        <v>14</v>
      </c>
      <c r="J15" s="1" t="s">
        <v>16</v>
      </c>
    </row>
    <row r="16" spans="1:10">
      <c r="B16" s="3">
        <f>B15-B14</f>
        <v>6</v>
      </c>
      <c r="C16" s="3">
        <f t="shared" ref="C16:H16" si="3">C15-C14</f>
        <v>4</v>
      </c>
      <c r="D16" s="3">
        <f t="shared" si="3"/>
        <v>13</v>
      </c>
      <c r="E16" s="6">
        <f>SUM(B16:D16)</f>
        <v>23</v>
      </c>
      <c r="F16">
        <f t="shared" si="3"/>
        <v>76</v>
      </c>
      <c r="G16">
        <f t="shared" si="3"/>
        <v>0</v>
      </c>
      <c r="H16">
        <f t="shared" si="3"/>
        <v>0</v>
      </c>
      <c r="I16" s="6" t="s">
        <v>26</v>
      </c>
    </row>
    <row r="17" spans="1:10">
      <c r="B17">
        <v>21</v>
      </c>
      <c r="C17">
        <v>20</v>
      </c>
      <c r="D17">
        <v>20</v>
      </c>
      <c r="G17" t="s">
        <v>215</v>
      </c>
      <c r="H17">
        <v>3</v>
      </c>
      <c r="J17" s="23" t="s">
        <v>214</v>
      </c>
    </row>
    <row r="18" spans="1:10">
      <c r="A18" s="13" t="s">
        <v>8</v>
      </c>
      <c r="B18">
        <v>24</v>
      </c>
      <c r="C18">
        <v>24</v>
      </c>
      <c r="D18">
        <v>16</v>
      </c>
      <c r="F18">
        <v>75</v>
      </c>
      <c r="G18">
        <v>1</v>
      </c>
      <c r="I18" t="s">
        <v>25</v>
      </c>
    </row>
    <row r="19" spans="1:10">
      <c r="A19" s="3" t="s">
        <v>14</v>
      </c>
      <c r="B19">
        <v>30</v>
      </c>
      <c r="C19">
        <v>28</v>
      </c>
      <c r="D19">
        <v>33</v>
      </c>
      <c r="F19">
        <v>162</v>
      </c>
      <c r="H19">
        <v>4</v>
      </c>
      <c r="I19" s="6" t="s">
        <v>14</v>
      </c>
      <c r="J19" s="18" t="s">
        <v>13</v>
      </c>
    </row>
    <row r="20" spans="1:10">
      <c r="B20" s="3">
        <f>B19-B18</f>
        <v>6</v>
      </c>
      <c r="C20" s="3">
        <f t="shared" ref="C20:H20" si="4">C19-C18</f>
        <v>4</v>
      </c>
      <c r="D20" s="3">
        <f t="shared" si="4"/>
        <v>17</v>
      </c>
      <c r="E20" s="6">
        <f>SUM(B20:D20)</f>
        <v>27</v>
      </c>
      <c r="F20">
        <f t="shared" si="4"/>
        <v>87</v>
      </c>
      <c r="G20">
        <f t="shared" si="4"/>
        <v>-1</v>
      </c>
      <c r="H20">
        <f t="shared" si="4"/>
        <v>4</v>
      </c>
      <c r="I20" s="6" t="s">
        <v>26</v>
      </c>
    </row>
    <row r="21" spans="1:10">
      <c r="A21" s="5" t="s">
        <v>10</v>
      </c>
      <c r="B21">
        <v>27</v>
      </c>
      <c r="C21">
        <v>22</v>
      </c>
      <c r="D21">
        <v>12</v>
      </c>
      <c r="F21">
        <v>93</v>
      </c>
      <c r="G21">
        <v>1</v>
      </c>
      <c r="I21" t="s">
        <v>25</v>
      </c>
    </row>
    <row r="22" spans="1:10">
      <c r="B22">
        <v>32</v>
      </c>
      <c r="C22">
        <v>0</v>
      </c>
      <c r="D22">
        <v>37</v>
      </c>
      <c r="F22">
        <v>448</v>
      </c>
      <c r="I22" t="s">
        <v>17</v>
      </c>
      <c r="J22" s="18" t="s">
        <v>18</v>
      </c>
    </row>
    <row r="23" spans="1:10">
      <c r="B23" s="4">
        <f>B22-B21</f>
        <v>5</v>
      </c>
      <c r="C23" s="2">
        <f t="shared" ref="C23:D23" si="5">C22-C21</f>
        <v>-22</v>
      </c>
      <c r="D23" s="4">
        <f t="shared" si="5"/>
        <v>25</v>
      </c>
      <c r="E23">
        <f>SUM(B23:D23)</f>
        <v>8</v>
      </c>
      <c r="F23" s="7">
        <f t="shared" ref="F23:H23" si="6">F22-F21</f>
        <v>355</v>
      </c>
      <c r="G23">
        <f t="shared" si="6"/>
        <v>-1</v>
      </c>
      <c r="H23">
        <f t="shared" si="6"/>
        <v>0</v>
      </c>
      <c r="I23">
        <v>20000</v>
      </c>
    </row>
    <row r="24" spans="1:10">
      <c r="A24" s="13" t="s">
        <v>11</v>
      </c>
      <c r="B24">
        <v>24</v>
      </c>
      <c r="C24">
        <v>14</v>
      </c>
      <c r="D24">
        <v>12</v>
      </c>
      <c r="F24">
        <v>64</v>
      </c>
      <c r="I24" t="s">
        <v>25</v>
      </c>
    </row>
    <row r="25" spans="1:10">
      <c r="B25">
        <v>10</v>
      </c>
      <c r="C25">
        <v>10</v>
      </c>
      <c r="D25">
        <v>32</v>
      </c>
      <c r="F25">
        <v>73</v>
      </c>
      <c r="H25">
        <v>5</v>
      </c>
      <c r="I25" t="s">
        <v>24</v>
      </c>
      <c r="J25" s="1" t="s">
        <v>27</v>
      </c>
    </row>
    <row r="26" spans="1:10">
      <c r="B26" s="2">
        <f>B25-B24</f>
        <v>-14</v>
      </c>
      <c r="C26" s="2">
        <f t="shared" ref="C26:H26" si="7">C25-C24</f>
        <v>-4</v>
      </c>
      <c r="D26" s="4">
        <f t="shared" si="7"/>
        <v>20</v>
      </c>
      <c r="E26">
        <f>SUM(B26:D26)</f>
        <v>2</v>
      </c>
      <c r="F26">
        <f t="shared" si="7"/>
        <v>9</v>
      </c>
      <c r="G26">
        <f t="shared" si="7"/>
        <v>0</v>
      </c>
      <c r="H26">
        <f t="shared" si="7"/>
        <v>5</v>
      </c>
      <c r="I26">
        <v>2000</v>
      </c>
    </row>
    <row r="27" spans="1:10">
      <c r="B27">
        <v>18</v>
      </c>
      <c r="C27">
        <v>19</v>
      </c>
      <c r="D27">
        <v>34</v>
      </c>
      <c r="I27">
        <v>4000</v>
      </c>
      <c r="J27" s="18" t="s">
        <v>157</v>
      </c>
    </row>
    <row r="28" spans="1:10">
      <c r="A28" s="13" t="s">
        <v>12</v>
      </c>
      <c r="B28">
        <v>16</v>
      </c>
      <c r="C28">
        <v>13</v>
      </c>
      <c r="D28">
        <v>13</v>
      </c>
      <c r="F28">
        <v>54</v>
      </c>
      <c r="G28">
        <v>1</v>
      </c>
      <c r="I28" t="s">
        <v>25</v>
      </c>
    </row>
    <row r="29" spans="1:10">
      <c r="A29" s="3" t="s">
        <v>14</v>
      </c>
      <c r="B29">
        <v>21</v>
      </c>
      <c r="C29">
        <v>13</v>
      </c>
      <c r="D29">
        <v>23</v>
      </c>
      <c r="E29">
        <f>SUM(B29:D29)</f>
        <v>57</v>
      </c>
      <c r="F29">
        <v>118</v>
      </c>
      <c r="I29" s="6" t="s">
        <v>14</v>
      </c>
      <c r="J29" s="1" t="s">
        <v>21</v>
      </c>
    </row>
    <row r="30" spans="1:10">
      <c r="B30" s="3">
        <f>B29-B28</f>
        <v>5</v>
      </c>
      <c r="C30" s="3">
        <f t="shared" ref="C30:H30" si="8">C29-C28</f>
        <v>0</v>
      </c>
      <c r="D30" s="3">
        <f t="shared" si="8"/>
        <v>10</v>
      </c>
      <c r="E30" s="6">
        <f>SUM(B30:D30)</f>
        <v>15</v>
      </c>
      <c r="F30">
        <f t="shared" si="8"/>
        <v>64</v>
      </c>
      <c r="G30">
        <f t="shared" si="8"/>
        <v>-1</v>
      </c>
      <c r="H30">
        <f t="shared" si="8"/>
        <v>0</v>
      </c>
      <c r="I30" s="6" t="s">
        <v>26</v>
      </c>
    </row>
    <row r="31" spans="1:10">
      <c r="B31">
        <v>19</v>
      </c>
      <c r="C31">
        <v>15</v>
      </c>
      <c r="D31">
        <v>37</v>
      </c>
      <c r="E31">
        <f>SUM(B31:D31)</f>
        <v>71</v>
      </c>
      <c r="G31">
        <v>1</v>
      </c>
      <c r="I31">
        <v>7000</v>
      </c>
      <c r="J31" s="18" t="s">
        <v>158</v>
      </c>
    </row>
    <row r="32" spans="1:10">
      <c r="A32" s="5" t="s">
        <v>29</v>
      </c>
      <c r="B32">
        <v>22</v>
      </c>
      <c r="C32">
        <v>23</v>
      </c>
      <c r="D32">
        <v>34</v>
      </c>
      <c r="H32">
        <v>6</v>
      </c>
    </row>
    <row r="33" spans="1:10">
      <c r="B33">
        <v>30</v>
      </c>
      <c r="C33">
        <v>31</v>
      </c>
      <c r="D33">
        <v>126</v>
      </c>
      <c r="G33" t="s">
        <v>30</v>
      </c>
      <c r="I33" t="s">
        <v>17</v>
      </c>
      <c r="J33" s="18" t="s">
        <v>31</v>
      </c>
    </row>
    <row r="34" spans="1:10">
      <c r="B34" s="4">
        <f>B33-B32</f>
        <v>8</v>
      </c>
      <c r="C34" s="4">
        <f t="shared" ref="C34:H34" si="9">C33-C32</f>
        <v>8</v>
      </c>
      <c r="D34" s="4">
        <f t="shared" si="9"/>
        <v>92</v>
      </c>
      <c r="E34" s="5">
        <f>SUM(B34:D34)</f>
        <v>108</v>
      </c>
      <c r="F34">
        <f t="shared" si="9"/>
        <v>0</v>
      </c>
      <c r="G34" t="s">
        <v>32</v>
      </c>
      <c r="H34">
        <f t="shared" si="9"/>
        <v>-6</v>
      </c>
      <c r="I34" s="15">
        <v>20000</v>
      </c>
    </row>
    <row r="35" spans="1:10">
      <c r="A35" s="5" t="s">
        <v>159</v>
      </c>
      <c r="B35">
        <v>5</v>
      </c>
      <c r="D35">
        <v>19</v>
      </c>
      <c r="I35">
        <v>2500</v>
      </c>
      <c r="J35" s="18" t="s">
        <v>160</v>
      </c>
    </row>
    <row r="38" spans="1:10">
      <c r="J38" s="1"/>
    </row>
    <row r="39" spans="1:10">
      <c r="J39" s="1"/>
    </row>
    <row r="40" spans="1:10">
      <c r="J40" s="1"/>
    </row>
    <row r="41" spans="1:10">
      <c r="J41" s="1"/>
    </row>
    <row r="42" spans="1:10">
      <c r="J42" s="1"/>
    </row>
    <row r="43" spans="1:10">
      <c r="J43" s="1"/>
    </row>
    <row r="46" spans="1:10">
      <c r="J46" s="1"/>
    </row>
    <row r="48" spans="1:10">
      <c r="J48" s="1"/>
    </row>
    <row r="49" spans="1:10">
      <c r="J49" s="1"/>
    </row>
    <row r="52" spans="1:10">
      <c r="J52" s="1"/>
    </row>
    <row r="53" spans="1:10">
      <c r="J53" s="1"/>
    </row>
    <row r="59" spans="1:10">
      <c r="A59" t="s">
        <v>161</v>
      </c>
    </row>
    <row r="60" spans="1:10">
      <c r="A60">
        <v>299</v>
      </c>
      <c r="B60" t="s">
        <v>162</v>
      </c>
    </row>
    <row r="61" spans="1:10">
      <c r="A61">
        <v>1025</v>
      </c>
      <c r="B61" t="s">
        <v>164</v>
      </c>
    </row>
    <row r="62" spans="1:10">
      <c r="A62">
        <v>2598</v>
      </c>
      <c r="B62" t="s">
        <v>163</v>
      </c>
    </row>
    <row r="63" spans="1:10">
      <c r="A63">
        <v>2838</v>
      </c>
      <c r="B63" t="s">
        <v>165</v>
      </c>
    </row>
  </sheetData>
  <hyperlinks>
    <hyperlink ref="J19" r:id="rId1" display="https://www.wowhead.com/classic/fr/item=17602/coiffure-de-grand-mar%C3%A9chal" xr:uid="{00000000-0004-0000-0300-000000000000}"/>
    <hyperlink ref="J15" r:id="rId2" display="https://www.wowhead.com/classic/fr/item=17604/mantelet-de-grand-mar%C3%A9chal-en-satin" xr:uid="{00000000-0004-0000-0300-000001000000}"/>
    <hyperlink ref="J9" r:id="rId3" display="https://www.wowhead.com/classic/fr/item=21611/brassards-de-fouisseur" xr:uid="{00000000-0004-0000-0300-000002000000}"/>
    <hyperlink ref="J29" r:id="rId4" display="https://www.wowhead.com/classic/fr/item=17608/gants-de-mar%C3%A9chal-en-satin" xr:uid="{00000000-0004-0000-0300-000003000000}"/>
    <hyperlink ref="J5" r:id="rId5" display="https://www.wowhead.com/classic/fr/item=22730/corde-de-p%C3%A9doncule-cintr%C3%A9e" xr:uid="{00000000-0004-0000-0300-000004000000}"/>
    <hyperlink ref="J12" r:id="rId6" display="https://www.wowhead.com/classic/fr/item=19133/jambi%C3%A8res-corrompues" xr:uid="{00000000-0004-0000-0300-000005000000}"/>
    <hyperlink ref="J25" r:id="rId7" display="https://www.wowhead.com/classic/fr/item=19131/chaussures-br%C3%BBleglace" xr:uid="{00000000-0004-0000-0300-000006000000}"/>
    <hyperlink ref="J33" r:id="rId8" display="https://www.wowhead.com/classic/fr/item=22799/cherche-%C3%A2me" xr:uid="{00000000-0004-0000-0300-000007000000}"/>
    <hyperlink ref="J27" r:id="rId9" display="https://wowclassicdb.com/item/21600" xr:uid="{00000000-0004-0000-0300-000008000000}"/>
    <hyperlink ref="J31" r:id="rId10" display="https://wowclassicdb.com/item/21585" xr:uid="{00000000-0004-0000-0300-000009000000}"/>
    <hyperlink ref="J7" r:id="rId11" display="https://wowclassicdb.com/item/19400" xr:uid="{00000000-0004-0000-0300-00000A000000}"/>
    <hyperlink ref="J35" r:id="rId12" display="https://wowclassicdb.com/item/21603" xr:uid="{00000000-0004-0000-0300-00000B000000}"/>
    <hyperlink ref="J22" r:id="rId13" display="https://www.wowhead.com/classic/fr/item=23069/atours-de-n%C3%A9crochevalier" xr:uid="{00000000-0004-0000-0300-00000C000000}"/>
  </hyperlinks>
  <pageMargins left="0.7" right="0.7" top="0.75" bottom="0.75" header="0.3" footer="0.3"/>
  <pageSetup paperSize="9" orientation="portrait"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1"/>
  <sheetViews>
    <sheetView workbookViewId="0">
      <selection activeCell="G12" sqref="G12"/>
    </sheetView>
  </sheetViews>
  <sheetFormatPr baseColWidth="10" defaultRowHeight="15"/>
  <sheetData>
    <row r="1" spans="1:12">
      <c r="B1" t="s">
        <v>0</v>
      </c>
      <c r="C1" t="s">
        <v>1</v>
      </c>
      <c r="D1" t="s">
        <v>221</v>
      </c>
      <c r="E1" t="s">
        <v>15</v>
      </c>
      <c r="F1" t="s">
        <v>9</v>
      </c>
      <c r="G1" t="s">
        <v>262</v>
      </c>
      <c r="I1" t="s">
        <v>33</v>
      </c>
      <c r="J1" t="s">
        <v>236</v>
      </c>
    </row>
    <row r="2" spans="1:12">
      <c r="A2" t="s">
        <v>8</v>
      </c>
      <c r="B2" s="20">
        <v>24</v>
      </c>
      <c r="C2" s="20">
        <v>24</v>
      </c>
      <c r="D2" s="20">
        <v>16</v>
      </c>
      <c r="E2" s="20"/>
      <c r="F2" s="20">
        <v>1</v>
      </c>
      <c r="G2" s="20"/>
      <c r="H2" s="20" t="s">
        <v>218</v>
      </c>
      <c r="I2">
        <f>SUM(B2:E2)</f>
        <v>64</v>
      </c>
      <c r="J2">
        <v>0</v>
      </c>
      <c r="L2" s="26" t="s">
        <v>220</v>
      </c>
    </row>
    <row r="3" spans="1:12">
      <c r="B3">
        <v>30</v>
      </c>
      <c r="C3">
        <v>28</v>
      </c>
      <c r="D3">
        <v>33</v>
      </c>
      <c r="E3">
        <v>4</v>
      </c>
      <c r="H3" s="13" t="s">
        <v>14</v>
      </c>
      <c r="I3">
        <f t="shared" ref="I3:I9" si="0">SUM(B3:E3)</f>
        <v>95</v>
      </c>
      <c r="J3">
        <f>I3-I2</f>
        <v>31</v>
      </c>
      <c r="L3" s="13" t="s">
        <v>40</v>
      </c>
    </row>
    <row r="4" spans="1:12">
      <c r="B4">
        <v>20</v>
      </c>
      <c r="C4">
        <v>18</v>
      </c>
      <c r="D4">
        <v>21</v>
      </c>
      <c r="E4">
        <v>6</v>
      </c>
      <c r="H4" s="17" t="s">
        <v>217</v>
      </c>
      <c r="I4">
        <f t="shared" si="0"/>
        <v>65</v>
      </c>
      <c r="J4">
        <f>I4-I2</f>
        <v>1</v>
      </c>
      <c r="L4" s="24" t="s">
        <v>203</v>
      </c>
    </row>
    <row r="5" spans="1:12">
      <c r="B5">
        <v>22</v>
      </c>
      <c r="C5">
        <v>22</v>
      </c>
      <c r="D5">
        <v>28</v>
      </c>
      <c r="E5">
        <v>7</v>
      </c>
      <c r="F5">
        <v>1</v>
      </c>
      <c r="H5" s="27" t="s">
        <v>219</v>
      </c>
      <c r="I5">
        <f t="shared" si="0"/>
        <v>79</v>
      </c>
      <c r="J5">
        <f>I5-I2</f>
        <v>15</v>
      </c>
      <c r="L5" s="11" t="s">
        <v>202</v>
      </c>
    </row>
    <row r="6" spans="1:12">
      <c r="A6" t="s">
        <v>7</v>
      </c>
      <c r="B6" s="20">
        <v>16</v>
      </c>
      <c r="C6" s="20">
        <v>16</v>
      </c>
      <c r="D6" s="20">
        <v>12</v>
      </c>
      <c r="E6" s="20"/>
      <c r="F6" s="20"/>
      <c r="G6" s="20"/>
      <c r="H6" s="20" t="s">
        <v>218</v>
      </c>
      <c r="I6">
        <f t="shared" si="0"/>
        <v>44</v>
      </c>
      <c r="J6">
        <v>0</v>
      </c>
      <c r="L6" s="5" t="s">
        <v>201</v>
      </c>
    </row>
    <row r="7" spans="1:12">
      <c r="B7">
        <v>14</v>
      </c>
      <c r="C7">
        <v>12</v>
      </c>
      <c r="D7">
        <v>16</v>
      </c>
      <c r="E7">
        <v>6</v>
      </c>
      <c r="H7" s="17" t="s">
        <v>217</v>
      </c>
      <c r="I7">
        <f t="shared" si="0"/>
        <v>48</v>
      </c>
      <c r="J7">
        <f>I7-I6</f>
        <v>4</v>
      </c>
      <c r="L7" s="17" t="s">
        <v>198</v>
      </c>
    </row>
    <row r="8" spans="1:12">
      <c r="A8">
        <f>SUM(B8:E8)</f>
        <v>62</v>
      </c>
      <c r="B8">
        <v>12</v>
      </c>
      <c r="C8">
        <v>16</v>
      </c>
      <c r="D8">
        <v>34</v>
      </c>
      <c r="H8" s="1" t="s">
        <v>216</v>
      </c>
      <c r="I8">
        <f t="shared" si="0"/>
        <v>62</v>
      </c>
      <c r="J8">
        <f>I8-I6</f>
        <v>18</v>
      </c>
      <c r="L8" s="20" t="s">
        <v>200</v>
      </c>
    </row>
    <row r="9" spans="1:12">
      <c r="A9">
        <f>SUM(B9:E9)</f>
        <v>64</v>
      </c>
      <c r="B9">
        <v>21</v>
      </c>
      <c r="C9">
        <v>20</v>
      </c>
      <c r="D9">
        <v>20</v>
      </c>
      <c r="E9">
        <v>3</v>
      </c>
      <c r="F9" t="s">
        <v>215</v>
      </c>
      <c r="H9" s="11" t="s">
        <v>214</v>
      </c>
      <c r="I9">
        <f t="shared" si="0"/>
        <v>64</v>
      </c>
      <c r="J9">
        <f>I9-I6</f>
        <v>20</v>
      </c>
    </row>
    <row r="10" spans="1:12">
      <c r="B10">
        <v>22</v>
      </c>
      <c r="C10">
        <v>20</v>
      </c>
      <c r="D10">
        <v>25</v>
      </c>
      <c r="G10">
        <v>20</v>
      </c>
      <c r="H10" s="13" t="s">
        <v>14</v>
      </c>
      <c r="I10">
        <f>SUM(B10:G10)</f>
        <v>87</v>
      </c>
      <c r="J10">
        <f>I10-I6</f>
        <v>43</v>
      </c>
    </row>
    <row r="11" spans="1:12">
      <c r="B11" s="28" t="s">
        <v>252</v>
      </c>
      <c r="C11" s="28" t="s">
        <v>253</v>
      </c>
      <c r="D11" s="28" t="s">
        <v>254</v>
      </c>
      <c r="E11" s="28" t="s">
        <v>255</v>
      </c>
      <c r="F11" s="28" t="s">
        <v>256</v>
      </c>
      <c r="G11" s="28" t="s">
        <v>225</v>
      </c>
    </row>
  </sheetData>
  <hyperlinks>
    <hyperlink ref="H5" r:id="rId1" display="https://www.wowhead.com/classic/fr/item=21348/tiare-de-loracle" xr:uid="{00000000-0004-0000-0400-000000000000}"/>
    <hyperlink ref="H8" r:id="rId2" display="https://www.wowhead.com/classic/fr/item=19370/mantelet-de-la-cabale-de-laile-noire" xr:uid="{00000000-0004-0000-0400-000001000000}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8"/>
  <sheetViews>
    <sheetView topLeftCell="A32" workbookViewId="0">
      <selection activeCell="C33" sqref="C33"/>
    </sheetView>
  </sheetViews>
  <sheetFormatPr baseColWidth="10" defaultRowHeight="15"/>
  <sheetData>
    <row r="1" spans="1:6">
      <c r="B1" s="1" t="s">
        <v>95</v>
      </c>
    </row>
    <row r="2" spans="1:6">
      <c r="A2" t="s">
        <v>139</v>
      </c>
      <c r="B2" s="12" t="s">
        <v>93</v>
      </c>
      <c r="C2" s="16" t="s">
        <v>34</v>
      </c>
      <c r="D2" t="s">
        <v>35</v>
      </c>
      <c r="E2" t="s">
        <v>36</v>
      </c>
      <c r="F2" s="1" t="s">
        <v>75</v>
      </c>
    </row>
    <row r="3" spans="1:6">
      <c r="A3" t="s">
        <v>139</v>
      </c>
      <c r="B3" s="5" t="s">
        <v>39</v>
      </c>
      <c r="C3" s="5" t="s">
        <v>37</v>
      </c>
      <c r="E3" t="s">
        <v>38</v>
      </c>
    </row>
    <row r="4" spans="1:6">
      <c r="A4" t="s">
        <v>140</v>
      </c>
      <c r="B4" s="5" t="s">
        <v>39</v>
      </c>
      <c r="C4" s="5" t="s">
        <v>41</v>
      </c>
      <c r="D4" t="s">
        <v>42</v>
      </c>
      <c r="E4" t="s">
        <v>43</v>
      </c>
    </row>
    <row r="5" spans="1:6">
      <c r="A5" t="s">
        <v>139</v>
      </c>
      <c r="B5" s="5" t="s">
        <v>39</v>
      </c>
      <c r="C5" s="5" t="s">
        <v>44</v>
      </c>
      <c r="E5" t="s">
        <v>45</v>
      </c>
    </row>
    <row r="6" spans="1:6">
      <c r="A6" t="s">
        <v>139</v>
      </c>
      <c r="B6" s="5" t="s">
        <v>39</v>
      </c>
      <c r="C6" s="5" t="s">
        <v>52</v>
      </c>
      <c r="D6" t="s">
        <v>53</v>
      </c>
      <c r="E6" t="s">
        <v>54</v>
      </c>
    </row>
    <row r="7" spans="1:6">
      <c r="A7" t="s">
        <v>139</v>
      </c>
      <c r="B7" s="5" t="s">
        <v>39</v>
      </c>
      <c r="C7" s="5" t="s">
        <v>55</v>
      </c>
      <c r="D7" t="s">
        <v>56</v>
      </c>
      <c r="E7" t="s">
        <v>57</v>
      </c>
    </row>
    <row r="8" spans="1:6">
      <c r="A8" t="s">
        <v>139</v>
      </c>
      <c r="B8" s="5" t="s">
        <v>39</v>
      </c>
      <c r="C8" s="5" t="s">
        <v>58</v>
      </c>
      <c r="D8" t="s">
        <v>59</v>
      </c>
    </row>
    <row r="9" spans="1:6">
      <c r="A9" t="s">
        <v>139</v>
      </c>
      <c r="B9" s="13" t="s">
        <v>154</v>
      </c>
      <c r="C9" s="13" t="s">
        <v>62</v>
      </c>
      <c r="D9" t="s">
        <v>63</v>
      </c>
      <c r="E9" t="s">
        <v>64</v>
      </c>
    </row>
    <row r="10" spans="1:6">
      <c r="A10" s="9" t="s">
        <v>151</v>
      </c>
      <c r="B10" s="13" t="s">
        <v>76</v>
      </c>
      <c r="C10" s="13" t="s">
        <v>152</v>
      </c>
      <c r="E10" s="6" t="s">
        <v>153</v>
      </c>
    </row>
    <row r="11" spans="1:6">
      <c r="A11" t="s">
        <v>139</v>
      </c>
      <c r="B11" t="s">
        <v>40</v>
      </c>
      <c r="C11" t="s">
        <v>65</v>
      </c>
      <c r="D11" t="s">
        <v>67</v>
      </c>
      <c r="E11" s="6" t="s">
        <v>66</v>
      </c>
    </row>
    <row r="12" spans="1:6">
      <c r="A12" t="s">
        <v>142</v>
      </c>
      <c r="B12" s="12" t="s">
        <v>93</v>
      </c>
      <c r="C12" s="12" t="s">
        <v>68</v>
      </c>
      <c r="D12" t="s">
        <v>69</v>
      </c>
      <c r="E12" t="s">
        <v>70</v>
      </c>
      <c r="F12" s="1" t="s">
        <v>74</v>
      </c>
    </row>
    <row r="13" spans="1:6">
      <c r="A13" t="s">
        <v>139</v>
      </c>
      <c r="B13" t="s">
        <v>40</v>
      </c>
      <c r="C13" t="s">
        <v>71</v>
      </c>
      <c r="D13" t="s">
        <v>72</v>
      </c>
      <c r="E13" t="s">
        <v>73</v>
      </c>
    </row>
    <row r="14" spans="1:6">
      <c r="A14" t="s">
        <v>139</v>
      </c>
      <c r="B14" s="5" t="s">
        <v>39</v>
      </c>
      <c r="C14" s="5" t="s">
        <v>81</v>
      </c>
      <c r="D14" t="s">
        <v>82</v>
      </c>
      <c r="E14" t="s">
        <v>83</v>
      </c>
    </row>
    <row r="15" spans="1:6">
      <c r="A15" t="s">
        <v>139</v>
      </c>
      <c r="B15" s="6" t="s">
        <v>156</v>
      </c>
      <c r="C15" s="6" t="s">
        <v>90</v>
      </c>
      <c r="E15" t="s">
        <v>91</v>
      </c>
    </row>
    <row r="16" spans="1:6">
      <c r="A16" t="s">
        <v>139</v>
      </c>
      <c r="B16" s="6" t="s">
        <v>156</v>
      </c>
      <c r="C16" s="6" t="s">
        <v>92</v>
      </c>
      <c r="E16" t="s">
        <v>94</v>
      </c>
    </row>
    <row r="17" spans="1:6">
      <c r="A17" t="s">
        <v>139</v>
      </c>
      <c r="B17" s="13" t="s">
        <v>93</v>
      </c>
      <c r="C17" s="13" t="s">
        <v>96</v>
      </c>
      <c r="D17" t="s">
        <v>97</v>
      </c>
      <c r="E17" t="s">
        <v>98</v>
      </c>
    </row>
    <row r="18" spans="1:6">
      <c r="A18" s="9" t="s">
        <v>151</v>
      </c>
      <c r="B18" s="11" t="s">
        <v>39</v>
      </c>
      <c r="C18" s="11" t="s">
        <v>99</v>
      </c>
      <c r="D18" s="10" t="s">
        <v>100</v>
      </c>
      <c r="E18" t="s">
        <v>103</v>
      </c>
      <c r="F18" s="1" t="s">
        <v>111</v>
      </c>
    </row>
    <row r="19" spans="1:6">
      <c r="A19" t="s">
        <v>139</v>
      </c>
      <c r="B19" s="11" t="s">
        <v>39</v>
      </c>
      <c r="C19" s="11" t="s">
        <v>101</v>
      </c>
      <c r="E19" t="s">
        <v>102</v>
      </c>
    </row>
    <row r="20" spans="1:6">
      <c r="A20" t="s">
        <v>144</v>
      </c>
      <c r="B20" s="5" t="s">
        <v>39</v>
      </c>
      <c r="C20" s="5" t="s">
        <v>104</v>
      </c>
      <c r="E20" t="s">
        <v>105</v>
      </c>
    </row>
    <row r="21" spans="1:6">
      <c r="A21" t="s">
        <v>141</v>
      </c>
      <c r="B21" s="14" t="s">
        <v>155</v>
      </c>
      <c r="C21" s="14" t="s">
        <v>106</v>
      </c>
      <c r="E21" t="s">
        <v>107</v>
      </c>
    </row>
    <row r="22" spans="1:6">
      <c r="A22" t="s">
        <v>139</v>
      </c>
      <c r="B22" s="11" t="s">
        <v>39</v>
      </c>
      <c r="C22" s="11" t="s">
        <v>112</v>
      </c>
      <c r="D22" s="9" t="s">
        <v>113</v>
      </c>
      <c r="E22" t="s">
        <v>114</v>
      </c>
    </row>
    <row r="23" spans="1:6">
      <c r="A23" t="s">
        <v>139</v>
      </c>
      <c r="B23" s="5" t="s">
        <v>39</v>
      </c>
      <c r="C23" s="5" t="s">
        <v>115</v>
      </c>
      <c r="D23" s="9" t="s">
        <v>116</v>
      </c>
      <c r="E23" t="s">
        <v>117</v>
      </c>
    </row>
    <row r="24" spans="1:6">
      <c r="A24" t="s">
        <v>139</v>
      </c>
      <c r="B24" s="5" t="s">
        <v>39</v>
      </c>
      <c r="C24" s="5" t="s">
        <v>120</v>
      </c>
      <c r="D24" t="s">
        <v>121</v>
      </c>
      <c r="E24" t="s">
        <v>122</v>
      </c>
    </row>
    <row r="25" spans="1:6">
      <c r="A25" s="9" t="s">
        <v>151</v>
      </c>
      <c r="B25" s="5" t="s">
        <v>76</v>
      </c>
      <c r="C25" s="5" t="s">
        <v>123</v>
      </c>
      <c r="D25" t="s">
        <v>124</v>
      </c>
      <c r="E25" t="s">
        <v>125</v>
      </c>
    </row>
    <row r="26" spans="1:6">
      <c r="A26" t="s">
        <v>139</v>
      </c>
      <c r="B26" t="s">
        <v>76</v>
      </c>
      <c r="C26" t="s">
        <v>126</v>
      </c>
      <c r="D26" t="s">
        <v>127</v>
      </c>
      <c r="E26" t="s">
        <v>128</v>
      </c>
    </row>
    <row r="27" spans="1:6">
      <c r="A27" t="s">
        <v>139</v>
      </c>
      <c r="B27" s="5" t="s">
        <v>39</v>
      </c>
      <c r="C27" s="5" t="s">
        <v>129</v>
      </c>
      <c r="D27" t="s">
        <v>130</v>
      </c>
      <c r="E27" t="s">
        <v>131</v>
      </c>
    </row>
    <row r="28" spans="1:6">
      <c r="A28" t="s">
        <v>139</v>
      </c>
      <c r="B28" s="7" t="s">
        <v>93</v>
      </c>
      <c r="C28" s="5" t="s">
        <v>132</v>
      </c>
      <c r="E28" t="s">
        <v>133</v>
      </c>
    </row>
    <row r="29" spans="1:6">
      <c r="A29" t="s">
        <v>139</v>
      </c>
      <c r="B29" s="5" t="s">
        <v>39</v>
      </c>
      <c r="C29" s="5" t="s">
        <v>134</v>
      </c>
      <c r="D29" s="9" t="s">
        <v>135</v>
      </c>
      <c r="E29" t="s">
        <v>136</v>
      </c>
    </row>
    <row r="30" spans="1:6">
      <c r="A30" t="s">
        <v>146</v>
      </c>
      <c r="B30" s="5" t="s">
        <v>39</v>
      </c>
      <c r="C30" s="5" t="s">
        <v>137</v>
      </c>
      <c r="D30" s="9" t="s">
        <v>166</v>
      </c>
      <c r="E30" t="s">
        <v>138</v>
      </c>
    </row>
    <row r="32" spans="1:6">
      <c r="A32" t="s">
        <v>139</v>
      </c>
      <c r="B32" s="8" t="s">
        <v>76</v>
      </c>
      <c r="C32" s="8" t="s">
        <v>46</v>
      </c>
      <c r="D32" t="s">
        <v>48</v>
      </c>
      <c r="E32" t="s">
        <v>51</v>
      </c>
    </row>
    <row r="33" spans="1:5">
      <c r="A33" t="s">
        <v>143</v>
      </c>
      <c r="B33" t="s">
        <v>76</v>
      </c>
      <c r="C33" t="s">
        <v>47</v>
      </c>
      <c r="D33" t="s">
        <v>49</v>
      </c>
      <c r="E33" t="s">
        <v>50</v>
      </c>
    </row>
    <row r="34" spans="1:5">
      <c r="A34" t="s">
        <v>139</v>
      </c>
      <c r="B34" t="s">
        <v>76</v>
      </c>
      <c r="C34" t="s">
        <v>60</v>
      </c>
      <c r="E34" t="s">
        <v>61</v>
      </c>
    </row>
    <row r="36" spans="1:5">
      <c r="A36" t="s">
        <v>139</v>
      </c>
      <c r="B36" t="s">
        <v>76</v>
      </c>
      <c r="C36" t="s">
        <v>77</v>
      </c>
      <c r="E36" t="s">
        <v>78</v>
      </c>
    </row>
    <row r="37" spans="1:5">
      <c r="A37" s="9" t="s">
        <v>151</v>
      </c>
      <c r="B37" s="8" t="s">
        <v>40</v>
      </c>
      <c r="C37" s="8" t="s">
        <v>79</v>
      </c>
      <c r="E37" t="s">
        <v>80</v>
      </c>
    </row>
    <row r="39" spans="1:5">
      <c r="A39" t="s">
        <v>139</v>
      </c>
      <c r="B39" t="s">
        <v>76</v>
      </c>
      <c r="C39" t="s">
        <v>84</v>
      </c>
      <c r="D39" t="s">
        <v>85</v>
      </c>
      <c r="E39" t="s">
        <v>86</v>
      </c>
    </row>
    <row r="40" spans="1:5">
      <c r="A40" t="s">
        <v>139</v>
      </c>
      <c r="B40" t="s">
        <v>76</v>
      </c>
      <c r="C40" t="s">
        <v>87</v>
      </c>
      <c r="D40" t="s">
        <v>88</v>
      </c>
      <c r="E40" t="s">
        <v>89</v>
      </c>
    </row>
    <row r="42" spans="1:5">
      <c r="A42" t="s">
        <v>139</v>
      </c>
      <c r="B42" t="s">
        <v>150</v>
      </c>
      <c r="C42" t="s">
        <v>108</v>
      </c>
      <c r="D42" t="s">
        <v>109</v>
      </c>
      <c r="E42" t="s">
        <v>110</v>
      </c>
    </row>
    <row r="43" spans="1:5">
      <c r="A43" t="s">
        <v>139</v>
      </c>
      <c r="B43" s="11" t="s">
        <v>150</v>
      </c>
      <c r="C43" s="11" t="s">
        <v>118</v>
      </c>
      <c r="E43" t="s">
        <v>119</v>
      </c>
    </row>
    <row r="45" spans="1:5">
      <c r="A45" t="s">
        <v>139</v>
      </c>
      <c r="B45" t="s">
        <v>76</v>
      </c>
      <c r="C45" t="s">
        <v>145</v>
      </c>
    </row>
    <row r="46" spans="1:5">
      <c r="A46" t="s">
        <v>139</v>
      </c>
      <c r="B46" t="s">
        <v>93</v>
      </c>
      <c r="C46" t="s">
        <v>147</v>
      </c>
    </row>
    <row r="47" spans="1:5">
      <c r="A47" t="s">
        <v>139</v>
      </c>
      <c r="B47" t="s">
        <v>150</v>
      </c>
      <c r="C47" t="s">
        <v>148</v>
      </c>
    </row>
    <row r="48" spans="1:5">
      <c r="A48" t="s">
        <v>139</v>
      </c>
      <c r="B48" s="8" t="s">
        <v>76</v>
      </c>
      <c r="C48" s="8" t="s">
        <v>149</v>
      </c>
    </row>
  </sheetData>
  <hyperlinks>
    <hyperlink ref="F2" r:id="rId1" xr:uid="{00000000-0004-0000-0500-000000000000}"/>
    <hyperlink ref="F12" r:id="rId2" xr:uid="{00000000-0004-0000-0500-000001000000}"/>
    <hyperlink ref="B1" r:id="rId3" xr:uid="{00000000-0004-0000-0500-000002000000}"/>
    <hyperlink ref="F18" r:id="rId4" xr:uid="{00000000-0004-0000-0500-000003000000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todo next</vt:lpstr>
      <vt:lpstr>cantcreate</vt:lpstr>
      <vt:lpstr>degolass</vt:lpstr>
      <vt:lpstr>twolilol</vt:lpstr>
      <vt:lpstr>twolilol reste-à-faire</vt:lpstr>
      <vt:lpstr>addons</vt:lpstr>
    </vt:vector>
  </TitlesOfParts>
  <Company>Connect&amp;Tech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LEMOINE Samuel</dc:creator>
  <cp:lastModifiedBy>LEMOINE Samuel</cp:lastModifiedBy>
  <dcterms:created xsi:type="dcterms:W3CDTF">2024-08-14T07:35:15Z</dcterms:created>
  <dcterms:modified xsi:type="dcterms:W3CDTF">2024-10-09T19:34:48Z</dcterms:modified>
</cp:coreProperties>
</file>