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G016ZUCC-SRA2022\用户代表打分表\"/>
    </mc:Choice>
  </mc:AlternateContent>
  <xr:revisionPtr revIDLastSave="0" documentId="13_ncr:1_{5FD273B1-C816-43DB-8905-A9E099602FB7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封面标识" sheetId="3" r:id="rId1"/>
    <sheet name="打分指南" sheetId="1" r:id="rId2"/>
    <sheet name="打分表" sheetId="2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2" l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5" i="2"/>
  <c r="E2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5" i="2"/>
  <c r="D25" i="2"/>
  <c r="C25" i="2"/>
</calcChain>
</file>

<file path=xl/sharedStrings.xml><?xml version="1.0" encoding="utf-8"?>
<sst xmlns="http://schemas.openxmlformats.org/spreadsheetml/2006/main" count="80" uniqueCount="76">
  <si>
    <t>文档使用指南：</t>
  </si>
  <si>
    <t>文件状态：</t>
    <phoneticPr fontId="4" type="noConversion"/>
  </si>
  <si>
    <t>文件标识：</t>
    <phoneticPr fontId="4" type="noConversion"/>
  </si>
  <si>
    <t xml:space="preserve"> </t>
    <phoneticPr fontId="4" type="noConversion"/>
  </si>
  <si>
    <t>[  ]草稿</t>
    <phoneticPr fontId="4" type="noConversion"/>
  </si>
  <si>
    <t>当前版本：</t>
    <phoneticPr fontId="4" type="noConversion"/>
  </si>
  <si>
    <t>0.1.0</t>
    <phoneticPr fontId="4" type="noConversion"/>
  </si>
  <si>
    <t>[  ]正式发布</t>
    <phoneticPr fontId="4" type="noConversion"/>
  </si>
  <si>
    <t>作者：</t>
    <phoneticPr fontId="4" type="noConversion"/>
  </si>
  <si>
    <t>[√]修改中</t>
    <phoneticPr fontId="4" type="noConversion"/>
  </si>
  <si>
    <t>完成日期：</t>
    <phoneticPr fontId="4" type="noConversion"/>
  </si>
  <si>
    <t>本文档用于用户代表对于本系统用户功能点确定优先级</t>
    <rPh sb="5" eb="6">
      <t>xue s</t>
    </rPh>
    <rPh sb="16" eb="17">
      <t>xue s</t>
    </rPh>
    <phoneticPr fontId="4" type="noConversion"/>
  </si>
  <si>
    <t>需求</t>
    <phoneticPr fontId="4" type="noConversion"/>
  </si>
  <si>
    <t>本条下面可以填写用户还需要的上面没提到的需求和优先级</t>
    <phoneticPr fontId="4" type="noConversion"/>
  </si>
  <si>
    <t>需求</t>
    <phoneticPr fontId="4" type="noConversion"/>
  </si>
  <si>
    <t>SRA-2022-G16</t>
    <phoneticPr fontId="4" type="noConversion"/>
  </si>
  <si>
    <t>吴联想</t>
    <rPh sb="0" eb="1">
      <t>l t t</t>
    </rPh>
    <phoneticPr fontId="4" type="noConversion"/>
  </si>
  <si>
    <t>软工学院——软件工程学习知识交流平台</t>
    <phoneticPr fontId="4" type="noConversion"/>
  </si>
  <si>
    <t>序号</t>
  </si>
  <si>
    <t>注意事项</t>
  </si>
  <si>
    <t>管理员用户代表需填写打分表中所列各个功能点的分值，具体打分规则为：
对相对收益和相对损失用数字1-9进行评价。
相对收益：1代表收益最小，9代表收益最大
相对损失：1代表损失最小，9代表损失最大
该项数据用于描述系统某个功能的价值。</t>
    <phoneticPr fontId="9" type="noConversion"/>
  </si>
  <si>
    <t>相对收益</t>
    <phoneticPr fontId="9" type="noConversion"/>
  </si>
  <si>
    <t>相对损失</t>
  </si>
  <si>
    <t>分值</t>
  </si>
  <si>
    <t>描述</t>
  </si>
  <si>
    <t>收益最小，可以弃置</t>
  </si>
  <si>
    <t>损失最小，去掉该功能也没有关系</t>
  </si>
  <si>
    <t>比最小收益要大</t>
  </si>
  <si>
    <t>比最小损失要大</t>
  </si>
  <si>
    <t>比2的收益大</t>
  </si>
  <si>
    <t>比2的损失大</t>
  </si>
  <si>
    <t>比3的收益大</t>
    <phoneticPr fontId="9" type="noConversion"/>
  </si>
  <si>
    <t>比3的损失大</t>
  </si>
  <si>
    <t>中等收益</t>
  </si>
  <si>
    <t>中等损失</t>
  </si>
  <si>
    <t>比7的收益小</t>
  </si>
  <si>
    <t>比7的损失小</t>
  </si>
  <si>
    <t>比8的收益小</t>
  </si>
  <si>
    <t>比8的损失小</t>
  </si>
  <si>
    <t>比9的收益小，但非常重要</t>
  </si>
  <si>
    <t>比9的损失小，但非常重要</t>
  </si>
  <si>
    <t>最大收益，不可以舍弃</t>
  </si>
  <si>
    <t>最大损失，即失去该功能会对系统造成巨大影响</t>
  </si>
  <si>
    <t>注：总价值：相对收益*相对权重+相对损失*相对权重
注：价值%=总价值/总价值合计*100%
成本%=相对成本/相对成本合计*100%
风险%=相对风险/相对风险合计*100%
优先级=用户权重*价值%/（成本%*相对成本权重）+（相对风险权重）*风险%</t>
    <rPh sb="93" eb="94">
      <t>yong hu</t>
    </rPh>
    <rPh sb="95" eb="96">
      <t>quan z</t>
    </rPh>
    <phoneticPr fontId="9" type="noConversion"/>
  </si>
  <si>
    <t>用户代表功能点打分表（QFD）</t>
    <rPh sb="0" eb="1">
      <t>xue s</t>
    </rPh>
    <phoneticPr fontId="4" type="noConversion"/>
  </si>
  <si>
    <t>请对相对收益和相对损失用1～9的数字进行评价</t>
  </si>
  <si>
    <t>相对收益：1代表可以忽略的利益，9代表最大的利益</t>
  </si>
  <si>
    <t>相对损失：1代表基本无损失，9代表损失严重</t>
  </si>
  <si>
    <t>相对收益</t>
    <phoneticPr fontId="4" type="noConversion"/>
  </si>
  <si>
    <t>相对损失</t>
    <phoneticPr fontId="4" type="noConversion"/>
  </si>
  <si>
    <t>用户代表填写完成此文档，即视为确认完现阶段系统的功能点，打分情况将作为系统基线。</t>
    <phoneticPr fontId="9" type="noConversion"/>
  </si>
  <si>
    <t>1.发帖（匿名贴、问答贴）</t>
    <phoneticPr fontId="4" type="noConversion"/>
  </si>
  <si>
    <t>2.好友系统，好友之间可以聊天</t>
    <phoneticPr fontId="4" type="noConversion"/>
  </si>
  <si>
    <t>3.类似csdn的普通发帖形式，有讨论区</t>
    <phoneticPr fontId="4" type="noConversion"/>
  </si>
  <si>
    <t>4.奖励机制（类似于贴吧等级）</t>
    <phoneticPr fontId="4" type="noConversion"/>
  </si>
  <si>
    <t>5.标签机制，对每个帖子进行标签化分类</t>
    <phoneticPr fontId="4" type="noConversion"/>
  </si>
  <si>
    <t>6.可以关键词搜索相关帖子</t>
    <phoneticPr fontId="4" type="noConversion"/>
  </si>
  <si>
    <t>7.推送机制，根据搜索和浏览推送相关帖子</t>
    <phoneticPr fontId="4" type="noConversion"/>
  </si>
  <si>
    <t>8.上传资源</t>
    <phoneticPr fontId="4" type="noConversion"/>
  </si>
  <si>
    <t>9.对上传的资源有版本跟踪机制（类GitHub）</t>
    <phoneticPr fontId="4" type="noConversion"/>
  </si>
  <si>
    <t>10.对帖子的点评和点赞</t>
    <phoneticPr fontId="4" type="noConversion"/>
  </si>
  <si>
    <t>11.对帖子的审核、举报、投诉</t>
    <phoneticPr fontId="4" type="noConversion"/>
  </si>
  <si>
    <t>12.用户界面个性化（头像自定义等）</t>
    <phoneticPr fontId="4" type="noConversion"/>
  </si>
  <si>
    <t>13.积分系统：累计一定积分获得段位/称号，并获得相应特权</t>
    <phoneticPr fontId="4" type="noConversion"/>
  </si>
  <si>
    <t>14.标签自定义，可以选择自己发的帖子的标签</t>
    <phoneticPr fontId="4" type="noConversion"/>
  </si>
  <si>
    <t>15.标签自定义，大神用户和教师用户可以创建标签</t>
    <phoneticPr fontId="4" type="noConversion"/>
  </si>
  <si>
    <t>16.搜索帖子时可以按照标签筛选</t>
    <phoneticPr fontId="4" type="noConversion"/>
  </si>
  <si>
    <t>17.订阅标签</t>
    <phoneticPr fontId="4" type="noConversion"/>
  </si>
  <si>
    <t>18.订阅标签后给你实时推送标签下相关信息</t>
    <phoneticPr fontId="4" type="noConversion"/>
  </si>
  <si>
    <t>19.使用城院邮箱登录</t>
    <phoneticPr fontId="4" type="noConversion"/>
  </si>
  <si>
    <t>20.一键好友分享</t>
    <phoneticPr fontId="4" type="noConversion"/>
  </si>
  <si>
    <t>总价值</t>
    <phoneticPr fontId="4" type="noConversion"/>
  </si>
  <si>
    <t>价值%</t>
    <phoneticPr fontId="4" type="noConversion"/>
  </si>
  <si>
    <t>成本%</t>
    <phoneticPr fontId="4" type="noConversion"/>
  </si>
  <si>
    <t>风险%</t>
    <phoneticPr fontId="4" type="noConversion"/>
  </si>
  <si>
    <t>优先级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</si>
</sst>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.00_);_(* \(#,##0.00\);_(* &quot;-&quot;??_);_(@_)"/>
  </numFmts>
  <fonts count="12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b/>
      <sz val="18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20"/>
      <color theme="1"/>
      <name val="DengXian"/>
      <family val="3"/>
      <charset val="134"/>
      <scheme val="minor"/>
    </font>
    <font>
      <sz val="16"/>
      <color theme="1"/>
      <name val="DengXian"/>
      <family val="2"/>
      <scheme val="minor"/>
    </font>
    <font>
      <b/>
      <sz val="12"/>
      <color theme="1"/>
      <name val="DengXian"/>
      <charset val="134"/>
      <scheme val="minor"/>
    </font>
    <font>
      <sz val="11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sz val="12"/>
      <color rgb="FFFF0000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 applyBorder="0"/>
    <xf numFmtId="0" fontId="3" fillId="0" borderId="0" applyBorder="0">
      <alignment vertical="center"/>
    </xf>
    <xf numFmtId="176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12" xfId="2" applyNumberFormat="1" applyFont="1" applyBorder="1" applyAlignment="1">
      <alignment horizontal="left"/>
    </xf>
    <xf numFmtId="0" fontId="0" fillId="0" borderId="0" xfId="2" applyNumberFormat="1" applyFont="1" applyBorder="1" applyAlignment="1">
      <alignment horizontal="left"/>
    </xf>
    <xf numFmtId="0" fontId="0" fillId="0" borderId="10" xfId="2" applyNumberFormat="1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10" xfId="1" applyFont="1" applyBorder="1" applyAlignment="1">
      <alignment horizontal="center" wrapText="1"/>
    </xf>
    <xf numFmtId="0" fontId="8" fillId="0" borderId="5" xfId="1" applyFont="1" applyBorder="1" applyAlignment="1">
      <alignment horizontal="center" wrapText="1"/>
    </xf>
    <xf numFmtId="0" fontId="8" fillId="0" borderId="11" xfId="1" applyFont="1" applyBorder="1" applyAlignment="1">
      <alignment horizontal="center" wrapText="1"/>
    </xf>
    <xf numFmtId="0" fontId="8" fillId="0" borderId="2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0" fontId="8" fillId="0" borderId="3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4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/>
  </cellXfs>
  <cellStyles count="3">
    <cellStyle name="常规" xfId="0" builtinId="0"/>
    <cellStyle name="常规 2" xfId="1" xr:uid="{00000000-0005-0000-0000-000001000000}"/>
    <cellStyle name="千位分隔" xfId="2" builtinId="3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3</xdr:row>
      <xdr:rowOff>76200</xdr:rowOff>
    </xdr:from>
    <xdr:to>
      <xdr:col>8</xdr:col>
      <xdr:colOff>910067</xdr:colOff>
      <xdr:row>17</xdr:row>
      <xdr:rowOff>64247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295A575F-72AF-4027-A344-034B28315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5460" y="670560"/>
          <a:ext cx="2761727" cy="2761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9"/>
  <sheetViews>
    <sheetView topLeftCell="A4" workbookViewId="0">
      <selection activeCell="H29" sqref="H29:M29"/>
    </sheetView>
  </sheetViews>
  <sheetFormatPr defaultColWidth="11.08984375" defaultRowHeight="15.6"/>
  <sheetData>
    <row r="2" spans="3:13"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3:13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3:13"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3:13"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3:13"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3:1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3:13"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3:13"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3:13"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3:13"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3:13"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3:13"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3:13"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3:13"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3:13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3"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2:13"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2:13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2:13">
      <c r="C20" s="18" t="s">
        <v>17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2:13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2:13"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2:13">
      <c r="C23" s="20" t="s">
        <v>44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2:13"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2:13"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2:13">
      <c r="C26" s="21" t="s">
        <v>1</v>
      </c>
      <c r="D26" s="22"/>
      <c r="E26" s="23"/>
      <c r="F26" s="9" t="s">
        <v>2</v>
      </c>
      <c r="G26" s="9"/>
      <c r="H26" s="9" t="s">
        <v>15</v>
      </c>
      <c r="I26" s="9"/>
      <c r="J26" s="9"/>
      <c r="K26" s="9"/>
      <c r="L26" s="9"/>
      <c r="M26" s="9"/>
    </row>
    <row r="27" spans="2:13">
      <c r="B27" t="s">
        <v>3</v>
      </c>
      <c r="C27" s="11" t="s">
        <v>4</v>
      </c>
      <c r="D27" s="12"/>
      <c r="E27" s="13"/>
      <c r="F27" s="9" t="s">
        <v>5</v>
      </c>
      <c r="G27" s="9"/>
      <c r="H27" s="9" t="s">
        <v>6</v>
      </c>
      <c r="I27" s="9"/>
      <c r="J27" s="9"/>
      <c r="K27" s="9"/>
      <c r="L27" s="9"/>
      <c r="M27" s="9"/>
    </row>
    <row r="28" spans="2:13">
      <c r="C28" s="14" t="s">
        <v>7</v>
      </c>
      <c r="D28" s="15"/>
      <c r="E28" s="16"/>
      <c r="F28" s="9" t="s">
        <v>8</v>
      </c>
      <c r="G28" s="9"/>
      <c r="H28" s="9" t="s">
        <v>16</v>
      </c>
      <c r="I28" s="9"/>
      <c r="J28" s="9"/>
      <c r="K28" s="9"/>
      <c r="L28" s="9"/>
      <c r="M28" s="9"/>
    </row>
    <row r="29" spans="2:13">
      <c r="C29" s="6" t="s">
        <v>9</v>
      </c>
      <c r="D29" s="7"/>
      <c r="E29" s="8"/>
      <c r="F29" s="9" t="s">
        <v>10</v>
      </c>
      <c r="G29" s="9"/>
      <c r="H29" s="10">
        <v>44692</v>
      </c>
      <c r="I29" s="9"/>
      <c r="J29" s="9"/>
      <c r="K29" s="9"/>
      <c r="L29" s="9"/>
      <c r="M29" s="9"/>
    </row>
  </sheetData>
  <mergeCells count="15">
    <mergeCell ref="C2:M19"/>
    <mergeCell ref="C20:M22"/>
    <mergeCell ref="C23:M25"/>
    <mergeCell ref="C26:E26"/>
    <mergeCell ref="F26:G26"/>
    <mergeCell ref="H26:M26"/>
    <mergeCell ref="C29:E29"/>
    <mergeCell ref="F29:G29"/>
    <mergeCell ref="H29:M29"/>
    <mergeCell ref="C27:E27"/>
    <mergeCell ref="F27:G27"/>
    <mergeCell ref="H27:M27"/>
    <mergeCell ref="C28:E28"/>
    <mergeCell ref="F28:G28"/>
    <mergeCell ref="H28:M28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workbookViewId="0">
      <selection activeCell="D18" sqref="D18:E18"/>
    </sheetView>
  </sheetViews>
  <sheetFormatPr defaultColWidth="8.1796875" defaultRowHeight="15.6"/>
  <sheetData>
    <row r="1" spans="1:17" ht="22.8">
      <c r="A1" s="24" t="s">
        <v>11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</row>
    <row r="2" spans="1:17" ht="15.6" customHeight="1">
      <c r="A2" s="27" t="s">
        <v>0</v>
      </c>
      <c r="B2" s="27"/>
      <c r="C2" s="3" t="s">
        <v>18</v>
      </c>
      <c r="D2" s="28" t="s">
        <v>19</v>
      </c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9"/>
    </row>
    <row r="3" spans="1:17">
      <c r="A3" s="27"/>
      <c r="B3" s="27"/>
      <c r="C3" s="30">
        <v>1</v>
      </c>
      <c r="D3" s="31" t="s">
        <v>20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2"/>
    </row>
    <row r="4" spans="1:17">
      <c r="A4" s="27"/>
      <c r="B4" s="27"/>
      <c r="C4" s="30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>
      <c r="A5" s="27"/>
      <c r="B5" s="27"/>
      <c r="C5" s="3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4"/>
    </row>
    <row r="6" spans="1:17">
      <c r="A6" s="27"/>
      <c r="B6" s="27"/>
      <c r="C6" s="30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4"/>
    </row>
    <row r="7" spans="1:17">
      <c r="A7" s="27"/>
      <c r="B7" s="27"/>
      <c r="C7" s="30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6"/>
    </row>
    <row r="8" spans="1:17">
      <c r="A8" s="27"/>
      <c r="B8" s="27"/>
      <c r="C8" s="30"/>
      <c r="D8" s="37" t="s">
        <v>21</v>
      </c>
      <c r="E8" s="37"/>
      <c r="F8" s="37"/>
      <c r="G8" s="37"/>
      <c r="H8" s="37"/>
      <c r="I8" s="37"/>
      <c r="J8" s="38"/>
      <c r="K8" s="39" t="s">
        <v>22</v>
      </c>
      <c r="L8" s="37"/>
      <c r="M8" s="37"/>
      <c r="N8" s="37"/>
      <c r="O8" s="37"/>
      <c r="P8" s="37"/>
      <c r="Q8" s="38"/>
    </row>
    <row r="9" spans="1:17">
      <c r="A9" s="27"/>
      <c r="B9" s="27"/>
      <c r="C9" s="30"/>
      <c r="D9" s="37" t="s">
        <v>23</v>
      </c>
      <c r="E9" s="38"/>
      <c r="F9" s="39" t="s">
        <v>24</v>
      </c>
      <c r="G9" s="37"/>
      <c r="H9" s="37"/>
      <c r="I9" s="37"/>
      <c r="J9" s="38"/>
      <c r="K9" s="39" t="s">
        <v>23</v>
      </c>
      <c r="L9" s="38"/>
      <c r="M9" s="39" t="s">
        <v>24</v>
      </c>
      <c r="N9" s="37"/>
      <c r="O9" s="37"/>
      <c r="P9" s="37"/>
      <c r="Q9" s="38"/>
    </row>
    <row r="10" spans="1:17">
      <c r="A10" s="27"/>
      <c r="B10" s="27"/>
      <c r="C10" s="30"/>
      <c r="D10" s="37">
        <v>1</v>
      </c>
      <c r="E10" s="38"/>
      <c r="F10" s="39" t="s">
        <v>25</v>
      </c>
      <c r="G10" s="37"/>
      <c r="H10" s="37"/>
      <c r="I10" s="37"/>
      <c r="J10" s="38"/>
      <c r="K10" s="39">
        <v>1</v>
      </c>
      <c r="L10" s="38"/>
      <c r="M10" s="39" t="s">
        <v>26</v>
      </c>
      <c r="N10" s="37"/>
      <c r="O10" s="37"/>
      <c r="P10" s="37"/>
      <c r="Q10" s="38"/>
    </row>
    <row r="11" spans="1:17">
      <c r="A11" s="27"/>
      <c r="B11" s="27"/>
      <c r="C11" s="30"/>
      <c r="D11" s="37">
        <v>2</v>
      </c>
      <c r="E11" s="38"/>
      <c r="F11" s="39" t="s">
        <v>27</v>
      </c>
      <c r="G11" s="37"/>
      <c r="H11" s="37"/>
      <c r="I11" s="37"/>
      <c r="J11" s="38"/>
      <c r="K11" s="39">
        <v>2</v>
      </c>
      <c r="L11" s="38"/>
      <c r="M11" s="39" t="s">
        <v>28</v>
      </c>
      <c r="N11" s="37"/>
      <c r="O11" s="37"/>
      <c r="P11" s="37"/>
      <c r="Q11" s="38"/>
    </row>
    <row r="12" spans="1:17">
      <c r="A12" s="27"/>
      <c r="B12" s="27"/>
      <c r="C12" s="30"/>
      <c r="D12" s="37">
        <v>3</v>
      </c>
      <c r="E12" s="38"/>
      <c r="F12" s="39" t="s">
        <v>29</v>
      </c>
      <c r="G12" s="37"/>
      <c r="H12" s="37"/>
      <c r="I12" s="37"/>
      <c r="J12" s="38"/>
      <c r="K12" s="39">
        <v>3</v>
      </c>
      <c r="L12" s="38"/>
      <c r="M12" s="39" t="s">
        <v>30</v>
      </c>
      <c r="N12" s="37"/>
      <c r="O12" s="37"/>
      <c r="P12" s="37"/>
      <c r="Q12" s="38"/>
    </row>
    <row r="13" spans="1:17">
      <c r="A13" s="27"/>
      <c r="B13" s="27"/>
      <c r="C13" s="30"/>
      <c r="D13" s="37">
        <v>4</v>
      </c>
      <c r="E13" s="38"/>
      <c r="F13" s="39" t="s">
        <v>31</v>
      </c>
      <c r="G13" s="37"/>
      <c r="H13" s="37"/>
      <c r="I13" s="37"/>
      <c r="J13" s="38"/>
      <c r="K13" s="39">
        <v>4</v>
      </c>
      <c r="L13" s="38"/>
      <c r="M13" s="39" t="s">
        <v>32</v>
      </c>
      <c r="N13" s="37"/>
      <c r="O13" s="37"/>
      <c r="P13" s="37"/>
      <c r="Q13" s="38"/>
    </row>
    <row r="14" spans="1:17">
      <c r="A14" s="27"/>
      <c r="B14" s="27"/>
      <c r="C14" s="30"/>
      <c r="D14" s="37">
        <v>5</v>
      </c>
      <c r="E14" s="38"/>
      <c r="F14" s="39" t="s">
        <v>33</v>
      </c>
      <c r="G14" s="37"/>
      <c r="H14" s="37"/>
      <c r="I14" s="37"/>
      <c r="J14" s="38"/>
      <c r="K14" s="39">
        <v>5</v>
      </c>
      <c r="L14" s="38"/>
      <c r="M14" s="39" t="s">
        <v>34</v>
      </c>
      <c r="N14" s="37"/>
      <c r="O14" s="37"/>
      <c r="P14" s="37"/>
      <c r="Q14" s="38"/>
    </row>
    <row r="15" spans="1:17">
      <c r="A15" s="27"/>
      <c r="B15" s="27"/>
      <c r="C15" s="30"/>
      <c r="D15" s="37">
        <v>6</v>
      </c>
      <c r="E15" s="38"/>
      <c r="F15" s="39" t="s">
        <v>35</v>
      </c>
      <c r="G15" s="37"/>
      <c r="H15" s="37"/>
      <c r="I15" s="37"/>
      <c r="J15" s="38"/>
      <c r="K15" s="39">
        <v>6</v>
      </c>
      <c r="L15" s="38"/>
      <c r="M15" s="39" t="s">
        <v>36</v>
      </c>
      <c r="N15" s="37"/>
      <c r="O15" s="37"/>
      <c r="P15" s="37"/>
      <c r="Q15" s="38"/>
    </row>
    <row r="16" spans="1:17">
      <c r="A16" s="27"/>
      <c r="B16" s="27"/>
      <c r="C16" s="30"/>
      <c r="D16" s="37">
        <v>7</v>
      </c>
      <c r="E16" s="38"/>
      <c r="F16" s="39" t="s">
        <v>37</v>
      </c>
      <c r="G16" s="37"/>
      <c r="H16" s="37"/>
      <c r="I16" s="37"/>
      <c r="J16" s="38"/>
      <c r="K16" s="39">
        <v>7</v>
      </c>
      <c r="L16" s="38"/>
      <c r="M16" s="39" t="s">
        <v>38</v>
      </c>
      <c r="N16" s="37"/>
      <c r="O16" s="37"/>
      <c r="P16" s="37"/>
      <c r="Q16" s="38"/>
    </row>
    <row r="17" spans="1:17">
      <c r="A17" s="27"/>
      <c r="B17" s="27"/>
      <c r="C17" s="30"/>
      <c r="D17" s="37">
        <v>8</v>
      </c>
      <c r="E17" s="38"/>
      <c r="F17" s="39" t="s">
        <v>39</v>
      </c>
      <c r="G17" s="37"/>
      <c r="H17" s="37"/>
      <c r="I17" s="37"/>
      <c r="J17" s="38"/>
      <c r="K17" s="39">
        <v>8</v>
      </c>
      <c r="L17" s="38"/>
      <c r="M17" s="39" t="s">
        <v>40</v>
      </c>
      <c r="N17" s="37"/>
      <c r="O17" s="37"/>
      <c r="P17" s="37"/>
      <c r="Q17" s="38"/>
    </row>
    <row r="18" spans="1:17">
      <c r="A18" s="27"/>
      <c r="B18" s="27"/>
      <c r="C18" s="30"/>
      <c r="D18" s="37">
        <v>9</v>
      </c>
      <c r="E18" s="38"/>
      <c r="F18" s="39" t="s">
        <v>41</v>
      </c>
      <c r="G18" s="37"/>
      <c r="H18" s="37"/>
      <c r="I18" s="37"/>
      <c r="J18" s="38"/>
      <c r="K18" s="39">
        <v>9</v>
      </c>
      <c r="L18" s="38"/>
      <c r="M18" s="39" t="s">
        <v>42</v>
      </c>
      <c r="N18" s="37"/>
      <c r="O18" s="37"/>
      <c r="P18" s="37"/>
      <c r="Q18" s="38"/>
    </row>
    <row r="19" spans="1:17">
      <c r="A19" s="27"/>
      <c r="B19" s="27"/>
      <c r="C19" s="30">
        <v>2</v>
      </c>
      <c r="D19" s="41" t="s">
        <v>50</v>
      </c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3"/>
    </row>
    <row r="20" spans="1:17">
      <c r="A20" s="27"/>
      <c r="B20" s="27"/>
      <c r="C20" s="30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6"/>
    </row>
    <row r="21" spans="1:17">
      <c r="A21" s="27"/>
      <c r="B21" s="27"/>
      <c r="C21" s="30">
        <v>3</v>
      </c>
      <c r="D21" s="40" t="s">
        <v>43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</row>
    <row r="22" spans="1:17">
      <c r="A22" s="27"/>
      <c r="B22" s="27"/>
      <c r="C22" s="3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</row>
    <row r="23" spans="1:17" ht="15.6" customHeight="1">
      <c r="A23" s="27"/>
      <c r="B23" s="27"/>
      <c r="C23" s="3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</row>
    <row r="24" spans="1:17">
      <c r="A24" s="27"/>
      <c r="B24" s="27"/>
      <c r="C24" s="3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</row>
    <row r="25" spans="1:17">
      <c r="A25" s="27"/>
      <c r="B25" s="27"/>
      <c r="C25" s="3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</row>
  </sheetData>
  <mergeCells count="51">
    <mergeCell ref="D17:E17"/>
    <mergeCell ref="F17:J17"/>
    <mergeCell ref="K17:L17"/>
    <mergeCell ref="M17:Q17"/>
    <mergeCell ref="C21:C25"/>
    <mergeCell ref="D21:Q25"/>
    <mergeCell ref="D18:E18"/>
    <mergeCell ref="F18:J18"/>
    <mergeCell ref="K18:L18"/>
    <mergeCell ref="M18:Q18"/>
    <mergeCell ref="C19:C20"/>
    <mergeCell ref="D19:Q20"/>
    <mergeCell ref="D15:E15"/>
    <mergeCell ref="F15:J15"/>
    <mergeCell ref="K15:L15"/>
    <mergeCell ref="M15:Q15"/>
    <mergeCell ref="D16:E16"/>
    <mergeCell ref="F16:J16"/>
    <mergeCell ref="K16:L16"/>
    <mergeCell ref="M16:Q16"/>
    <mergeCell ref="D13:E13"/>
    <mergeCell ref="F13:J13"/>
    <mergeCell ref="K13:L13"/>
    <mergeCell ref="M13:Q13"/>
    <mergeCell ref="D14:E14"/>
    <mergeCell ref="F14:J14"/>
    <mergeCell ref="K14:L14"/>
    <mergeCell ref="M14:Q14"/>
    <mergeCell ref="F11:J11"/>
    <mergeCell ref="K11:L11"/>
    <mergeCell ref="M11:Q11"/>
    <mergeCell ref="D12:E12"/>
    <mergeCell ref="F12:J12"/>
    <mergeCell ref="K12:L12"/>
    <mergeCell ref="M12:Q12"/>
    <mergeCell ref="A1:P1"/>
    <mergeCell ref="A2:B25"/>
    <mergeCell ref="D2:Q2"/>
    <mergeCell ref="C3:C18"/>
    <mergeCell ref="D3:Q7"/>
    <mergeCell ref="D8:J8"/>
    <mergeCell ref="K8:Q8"/>
    <mergeCell ref="D9:E9"/>
    <mergeCell ref="F9:J9"/>
    <mergeCell ref="K9:L9"/>
    <mergeCell ref="M9:Q9"/>
    <mergeCell ref="D10:E10"/>
    <mergeCell ref="F10:J10"/>
    <mergeCell ref="K10:L10"/>
    <mergeCell ref="M10:Q10"/>
    <mergeCell ref="D11:E11"/>
  </mergeCells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4"/>
  <sheetViews>
    <sheetView tabSelected="1" topLeftCell="A4" zoomScaleNormal="100" workbookViewId="0">
      <selection activeCell="K20" sqref="K20"/>
    </sheetView>
  </sheetViews>
  <sheetFormatPr defaultColWidth="8.1796875" defaultRowHeight="15.6"/>
  <cols>
    <col min="1" max="1" width="19" customWidth="1"/>
    <col min="2" max="2" width="31" customWidth="1"/>
    <col min="3" max="3" width="19.453125" customWidth="1"/>
    <col min="4" max="4" width="19.1796875" customWidth="1"/>
    <col min="5" max="5" width="11.90625" customWidth="1"/>
    <col min="6" max="6" width="10.6328125" customWidth="1"/>
    <col min="7" max="7" width="11.453125" customWidth="1"/>
    <col min="8" max="8" width="11.54296875" customWidth="1"/>
    <col min="9" max="9" width="12.54296875" customWidth="1"/>
  </cols>
  <sheetData>
    <row r="1" spans="1:9">
      <c r="A1" s="48" t="s">
        <v>45</v>
      </c>
      <c r="B1" s="48"/>
      <c r="C1" s="48"/>
      <c r="D1" s="48"/>
    </row>
    <row r="2" spans="1:9">
      <c r="A2" s="49" t="s">
        <v>46</v>
      </c>
      <c r="B2" s="49"/>
      <c r="C2" s="49"/>
      <c r="D2" s="49"/>
    </row>
    <row r="3" spans="1:9">
      <c r="A3" s="48" t="s">
        <v>47</v>
      </c>
      <c r="B3" s="48"/>
      <c r="C3" s="48"/>
      <c r="D3" s="48"/>
    </row>
    <row r="4" spans="1:9">
      <c r="A4" s="47" t="s">
        <v>12</v>
      </c>
      <c r="B4" s="17"/>
      <c r="C4" s="2" t="s">
        <v>48</v>
      </c>
      <c r="D4" s="2" t="s">
        <v>49</v>
      </c>
      <c r="E4" s="50" t="s">
        <v>71</v>
      </c>
      <c r="F4" s="50" t="s">
        <v>72</v>
      </c>
      <c r="G4" s="50" t="s">
        <v>73</v>
      </c>
      <c r="H4" s="50" t="s">
        <v>74</v>
      </c>
      <c r="I4" s="50" t="s">
        <v>75</v>
      </c>
    </row>
    <row r="5" spans="1:9">
      <c r="A5" s="17" t="s">
        <v>51</v>
      </c>
      <c r="B5" s="17"/>
      <c r="C5" s="1">
        <v>9</v>
      </c>
      <c r="D5" s="1">
        <v>9</v>
      </c>
      <c r="E5">
        <f>SUM(C5:D5)</f>
        <v>18</v>
      </c>
      <c r="F5">
        <f>E5/$E$25</f>
        <v>6.741573033707865E-2</v>
      </c>
      <c r="G5">
        <f>C5/$C$25</f>
        <v>6.6666666666666666E-2</v>
      </c>
      <c r="H5">
        <f>D5/$D$25</f>
        <v>6.8181818181818177E-2</v>
      </c>
      <c r="I5">
        <f>F5/(G5*C5)+D5*H5</f>
        <v>0.72599591419816134</v>
      </c>
    </row>
    <row r="6" spans="1:9">
      <c r="A6" s="17" t="s">
        <v>52</v>
      </c>
      <c r="B6" s="17"/>
      <c r="C6" s="1">
        <v>7</v>
      </c>
      <c r="D6" s="1">
        <v>7</v>
      </c>
      <c r="E6">
        <f t="shared" ref="E6:E24" si="0">SUM(C6:D6)</f>
        <v>14</v>
      </c>
      <c r="F6">
        <f t="shared" ref="F6:F24" si="1">E6/$E$25</f>
        <v>5.2434456928838954E-2</v>
      </c>
      <c r="G6">
        <f t="shared" ref="G6:G24" si="2">C6/$C$25</f>
        <v>5.185185185185185E-2</v>
      </c>
      <c r="H6">
        <f t="shared" ref="H6:H24" si="3">D6/$D$25</f>
        <v>5.3030303030303032E-2</v>
      </c>
      <c r="I6">
        <f t="shared" ref="I6:I24" si="4">F6/(G6*C6)+D6*H6</f>
        <v>0.51567440050586122</v>
      </c>
    </row>
    <row r="7" spans="1:9" ht="19.05" customHeight="1">
      <c r="A7" s="17" t="s">
        <v>53</v>
      </c>
      <c r="B7" s="17"/>
      <c r="C7" s="1">
        <v>8</v>
      </c>
      <c r="D7" s="1">
        <v>8</v>
      </c>
      <c r="E7">
        <f t="shared" si="0"/>
        <v>16</v>
      </c>
      <c r="F7">
        <f t="shared" si="1"/>
        <v>5.9925093632958802E-2</v>
      </c>
      <c r="G7">
        <f t="shared" si="2"/>
        <v>5.9259259259259262E-2</v>
      </c>
      <c r="H7">
        <f t="shared" si="3"/>
        <v>6.0606060606060608E-2</v>
      </c>
      <c r="I7">
        <f t="shared" si="4"/>
        <v>0.61125297923050737</v>
      </c>
    </row>
    <row r="8" spans="1:9">
      <c r="A8" s="17" t="s">
        <v>54</v>
      </c>
      <c r="B8" s="17"/>
      <c r="C8" s="1">
        <v>6</v>
      </c>
      <c r="D8" s="1">
        <v>6</v>
      </c>
      <c r="E8">
        <f t="shared" si="0"/>
        <v>12</v>
      </c>
      <c r="F8">
        <f t="shared" si="1"/>
        <v>4.49438202247191E-2</v>
      </c>
      <c r="G8">
        <f t="shared" si="2"/>
        <v>4.4444444444444446E-2</v>
      </c>
      <c r="H8">
        <f t="shared" si="3"/>
        <v>4.5454545454545456E-2</v>
      </c>
      <c r="I8">
        <f t="shared" si="4"/>
        <v>0.4412665985699693</v>
      </c>
    </row>
    <row r="9" spans="1:9">
      <c r="A9" s="17" t="s">
        <v>55</v>
      </c>
      <c r="B9" s="17"/>
      <c r="C9" s="1">
        <v>7</v>
      </c>
      <c r="D9" s="1">
        <v>7</v>
      </c>
      <c r="E9">
        <f t="shared" si="0"/>
        <v>14</v>
      </c>
      <c r="F9">
        <f t="shared" si="1"/>
        <v>5.2434456928838954E-2</v>
      </c>
      <c r="G9">
        <f t="shared" si="2"/>
        <v>5.185185185185185E-2</v>
      </c>
      <c r="H9">
        <f t="shared" si="3"/>
        <v>5.3030303030303032E-2</v>
      </c>
      <c r="I9">
        <f t="shared" si="4"/>
        <v>0.51567440050586122</v>
      </c>
    </row>
    <row r="10" spans="1:9">
      <c r="A10" s="17" t="s">
        <v>56</v>
      </c>
      <c r="B10" s="17"/>
      <c r="C10" s="1">
        <v>7</v>
      </c>
      <c r="D10" s="1">
        <v>7</v>
      </c>
      <c r="E10">
        <f t="shared" si="0"/>
        <v>14</v>
      </c>
      <c r="F10">
        <f t="shared" si="1"/>
        <v>5.2434456928838954E-2</v>
      </c>
      <c r="G10">
        <f t="shared" si="2"/>
        <v>5.185185185185185E-2</v>
      </c>
      <c r="H10">
        <f t="shared" si="3"/>
        <v>5.3030303030303032E-2</v>
      </c>
      <c r="I10">
        <f t="shared" si="4"/>
        <v>0.51567440050586122</v>
      </c>
    </row>
    <row r="11" spans="1:9">
      <c r="A11" s="17" t="s">
        <v>57</v>
      </c>
      <c r="B11" s="17"/>
      <c r="C11" s="1">
        <v>8</v>
      </c>
      <c r="D11" s="1">
        <v>8</v>
      </c>
      <c r="E11">
        <f t="shared" si="0"/>
        <v>16</v>
      </c>
      <c r="F11">
        <f t="shared" si="1"/>
        <v>5.9925093632958802E-2</v>
      </c>
      <c r="G11">
        <f t="shared" si="2"/>
        <v>5.9259259259259262E-2</v>
      </c>
      <c r="H11">
        <f t="shared" si="3"/>
        <v>6.0606060606060608E-2</v>
      </c>
      <c r="I11">
        <f t="shared" si="4"/>
        <v>0.61125297923050737</v>
      </c>
    </row>
    <row r="12" spans="1:9" ht="16.05" customHeight="1">
      <c r="A12" s="17" t="s">
        <v>58</v>
      </c>
      <c r="B12" s="17"/>
      <c r="C12" s="1">
        <v>6</v>
      </c>
      <c r="D12" s="1">
        <v>6</v>
      </c>
      <c r="E12">
        <f t="shared" si="0"/>
        <v>12</v>
      </c>
      <c r="F12">
        <f t="shared" si="1"/>
        <v>4.49438202247191E-2</v>
      </c>
      <c r="G12">
        <f t="shared" si="2"/>
        <v>4.4444444444444446E-2</v>
      </c>
      <c r="H12">
        <f t="shared" si="3"/>
        <v>4.5454545454545456E-2</v>
      </c>
      <c r="I12">
        <f t="shared" si="4"/>
        <v>0.4412665985699693</v>
      </c>
    </row>
    <row r="13" spans="1:9">
      <c r="A13" s="17" t="s">
        <v>59</v>
      </c>
      <c r="B13" s="17"/>
      <c r="C13" s="1">
        <v>7</v>
      </c>
      <c r="D13" s="1">
        <v>6</v>
      </c>
      <c r="E13">
        <f t="shared" si="0"/>
        <v>13</v>
      </c>
      <c r="F13">
        <f t="shared" si="1"/>
        <v>4.8689138576779027E-2</v>
      </c>
      <c r="G13">
        <f t="shared" si="2"/>
        <v>5.185185185185185E-2</v>
      </c>
      <c r="H13">
        <f t="shared" si="3"/>
        <v>4.5454545454545456E-2</v>
      </c>
      <c r="I13">
        <f t="shared" si="4"/>
        <v>0.40687081778574552</v>
      </c>
    </row>
    <row r="14" spans="1:9">
      <c r="A14" s="17" t="s">
        <v>60</v>
      </c>
      <c r="B14" s="17"/>
      <c r="C14" s="1">
        <v>8</v>
      </c>
      <c r="D14" s="1">
        <v>8</v>
      </c>
      <c r="E14">
        <f t="shared" si="0"/>
        <v>16</v>
      </c>
      <c r="F14">
        <f t="shared" si="1"/>
        <v>5.9925093632958802E-2</v>
      </c>
      <c r="G14">
        <f t="shared" si="2"/>
        <v>5.9259259259259262E-2</v>
      </c>
      <c r="H14">
        <f t="shared" si="3"/>
        <v>6.0606060606060608E-2</v>
      </c>
      <c r="I14">
        <f t="shared" si="4"/>
        <v>0.61125297923050737</v>
      </c>
    </row>
    <row r="15" spans="1:9">
      <c r="A15" s="17" t="s">
        <v>61</v>
      </c>
      <c r="B15" s="17"/>
      <c r="C15" s="1">
        <v>9</v>
      </c>
      <c r="D15" s="1">
        <v>9</v>
      </c>
      <c r="E15">
        <f t="shared" si="0"/>
        <v>18</v>
      </c>
      <c r="F15">
        <f t="shared" si="1"/>
        <v>6.741573033707865E-2</v>
      </c>
      <c r="G15">
        <f t="shared" si="2"/>
        <v>6.6666666666666666E-2</v>
      </c>
      <c r="H15">
        <f t="shared" si="3"/>
        <v>6.8181818181818177E-2</v>
      </c>
      <c r="I15">
        <f t="shared" si="4"/>
        <v>0.72599591419816134</v>
      </c>
    </row>
    <row r="16" spans="1:9">
      <c r="A16" s="17" t="s">
        <v>62</v>
      </c>
      <c r="B16" s="17"/>
      <c r="C16" s="1">
        <v>4</v>
      </c>
      <c r="D16" s="1">
        <v>5</v>
      </c>
      <c r="E16">
        <f t="shared" si="0"/>
        <v>9</v>
      </c>
      <c r="F16">
        <f t="shared" si="1"/>
        <v>3.3707865168539325E-2</v>
      </c>
      <c r="G16">
        <f t="shared" si="2"/>
        <v>2.9629629629629631E-2</v>
      </c>
      <c r="H16">
        <f t="shared" si="3"/>
        <v>3.787878787878788E-2</v>
      </c>
      <c r="I16">
        <f t="shared" si="4"/>
        <v>0.47380405175348994</v>
      </c>
    </row>
    <row r="17" spans="1:9">
      <c r="A17" s="17" t="s">
        <v>63</v>
      </c>
      <c r="B17" s="17"/>
      <c r="C17" s="1">
        <v>5</v>
      </c>
      <c r="D17" s="1">
        <v>4</v>
      </c>
      <c r="E17">
        <f t="shared" si="0"/>
        <v>9</v>
      </c>
      <c r="F17">
        <f t="shared" si="1"/>
        <v>3.3707865168539325E-2</v>
      </c>
      <c r="G17">
        <f t="shared" si="2"/>
        <v>3.7037037037037035E-2</v>
      </c>
      <c r="H17">
        <f t="shared" si="3"/>
        <v>3.0303030303030304E-2</v>
      </c>
      <c r="I17">
        <f t="shared" si="4"/>
        <v>0.30323459312223355</v>
      </c>
    </row>
    <row r="18" spans="1:9">
      <c r="A18" s="17" t="s">
        <v>64</v>
      </c>
      <c r="B18" s="17"/>
      <c r="C18" s="1">
        <v>5</v>
      </c>
      <c r="D18" s="1">
        <v>5</v>
      </c>
      <c r="E18">
        <f t="shared" si="0"/>
        <v>10</v>
      </c>
      <c r="F18">
        <f t="shared" si="1"/>
        <v>3.7453183520599252E-2</v>
      </c>
      <c r="G18">
        <f t="shared" si="2"/>
        <v>3.7037037037037035E-2</v>
      </c>
      <c r="H18">
        <f t="shared" si="3"/>
        <v>3.787878787878788E-2</v>
      </c>
      <c r="I18">
        <f t="shared" si="4"/>
        <v>0.39164113040517534</v>
      </c>
    </row>
    <row r="19" spans="1:9">
      <c r="A19" s="17" t="s">
        <v>65</v>
      </c>
      <c r="B19" s="17"/>
      <c r="C19" s="1">
        <v>5</v>
      </c>
      <c r="D19" s="1">
        <v>5</v>
      </c>
      <c r="E19">
        <f t="shared" si="0"/>
        <v>10</v>
      </c>
      <c r="F19">
        <f t="shared" si="1"/>
        <v>3.7453183520599252E-2</v>
      </c>
      <c r="G19">
        <f t="shared" si="2"/>
        <v>3.7037037037037035E-2</v>
      </c>
      <c r="H19">
        <f t="shared" si="3"/>
        <v>3.787878787878788E-2</v>
      </c>
      <c r="I19">
        <f t="shared" si="4"/>
        <v>0.39164113040517534</v>
      </c>
    </row>
    <row r="20" spans="1:9">
      <c r="A20" s="17" t="s">
        <v>66</v>
      </c>
      <c r="B20" s="17"/>
      <c r="C20" s="1">
        <v>8</v>
      </c>
      <c r="D20" s="1">
        <v>7</v>
      </c>
      <c r="E20">
        <f t="shared" si="0"/>
        <v>15</v>
      </c>
      <c r="F20">
        <f t="shared" si="1"/>
        <v>5.6179775280898875E-2</v>
      </c>
      <c r="G20">
        <f t="shared" si="2"/>
        <v>5.9259259259259262E-2</v>
      </c>
      <c r="H20">
        <f t="shared" si="3"/>
        <v>5.3030303030303032E-2</v>
      </c>
      <c r="I20">
        <f t="shared" si="4"/>
        <v>0.48971633469526726</v>
      </c>
    </row>
    <row r="21" spans="1:9">
      <c r="A21" s="17" t="s">
        <v>67</v>
      </c>
      <c r="B21" s="17"/>
      <c r="C21" s="1">
        <v>6</v>
      </c>
      <c r="D21" s="1">
        <v>6</v>
      </c>
      <c r="E21">
        <f t="shared" si="0"/>
        <v>12</v>
      </c>
      <c r="F21">
        <f t="shared" si="1"/>
        <v>4.49438202247191E-2</v>
      </c>
      <c r="G21">
        <f t="shared" si="2"/>
        <v>4.4444444444444446E-2</v>
      </c>
      <c r="H21">
        <f t="shared" si="3"/>
        <v>4.5454545454545456E-2</v>
      </c>
      <c r="I21">
        <f t="shared" si="4"/>
        <v>0.4412665985699693</v>
      </c>
    </row>
    <row r="22" spans="1:9">
      <c r="A22" s="17" t="s">
        <v>68</v>
      </c>
      <c r="B22" s="17"/>
      <c r="C22" s="1">
        <v>7</v>
      </c>
      <c r="D22" s="1">
        <v>6</v>
      </c>
      <c r="E22">
        <f t="shared" si="0"/>
        <v>13</v>
      </c>
      <c r="F22">
        <f t="shared" si="1"/>
        <v>4.8689138576779027E-2</v>
      </c>
      <c r="G22">
        <f t="shared" si="2"/>
        <v>5.185185185185185E-2</v>
      </c>
      <c r="H22">
        <f t="shared" si="3"/>
        <v>4.5454545454545456E-2</v>
      </c>
      <c r="I22">
        <f t="shared" si="4"/>
        <v>0.40687081778574552</v>
      </c>
    </row>
    <row r="23" spans="1:9">
      <c r="A23" s="17" t="s">
        <v>69</v>
      </c>
      <c r="B23" s="17"/>
      <c r="C23" s="1">
        <v>7</v>
      </c>
      <c r="D23" s="1">
        <v>7</v>
      </c>
      <c r="E23">
        <f t="shared" si="0"/>
        <v>14</v>
      </c>
      <c r="F23">
        <f t="shared" si="1"/>
        <v>5.2434456928838954E-2</v>
      </c>
      <c r="G23">
        <f t="shared" si="2"/>
        <v>5.185185185185185E-2</v>
      </c>
      <c r="H23">
        <f t="shared" si="3"/>
        <v>5.3030303030303032E-2</v>
      </c>
      <c r="I23">
        <f t="shared" si="4"/>
        <v>0.51567440050586122</v>
      </c>
    </row>
    <row r="24" spans="1:9">
      <c r="A24" s="17" t="s">
        <v>70</v>
      </c>
      <c r="B24" s="17"/>
      <c r="C24" s="1">
        <v>6</v>
      </c>
      <c r="D24" s="1">
        <v>6</v>
      </c>
      <c r="E24">
        <f t="shared" si="0"/>
        <v>12</v>
      </c>
      <c r="F24">
        <f t="shared" si="1"/>
        <v>4.49438202247191E-2</v>
      </c>
      <c r="G24">
        <f t="shared" si="2"/>
        <v>4.4444444444444446E-2</v>
      </c>
      <c r="H24">
        <f t="shared" si="3"/>
        <v>4.5454545454545456E-2</v>
      </c>
      <c r="I24">
        <f t="shared" si="4"/>
        <v>0.4412665985699693</v>
      </c>
    </row>
    <row r="25" spans="1:9">
      <c r="A25" s="4"/>
      <c r="B25" s="4"/>
      <c r="C25">
        <f>SUM(C5:C24)</f>
        <v>135</v>
      </c>
      <c r="D25">
        <f>SUM(D5:D24)</f>
        <v>132</v>
      </c>
      <c r="E25">
        <f>SUM(E5:E24)</f>
        <v>267</v>
      </c>
    </row>
    <row r="27" spans="1:9">
      <c r="C27" s="4"/>
      <c r="D27" s="4"/>
    </row>
    <row r="28" spans="1:9">
      <c r="A28" s="5" t="s">
        <v>13</v>
      </c>
      <c r="B28" s="4"/>
      <c r="C28" s="2" t="s">
        <v>48</v>
      </c>
      <c r="D28" s="2" t="s">
        <v>49</v>
      </c>
    </row>
    <row r="29" spans="1:9">
      <c r="A29" s="17" t="s">
        <v>14</v>
      </c>
      <c r="B29" s="17"/>
    </row>
    <row r="30" spans="1:9">
      <c r="A30" s="17"/>
      <c r="B30" s="17"/>
    </row>
    <row r="31" spans="1:9">
      <c r="A31" s="17"/>
      <c r="B31" s="17"/>
    </row>
    <row r="32" spans="1:9">
      <c r="A32" s="17"/>
      <c r="B32" s="17"/>
    </row>
    <row r="33" spans="1:2">
      <c r="A33" s="17"/>
      <c r="B33" s="17"/>
    </row>
    <row r="34" spans="1:2">
      <c r="A34" s="17"/>
      <c r="B34" s="17"/>
    </row>
    <row r="35" spans="1:2">
      <c r="A35" s="17"/>
      <c r="B35" s="17"/>
    </row>
    <row r="36" spans="1:2">
      <c r="A36" s="17"/>
      <c r="B36" s="17"/>
    </row>
    <row r="37" spans="1:2">
      <c r="A37" s="17"/>
      <c r="B37" s="17"/>
    </row>
    <row r="38" spans="1:2">
      <c r="A38" s="17"/>
      <c r="B38" s="17"/>
    </row>
    <row r="39" spans="1:2">
      <c r="A39" s="17"/>
      <c r="B39" s="17"/>
    </row>
    <row r="40" spans="1:2">
      <c r="A40" s="17"/>
      <c r="B40" s="17"/>
    </row>
    <row r="51" ht="16.05" customHeight="1"/>
    <row r="52" ht="16.05" customHeight="1"/>
    <row r="53" ht="16.05" customHeight="1"/>
    <row r="54" ht="16.05" customHeight="1"/>
    <row r="55" ht="16.05" customHeight="1"/>
    <row r="56" ht="16.05" customHeight="1"/>
    <row r="57" ht="16.05" customHeight="1"/>
    <row r="58" ht="16.05" customHeight="1"/>
    <row r="59" ht="16.05" customHeight="1"/>
    <row r="60" ht="16.05" customHeight="1"/>
    <row r="61" ht="16.05" customHeight="1"/>
    <row r="62" ht="16.05" customHeight="1"/>
    <row r="63" ht="16.05" customHeight="1"/>
    <row r="64" ht="16.05" customHeight="1"/>
    <row r="65" ht="16.05" customHeight="1"/>
    <row r="66" ht="16.05" customHeight="1"/>
    <row r="67" ht="16.05" customHeight="1"/>
    <row r="68" ht="16.05" customHeight="1"/>
    <row r="69" ht="16.05" customHeight="1"/>
    <row r="70" ht="16.05" customHeight="1"/>
    <row r="71" ht="16.05" customHeight="1"/>
    <row r="72" ht="16.05" customHeight="1"/>
    <row r="73" ht="16.05" customHeight="1"/>
    <row r="74" ht="16.05" customHeight="1"/>
    <row r="75" ht="16.05" customHeight="1"/>
    <row r="76" ht="16.05" customHeight="1"/>
    <row r="77" ht="16.0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</sheetData>
  <mergeCells count="36">
    <mergeCell ref="A4:B4"/>
    <mergeCell ref="A5:B5"/>
    <mergeCell ref="A6:B6"/>
    <mergeCell ref="A1:D1"/>
    <mergeCell ref="A2:D2"/>
    <mergeCell ref="A3:D3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23:B23"/>
    <mergeCell ref="A24:B24"/>
    <mergeCell ref="A18:B18"/>
    <mergeCell ref="A19:B19"/>
    <mergeCell ref="A20:B20"/>
    <mergeCell ref="A21:B21"/>
    <mergeCell ref="A22:B22"/>
    <mergeCell ref="A29:B29"/>
    <mergeCell ref="A30:B30"/>
    <mergeCell ref="A31:B31"/>
    <mergeCell ref="A32:B32"/>
    <mergeCell ref="A38:B38"/>
    <mergeCell ref="A39:B39"/>
    <mergeCell ref="A40:B40"/>
    <mergeCell ref="A33:B33"/>
    <mergeCell ref="A34:B34"/>
    <mergeCell ref="A35:B35"/>
    <mergeCell ref="A36:B36"/>
    <mergeCell ref="A37:B37"/>
  </mergeCells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封面标识</vt:lpstr>
      <vt:lpstr>打分指南</vt:lpstr>
      <vt:lpstr>打分表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lenovo</cp:lastModifiedBy>
  <dcterms:created xsi:type="dcterms:W3CDTF">2017-12-13T09:55:00Z</dcterms:created>
  <dcterms:modified xsi:type="dcterms:W3CDTF">2022-05-18T04:10:03Z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2052-9.1.2</vt:lpwstr>
  </property>
</Properties>
</file>