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tabRatio="500" activeTab="2"/>
  </bookViews>
  <sheets>
    <sheet name="封面标识" sheetId="3" r:id="rId1"/>
    <sheet name="打分指南" sheetId="1" r:id="rId2"/>
    <sheet name="打分表" sheetId="2" r:id="rId3"/>
  </sheets>
  <calcPr calcId="144525" concurrentCalc="0"/>
</workbook>
</file>

<file path=xl/sharedStrings.xml><?xml version="1.0" encoding="utf-8"?>
<sst xmlns="http://schemas.openxmlformats.org/spreadsheetml/2006/main" count="73" uniqueCount="66">
  <si>
    <t>软工学院——软件工程学习知识交流平台</t>
  </si>
  <si>
    <t>用户代表功能点打分表（QFD）</t>
  </si>
  <si>
    <t>文件状态：</t>
  </si>
  <si>
    <t>文件标识：</t>
  </si>
  <si>
    <t>SRA-2022-G16</t>
  </si>
  <si>
    <t xml:space="preserve"> </t>
  </si>
  <si>
    <t>[  ]草稿</t>
  </si>
  <si>
    <t>当前版本：</t>
  </si>
  <si>
    <t>0.1.0</t>
  </si>
  <si>
    <t>[  ]正式发布</t>
  </si>
  <si>
    <t>作者：</t>
  </si>
  <si>
    <t>吴联想</t>
  </si>
  <si>
    <t>[√]修改中</t>
  </si>
  <si>
    <t>完成日期：</t>
  </si>
  <si>
    <t>本文档用于用户代表对于本系统用户功能点确定优先级</t>
  </si>
  <si>
    <t>文档使用指南：</t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</si>
  <si>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</si>
  <si>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</si>
  <si>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</si>
  <si>
    <t>相对收益</t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</si>
  <si>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</si>
  <si>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</si>
  <si>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</si>
  <si>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</si>
  <si>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</si>
  <si>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</si>
  <si>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</si>
  <si>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</si>
  <si>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</si>
  <si>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</si>
  <si>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</si>
  <si>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</si>
  <si>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</si>
  <si>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</si>
  <si>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</si>
  <si>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</si>
  <si>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</si>
  <si>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</si>
  <si>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</si>
  <si>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</si>
  <si>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</si>
  <si>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用户代表填写完成此文档，即视为确认完现阶段系统的功能点，打分情况将作为系统基线。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</si>
  <si>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</si>
  <si>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</si>
  <si>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</si>
  <si>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</si>
  <si>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需求</t>
  </si>
  <si>
    <t>总价值</t>
  </si>
  <si>
    <t>价值%</t>
  </si>
  <si>
    <t>成本%</t>
  </si>
  <si>
    <t>风险%</t>
  </si>
  <si>
    <t>优先级</t>
  </si>
  <si>
    <t>1.用户查看</t>
  </si>
  <si>
    <t>2.用户封禁</t>
  </si>
  <si>
    <t>3.用户禁言</t>
  </si>
  <si>
    <t>4.用户通知</t>
  </si>
  <si>
    <t>5.用户搜索</t>
  </si>
  <si>
    <t>6.帖子删除</t>
  </si>
  <si>
    <t>7.删帖恢复</t>
  </si>
  <si>
    <t>8.帖子搜索</t>
  </si>
  <si>
    <t>9.帖子查看</t>
  </si>
  <si>
    <t>10.举报查看</t>
  </si>
  <si>
    <t>11.举报处理</t>
  </si>
  <si>
    <t>12.反馈查看</t>
  </si>
  <si>
    <t>13.反馈处理</t>
  </si>
  <si>
    <t>本条下面可以填写用户还需要的上面没提到的需求和优先级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</si>
</sst>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(* #,##0.00_);_(* \(#,##0.00\);_(* &quot;-&quot;??_);_(@_)"/>
  </numFmts>
  <fonts count="27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/>
    <xf numFmtId="42" fontId="4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5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1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16" fillId="13" borderId="1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0" borderId="0" applyBorder="0">
      <alignment vertical="center"/>
    </xf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5" fillId="0" borderId="3" xfId="49" applyFont="1" applyBorder="1" applyAlignment="1">
      <alignment horizontal="center" vertical="center"/>
    </xf>
    <xf numFmtId="0" fontId="4" fillId="0" borderId="4" xfId="49" applyFont="1" applyBorder="1" applyAlignment="1">
      <alignment horizontal="center" wrapText="1"/>
    </xf>
    <xf numFmtId="0" fontId="4" fillId="0" borderId="0" xfId="49" applyFont="1" applyBorder="1" applyAlignment="1">
      <alignment horizontal="center" wrapText="1"/>
    </xf>
    <xf numFmtId="0" fontId="4" fillId="0" borderId="5" xfId="49" applyFont="1" applyBorder="1" applyAlignment="1">
      <alignment horizontal="center" wrapText="1"/>
    </xf>
    <xf numFmtId="0" fontId="4" fillId="0" borderId="2" xfId="49" applyFont="1" applyBorder="1" applyAlignment="1">
      <alignment horizontal="center"/>
    </xf>
    <xf numFmtId="0" fontId="4" fillId="0" borderId="6" xfId="49" applyFont="1" applyBorder="1" applyAlignment="1">
      <alignment horizontal="center"/>
    </xf>
    <xf numFmtId="0" fontId="4" fillId="0" borderId="1" xfId="49" applyFont="1" applyBorder="1" applyAlignment="1">
      <alignment horizontal="center"/>
    </xf>
    <xf numFmtId="0" fontId="4" fillId="0" borderId="7" xfId="49" applyFont="1" applyBorder="1" applyAlignment="1">
      <alignment horizontal="center" vertical="center" wrapText="1"/>
    </xf>
    <xf numFmtId="0" fontId="4" fillId="0" borderId="4" xfId="49" applyFont="1" applyBorder="1" applyAlignment="1">
      <alignment horizontal="center" vertical="center" wrapText="1"/>
    </xf>
    <xf numFmtId="0" fontId="4" fillId="0" borderId="8" xfId="49" applyFont="1" applyBorder="1" applyAlignment="1">
      <alignment horizontal="center" vertical="center" wrapText="1"/>
    </xf>
    <xf numFmtId="0" fontId="4" fillId="0" borderId="5" xfId="49" applyFont="1" applyBorder="1" applyAlignment="1">
      <alignment horizontal="center" vertical="center" wrapText="1"/>
    </xf>
    <xf numFmtId="0" fontId="4" fillId="0" borderId="3" xfId="49" applyFont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4" fillId="0" borderId="9" xfId="49" applyFont="1" applyBorder="1" applyAlignment="1">
      <alignment horizontal="center" wrapText="1"/>
    </xf>
    <xf numFmtId="0" fontId="4" fillId="0" borderId="10" xfId="49" applyFont="1" applyBorder="1" applyAlignment="1">
      <alignment horizontal="center" wrapText="1"/>
    </xf>
    <xf numFmtId="0" fontId="4" fillId="0" borderId="11" xfId="49" applyFont="1" applyBorder="1" applyAlignment="1">
      <alignment horizontal="center" wrapText="1"/>
    </xf>
    <xf numFmtId="0" fontId="4" fillId="0" borderId="9" xfId="49" applyFont="1" applyBorder="1" applyAlignment="1">
      <alignment horizontal="center" vertical="center" wrapText="1"/>
    </xf>
    <xf numFmtId="0" fontId="4" fillId="0" borderId="11" xfId="49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8" applyNumberFormat="1" applyFont="1" applyBorder="1" applyAlignment="1">
      <alignment horizontal="left"/>
    </xf>
    <xf numFmtId="0" fontId="0" fillId="0" borderId="0" xfId="8" applyNumberFormat="1" applyFont="1" applyBorder="1" applyAlignment="1">
      <alignment horizontal="left"/>
    </xf>
    <xf numFmtId="0" fontId="0" fillId="0" borderId="10" xfId="8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3" xfId="0" applyNumberForma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85460" y="670560"/>
          <a:ext cx="2761615" cy="2761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9"/>
  <sheetViews>
    <sheetView topLeftCell="A4" workbookViewId="0">
      <selection activeCell="H29" sqref="H29:M29"/>
    </sheetView>
  </sheetViews>
  <sheetFormatPr defaultColWidth="11.0909090909091" defaultRowHeight="15.6"/>
  <sheetData>
    <row r="2" spans="3:13"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3:13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3:13"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3:13"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3:13"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3:1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3:1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3:1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3:1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3:1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3:1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3:1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3:1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3:13">
      <c r="C20" s="31" t="s">
        <v>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3:13"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</row>
    <row r="22" spans="3:13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3:13">
      <c r="C23" s="33" t="s">
        <v>1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3:13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3:13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3:13">
      <c r="C26" s="34" t="s">
        <v>2</v>
      </c>
      <c r="D26" s="35"/>
      <c r="E26" s="36"/>
      <c r="F26" s="37" t="s">
        <v>3</v>
      </c>
      <c r="G26" s="37"/>
      <c r="H26" s="37" t="s">
        <v>4</v>
      </c>
      <c r="I26" s="37"/>
      <c r="J26" s="37"/>
      <c r="K26" s="37"/>
      <c r="L26" s="37"/>
      <c r="M26" s="37"/>
    </row>
    <row r="27" spans="2:13">
      <c r="B27" t="s">
        <v>5</v>
      </c>
      <c r="C27" s="38" t="s">
        <v>6</v>
      </c>
      <c r="D27" s="39"/>
      <c r="E27" s="40"/>
      <c r="F27" s="37" t="s">
        <v>7</v>
      </c>
      <c r="G27" s="37"/>
      <c r="H27" s="37" t="s">
        <v>8</v>
      </c>
      <c r="I27" s="37"/>
      <c r="J27" s="37"/>
      <c r="K27" s="37"/>
      <c r="L27" s="37"/>
      <c r="M27" s="37"/>
    </row>
    <row r="28" spans="3:13">
      <c r="C28" s="41" t="s">
        <v>9</v>
      </c>
      <c r="D28" s="42"/>
      <c r="E28" s="43"/>
      <c r="F28" s="37" t="s">
        <v>10</v>
      </c>
      <c r="G28" s="37"/>
      <c r="H28" s="37" t="s">
        <v>11</v>
      </c>
      <c r="I28" s="37"/>
      <c r="J28" s="37"/>
      <c r="K28" s="37"/>
      <c r="L28" s="37"/>
      <c r="M28" s="37"/>
    </row>
    <row r="29" spans="3:13">
      <c r="C29" s="44" t="s">
        <v>12</v>
      </c>
      <c r="D29" s="45"/>
      <c r="E29" s="46"/>
      <c r="F29" s="37" t="s">
        <v>13</v>
      </c>
      <c r="G29" s="37"/>
      <c r="H29" s="47">
        <v>44692</v>
      </c>
      <c r="I29" s="37"/>
      <c r="J29" s="37"/>
      <c r="K29" s="37"/>
      <c r="L29" s="37"/>
      <c r="M29" s="37"/>
    </row>
  </sheetData>
  <mergeCells count="15">
    <mergeCell ref="C26:E26"/>
    <mergeCell ref="F26:G26"/>
    <mergeCell ref="H26:M26"/>
    <mergeCell ref="C27:E27"/>
    <mergeCell ref="F27:G27"/>
    <mergeCell ref="H27:M27"/>
    <mergeCell ref="C28:E28"/>
    <mergeCell ref="F28:G28"/>
    <mergeCell ref="H28:M28"/>
    <mergeCell ref="C29:E29"/>
    <mergeCell ref="F29:G29"/>
    <mergeCell ref="H29:M29"/>
    <mergeCell ref="C2:M19"/>
    <mergeCell ref="C20:M22"/>
    <mergeCell ref="C23:M2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D21" sqref="D21:Q25"/>
    </sheetView>
  </sheetViews>
  <sheetFormatPr defaultColWidth="8.18181818181818" defaultRowHeight="15.6"/>
  <sheetData>
    <row r="1" ht="22.8" spans="1:16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4"/>
    </row>
    <row r="2" customHeight="1" spans="1:17">
      <c r="A2" s="10" t="s">
        <v>15</v>
      </c>
      <c r="B2" s="10"/>
      <c r="C2" s="10" t="s">
        <v>16</v>
      </c>
      <c r="D2" s="11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25"/>
    </row>
    <row r="3" spans="1:17">
      <c r="A3" s="10"/>
      <c r="B3" s="10"/>
      <c r="C3" s="12">
        <v>1</v>
      </c>
      <c r="D3" s="13" t="s">
        <v>18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6"/>
    </row>
    <row r="4" spans="1:17">
      <c r="A4" s="10"/>
      <c r="B4" s="10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27"/>
    </row>
    <row r="5" spans="1:17">
      <c r="A5" s="10"/>
      <c r="B5" s="10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27"/>
    </row>
    <row r="6" spans="1:17">
      <c r="A6" s="10"/>
      <c r="B6" s="10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27"/>
    </row>
    <row r="7" spans="1:17">
      <c r="A7" s="10"/>
      <c r="B7" s="10"/>
      <c r="C7" s="1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28"/>
    </row>
    <row r="8" spans="1:17">
      <c r="A8" s="10"/>
      <c r="B8" s="10"/>
      <c r="C8" s="12"/>
      <c r="D8" s="16" t="s">
        <v>19</v>
      </c>
      <c r="E8" s="16"/>
      <c r="F8" s="16"/>
      <c r="G8" s="16"/>
      <c r="H8" s="16"/>
      <c r="I8" s="16"/>
      <c r="J8" s="17"/>
      <c r="K8" s="18" t="s">
        <v>20</v>
      </c>
      <c r="L8" s="16"/>
      <c r="M8" s="16"/>
      <c r="N8" s="16"/>
      <c r="O8" s="16"/>
      <c r="P8" s="16"/>
      <c r="Q8" s="17"/>
    </row>
    <row r="9" spans="1:17">
      <c r="A9" s="10"/>
      <c r="B9" s="10"/>
      <c r="C9" s="12"/>
      <c r="D9" s="16" t="s">
        <v>21</v>
      </c>
      <c r="E9" s="17"/>
      <c r="F9" s="18" t="s">
        <v>22</v>
      </c>
      <c r="G9" s="16"/>
      <c r="H9" s="16"/>
      <c r="I9" s="16"/>
      <c r="J9" s="17"/>
      <c r="K9" s="18" t="s">
        <v>21</v>
      </c>
      <c r="L9" s="17"/>
      <c r="M9" s="18" t="s">
        <v>22</v>
      </c>
      <c r="N9" s="16"/>
      <c r="O9" s="16"/>
      <c r="P9" s="16"/>
      <c r="Q9" s="17"/>
    </row>
    <row r="10" spans="1:17">
      <c r="A10" s="10"/>
      <c r="B10" s="10"/>
      <c r="C10" s="12"/>
      <c r="D10" s="16">
        <v>1</v>
      </c>
      <c r="E10" s="17"/>
      <c r="F10" s="18" t="s">
        <v>23</v>
      </c>
      <c r="G10" s="16"/>
      <c r="H10" s="16"/>
      <c r="I10" s="16"/>
      <c r="J10" s="17"/>
      <c r="K10" s="18">
        <v>1</v>
      </c>
      <c r="L10" s="17"/>
      <c r="M10" s="18" t="s">
        <v>24</v>
      </c>
      <c r="N10" s="16"/>
      <c r="O10" s="16"/>
      <c r="P10" s="16"/>
      <c r="Q10" s="17"/>
    </row>
    <row r="11" spans="1:17">
      <c r="A11" s="10"/>
      <c r="B11" s="10"/>
      <c r="C11" s="12"/>
      <c r="D11" s="16">
        <v>2</v>
      </c>
      <c r="E11" s="17"/>
      <c r="F11" s="18" t="s">
        <v>25</v>
      </c>
      <c r="G11" s="16"/>
      <c r="H11" s="16"/>
      <c r="I11" s="16"/>
      <c r="J11" s="17"/>
      <c r="K11" s="18">
        <v>2</v>
      </c>
      <c r="L11" s="17"/>
      <c r="M11" s="18" t="s">
        <v>26</v>
      </c>
      <c r="N11" s="16"/>
      <c r="O11" s="16"/>
      <c r="P11" s="16"/>
      <c r="Q11" s="17"/>
    </row>
    <row r="12" spans="1:17">
      <c r="A12" s="10"/>
      <c r="B12" s="10"/>
      <c r="C12" s="12"/>
      <c r="D12" s="16">
        <v>3</v>
      </c>
      <c r="E12" s="17"/>
      <c r="F12" s="18" t="s">
        <v>27</v>
      </c>
      <c r="G12" s="16"/>
      <c r="H12" s="16"/>
      <c r="I12" s="16"/>
      <c r="J12" s="17"/>
      <c r="K12" s="18">
        <v>3</v>
      </c>
      <c r="L12" s="17"/>
      <c r="M12" s="18" t="s">
        <v>28</v>
      </c>
      <c r="N12" s="16"/>
      <c r="O12" s="16"/>
      <c r="P12" s="16"/>
      <c r="Q12" s="17"/>
    </row>
    <row r="13" spans="1:17">
      <c r="A13" s="10"/>
      <c r="B13" s="10"/>
      <c r="C13" s="12"/>
      <c r="D13" s="16">
        <v>4</v>
      </c>
      <c r="E13" s="17"/>
      <c r="F13" s="18" t="s">
        <v>29</v>
      </c>
      <c r="G13" s="16"/>
      <c r="H13" s="16"/>
      <c r="I13" s="16"/>
      <c r="J13" s="17"/>
      <c r="K13" s="18">
        <v>4</v>
      </c>
      <c r="L13" s="17"/>
      <c r="M13" s="18" t="s">
        <v>30</v>
      </c>
      <c r="N13" s="16"/>
      <c r="O13" s="16"/>
      <c r="P13" s="16"/>
      <c r="Q13" s="17"/>
    </row>
    <row r="14" spans="1:17">
      <c r="A14" s="10"/>
      <c r="B14" s="10"/>
      <c r="C14" s="12"/>
      <c r="D14" s="16">
        <v>5</v>
      </c>
      <c r="E14" s="17"/>
      <c r="F14" s="18" t="s">
        <v>31</v>
      </c>
      <c r="G14" s="16"/>
      <c r="H14" s="16"/>
      <c r="I14" s="16"/>
      <c r="J14" s="17"/>
      <c r="K14" s="18">
        <v>5</v>
      </c>
      <c r="L14" s="17"/>
      <c r="M14" s="18" t="s">
        <v>32</v>
      </c>
      <c r="N14" s="16"/>
      <c r="O14" s="16"/>
      <c r="P14" s="16"/>
      <c r="Q14" s="17"/>
    </row>
    <row r="15" spans="1:17">
      <c r="A15" s="10"/>
      <c r="B15" s="10"/>
      <c r="C15" s="12"/>
      <c r="D15" s="16">
        <v>6</v>
      </c>
      <c r="E15" s="17"/>
      <c r="F15" s="18" t="s">
        <v>33</v>
      </c>
      <c r="G15" s="16"/>
      <c r="H15" s="16"/>
      <c r="I15" s="16"/>
      <c r="J15" s="17"/>
      <c r="K15" s="18">
        <v>6</v>
      </c>
      <c r="L15" s="17"/>
      <c r="M15" s="18" t="s">
        <v>34</v>
      </c>
      <c r="N15" s="16"/>
      <c r="O15" s="16"/>
      <c r="P15" s="16"/>
      <c r="Q15" s="17"/>
    </row>
    <row r="16" spans="1:17">
      <c r="A16" s="10"/>
      <c r="B16" s="10"/>
      <c r="C16" s="12"/>
      <c r="D16" s="16">
        <v>7</v>
      </c>
      <c r="E16" s="17"/>
      <c r="F16" s="18" t="s">
        <v>35</v>
      </c>
      <c r="G16" s="16"/>
      <c r="H16" s="16"/>
      <c r="I16" s="16"/>
      <c r="J16" s="17"/>
      <c r="K16" s="18">
        <v>7</v>
      </c>
      <c r="L16" s="17"/>
      <c r="M16" s="18" t="s">
        <v>36</v>
      </c>
      <c r="N16" s="16"/>
      <c r="O16" s="16"/>
      <c r="P16" s="16"/>
      <c r="Q16" s="17"/>
    </row>
    <row r="17" spans="1:17">
      <c r="A17" s="10"/>
      <c r="B17" s="10"/>
      <c r="C17" s="12"/>
      <c r="D17" s="16">
        <v>8</v>
      </c>
      <c r="E17" s="17"/>
      <c r="F17" s="18" t="s">
        <v>37</v>
      </c>
      <c r="G17" s="16"/>
      <c r="H17" s="16"/>
      <c r="I17" s="16"/>
      <c r="J17" s="17"/>
      <c r="K17" s="18">
        <v>8</v>
      </c>
      <c r="L17" s="17"/>
      <c r="M17" s="18" t="s">
        <v>38</v>
      </c>
      <c r="N17" s="16"/>
      <c r="O17" s="16"/>
      <c r="P17" s="16"/>
      <c r="Q17" s="17"/>
    </row>
    <row r="18" spans="1:17">
      <c r="A18" s="10"/>
      <c r="B18" s="10"/>
      <c r="C18" s="12"/>
      <c r="D18" s="16">
        <v>9</v>
      </c>
      <c r="E18" s="17"/>
      <c r="F18" s="18" t="s">
        <v>39</v>
      </c>
      <c r="G18" s="16"/>
      <c r="H18" s="16"/>
      <c r="I18" s="16"/>
      <c r="J18" s="17"/>
      <c r="K18" s="18">
        <v>9</v>
      </c>
      <c r="L18" s="17"/>
      <c r="M18" s="18" t="s">
        <v>40</v>
      </c>
      <c r="N18" s="16"/>
      <c r="O18" s="16"/>
      <c r="P18" s="16"/>
      <c r="Q18" s="17"/>
    </row>
    <row r="19" spans="1:17">
      <c r="A19" s="10"/>
      <c r="B19" s="10"/>
      <c r="C19" s="12">
        <v>2</v>
      </c>
      <c r="D19" s="19" t="s">
        <v>41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9"/>
    </row>
    <row r="20" spans="1:17">
      <c r="A20" s="10"/>
      <c r="B20" s="10"/>
      <c r="C20" s="12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0"/>
    </row>
    <row r="21" spans="1:17">
      <c r="A21" s="10"/>
      <c r="B21" s="10"/>
      <c r="C21" s="12">
        <v>3</v>
      </c>
      <c r="D21" s="23" t="s">
        <v>42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>
      <c r="A22" s="10"/>
      <c r="B22" s="10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Height="1" spans="1:17">
      <c r="A23" s="10"/>
      <c r="B23" s="10"/>
      <c r="C23" s="1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>
      <c r="A24" s="10"/>
      <c r="B24" s="10"/>
      <c r="C24" s="1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>
      <c r="A25" s="10"/>
      <c r="B25" s="10"/>
      <c r="C25" s="1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</sheetData>
  <mergeCells count="51">
    <mergeCell ref="A1:P1"/>
    <mergeCell ref="D2:Q2"/>
    <mergeCell ref="D8:J8"/>
    <mergeCell ref="K8:Q8"/>
    <mergeCell ref="D9:E9"/>
    <mergeCell ref="F9:J9"/>
    <mergeCell ref="K9:L9"/>
    <mergeCell ref="M9:Q9"/>
    <mergeCell ref="D10:E10"/>
    <mergeCell ref="F10:J10"/>
    <mergeCell ref="K10:L10"/>
    <mergeCell ref="M10:Q10"/>
    <mergeCell ref="D11:E11"/>
    <mergeCell ref="F11:J11"/>
    <mergeCell ref="K11:L11"/>
    <mergeCell ref="M11:Q11"/>
    <mergeCell ref="D12:E12"/>
    <mergeCell ref="F12:J12"/>
    <mergeCell ref="K12:L12"/>
    <mergeCell ref="M12:Q12"/>
    <mergeCell ref="D13:E13"/>
    <mergeCell ref="F13:J13"/>
    <mergeCell ref="K13:L13"/>
    <mergeCell ref="M13:Q13"/>
    <mergeCell ref="D14:E14"/>
    <mergeCell ref="F14:J14"/>
    <mergeCell ref="K14:L14"/>
    <mergeCell ref="M14:Q14"/>
    <mergeCell ref="D15:E15"/>
    <mergeCell ref="F15:J15"/>
    <mergeCell ref="K15:L15"/>
    <mergeCell ref="M15:Q15"/>
    <mergeCell ref="D16:E16"/>
    <mergeCell ref="F16:J16"/>
    <mergeCell ref="K16:L16"/>
    <mergeCell ref="M16:Q16"/>
    <mergeCell ref="D17:E17"/>
    <mergeCell ref="F17:J17"/>
    <mergeCell ref="K17:L17"/>
    <mergeCell ref="M17:Q17"/>
    <mergeCell ref="D18:E18"/>
    <mergeCell ref="F18:J18"/>
    <mergeCell ref="K18:L18"/>
    <mergeCell ref="M18:Q18"/>
    <mergeCell ref="C3:C18"/>
    <mergeCell ref="C19:C20"/>
    <mergeCell ref="C21:C25"/>
    <mergeCell ref="D21:Q25"/>
    <mergeCell ref="D19:Q20"/>
    <mergeCell ref="A2:B25"/>
    <mergeCell ref="D3:Q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tabSelected="1" workbookViewId="0">
      <selection activeCell="A20" sqref="A20"/>
    </sheetView>
  </sheetViews>
  <sheetFormatPr defaultColWidth="8.18181818181818" defaultRowHeight="15.6"/>
  <cols>
    <col min="1" max="1" width="19" customWidth="1"/>
    <col min="2" max="2" width="31" customWidth="1"/>
    <col min="3" max="3" width="19.4545454545455" customWidth="1"/>
    <col min="4" max="4" width="19.1818181818182" customWidth="1"/>
    <col min="5" max="5" width="18.4545454545455" customWidth="1"/>
    <col min="6" max="6" width="12.4545454545455" customWidth="1"/>
    <col min="7" max="7" width="13.1818181818182" customWidth="1"/>
    <col min="8" max="8" width="16.0909090909091" customWidth="1"/>
    <col min="9" max="9" width="14.2727272727273" customWidth="1"/>
  </cols>
  <sheetData>
    <row r="1" spans="1:4">
      <c r="A1" s="1" t="s">
        <v>43</v>
      </c>
      <c r="B1" s="1"/>
      <c r="C1" s="1"/>
      <c r="D1" s="1"/>
    </row>
    <row r="2" spans="1:4">
      <c r="A2" s="2" t="s">
        <v>44</v>
      </c>
      <c r="B2" s="2"/>
      <c r="C2" s="2"/>
      <c r="D2" s="2"/>
    </row>
    <row r="3" spans="1:4">
      <c r="A3" s="1" t="s">
        <v>45</v>
      </c>
      <c r="B3" s="1"/>
      <c r="C3" s="1"/>
      <c r="D3" s="1"/>
    </row>
    <row r="4" spans="1:9">
      <c r="A4" s="3" t="s">
        <v>46</v>
      </c>
      <c r="B4" s="4"/>
      <c r="C4" s="5" t="s">
        <v>19</v>
      </c>
      <c r="D4" s="5" t="s">
        <v>20</v>
      </c>
      <c r="E4" s="6" t="s">
        <v>47</v>
      </c>
      <c r="F4" s="6" t="s">
        <v>48</v>
      </c>
      <c r="G4" s="6" t="s">
        <v>49</v>
      </c>
      <c r="H4" s="6" t="s">
        <v>50</v>
      </c>
      <c r="I4" s="6" t="s">
        <v>51</v>
      </c>
    </row>
    <row r="5" spans="1:9">
      <c r="A5" s="4" t="s">
        <v>52</v>
      </c>
      <c r="B5" s="4"/>
      <c r="C5" s="7">
        <v>9</v>
      </c>
      <c r="D5" s="7">
        <v>9</v>
      </c>
      <c r="E5">
        <f>SUM(C5:D5)</f>
        <v>18</v>
      </c>
      <c r="F5">
        <f>E5/$E$18</f>
        <v>0.104046242774566</v>
      </c>
      <c r="G5">
        <f>C5/$C$18</f>
        <v>0.0891089108910891</v>
      </c>
      <c r="H5">
        <f>D5/$D$18</f>
        <v>0.125</v>
      </c>
      <c r="I5">
        <f>F5/(G5*C5)+D5*H5</f>
        <v>1.25473667308927</v>
      </c>
    </row>
    <row r="6" spans="1:9">
      <c r="A6" s="4" t="s">
        <v>53</v>
      </c>
      <c r="B6" s="4"/>
      <c r="C6" s="7">
        <v>5</v>
      </c>
      <c r="D6" s="7">
        <v>6</v>
      </c>
      <c r="E6">
        <f t="shared" ref="E6:E24" si="0">SUM(C6:D6)</f>
        <v>11</v>
      </c>
      <c r="F6">
        <f t="shared" ref="F6:F24" si="1">E6/$E$18</f>
        <v>0.0635838150289017</v>
      </c>
      <c r="G6">
        <f t="shared" ref="G6:G24" si="2">C6/$C$18</f>
        <v>0.0495049504950495</v>
      </c>
      <c r="H6">
        <f t="shared" ref="H6:H24" si="3">D6/$D$18</f>
        <v>0.0833333333333333</v>
      </c>
      <c r="I6">
        <f t="shared" ref="I6:I24" si="4">F6/(G6*C6)+D6*H6</f>
        <v>0.756878612716763</v>
      </c>
    </row>
    <row r="7" ht="19.05" customHeight="1" spans="1:9">
      <c r="A7" s="4" t="s">
        <v>54</v>
      </c>
      <c r="B7" s="4"/>
      <c r="C7" s="7">
        <v>8</v>
      </c>
      <c r="D7" s="7">
        <v>3</v>
      </c>
      <c r="E7">
        <f t="shared" si="0"/>
        <v>11</v>
      </c>
      <c r="F7">
        <f t="shared" si="1"/>
        <v>0.0635838150289017</v>
      </c>
      <c r="G7">
        <f t="shared" si="2"/>
        <v>0.0792079207920792</v>
      </c>
      <c r="H7">
        <f t="shared" si="3"/>
        <v>0.0416666666666667</v>
      </c>
      <c r="I7">
        <f t="shared" si="4"/>
        <v>0.225343208092486</v>
      </c>
    </row>
    <row r="8" spans="1:9">
      <c r="A8" s="4" t="s">
        <v>55</v>
      </c>
      <c r="B8" s="4"/>
      <c r="C8" s="7">
        <v>7</v>
      </c>
      <c r="D8" s="7">
        <v>1</v>
      </c>
      <c r="E8">
        <f t="shared" si="0"/>
        <v>8</v>
      </c>
      <c r="F8">
        <f t="shared" si="1"/>
        <v>0.046242774566474</v>
      </c>
      <c r="G8">
        <f t="shared" si="2"/>
        <v>0.0693069306930693</v>
      </c>
      <c r="H8">
        <f t="shared" si="3"/>
        <v>0.0138888888888889</v>
      </c>
      <c r="I8">
        <f t="shared" si="4"/>
        <v>0.109205628301417</v>
      </c>
    </row>
    <row r="9" spans="1:9">
      <c r="A9" s="4" t="s">
        <v>56</v>
      </c>
      <c r="B9" s="4"/>
      <c r="C9" s="7">
        <v>9</v>
      </c>
      <c r="D9" s="7">
        <v>5</v>
      </c>
      <c r="E9">
        <f t="shared" si="0"/>
        <v>14</v>
      </c>
      <c r="F9">
        <f t="shared" si="1"/>
        <v>0.0809248554913295</v>
      </c>
      <c r="G9">
        <f t="shared" si="2"/>
        <v>0.0891089108910891</v>
      </c>
      <c r="H9">
        <f t="shared" si="3"/>
        <v>0.0694444444444444</v>
      </c>
      <c r="I9">
        <f t="shared" si="4"/>
        <v>0.44812852351388</v>
      </c>
    </row>
    <row r="10" spans="1:9">
      <c r="A10" s="4" t="s">
        <v>57</v>
      </c>
      <c r="B10" s="4"/>
      <c r="C10" s="7">
        <v>7</v>
      </c>
      <c r="D10" s="7">
        <v>5</v>
      </c>
      <c r="E10">
        <f t="shared" si="0"/>
        <v>12</v>
      </c>
      <c r="F10">
        <f t="shared" si="1"/>
        <v>0.069364161849711</v>
      </c>
      <c r="G10">
        <f t="shared" si="2"/>
        <v>0.0693069306930693</v>
      </c>
      <c r="H10">
        <f t="shared" si="3"/>
        <v>0.0694444444444444</v>
      </c>
      <c r="I10">
        <f t="shared" si="4"/>
        <v>0.490197331341014</v>
      </c>
    </row>
    <row r="11" spans="1:9">
      <c r="A11" s="4" t="s">
        <v>58</v>
      </c>
      <c r="B11" s="4"/>
      <c r="C11" s="7">
        <v>5</v>
      </c>
      <c r="D11" s="7">
        <v>3</v>
      </c>
      <c r="E11">
        <f t="shared" si="0"/>
        <v>8</v>
      </c>
      <c r="F11">
        <f t="shared" si="1"/>
        <v>0.046242774566474</v>
      </c>
      <c r="G11">
        <f t="shared" si="2"/>
        <v>0.0495049504950495</v>
      </c>
      <c r="H11">
        <f t="shared" si="3"/>
        <v>0.0416666666666667</v>
      </c>
      <c r="I11">
        <f t="shared" si="4"/>
        <v>0.311820809248555</v>
      </c>
    </row>
    <row r="12" ht="16.05" customHeight="1" spans="1:9">
      <c r="A12" s="4" t="s">
        <v>59</v>
      </c>
      <c r="B12" s="4"/>
      <c r="C12" s="7">
        <v>9</v>
      </c>
      <c r="D12" s="7">
        <v>9</v>
      </c>
      <c r="E12">
        <f t="shared" si="0"/>
        <v>18</v>
      </c>
      <c r="F12">
        <f t="shared" si="1"/>
        <v>0.104046242774566</v>
      </c>
      <c r="G12">
        <f t="shared" si="2"/>
        <v>0.0891089108910891</v>
      </c>
      <c r="H12">
        <f t="shared" si="3"/>
        <v>0.125</v>
      </c>
      <c r="I12">
        <f t="shared" si="4"/>
        <v>1.25473667308927</v>
      </c>
    </row>
    <row r="13" spans="1:9">
      <c r="A13" s="4" t="s">
        <v>60</v>
      </c>
      <c r="B13" s="4"/>
      <c r="C13" s="7">
        <v>9</v>
      </c>
      <c r="D13" s="7">
        <v>9</v>
      </c>
      <c r="E13">
        <f t="shared" si="0"/>
        <v>18</v>
      </c>
      <c r="F13">
        <f t="shared" si="1"/>
        <v>0.104046242774566</v>
      </c>
      <c r="G13">
        <f t="shared" si="2"/>
        <v>0.0891089108910891</v>
      </c>
      <c r="H13">
        <f t="shared" si="3"/>
        <v>0.125</v>
      </c>
      <c r="I13">
        <f t="shared" si="4"/>
        <v>1.25473667308927</v>
      </c>
    </row>
    <row r="14" spans="1:9">
      <c r="A14" s="4" t="s">
        <v>61</v>
      </c>
      <c r="B14" s="4"/>
      <c r="C14" s="7">
        <v>8</v>
      </c>
      <c r="D14" s="7">
        <v>8</v>
      </c>
      <c r="E14">
        <f t="shared" si="0"/>
        <v>16</v>
      </c>
      <c r="F14">
        <f t="shared" si="1"/>
        <v>0.092485549132948</v>
      </c>
      <c r="G14">
        <f t="shared" si="2"/>
        <v>0.0792079207920792</v>
      </c>
      <c r="H14">
        <f t="shared" si="3"/>
        <v>0.111111111111111</v>
      </c>
      <c r="I14">
        <f t="shared" si="4"/>
        <v>1.03484264611432</v>
      </c>
    </row>
    <row r="15" spans="1:9">
      <c r="A15" s="4" t="s">
        <v>62</v>
      </c>
      <c r="B15" s="4"/>
      <c r="C15" s="7">
        <v>9</v>
      </c>
      <c r="D15" s="7">
        <v>5</v>
      </c>
      <c r="E15">
        <f t="shared" si="0"/>
        <v>14</v>
      </c>
      <c r="F15">
        <f t="shared" si="1"/>
        <v>0.0809248554913295</v>
      </c>
      <c r="G15">
        <f t="shared" si="2"/>
        <v>0.0891089108910891</v>
      </c>
      <c r="H15">
        <f t="shared" si="3"/>
        <v>0.0694444444444444</v>
      </c>
      <c r="I15">
        <f t="shared" si="4"/>
        <v>0.44812852351388</v>
      </c>
    </row>
    <row r="16" spans="1:9">
      <c r="A16" s="4" t="s">
        <v>63</v>
      </c>
      <c r="B16" s="4"/>
      <c r="C16" s="7">
        <v>8</v>
      </c>
      <c r="D16" s="7">
        <v>4</v>
      </c>
      <c r="E16">
        <f t="shared" si="0"/>
        <v>12</v>
      </c>
      <c r="F16">
        <f t="shared" si="1"/>
        <v>0.069364161849711</v>
      </c>
      <c r="G16">
        <f t="shared" si="2"/>
        <v>0.0792079207920792</v>
      </c>
      <c r="H16">
        <f t="shared" si="3"/>
        <v>0.0555555555555556</v>
      </c>
      <c r="I16">
        <f t="shared" si="4"/>
        <v>0.331687540141297</v>
      </c>
    </row>
    <row r="17" spans="1:9">
      <c r="A17" s="4" t="s">
        <v>64</v>
      </c>
      <c r="B17" s="4"/>
      <c r="C17" s="7">
        <v>8</v>
      </c>
      <c r="D17" s="7">
        <v>5</v>
      </c>
      <c r="E17">
        <f t="shared" si="0"/>
        <v>13</v>
      </c>
      <c r="F17">
        <f t="shared" si="1"/>
        <v>0.0751445086705202</v>
      </c>
      <c r="G17">
        <f t="shared" si="2"/>
        <v>0.0792079207920792</v>
      </c>
      <c r="H17">
        <f t="shared" si="3"/>
        <v>0.0694444444444444</v>
      </c>
      <c r="I17">
        <f t="shared" si="4"/>
        <v>0.465809649967887</v>
      </c>
    </row>
    <row r="18" spans="1:5">
      <c r="A18" s="4"/>
      <c r="B18" s="4"/>
      <c r="C18">
        <f>SUM(C5:C17)</f>
        <v>101</v>
      </c>
      <c r="D18">
        <f>SUM(D5:D17)</f>
        <v>72</v>
      </c>
      <c r="E18">
        <f>SUM(E5:E17)</f>
        <v>173</v>
      </c>
    </row>
    <row r="20" spans="3:4">
      <c r="C20" s="4"/>
      <c r="D20" s="4"/>
    </row>
    <row r="21" spans="1:4">
      <c r="A21" s="3" t="s">
        <v>65</v>
      </c>
      <c r="B21" s="4"/>
      <c r="C21" s="5" t="s">
        <v>19</v>
      </c>
      <c r="D21" s="5" t="s">
        <v>20</v>
      </c>
    </row>
    <row r="22" spans="1:2">
      <c r="A22" s="4" t="s">
        <v>46</v>
      </c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44" ht="16.05" customHeight="1"/>
    <row r="45" ht="16.05" customHeight="1"/>
    <row r="46" ht="16.05" customHeight="1"/>
    <row r="47" ht="16.05" customHeight="1"/>
    <row r="48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</sheetData>
  <mergeCells count="29">
    <mergeCell ref="A1:D1"/>
    <mergeCell ref="A2:D2"/>
    <mergeCell ref="A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SOX</cp:lastModifiedBy>
  <dcterms:created xsi:type="dcterms:W3CDTF">2017-12-13T09:55:00Z</dcterms:created>
  <dcterms:modified xsi:type="dcterms:W3CDTF">2022-06-14T10:23:34Z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F5CE02A7DF774536BDE7A043890A4F0A</vt:lpwstr>
  </property>
</Properties>
</file>