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NIKOTSY-PC\Amberta LTD - Accounting\Amazon Sales\"/>
    </mc:Choice>
  </mc:AlternateContent>
  <xr:revisionPtr revIDLastSave="0" documentId="13_ncr:1_{E422EBC1-E478-43EC-854B-85F94F322AD3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Map" sheetId="1" r:id="rId1"/>
    <sheet name="Dashboard" sheetId="3" state="hidden" r:id="rId2"/>
    <sheet name="Sheet1" sheetId="5" r:id="rId3"/>
  </sheets>
  <definedNames>
    <definedName name="ExternalData_1" localSheetId="1" hidden="1">Dashboard!$A$4:$A$5</definedName>
    <definedName name="ExternalData_2" localSheetId="1" hidden="1">Dashboard!$A$7:$A$8</definedName>
    <definedName name="path">Map!$F$2</definedName>
  </definedNames>
  <calcPr calcId="191029"/>
  <pivotCaches>
    <pivotCache cacheId="172" r:id="rId4"/>
    <pivotCache cacheId="175" r:id="rId5"/>
    <pivotCache cacheId="178" r:id="rId6"/>
    <pivotCache cacheId="181" r:id="rId7"/>
    <pivotCache cacheId="184" r:id="rId8"/>
    <pivotCache cacheId="187" r:id="rId9"/>
    <pivotCache cacheId="190" r:id="rId10"/>
    <pivotCache cacheId="193" r:id="rId11"/>
    <pivotCache cacheId="196" r:id="rId12"/>
    <pivotCache cacheId="199" r:id="rId1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_6b122d6a-41ab-49c3-ae4c-d525421cbedb" name="Table1" connection="Query - Table1"/>
          <x15:modelTable id="last_sales_99218eca-848b-407a-8215-1446002efd08" name="last_sales" connection="Query - last_sales"/>
          <x15:modelTable id="UK_f1aadc34-b58a-4699-a53a-7cd3e48f47cd" name="UK" connection="Query - UK"/>
          <x15:modelTable id="DE_ab82b19e-66d8-4ecc-bbfc-a39572790237" name="DE" connection="Query - DE"/>
          <x15:modelTable id="ES_f49c0cc7-6918-4a93-8d35-715a40261133" name="ES" connection="Query - ES"/>
          <x15:modelTable id="FR_eabfc8ec-60c7-43e6-aa62-0e7c9af1bbb7" name="FR" connection="Query - FR"/>
          <x15:modelTable id="IT_1c0ef6aa-2451-4e76-a8f1-98bffca202e2" name="IT" connection="Query - IT"/>
          <x15:modelTable id="CA_4016994e-3622-4941-b820-c8e2f3ddec71" name="CA" connection="Query - CA"/>
          <x15:modelTable id="US_b3d5df87-706b-4cc2-9172-bdbd11f1b02c" name="US" connection="Query - US"/>
          <x15:modelTable id="AU_43dca126-e180-4b9b-adee-22cd77df0e7b" name="AU" connection="Query - AU"/>
          <x15:modelTable id="JP_493719b9-67cc-4414-a96f-1c912b53f483" name="JP" connection="Query - JP"/>
          <x15:modelTable id="MX_e6fd6a88-f858-4be3-9878-371ce58a28a2" name="MX" connection="Query - MX"/>
          <x15:modelTable id="AE_bbc3759a-d77d-471c-a4f6-9e27869d77a3" name="AE" connection="Query - AE"/>
          <x15:modelTable id="Overall_136d5eb4-0aa8-4a5c-80d9-f32620c42580" name="Overall" connection="Query - Overall"/>
          <x15:modelTable id="summary_483a22cb-fc3c-4db9-a781-56e5bd1f687a" name="summary" connection="Query - summary"/>
          <x15:modelTable id="PL_09e97ab9-2f67-413f-a0b7-605b312410a2" name="PL" connection="Query - PL"/>
          <x15:modelTable id="SE_4a8da726-46b6-4a9c-8df1-7ff744fbbbe7" name="SE" connection="Query - SE"/>
          <x15:modelTable id="NL_a44c738c-7f31-4b0f-acfd-f03aeed9e73e" name="NL" connection="Query - NL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" i="1" l="1" a="1"/>
  <c r="B10" i="1" s="1"/>
  <c r="C10" i="1" a="1"/>
  <c r="C10" i="1" s="1"/>
  <c r="B9" i="1" a="1"/>
  <c r="B9" i="1" s="1"/>
  <c r="C9" i="1" a="1"/>
  <c r="C9" i="1" s="1"/>
  <c r="F2" i="1" a="1"/>
  <c r="F2" i="1" s="1"/>
  <c r="G2" i="1" s="1"/>
  <c r="B8" i="1" a="1"/>
  <c r="B8" i="1" s="1"/>
  <c r="C8" i="1" a="1"/>
  <c r="C8" i="1" s="1"/>
  <c r="C7" i="1" a="1"/>
  <c r="C7" i="1" s="1"/>
  <c r="B2" i="1" a="1"/>
  <c r="B2" i="1" s="1"/>
  <c r="B3" i="1" a="1"/>
  <c r="B3" i="1" s="1"/>
  <c r="B4" i="1" a="1"/>
  <c r="B4" i="1" s="1"/>
  <c r="B5" i="1" a="1"/>
  <c r="B5" i="1" s="1"/>
  <c r="B6" i="1" a="1"/>
  <c r="B6" i="1" s="1"/>
  <c r="B7" i="1" a="1"/>
  <c r="B7" i="1" s="1"/>
  <c r="C6" i="1" a="1"/>
  <c r="C6" i="1" s="1"/>
  <c r="C5" i="1" a="1"/>
  <c r="C5" i="1" s="1"/>
  <c r="C4" i="1" a="1"/>
  <c r="C4" i="1" s="1"/>
  <c r="C3" i="1" a="1"/>
  <c r="C3" i="1" s="1"/>
  <c r="C2" i="1" a="1"/>
  <c r="C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11CFC0-5FC2-41E0-B0A2-3F0F755853FF}" name="Query - AE" description="Connection to the 'AE' query in the workbook." type="100" refreshedVersion="7" minRefreshableVersion="5">
    <extLst>
      <ext xmlns:x15="http://schemas.microsoft.com/office/spreadsheetml/2010/11/main" uri="{DE250136-89BD-433C-8126-D09CA5730AF9}">
        <x15:connection id="617af177-b076-4c00-a157-bcd0b56b3fb5"/>
      </ext>
    </extLst>
  </connection>
  <connection id="2" xr16:uid="{57DAF367-98A7-42EF-B173-5F61EA16098A}" name="Query - AU" description="Connection to the 'AU' query in the workbook." type="100" refreshedVersion="7" minRefreshableVersion="5">
    <extLst>
      <ext xmlns:x15="http://schemas.microsoft.com/office/spreadsheetml/2010/11/main" uri="{DE250136-89BD-433C-8126-D09CA5730AF9}">
        <x15:connection id="e23ad4e4-8ea7-46e5-b9de-e47d522bfad7"/>
      </ext>
    </extLst>
  </connection>
  <connection id="3" xr16:uid="{F0D0312C-D6FC-45B3-A996-D27B60965239}" name="Query - CA" description="Connection to the 'CA' query in the workbook." type="100" refreshedVersion="7" minRefreshableVersion="5">
    <extLst>
      <ext xmlns:x15="http://schemas.microsoft.com/office/spreadsheetml/2010/11/main" uri="{DE250136-89BD-433C-8126-D09CA5730AF9}">
        <x15:connection id="38048c39-fe17-4295-86b9-6a923f6eabaf"/>
      </ext>
    </extLst>
  </connection>
  <connection id="4" xr16:uid="{2F41C730-BC5F-4191-A926-5C659D2D1DDF}" keepAlive="1" name="Query - Date Refresh" description="Connection to the 'Date Refresh' query in the workbook." type="5" refreshedVersion="7" background="1" saveData="1">
    <dbPr connection="Provider=Microsoft.Mashup.OleDb.1;Data Source=$Workbook$;Location=&quot;Date Refresh&quot;;Extended Properties=&quot;&quot;" command="SELECT * FROM [Date Refresh]"/>
  </connection>
  <connection id="5" xr16:uid="{9202AA88-FF8F-447A-B6BF-2E2F16F0AD2D}" name="Query - DE" description="Connection to the 'DE' query in the workbook." type="100" refreshedVersion="7" minRefreshableVersion="5">
    <extLst>
      <ext xmlns:x15="http://schemas.microsoft.com/office/spreadsheetml/2010/11/main" uri="{DE250136-89BD-433C-8126-D09CA5730AF9}">
        <x15:connection id="e5b11533-fa22-4859-938d-fe474c220742"/>
      </ext>
    </extLst>
  </connection>
  <connection id="6" xr16:uid="{E74D374B-5642-4941-AE69-C28D273B3E30}" name="Query - ES" description="Connection to the 'ES' query in the workbook." type="100" refreshedVersion="7" minRefreshableVersion="5">
    <extLst>
      <ext xmlns:x15="http://schemas.microsoft.com/office/spreadsheetml/2010/11/main" uri="{DE250136-89BD-433C-8126-D09CA5730AF9}">
        <x15:connection id="dc7fd8cd-3793-40de-8835-837c0f7fc177"/>
      </ext>
    </extLst>
  </connection>
  <connection id="7" xr16:uid="{2799178F-CC1D-491A-BFA4-AFB543B51932}" keepAlive="1" name="Query - FilePath" description="Connection to the 'FilePath' query in the workbook." type="5" refreshedVersion="0" background="1">
    <dbPr connection="Provider=Microsoft.Mashup.OleDb.1;Data Source=$Workbook$;Location=FilePath;Extended Properties=&quot;&quot;" command="SELECT * FROM [FilePath]"/>
  </connection>
  <connection id="8" xr16:uid="{A78B2B5D-D5B2-4C20-80C7-C03989C259F1}" name="Query - FR" description="Connection to the 'FR' query in the workbook." type="100" refreshedVersion="7" minRefreshableVersion="5">
    <extLst>
      <ext xmlns:x15="http://schemas.microsoft.com/office/spreadsheetml/2010/11/main" uri="{DE250136-89BD-433C-8126-D09CA5730AF9}">
        <x15:connection id="a5b04745-2cf6-4497-9be8-26e4d58cd858"/>
      </ext>
    </extLst>
  </connection>
  <connection id="9" xr16:uid="{01E893C8-2DA4-441A-96D3-7FE8F76987A6}" name="Query - IT" description="Connection to the 'IT' query in the workbook." type="100" refreshedVersion="7" minRefreshableVersion="5">
    <extLst>
      <ext xmlns:x15="http://schemas.microsoft.com/office/spreadsheetml/2010/11/main" uri="{DE250136-89BD-433C-8126-D09CA5730AF9}">
        <x15:connection id="82dde857-3510-468b-9045-f58047a8c48d"/>
      </ext>
    </extLst>
  </connection>
  <connection id="10" xr16:uid="{E1C3C679-35EC-45FA-9689-6665FD6DB9DA}" name="Query - JP" description="Connection to the 'JP' query in the workbook." type="100" refreshedVersion="7" minRefreshableVersion="5">
    <extLst>
      <ext xmlns:x15="http://schemas.microsoft.com/office/spreadsheetml/2010/11/main" uri="{DE250136-89BD-433C-8126-D09CA5730AF9}">
        <x15:connection id="66afd9d3-ee1b-4c70-8f25-7528a6580ef8"/>
      </ext>
    </extLst>
  </connection>
  <connection id="11" xr16:uid="{94AA1FB8-F7DB-4509-8CC1-5D754513D60C}" name="Query - last_sales" description="Connection to the 'last_sales' query in the workbook." type="100" refreshedVersion="7" minRefreshableVersion="5">
    <extLst>
      <ext xmlns:x15="http://schemas.microsoft.com/office/spreadsheetml/2010/11/main" uri="{DE250136-89BD-433C-8126-D09CA5730AF9}">
        <x15:connection id="f929bb6d-4cb9-40c8-867f-b51240a52b37"/>
      </ext>
    </extLst>
  </connection>
  <connection id="12" xr16:uid="{1677B731-3177-4A20-A472-70566AB81CB5}" name="Query - MX" description="Connection to the 'MX' query in the workbook." type="100" refreshedVersion="7" minRefreshableVersion="5">
    <extLst>
      <ext xmlns:x15="http://schemas.microsoft.com/office/spreadsheetml/2010/11/main" uri="{DE250136-89BD-433C-8126-D09CA5730AF9}">
        <x15:connection id="12c02c6f-81a0-4deb-8394-0b105f3171ff"/>
      </ext>
    </extLst>
  </connection>
  <connection id="13" xr16:uid="{3F294F2D-DF45-4B49-97D1-95FE9EF4D028}" name="Query - NL" description="Connection to the 'NL' query in the workbook." type="100" refreshedVersion="7" minRefreshableVersion="5">
    <extLst>
      <ext xmlns:x15="http://schemas.microsoft.com/office/spreadsheetml/2010/11/main" uri="{DE250136-89BD-433C-8126-D09CA5730AF9}">
        <x15:connection id="a4a16b13-e3bd-47ad-896e-d4f45e6489c3"/>
      </ext>
    </extLst>
  </connection>
  <connection id="14" xr16:uid="{91DEC8B9-6A69-4825-8B98-ECB6BA847BF1}" name="Query - Overall" description="Connection to the 'Overall' query in the workbook." type="100" refreshedVersion="7" minRefreshableVersion="5">
    <extLst>
      <ext xmlns:x15="http://schemas.microsoft.com/office/spreadsheetml/2010/11/main" uri="{DE250136-89BD-433C-8126-D09CA5730AF9}">
        <x15:connection id="4fcf4fae-b66b-4828-9a3e-6ed607f1e187"/>
      </ext>
    </extLst>
  </connection>
  <connection id="15" xr16:uid="{9096C599-F67A-4D3F-8A98-C615B4F7A365}" name="Query - PL" description="Connection to the 'PL' query in the workbook." type="100" refreshedVersion="7" minRefreshableVersion="5">
    <extLst>
      <ext xmlns:x15="http://schemas.microsoft.com/office/spreadsheetml/2010/11/main" uri="{DE250136-89BD-433C-8126-D09CA5730AF9}">
        <x15:connection id="1d22cbf4-b81d-4a80-8e9d-bccde19b0eb8"/>
      </ext>
    </extLst>
  </connection>
  <connection id="16" xr16:uid="{79C32B0A-61A0-45B2-8F56-028C25FBFB4C}" keepAlive="1" name="Query - Sale Price Calculations" description="Connection to the 'Sale Price Calculations' query in the workbook." type="5" refreshedVersion="0" background="1">
    <dbPr connection="Provider=Microsoft.Mashup.OleDb.1;Data Source=$Workbook$;Location=&quot;Sale Price Calculations&quot;;Extended Properties=&quot;&quot;" command="SELECT * FROM [Sale Price Calculations]"/>
  </connection>
  <connection id="17" xr16:uid="{C4640023-48DD-453A-B1C1-A7A6BD79A5DE}" keepAlive="1" name="Query - Sales Last Refresh" description="Connection to the 'Sales Last Refresh' query in the workbook." type="5" refreshedVersion="7" background="1" saveData="1">
    <dbPr connection="Provider=Microsoft.Mashup.OleDb.1;Data Source=$Workbook$;Location=&quot;Sales Last Refresh&quot;;Extended Properties=&quot;&quot;" command="SELECT * FROM [Sales Last Refresh]"/>
  </connection>
  <connection id="18" xr16:uid="{1FBE2583-1305-4487-9C97-7B12A8668C01}" name="Query - SE" description="Connection to the 'SE' query in the workbook." type="100" refreshedVersion="7" minRefreshableVersion="5">
    <extLst>
      <ext xmlns:x15="http://schemas.microsoft.com/office/spreadsheetml/2010/11/main" uri="{DE250136-89BD-433C-8126-D09CA5730AF9}">
        <x15:connection id="2677f1b7-348e-4afd-844b-00db7396f887"/>
      </ext>
    </extLst>
  </connection>
  <connection id="19" xr16:uid="{5EB412AE-394D-4C81-8528-CE57EB732B2B}" name="Query - summary" description="Connection to the 'summary' query in the workbook." type="100" refreshedVersion="7" minRefreshableVersion="5">
    <extLst>
      <ext xmlns:x15="http://schemas.microsoft.com/office/spreadsheetml/2010/11/main" uri="{DE250136-89BD-433C-8126-D09CA5730AF9}">
        <x15:connection id="b33a5ca9-5b84-477d-b3ec-0b528f0a3d7f"/>
      </ext>
    </extLst>
  </connection>
  <connection id="20" xr16:uid="{96D67225-B46D-4E08-A821-A8BEFB738B29}" name="Query - Table1" description="Connection to the 'Table1' query in the workbook." type="100" refreshedVersion="7" minRefreshableVersion="5">
    <extLst>
      <ext xmlns:x15="http://schemas.microsoft.com/office/spreadsheetml/2010/11/main" uri="{DE250136-89BD-433C-8126-D09CA5730AF9}">
        <x15:connection id="7c2d96a9-25c1-4b26-a187-3e0040f37eb2"/>
      </ext>
    </extLst>
  </connection>
  <connection id="21" xr16:uid="{574564DA-D385-4A53-AB7F-8A36762CC753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711a48e3-8587-4945-9fa0-0780608dc7d9"/>
      </ext>
    </extLst>
  </connection>
  <connection id="22" xr16:uid="{F509C88B-90C2-4C66-8BD1-70B092362A99}" name="Query - US" description="Connection to the 'US' query in the workbook." type="100" refreshedVersion="7" minRefreshableVersion="5">
    <extLst>
      <ext xmlns:x15="http://schemas.microsoft.com/office/spreadsheetml/2010/11/main" uri="{DE250136-89BD-433C-8126-D09CA5730AF9}">
        <x15:connection id="a90aa548-4360-4cfd-b94d-067eaef877d8"/>
      </ext>
    </extLst>
  </connection>
  <connection id="23" xr16:uid="{01ACD927-8566-4D97-825C-D9B45469EE96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9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7"/>
        </ext>
      </extLst>
    </bk>
  </futureMetadata>
  <cellMetadata count="1">
    <bk>
      <rc t="1" v="0"/>
    </bk>
  </cellMetadata>
  <valueMetadata count="9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</valueMetadata>
</metadata>
</file>

<file path=xl/sharedStrings.xml><?xml version="1.0" encoding="utf-8"?>
<sst xmlns="http://schemas.openxmlformats.org/spreadsheetml/2006/main" count="128" uniqueCount="46">
  <si>
    <t>conversion</t>
  </si>
  <si>
    <t>rate</t>
  </si>
  <si>
    <t>last update</t>
  </si>
  <si>
    <t>AMAZON FBA</t>
  </si>
  <si>
    <t>Amazon IT</t>
  </si>
  <si>
    <t>Amazon DE</t>
  </si>
  <si>
    <t>Transter AMA CA</t>
  </si>
  <si>
    <t>Transter AMA US</t>
  </si>
  <si>
    <t>Amazon UK</t>
  </si>
  <si>
    <t>Amazon ES</t>
  </si>
  <si>
    <t>AMAZON</t>
  </si>
  <si>
    <t>Transter AMA AU</t>
  </si>
  <si>
    <t>Amazon FR</t>
  </si>
  <si>
    <t>Column1</t>
  </si>
  <si>
    <t>CA</t>
  </si>
  <si>
    <t>US</t>
  </si>
  <si>
    <t>MX</t>
  </si>
  <si>
    <t>JP</t>
  </si>
  <si>
    <t>EU</t>
  </si>
  <si>
    <t>Row Labels</t>
  </si>
  <si>
    <t>Grand Total</t>
  </si>
  <si>
    <t>AMBERTA</t>
  </si>
  <si>
    <t>TRANSATLANTIC</t>
  </si>
  <si>
    <t>ALL MARKETS</t>
  </si>
  <si>
    <t>FBA</t>
  </si>
  <si>
    <t>SELLER</t>
  </si>
  <si>
    <t>AE</t>
  </si>
  <si>
    <t>AU</t>
  </si>
  <si>
    <t>Sum of Count</t>
  </si>
  <si>
    <t>subsource - Copy</t>
  </si>
  <si>
    <t>source</t>
  </si>
  <si>
    <t>SALES PATH</t>
  </si>
  <si>
    <t>FILENAME</t>
  </si>
  <si>
    <t>PATH</t>
  </si>
  <si>
    <t>Date Refresh</t>
  </si>
  <si>
    <t>Sales Last Refresh</t>
  </si>
  <si>
    <t>Transter AMA MX</t>
  </si>
  <si>
    <t>Total Profit</t>
  </si>
  <si>
    <t>Profit + item cost</t>
  </si>
  <si>
    <t>Item cost</t>
  </si>
  <si>
    <t>\\NIKOTSY-PC\Amberta LTD - Accounting\Amazon Sales\reports\last_sales2022-05-07.csv</t>
  </si>
  <si>
    <t>PL</t>
  </si>
  <si>
    <t>SE</t>
  </si>
  <si>
    <t>Amazon NL</t>
  </si>
  <si>
    <t>Amazon PL</t>
  </si>
  <si>
    <t>Amazon 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</si>
</sst>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_-[$£-809]* #,##0.0000_-;\-[$£-809]* #,##0.0000_-;_-[$£-809]* &quot;-&quot;??_-;_-@_-"/>
    <numFmt numFmtId="166" formatCode="&quot;£&quot;#,##0.00"/>
  </numFmts>
  <fonts count="3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22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0" fillId="0" borderId="0" xfId="0" applyNumberFormat="1"/>
    <xf numFmtId="166" fontId="0" fillId="0" borderId="0" xfId="0" applyNumberFormat="1"/>
    <xf numFmtId="0" fontId="2" fillId="0" borderId="0" xfId="1"/>
    <xf numFmtId="0" fontId="1" fillId="4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4">
    <dxf>
      <numFmt numFmtId="27" formatCode="dd/mm/yyyy\ hh:mm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27" formatCode="dd/mm/yyyy\ hh:mm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166" formatCode="&quot;£&quot;#,##0.00"/>
    </dxf>
    <dxf>
      <numFmt numFmtId="27" formatCode="dd/mm/yyyy\ hh:mm"/>
    </dxf>
    <dxf>
      <numFmt numFmtId="164" formatCode="_-[$£-809]* #,##0.00_-;\-[$£-809]* #,##0.00_-;_-[$£-809]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5.xml"/><Relationship Id="rId13" Type="http://schemas.openxmlformats.org/officeDocument/2006/relationships/pivotCacheDefinition" Target="pivotCache/pivotCacheDefinition10.xml"/><Relationship Id="rId18" Type="http://schemas.openxmlformats.org/officeDocument/2006/relationships/sheetMetadata" Target="metadata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17/06/relationships/richStyles" Target="richData/richStyles.xml"/><Relationship Id="rId7" Type="http://schemas.openxmlformats.org/officeDocument/2006/relationships/pivotCacheDefinition" Target="pivotCache/pivotCacheDefinition4.xml"/><Relationship Id="rId12" Type="http://schemas.openxmlformats.org/officeDocument/2006/relationships/pivotCacheDefinition" Target="pivotCache/pivotCacheDefinition9.xml"/><Relationship Id="rId17" Type="http://schemas.openxmlformats.org/officeDocument/2006/relationships/sharedStrings" Target="sharedStrings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pivotCacheDefinition" Target="pivotCache/pivotCacheDefinition8.xml"/><Relationship Id="rId24" Type="http://schemas.microsoft.com/office/2017/06/relationships/rdRichValueTypes" Target="richData/rdRichValueTypes.xml"/><Relationship Id="rId5" Type="http://schemas.openxmlformats.org/officeDocument/2006/relationships/pivotCacheDefinition" Target="pivotCache/pivotCacheDefinition2.xml"/><Relationship Id="rId15" Type="http://schemas.openxmlformats.org/officeDocument/2006/relationships/connections" Target="connections.xml"/><Relationship Id="rId23" Type="http://schemas.microsoft.com/office/2017/06/relationships/rdSupportingPropertyBag" Target="richData/rdsupportingpropertybag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7.xml"/><Relationship Id="rId19" Type="http://schemas.microsoft.com/office/2017/06/relationships/rdRichValue" Target="richData/rdrichvalue.xml"/><Relationship Id="rId4" Type="http://schemas.openxmlformats.org/officeDocument/2006/relationships/pivotCacheDefinition" Target="pivotCache/pivotCacheDefinition1.xml"/><Relationship Id="rId9" Type="http://schemas.openxmlformats.org/officeDocument/2006/relationships/pivotCacheDefinition" Target="pivotCache/pivotCacheDefinition6.xml"/><Relationship Id="rId14" Type="http://schemas.openxmlformats.org/officeDocument/2006/relationships/theme" Target="theme/theme1.xml"/><Relationship Id="rId22" Type="http://schemas.microsoft.com/office/2017/06/relationships/rdSupportingPropertyBagStructure" Target="richData/rdsupportingpropertybagstructure.xml"/><Relationship Id="rId27" Type="http://schemas.openxmlformats.org/officeDocument/2006/relationships/customXml" Target="../customXml/item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2.701941666666" backgroundQuery="1" createdVersion="7" refreshedVersion="7" minRefreshableVersion="3" recordCount="0" supportSubquery="1" supportAdvancedDrill="1" xr:uid="{BC41F4AE-0F33-4AA0-A3A5-B85395DA549D}">
  <cacheSource type="external" connectionId="23"/>
  <cacheFields count="5">
    <cacheField name="[summary].[source].[source]" caption="source" numFmtId="0" hierarchy="72" level="1">
      <sharedItems count="2">
        <s v="AMAZON"/>
        <s v="AMAZON FBA"/>
      </sharedItems>
    </cacheField>
    <cacheField name="[summary].[subsource - Copy].[subsource - Copy]" caption="subsource - Copy" numFmtId="0" hierarchy="74" level="1">
      <sharedItems count="4">
        <s v="Transter AMA AU"/>
        <s v="Transter AMA CA"/>
        <s v="Transter AMA US"/>
        <s v="Transter AMA MX"/>
      </sharedItems>
    </cacheField>
    <cacheField name="[Measures].[Sum of Count 2]" caption="Sum of Count 2" numFmtId="0" hierarchy="114" level="32767"/>
    <cacheField name="[Measures].[Sum of Manufacturer cost]" caption="Sum of Manufacturer cost" numFmtId="0" hierarchy="113" level="32767"/>
    <cacheField name="[Measures].[Sum of Total Profit]" caption="Sum of Total Profit" numFmtId="0" hierarchy="112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0" memberValueDatatype="130" unbalanced="0"/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0" memberValueDatatype="130" unbalanced="0"/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2" memberValueDatatype="130" unbalanced="0">
      <fieldsUsage count="2">
        <fieldUsage x="-1"/>
        <fieldUsage x="0"/>
      </fieldsUsage>
    </cacheHierarchy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2" memberValueDatatype="130" unbalanced="0">
      <fieldsUsage count="2">
        <fieldUsage x="-1"/>
        <fieldUsage x="1"/>
      </fieldsUsage>
    </cacheHierarchy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2.701943287037" backgroundQuery="1" createdVersion="7" refreshedVersion="7" minRefreshableVersion="3" recordCount="0" supportSubquery="1" supportAdvancedDrill="1" xr:uid="{B5DB3A2D-E54B-4264-8630-07AFF9AE1F8B}">
  <cacheSource type="external" connectionId="23"/>
  <cacheFields count="5">
    <cacheField name="[summary].[source].[source]" caption="source" numFmtId="0" hierarchy="72" level="1">
      <sharedItems count="2">
        <s v="AMAZON"/>
        <s v="AMAZON FBA"/>
      </sharedItems>
    </cacheField>
    <cacheField name="[summary].[subsource - Copy].[subsource - Copy]" caption="subsource - Copy" numFmtId="0" hierarchy="74" level="1">
      <sharedItems count="8">
        <s v="Amazon DE"/>
        <s v="Amazon ES"/>
        <s v="Amazon FR"/>
        <s v="Amazon UK"/>
        <s v="Amazon IT"/>
        <s v="Amazon NL"/>
        <s v="Amazon PL"/>
        <s v="Amazon SE"/>
      </sharedItems>
    </cacheField>
    <cacheField name="[Measures].[Sum of Count 2]" caption="Sum of Count 2" numFmtId="0" hierarchy="114" level="32767"/>
    <cacheField name="[Measures].[Sum of Manufacturer cost]" caption="Sum of Manufacturer cost" numFmtId="0" hierarchy="113" level="32767"/>
    <cacheField name="[Measures].[Sum of Total Profit]" caption="Sum of Total Profit" numFmtId="0" hierarchy="112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0" memberValueDatatype="130" unbalanced="0"/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0" memberValueDatatype="130" unbalanced="0"/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2" memberValueDatatype="130" unbalanced="0">
      <fieldsUsage count="2">
        <fieldUsage x="-1"/>
        <fieldUsage x="0"/>
      </fieldsUsage>
    </cacheHierarchy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2" memberValueDatatype="130" unbalanced="0">
      <fieldsUsage count="2">
        <fieldUsage x="-1"/>
        <fieldUsage x="1"/>
      </fieldsUsage>
    </cacheHierarchy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2.70194467593" backgroundQuery="1" createdVersion="7" refreshedVersion="7" minRefreshableVersion="3" recordCount="0" supportSubquery="1" supportAdvancedDrill="1" xr:uid="{ED97E4DE-49EC-40BB-B2F1-5AD2E21B2507}">
  <cacheSource type="external" connectionId="23"/>
  <cacheFields count="5">
    <cacheField name="[summary].[source].[source]" caption="source" numFmtId="0" hierarchy="72" level="1">
      <sharedItems count="2">
        <s v="AMAZON"/>
        <s v="AMAZON FBA"/>
      </sharedItems>
    </cacheField>
    <cacheField name="[summary].[subsource - Copy].[subsource - Copy]" caption="subsource - Copy" numFmtId="0" hierarchy="74" level="1">
      <sharedItems count="12">
        <s v="Amazon DE"/>
        <s v="Amazon ES"/>
        <s v="Amazon FR"/>
        <s v="Amazon UK"/>
        <s v="Transter AMA AU"/>
        <s v="Transter AMA CA"/>
        <s v="Transter AMA US"/>
        <s v="Amazon IT"/>
        <s v="Amazon NL"/>
        <s v="Amazon PL"/>
        <s v="Amazon SE"/>
        <s v="Transter AMA MX"/>
      </sharedItems>
    </cacheField>
    <cacheField name="[Measures].[Sum of Total Profit]" caption="Sum of Total Profit" numFmtId="0" hierarchy="112" level="32767"/>
    <cacheField name="[Measures].[Sum of Manufacturer cost]" caption="Sum of Manufacturer cost" numFmtId="0" hierarchy="113" level="32767"/>
    <cacheField name="[Measures].[Sum of Count 2]" caption="Sum of Count 2" numFmtId="0" hierarchy="114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0" memberValueDatatype="130" unbalanced="0"/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0" memberValueDatatype="130" unbalanced="0"/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2" memberValueDatatype="130" unbalanced="0">
      <fieldsUsage count="2">
        <fieldUsage x="-1"/>
        <fieldUsage x="0"/>
      </fieldsUsage>
    </cacheHierarchy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2" memberValueDatatype="130" unbalanced="0">
      <fieldsUsage count="2">
        <fieldUsage x="-1"/>
        <fieldUsage x="1"/>
      </fieldsUsage>
    </cacheHierarchy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2.701945833331" backgroundQuery="1" createdVersion="7" refreshedVersion="7" minRefreshableVersion="3" recordCount="0" supportSubquery="1" supportAdvancedDrill="1" xr:uid="{E60B205D-44DA-4A13-B2FF-C738472C48F3}">
  <cacheSource type="external" connectionId="23"/>
  <cacheFields count="4">
    <cacheField name="[summary].[source].[source]" caption="source" numFmtId="0" hierarchy="72" level="1">
      <sharedItems count="1">
        <s v="AMAZON FBA"/>
      </sharedItems>
    </cacheField>
    <cacheField name="[Measures].[Sum of Count 2]" caption="Sum of Count 2" numFmtId="0" hierarchy="114" level="32767"/>
    <cacheField name="[Measures].[Sum of Manufacturer cost]" caption="Sum of Manufacturer cost" numFmtId="0" hierarchy="113" level="32767"/>
    <cacheField name="[Measures].[Sum of Total Profit]" caption="Sum of Total Profit" numFmtId="0" hierarchy="112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0" memberValueDatatype="130" unbalanced="0"/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0" memberValueDatatype="130" unbalanced="0"/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2" memberValueDatatype="130" unbalanced="0">
      <fieldsUsage count="2">
        <fieldUsage x="-1"/>
        <fieldUsage x="0"/>
      </fieldsUsage>
    </cacheHierarchy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0" memberValueDatatype="130" unbalanced="0"/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2.701946875" backgroundQuery="1" createdVersion="7" refreshedVersion="7" minRefreshableVersion="3" recordCount="0" supportSubquery="1" supportAdvancedDrill="1" xr:uid="{6007797D-0F51-49D3-9D82-68E6DFEC04E9}">
  <cacheSource type="external" connectionId="23"/>
  <cacheFields count="4">
    <cacheField name="[summary].[source].[source]" caption="source" numFmtId="0" hierarchy="72" level="1">
      <sharedItems count="1">
        <s v="AMAZON"/>
      </sharedItems>
    </cacheField>
    <cacheField name="[Measures].[Sum of Count 2]" caption="Sum of Count 2" numFmtId="0" hierarchy="114" level="32767"/>
    <cacheField name="[Measures].[Sum of Manufacturer cost]" caption="Sum of Manufacturer cost" numFmtId="0" hierarchy="113" level="32767"/>
    <cacheField name="[Measures].[Sum of Total Profit]" caption="Sum of Total Profit" numFmtId="0" hierarchy="112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0" memberValueDatatype="130" unbalanced="0"/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0" memberValueDatatype="130" unbalanced="0"/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2" memberValueDatatype="130" unbalanced="0">
      <fieldsUsage count="2">
        <fieldUsage x="-1"/>
        <fieldUsage x="0"/>
      </fieldsUsage>
    </cacheHierarchy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0" memberValueDatatype="130" unbalanced="0"/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2.701948032409" backgroundQuery="1" createdVersion="7" refreshedVersion="7" minRefreshableVersion="3" recordCount="0" supportSubquery="1" supportAdvancedDrill="1" xr:uid="{1EBD0A87-4C23-426A-A124-2A7619452CA6}">
  <cacheSource type="external" connectionId="23"/>
  <cacheFields count="3">
    <cacheField name="[Overall].[source].[source]" caption="source" numFmtId="0" hierarchy="57" level="1">
      <sharedItems count="2">
        <s v="AMAZON"/>
        <s v="AMAZON FBA"/>
      </sharedItems>
    </cacheField>
    <cacheField name="[Overall].[subsource - Copy].[subsource - Copy]" caption="subsource - Copy" numFmtId="0" hierarchy="59" level="1">
      <sharedItems count="1">
        <s v="Amazon DE"/>
      </sharedItems>
    </cacheField>
    <cacheField name="[Measures].[Sum of Count]" caption="Sum of Count" numFmtId="0" hierarchy="111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2" memberValueDatatype="130" unbalanced="0">
      <fieldsUsage count="2">
        <fieldUsage x="-1"/>
        <fieldUsage x="0"/>
      </fieldsUsage>
    </cacheHierarchy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2" memberValueDatatype="130" unbalanced="0">
      <fieldsUsage count="2">
        <fieldUsage x="-1"/>
        <fieldUsage x="1"/>
      </fieldsUsage>
    </cacheHierarchy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0" memberValueDatatype="130" unbalanced="0"/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0" memberValueDatatype="130" unbalanced="0"/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2.701949074071" backgroundQuery="1" createdVersion="7" refreshedVersion="7" minRefreshableVersion="3" recordCount="0" supportSubquery="1" supportAdvancedDrill="1" xr:uid="{360DB9C8-0CA2-48E9-A0C0-BF40149993CD}">
  <cacheSource type="external" connectionId="23"/>
  <cacheFields count="3">
    <cacheField name="[Overall].[source].[source]" caption="source" numFmtId="0" hierarchy="57" level="1">
      <sharedItems count="2">
        <s v="AMAZON"/>
        <s v="AMAZON FBA"/>
      </sharedItems>
    </cacheField>
    <cacheField name="[Overall].[subsource - Copy].[subsource - Copy]" caption="subsource - Copy" numFmtId="0" hierarchy="59" level="1">
      <sharedItems count="1">
        <s v="Amazon DE"/>
      </sharedItems>
    </cacheField>
    <cacheField name="[Measures].[Sum of Count]" caption="Sum of Count" numFmtId="0" hierarchy="111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2" memberValueDatatype="130" unbalanced="0">
      <fieldsUsage count="2">
        <fieldUsage x="-1"/>
        <fieldUsage x="0"/>
      </fieldsUsage>
    </cacheHierarchy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2" memberValueDatatype="130" unbalanced="0">
      <fieldsUsage count="2">
        <fieldUsage x="-1"/>
        <fieldUsage x="1"/>
      </fieldsUsage>
    </cacheHierarchy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0" memberValueDatatype="130" unbalanced="0"/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0" memberValueDatatype="130" unbalanced="0"/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2.70195023148" backgroundQuery="1" createdVersion="7" refreshedVersion="7" minRefreshableVersion="3" recordCount="0" supportSubquery="1" supportAdvancedDrill="1" xr:uid="{D5360A67-7103-4215-9A6A-2A871C64397F}">
  <cacheSource type="external" connectionId="23"/>
  <cacheFields count="3">
    <cacheField name="[Overall].[source].[source]" caption="source" numFmtId="0" hierarchy="57" level="1">
      <sharedItems count="2">
        <s v="AMAZON"/>
        <s v="AMAZON FBA"/>
      </sharedItems>
    </cacheField>
    <cacheField name="[Overall].[subsource - Copy].[subsource - Copy]" caption="subsource - Copy" numFmtId="0" hierarchy="59" level="1">
      <sharedItems count="4">
        <s v="Transter AMA AU"/>
        <s v="Transter AMA CA"/>
        <s v="Transter AMA US"/>
        <s v="Transter AMA MX"/>
      </sharedItems>
    </cacheField>
    <cacheField name="[Measures].[Sum of Count]" caption="Sum of Count" numFmtId="0" hierarchy="111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2" memberValueDatatype="130" unbalanced="0">
      <fieldsUsage count="2">
        <fieldUsage x="-1"/>
        <fieldUsage x="0"/>
      </fieldsUsage>
    </cacheHierarchy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2" memberValueDatatype="130" unbalanced="0">
      <fieldsUsage count="2">
        <fieldUsage x="-1"/>
        <fieldUsage x="1"/>
      </fieldsUsage>
    </cacheHierarchy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0" memberValueDatatype="130" unbalanced="0"/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0" memberValueDatatype="130" unbalanced="0"/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2.701951273149" backgroundQuery="1" createdVersion="7" refreshedVersion="7" minRefreshableVersion="3" recordCount="0" supportSubquery="1" supportAdvancedDrill="1" xr:uid="{FCCEAF38-4B59-42EF-9863-97E066C1F1F6}">
  <cacheSource type="external" connectionId="23"/>
  <cacheFields count="2">
    <cacheField name="[Overall].[source].[source]" caption="source" numFmtId="0" hierarchy="57" level="1">
      <sharedItems count="1">
        <s v="AMAZON FBA"/>
      </sharedItems>
    </cacheField>
    <cacheField name="[Measures].[Sum of Count]" caption="Sum of Count" numFmtId="0" hierarchy="111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2" memberValueDatatype="130" unbalanced="0">
      <fieldsUsage count="2">
        <fieldUsage x="-1"/>
        <fieldUsage x="0"/>
      </fieldsUsage>
    </cacheHierarchy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0" memberValueDatatype="130" unbalanced="0"/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0" memberValueDatatype="130" unbalanced="0"/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0" memberValueDatatype="130" unbalanced="0"/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2.701952314812" backgroundQuery="1" createdVersion="7" refreshedVersion="7" minRefreshableVersion="3" recordCount="0" supportSubquery="1" supportAdvancedDrill="1" xr:uid="{D0766B7E-A8C1-40F4-8BBB-58BE72DFED18}">
  <cacheSource type="external" connectionId="23"/>
  <cacheFields count="2">
    <cacheField name="[Overall].[source].[source]" caption="source" numFmtId="0" hierarchy="57" level="1">
      <sharedItems count="1">
        <s v="AMAZON"/>
      </sharedItems>
    </cacheField>
    <cacheField name="[Measures].[Sum of Count]" caption="Sum of Count" numFmtId="0" hierarchy="111" level="32767"/>
  </cacheFields>
  <cacheHierarchies count="115">
    <cacheHierarchy uniqueName="[AE].[source]" caption="source" attribute="1" defaultMemberUniqueName="[AE].[source].[All]" allUniqueName="[AE].[source].[All]" dimensionUniqueName="[AE]" displayFolder="" count="0" memberValueDatatype="130" unbalanced="0"/>
    <cacheHierarchy uniqueName="[AE].[ItemNumber]" caption="ItemNumber" attribute="1" defaultMemberUniqueName="[AE].[ItemNumber].[All]" allUniqueName="[AE].[ItemNumber].[All]" dimensionUniqueName="[AE]" displayFolder="" count="0" memberValueDatatype="130" unbalanced="0"/>
    <cacheHierarchy uniqueName="[AE].[subsource - Copy]" caption="subsource - Copy" attribute="1" defaultMemberUniqueName="[AE].[subsource - Copy].[All]" allUniqueName="[AE].[subsource - Copy].[All]" dimensionUniqueName="[AE]" displayFolder="" count="0" memberValueDatatype="130" unbalanced="0"/>
    <cacheHierarchy uniqueName="[AE].[Count]" caption="Count" attribute="1" defaultMemberUniqueName="[AE].[Count].[All]" allUniqueName="[AE].[Count].[All]" dimensionUniqueName="[AE]" displayFolder="" count="0" memberValueDatatype="5" unbalanced="0"/>
    <cacheHierarchy uniqueName="[AE].[Sum]" caption="Sum" attribute="1" defaultMemberUniqueName="[AE].[Sum].[All]" allUniqueName="[AE].[Sum].[All]" dimensionUniqueName="[AE]" displayFolder="" count="0" memberValueDatatype="5" unbalanced="0"/>
    <cacheHierarchy uniqueName="[AU].[source]" caption="source" attribute="1" defaultMemberUniqueName="[AU].[source].[All]" allUniqueName="[AU].[source].[All]" dimensionUniqueName="[AU]" displayFolder="" count="0" memberValueDatatype="130" unbalanced="0"/>
    <cacheHierarchy uniqueName="[AU].[ItemNumber]" caption="ItemNumber" attribute="1" defaultMemberUniqueName="[AU].[ItemNumber].[All]" allUniqueName="[AU].[ItemNumber].[All]" dimensionUniqueName="[AU]" displayFolder="" count="0" memberValueDatatype="130" unbalanced="0"/>
    <cacheHierarchy uniqueName="[AU].[subsource - Copy]" caption="subsource - Copy" attribute="1" defaultMemberUniqueName="[AU].[subsource - Copy].[All]" allUniqueName="[AU].[subsource - Copy].[All]" dimensionUniqueName="[AU]" displayFolder="" count="0" memberValueDatatype="130" unbalanced="0"/>
    <cacheHierarchy uniqueName="[AU].[Count]" caption="Count" attribute="1" defaultMemberUniqueName="[AU].[Count].[All]" allUniqueName="[AU].[Count].[All]" dimensionUniqueName="[AU]" displayFolder="" count="0" memberValueDatatype="5" unbalanced="0"/>
    <cacheHierarchy uniqueName="[AU].[Sum]" caption="Sum" attribute="1" defaultMemberUniqueName="[AU].[Sum].[All]" allUniqueName="[AU].[Sum].[All]" dimensionUniqueName="[AU]" displayFolder="" count="0" memberValueDatatype="5" unbalanced="0"/>
    <cacheHierarchy uniqueName="[CA].[source]" caption="source" attribute="1" defaultMemberUniqueName="[CA].[source].[All]" allUniqueName="[CA].[source].[All]" dimensionUniqueName="[CA]" displayFolder="" count="0" memberValueDatatype="130" unbalanced="0"/>
    <cacheHierarchy uniqueName="[CA].[ItemNumber]" caption="ItemNumber" attribute="1" defaultMemberUniqueName="[CA].[ItemNumber].[All]" allUniqueName="[CA].[ItemNumber].[All]" dimensionUniqueName="[CA]" displayFolder="" count="0" memberValueDatatype="130" unbalanced="0"/>
    <cacheHierarchy uniqueName="[CA].[subsource - Copy]" caption="subsource - Copy" attribute="1" defaultMemberUniqueName="[CA].[subsource - Copy].[All]" allUniqueName="[CA].[subsource - Copy].[All]" dimensionUniqueName="[CA]" displayFolder="" count="0" memberValueDatatype="130" unbalanced="0"/>
    <cacheHierarchy uniqueName="[CA].[Count]" caption="Count" attribute="1" defaultMemberUniqueName="[CA].[Count].[All]" allUniqueName="[CA].[Count].[All]" dimensionUniqueName="[CA]" displayFolder="" count="0" memberValueDatatype="5" unbalanced="0"/>
    <cacheHierarchy uniqueName="[CA].[Sum]" caption="Sum" attribute="1" defaultMemberUniqueName="[CA].[Sum].[All]" allUniqueName="[CA].[Sum].[All]" dimensionUniqueName="[CA]" displayFolder="" count="0" memberValueDatatype="5" unbalanced="0"/>
    <cacheHierarchy uniqueName="[DE].[source]" caption="source" attribute="1" defaultMemberUniqueName="[DE].[source].[All]" allUniqueName="[DE].[source].[All]" dimensionUniqueName="[DE]" displayFolder="" count="0" memberValueDatatype="130" unbalanced="0"/>
    <cacheHierarchy uniqueName="[DE].[ItemNumber]" caption="ItemNumber" attribute="1" defaultMemberUniqueName="[DE].[ItemNumber].[All]" allUniqueName="[DE].[ItemNumber].[All]" dimensionUniqueName="[DE]" displayFolder="" count="0" memberValueDatatype="130" unbalanced="0"/>
    <cacheHierarchy uniqueName="[DE].[subsource - Copy]" caption="subsource - Copy" attribute="1" defaultMemberUniqueName="[DE].[subsource - Copy].[All]" allUniqueName="[DE].[subsource - Copy].[All]" dimensionUniqueName="[DE]" displayFolder="" count="0" memberValueDatatype="130" unbalanced="0"/>
    <cacheHierarchy uniqueName="[DE].[Count]" caption="Count" attribute="1" defaultMemberUniqueName="[DE].[Count].[All]" allUniqueName="[DE].[Count].[All]" dimensionUniqueName="[DE]" displayFolder="" count="0" memberValueDatatype="5" unbalanced="0"/>
    <cacheHierarchy uniqueName="[DE].[Sum]" caption="Sum" attribute="1" defaultMemberUniqueName="[DE].[Sum].[All]" allUniqueName="[DE].[Sum].[All]" dimensionUniqueName="[DE]" displayFolder="" count="0" memberValueDatatype="5" unbalanced="0"/>
    <cacheHierarchy uniqueName="[ES].[source]" caption="source" attribute="1" defaultMemberUniqueName="[ES].[source].[All]" allUniqueName="[ES].[source].[All]" dimensionUniqueName="[ES]" displayFolder="" count="0" memberValueDatatype="130" unbalanced="0"/>
    <cacheHierarchy uniqueName="[ES].[ItemNumber]" caption="ItemNumber" attribute="1" defaultMemberUniqueName="[ES].[ItemNumber].[All]" allUniqueName="[ES].[ItemNumber].[All]" dimensionUniqueName="[ES]" displayFolder="" count="0" memberValueDatatype="130" unbalanced="0"/>
    <cacheHierarchy uniqueName="[ES].[subsource - Copy]" caption="subsource - Copy" attribute="1" defaultMemberUniqueName="[ES].[subsource - Copy].[All]" allUniqueName="[ES].[subsource - Copy].[All]" dimensionUniqueName="[ES]" displayFolder="" count="0" memberValueDatatype="130" unbalanced="0"/>
    <cacheHierarchy uniqueName="[ES].[Count]" caption="Count" attribute="1" defaultMemberUniqueName="[ES].[Count].[All]" allUniqueName="[ES].[Count].[All]" dimensionUniqueName="[ES]" displayFolder="" count="0" memberValueDatatype="5" unbalanced="0"/>
    <cacheHierarchy uniqueName="[ES].[Sum]" caption="Sum" attribute="1" defaultMemberUniqueName="[ES].[Sum].[All]" allUniqueName="[ES].[Sum].[All]" dimensionUniqueName="[ES]" displayFolder="" count="0" memberValueDatatype="5" unbalanced="0"/>
    <cacheHierarchy uniqueName="[FR].[source]" caption="source" attribute="1" defaultMemberUniqueName="[FR].[source].[All]" allUniqueName="[FR].[source].[All]" dimensionUniqueName="[FR]" displayFolder="" count="0" memberValueDatatype="130" unbalanced="0"/>
    <cacheHierarchy uniqueName="[FR].[ItemNumber]" caption="ItemNumber" attribute="1" defaultMemberUniqueName="[FR].[ItemNumber].[All]" allUniqueName="[FR].[ItemNumber].[All]" dimensionUniqueName="[FR]" displayFolder="" count="0" memberValueDatatype="130" unbalanced="0"/>
    <cacheHierarchy uniqueName="[FR].[subsource - Copy]" caption="subsource - Copy" attribute="1" defaultMemberUniqueName="[FR].[subsource - Copy].[All]" allUniqueName="[FR].[subsource - Copy].[All]" dimensionUniqueName="[FR]" displayFolder="" count="0" memberValueDatatype="130" unbalanced="0"/>
    <cacheHierarchy uniqueName="[FR].[Count]" caption="Count" attribute="1" defaultMemberUniqueName="[FR].[Count].[All]" allUniqueName="[FR].[Count].[All]" dimensionUniqueName="[FR]" displayFolder="" count="0" memberValueDatatype="5" unbalanced="0"/>
    <cacheHierarchy uniqueName="[FR].[Sum]" caption="Sum" attribute="1" defaultMemberUniqueName="[FR].[Sum].[All]" allUniqueName="[FR].[Sum].[All]" dimensionUniqueName="[FR]" displayFolder="" count="0" memberValueDatatype="5" unbalanced="0"/>
    <cacheHierarchy uniqueName="[IT].[source]" caption="source" attribute="1" defaultMemberUniqueName="[IT].[source].[All]" allUniqueName="[IT].[source].[All]" dimensionUniqueName="[IT]" displayFolder="" count="0" memberValueDatatype="130" unbalanced="0"/>
    <cacheHierarchy uniqueName="[IT].[ItemNumber]" caption="ItemNumber" attribute="1" defaultMemberUniqueName="[IT].[ItemNumber].[All]" allUniqueName="[IT].[ItemNumber].[All]" dimensionUniqueName="[IT]" displayFolder="" count="0" memberValueDatatype="130" unbalanced="0"/>
    <cacheHierarchy uniqueName="[IT].[subsource - Copy]" caption="subsource - Copy" attribute="1" defaultMemberUniqueName="[IT].[subsource - Copy].[All]" allUniqueName="[IT].[subsource - Copy].[All]" dimensionUniqueName="[IT]" displayFolder="" count="0" memberValueDatatype="130" unbalanced="0"/>
    <cacheHierarchy uniqueName="[IT].[Count]" caption="Count" attribute="1" defaultMemberUniqueName="[IT].[Count].[All]" allUniqueName="[IT].[Count].[All]" dimensionUniqueName="[IT]" displayFolder="" count="0" memberValueDatatype="5" unbalanced="0"/>
    <cacheHierarchy uniqueName="[IT].[Sum]" caption="Sum" attribute="1" defaultMemberUniqueName="[IT].[Sum].[All]" allUniqueName="[IT].[Sum].[All]" dimensionUniqueName="[IT]" displayFolder="" count="0" memberValueDatatype="5" unbalanced="0"/>
    <cacheHierarchy uniqueName="[JP].[source]" caption="source" attribute="1" defaultMemberUniqueName="[JP].[source].[All]" allUniqueName="[JP].[source].[All]" dimensionUniqueName="[JP]" displayFolder="" count="0" memberValueDatatype="130" unbalanced="0"/>
    <cacheHierarchy uniqueName="[JP].[ItemNumber]" caption="ItemNumber" attribute="1" defaultMemberUniqueName="[JP].[ItemNumber].[All]" allUniqueName="[JP].[ItemNumber].[All]" dimensionUniqueName="[JP]" displayFolder="" count="0" memberValueDatatype="130" unbalanced="0"/>
    <cacheHierarchy uniqueName="[JP].[subsource - Copy]" caption="subsource - Copy" attribute="1" defaultMemberUniqueName="[JP].[subsource - Copy].[All]" allUniqueName="[JP].[subsource - Copy].[All]" dimensionUniqueName="[JP]" displayFolder="" count="0" memberValueDatatype="130" unbalanced="0"/>
    <cacheHierarchy uniqueName="[JP].[Count]" caption="Count" attribute="1" defaultMemberUniqueName="[JP].[Count].[All]" allUniqueName="[JP].[Count].[All]" dimensionUniqueName="[JP]" displayFolder="" count="0" memberValueDatatype="5" unbalanced="0"/>
    <cacheHierarchy uniqueName="[JP].[Sum]" caption="Sum" attribute="1" defaultMemberUniqueName="[JP].[Sum].[All]" allUniqueName="[JP].[Sum].[All]" dimensionUniqueName="[JP]" displayFolder="" count="0" memberValueDatatype="5" unbalanced="0"/>
    <cacheHierarchy uniqueName="[last_sales].[source]" caption="source" attribute="1" defaultMemberUniqueName="[last_sales].[source].[All]" allUniqueName="[last_sales].[source].[All]" dimensionUniqueName="[last_sales]" displayFolder="" count="0" memberValueDatatype="130" unbalanced="0"/>
    <cacheHierarchy uniqueName="[last_sales].[subsource]" caption="subsource" attribute="1" defaultMemberUniqueName="[last_sales].[subsource].[All]" allUniqueName="[last_sales].[subsource].[All]" dimensionUniqueName="[last_sales]" displayFolder="" count="0" memberValueDatatype="130" unbalanced="0"/>
    <cacheHierarchy uniqueName="[last_sales].[ItemNumber]" caption="ItemNumber" attribute="1" defaultMemberUniqueName="[last_sales].[ItemNumber].[All]" allUniqueName="[last_sales].[ItemNumber].[All]" dimensionUniqueName="[last_sales]" displayFolder="" count="0" memberValueDatatype="130" unbalanced="0"/>
    <cacheHierarchy uniqueName="[last_sales].[Total]" caption="Total" attribute="1" defaultMemberUniqueName="[last_sales].[Total].[All]" allUniqueName="[last_sales].[Total].[All]" dimensionUniqueName="[last_sales]" displayFolder="" count="0" memberValueDatatype="20" unbalanced="0"/>
    <cacheHierarchy uniqueName="[last_sales].[subsource - Copy]" caption="subsource - Copy" attribute="1" defaultMemberUniqueName="[last_sales].[subsource - Copy].[All]" allUniqueName="[last_sales].[subsource - Copy].[All]" dimensionUniqueName="[last_sales]" displayFolder="" count="0" memberValueDatatype="130" unbalanced="0"/>
    <cacheHierarchy uniqueName="[last_sales].[Last Characters]" caption="Last Characters" attribute="1" defaultMemberUniqueName="[last_sales].[Last Characters].[All]" allUniqueName="[last_sales].[Last Characters].[All]" dimensionUniqueName="[last_sales]" displayFolder="" count="0" memberValueDatatype="130" unbalanced="0"/>
    <cacheHierarchy uniqueName="[last_sales].[rate]" caption="rate" attribute="1" defaultMemberUniqueName="[last_sales].[rate].[All]" allUniqueName="[last_sales].[rate].[All]" dimensionUniqueName="[last_sales]" displayFolder="" count="0" memberValueDatatype="5" unbalanced="0"/>
    <cacheHierarchy uniqueName="[MX].[source]" caption="source" attribute="1" defaultMemberUniqueName="[MX].[source].[All]" allUniqueName="[MX].[source].[All]" dimensionUniqueName="[MX]" displayFolder="" count="0" memberValueDatatype="130" unbalanced="0"/>
    <cacheHierarchy uniqueName="[MX].[ItemNumber]" caption="ItemNumber" attribute="1" defaultMemberUniqueName="[MX].[ItemNumber].[All]" allUniqueName="[MX].[ItemNumber].[All]" dimensionUniqueName="[MX]" displayFolder="" count="0" memberValueDatatype="130" unbalanced="0"/>
    <cacheHierarchy uniqueName="[MX].[subsource - Copy]" caption="subsource - Copy" attribute="1" defaultMemberUniqueName="[MX].[subsource - Copy].[All]" allUniqueName="[MX].[subsource - Copy].[All]" dimensionUniqueName="[MX]" displayFolder="" count="0" memberValueDatatype="130" unbalanced="0"/>
    <cacheHierarchy uniqueName="[MX].[Count]" caption="Count" attribute="1" defaultMemberUniqueName="[MX].[Count].[All]" allUniqueName="[MX].[Count].[All]" dimensionUniqueName="[MX]" displayFolder="" count="0" memberValueDatatype="5" unbalanced="0"/>
    <cacheHierarchy uniqueName="[MX].[Sum]" caption="Sum" attribute="1" defaultMemberUniqueName="[MX].[Sum].[All]" allUniqueName="[MX].[Sum].[All]" dimensionUniqueName="[MX]" displayFolder="" count="0" memberValueDatatype="5" unbalanced="0"/>
    <cacheHierarchy uniqueName="[NL].[source]" caption="source" attribute="1" defaultMemberUniqueName="[NL].[source].[All]" allUniqueName="[NL].[source].[All]" dimensionUniqueName="[NL]" displayFolder="" count="0" memberValueDatatype="130" unbalanced="0"/>
    <cacheHierarchy uniqueName="[NL].[ItemNumber]" caption="ItemNumber" attribute="1" defaultMemberUniqueName="[NL].[ItemNumber].[All]" allUniqueName="[NL].[ItemNumber].[All]" dimensionUniqueName="[NL]" displayFolder="" count="0" memberValueDatatype="130" unbalanced="0"/>
    <cacheHierarchy uniqueName="[NL].[subsource - Copy]" caption="subsource - Copy" attribute="1" defaultMemberUniqueName="[NL].[subsource - Copy].[All]" allUniqueName="[NL].[subsource - Copy].[All]" dimensionUniqueName="[NL]" displayFolder="" count="0" memberValueDatatype="130" unbalanced="0"/>
    <cacheHierarchy uniqueName="[NL].[Count]" caption="Count" attribute="1" defaultMemberUniqueName="[NL].[Count].[All]" allUniqueName="[NL].[Count].[All]" dimensionUniqueName="[NL]" displayFolder="" count="0" memberValueDatatype="5" unbalanced="0"/>
    <cacheHierarchy uniqueName="[NL].[Sum]" caption="Sum" attribute="1" defaultMemberUniqueName="[NL].[Sum].[All]" allUniqueName="[NL].[Sum].[All]" dimensionUniqueName="[NL]" displayFolder="" count="0" memberValueDatatype="5" unbalanced="0"/>
    <cacheHierarchy uniqueName="[Overall].[source]" caption="source" attribute="1" defaultMemberUniqueName="[Overall].[source].[All]" allUniqueName="[Overall].[source].[All]" dimensionUniqueName="[Overall]" displayFolder="" count="2" memberValueDatatype="130" unbalanced="0">
      <fieldsUsage count="2">
        <fieldUsage x="-1"/>
        <fieldUsage x="0"/>
      </fieldsUsage>
    </cacheHierarchy>
    <cacheHierarchy uniqueName="[Overall].[ItemNumber]" caption="ItemNumber" attribute="1" defaultMemberUniqueName="[Overall].[ItemNumber].[All]" allUniqueName="[Overall].[ItemNumber].[All]" dimensionUniqueName="[Overall]" displayFolder="" count="0" memberValueDatatype="130" unbalanced="0"/>
    <cacheHierarchy uniqueName="[Overall].[subsource - Copy]" caption="subsource - Copy" attribute="1" defaultMemberUniqueName="[Overall].[subsource - Copy].[All]" allUniqueName="[Overall].[subsource - Copy].[All]" dimensionUniqueName="[Overall]" displayFolder="" count="0" memberValueDatatype="130" unbalanced="0"/>
    <cacheHierarchy uniqueName="[Overall].[Count]" caption="Count" attribute="1" defaultMemberUniqueName="[Overall].[Count].[All]" allUniqueName="[Overall].[Count].[All]" dimensionUniqueName="[Overall]" displayFolder="" count="0" memberValueDatatype="5" unbalanced="0"/>
    <cacheHierarchy uniqueName="[Overall].[Sum]" caption="Sum" attribute="1" defaultMemberUniqueName="[Overall].[Sum].[All]" allUniqueName="[Overall].[Sum].[All]" dimensionUniqueName="[Overall]" displayFolder="" count="0" memberValueDatatype="5" unbalanced="0"/>
    <cacheHierarchy uniqueName="[PL].[source]" caption="source" attribute="1" defaultMemberUniqueName="[PL].[source].[All]" allUniqueName="[PL].[source].[All]" dimensionUniqueName="[PL]" displayFolder="" count="0" memberValueDatatype="130" unbalanced="0"/>
    <cacheHierarchy uniqueName="[PL].[ItemNumber]" caption="ItemNumber" attribute="1" defaultMemberUniqueName="[PL].[ItemNumber].[All]" allUniqueName="[PL].[ItemNumber].[All]" dimensionUniqueName="[PL]" displayFolder="" count="0" memberValueDatatype="130" unbalanced="0"/>
    <cacheHierarchy uniqueName="[PL].[subsource - Copy]" caption="subsource - Copy" attribute="1" defaultMemberUniqueName="[PL].[subsource - Copy].[All]" allUniqueName="[PL].[subsource - Copy].[All]" dimensionUniqueName="[PL]" displayFolder="" count="0" memberValueDatatype="130" unbalanced="0"/>
    <cacheHierarchy uniqueName="[PL].[Count]" caption="Count" attribute="1" defaultMemberUniqueName="[PL].[Count].[All]" allUniqueName="[PL].[Count].[All]" dimensionUniqueName="[PL]" displayFolder="" count="0" memberValueDatatype="5" unbalanced="0"/>
    <cacheHierarchy uniqueName="[PL].[Sum]" caption="Sum" attribute="1" defaultMemberUniqueName="[PL].[Sum].[All]" allUniqueName="[PL].[Sum].[All]" dimensionUniqueName="[PL]" displayFolder="" count="0" memberValueDatatype="5" unbalanced="0"/>
    <cacheHierarchy uniqueName="[SE].[source]" caption="source" attribute="1" defaultMemberUniqueName="[SE].[source].[All]" allUniqueName="[SE].[source].[All]" dimensionUniqueName="[SE]" displayFolder="" count="0" memberValueDatatype="130" unbalanced="0"/>
    <cacheHierarchy uniqueName="[SE].[ItemNumber]" caption="ItemNumber" attribute="1" defaultMemberUniqueName="[SE].[ItemNumber].[All]" allUniqueName="[SE].[ItemNumber].[All]" dimensionUniqueName="[SE]" displayFolder="" count="0" memberValueDatatype="130" unbalanced="0"/>
    <cacheHierarchy uniqueName="[SE].[subsource - Copy]" caption="subsource - Copy" attribute="1" defaultMemberUniqueName="[SE].[subsource - Copy].[All]" allUniqueName="[SE].[subsource - Copy].[All]" dimensionUniqueName="[SE]" displayFolder="" count="0" memberValueDatatype="130" unbalanced="0"/>
    <cacheHierarchy uniqueName="[SE].[Count]" caption="Count" attribute="1" defaultMemberUniqueName="[SE].[Count].[All]" allUniqueName="[SE].[Count].[All]" dimensionUniqueName="[SE]" displayFolder="" count="0" memberValueDatatype="5" unbalanced="0"/>
    <cacheHierarchy uniqueName="[SE].[Sum]" caption="Sum" attribute="1" defaultMemberUniqueName="[SE].[Sum].[All]" allUniqueName="[SE].[Sum].[All]" dimensionUniqueName="[SE]" displayFolder="" count="0" memberValueDatatype="5" unbalanced="0"/>
    <cacheHierarchy uniqueName="[summary].[source]" caption="source" attribute="1" defaultMemberUniqueName="[summary].[source].[All]" allUniqueName="[summary].[source].[All]" dimensionUniqueName="[summary]" displayFolder="" count="0" memberValueDatatype="130" unbalanced="0"/>
    <cacheHierarchy uniqueName="[summary].[ItemNumber]" caption="ItemNumber" attribute="1" defaultMemberUniqueName="[summary].[ItemNumber].[All]" allUniqueName="[summary].[ItemNumber].[All]" dimensionUniqueName="[summary]" displayFolder="" count="0" memberValueDatatype="130" unbalanced="0"/>
    <cacheHierarchy uniqueName="[summary].[subsource - Copy]" caption="subsource - Copy" attribute="1" defaultMemberUniqueName="[summary].[subsource - Copy].[All]" allUniqueName="[summary].[subsource - Copy].[All]" dimensionUniqueName="[summary]" displayFolder="" count="0" memberValueDatatype="130" unbalanced="0"/>
    <cacheHierarchy uniqueName="[summary].[Count]" caption="Count" attribute="1" defaultMemberUniqueName="[summary].[Count].[All]" allUniqueName="[summary].[Count].[All]" dimensionUniqueName="[summary]" displayFolder="" count="0" memberValueDatatype="5" unbalanced="0"/>
    <cacheHierarchy uniqueName="[summary].[Manufacturer cost]" caption="Manufacturer cost" attribute="1" defaultMemberUniqueName="[summary].[Manufacturer cost].[All]" allUniqueName="[summary].[Manufacturer cost].[All]" dimensionUniqueName="[summary]" displayFolder="" count="0" memberValueDatatype="5" unbalanced="0"/>
    <cacheHierarchy uniqueName="[summary].[Total Profit]" caption="Total Profit" attribute="1" defaultMemberUniqueName="[summary].[Total Profit].[All]" allUniqueName="[summary].[Total Profit].[All]" dimensionUniqueName="[summary]" displayFolder="" count="0" memberValueDatatype="5" unbalanced="0"/>
    <cacheHierarchy uniqueName="[Table1].[rate]" caption="rate" attribute="1" defaultMemberUniqueName="[Table1].[rate].[All]" allUniqueName="[Table1].[rate].[All]" dimensionUniqueName="[Table1]" displayFolder="" count="0" memberValueDatatype="5" unbalanced="0"/>
    <cacheHierarchy uniqueName="[Table1].[last update]" caption="last update" attribute="1" defaultMemberUniqueName="[Table1].[last update].[All]" allUniqueName="[Table1].[last update].[All]" dimensionUniqueName="[Table1]" displayFolder="" count="0" memberValueDatatype="130" unbalanced="0"/>
    <cacheHierarchy uniqueName="[Table1].[Column1]" caption="Column1" attribute="1" defaultMemberUniqueName="[Table1].[Column1].[All]" allUniqueName="[Table1].[Column1].[All]" dimensionUniqueName="[Table1]" displayFolder="" count="0" memberValueDatatype="130" unbalanced="0"/>
    <cacheHierarchy uniqueName="[UK].[source]" caption="source" attribute="1" defaultMemberUniqueName="[UK].[source].[All]" allUniqueName="[UK].[source].[All]" dimensionUniqueName="[UK]" displayFolder="" count="0" memberValueDatatype="130" unbalanced="0"/>
    <cacheHierarchy uniqueName="[UK].[ItemNumber]" caption="ItemNumber" attribute="1" defaultMemberUniqueName="[UK].[ItemNumber].[All]" allUniqueName="[UK].[ItemNumber].[All]" dimensionUniqueName="[UK]" displayFolder="" count="0" memberValueDatatype="130" unbalanced="0"/>
    <cacheHierarchy uniqueName="[UK].[subsource - Copy]" caption="subsource - Copy" attribute="1" defaultMemberUniqueName="[UK].[subsource - Copy].[All]" allUniqueName="[UK].[subsource - Copy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].[Sum]" caption="Sum" attribute="1" defaultMemberUniqueName="[UK].[Sum].[All]" allUniqueName="[UK].[Sum].[All]" dimensionUniqueName="[UK]" displayFolder="" count="0" memberValueDatatype="5" unbalanced="0"/>
    <cacheHierarchy uniqueName="[US].[source]" caption="source" attribute="1" defaultMemberUniqueName="[US].[source].[All]" allUniqueName="[US].[source].[All]" dimensionUniqueName="[US]" displayFolder="" count="0" memberValueDatatype="130" unbalanced="0"/>
    <cacheHierarchy uniqueName="[US].[ItemNumber]" caption="ItemNumber" attribute="1" defaultMemberUniqueName="[US].[ItemNumber].[All]" allUniqueName="[US].[ItemNumber].[All]" dimensionUniqueName="[US]" displayFolder="" count="0" memberValueDatatype="130" unbalanced="0"/>
    <cacheHierarchy uniqueName="[US].[subsource - Copy]" caption="subsource - Copy" attribute="1" defaultMemberUniqueName="[US].[subsource - Copy].[All]" allUniqueName="[US].[subsource - Copy].[All]" dimensionUniqueName="[US]" displayFolder="" count="0" memberValueDatatype="130" unbalanced="0"/>
    <cacheHierarchy uniqueName="[US].[Count]" caption="Count" attribute="1" defaultMemberUniqueName="[US].[Count].[All]" allUniqueName="[US].[Count].[All]" dimensionUniqueName="[US]" displayFolder="" count="0" memberValueDatatype="5" unbalanced="0"/>
    <cacheHierarchy uniqueName="[US].[Sum]" caption="Sum" attribute="1" defaultMemberUniqueName="[US].[Sum].[All]" allUniqueName="[US].[Sum].[All]" dimensionUniqueName="[US]" displayFolder="" count="0" memberValueDatatype="5" unbalanced="0"/>
    <cacheHierarchy uniqueName="[Measures].[__XL_Count Table1]" caption="__XL_Count Table1" measure="1" displayFolder="" measureGroup="Table1" count="0" hidden="1"/>
    <cacheHierarchy uniqueName="[Measures].[__XL_Count last_sales]" caption="__XL_Count last_sales" measure="1" displayFolder="" measureGroup="last_sales" count="0" hidden="1"/>
    <cacheHierarchy uniqueName="[Measures].[__XL_Count UK]" caption="__XL_Count UK" measure="1" displayFolder="" measureGroup="UK" count="0" hidden="1"/>
    <cacheHierarchy uniqueName="[Measures].[__XL_Count DE]" caption="__XL_Count DE" measure="1" displayFolder="" measureGroup="DE" count="0" hidden="1"/>
    <cacheHierarchy uniqueName="[Measures].[__XL_Count ES]" caption="__XL_Count ES" measure="1" displayFolder="" measureGroup="ES" count="0" hidden="1"/>
    <cacheHierarchy uniqueName="[Measures].[__XL_Count FR]" caption="__XL_Count FR" measure="1" displayFolder="" measureGroup="FR" count="0" hidden="1"/>
    <cacheHierarchy uniqueName="[Measures].[__XL_Count IT]" caption="__XL_Count IT" measure="1" displayFolder="" measureGroup="IT" count="0" hidden="1"/>
    <cacheHierarchy uniqueName="[Measures].[__XL_Count CA]" caption="__XL_Count CA" measure="1" displayFolder="" measureGroup="CA" count="0" hidden="1"/>
    <cacheHierarchy uniqueName="[Measures].[__XL_Count US]" caption="__XL_Count US" measure="1" displayFolder="" measureGroup="US" count="0" hidden="1"/>
    <cacheHierarchy uniqueName="[Measures].[__XL_Count AU]" caption="__XL_Count AU" measure="1" displayFolder="" measureGroup="AU" count="0" hidden="1"/>
    <cacheHierarchy uniqueName="[Measures].[__XL_Count JP]" caption="__XL_Count JP" measure="1" displayFolder="" measureGroup="JP" count="0" hidden="1"/>
    <cacheHierarchy uniqueName="[Measures].[__XL_Count MX]" caption="__XL_Count MX" measure="1" displayFolder="" measureGroup="MX" count="0" hidden="1"/>
    <cacheHierarchy uniqueName="[Measures].[__XL_Count AE]" caption="__XL_Count AE" measure="1" displayFolder="" measureGroup="AE" count="0" hidden="1"/>
    <cacheHierarchy uniqueName="[Measures].[__XL_Count Overall]" caption="__XL_Count Overall" measure="1" displayFolder="" measureGroup="Overall" count="0" hidden="1"/>
    <cacheHierarchy uniqueName="[Measures].[__XL_Count summary]" caption="__XL_Count summary" measure="1" displayFolder="" measureGroup="summary" count="0" hidden="1"/>
    <cacheHierarchy uniqueName="[Measures].[__XL_Count PL]" caption="__XL_Count PL" measure="1" displayFolder="" measureGroup="PL" count="0" hidden="1"/>
    <cacheHierarchy uniqueName="[Measures].[__XL_Count SE]" caption="__XL_Count SE" measure="1" displayFolder="" measureGroup="SE" count="0" hidden="1"/>
    <cacheHierarchy uniqueName="[Measures].[__XL_Count NL]" caption="__XL_Count NL" measure="1" displayFolder="" measureGroup="NL" count="0" hidden="1"/>
    <cacheHierarchy uniqueName="[Measures].[__No measures defined]" caption="__No measures defined" measure="1" displayFolder="" count="0" hidden="1"/>
    <cacheHierarchy uniqueName="[Measures].[Count of source]" caption="Count of source" measure="1" displayFolder="" measureGroup="Overall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Count]" caption="Sum of Count" measure="1" displayFolder="" measureGroup="Overall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al Profit]" caption="Sum of Total Profit" measure="1" displayFolder="" measureGroup="summary" count="0" hidden="1">
      <extLst>
        <ext xmlns:x15="http://schemas.microsoft.com/office/spreadsheetml/2010/11/main" uri="{B97F6D7D-B522-45F9-BDA1-12C45D357490}">
          <x15:cacheHierarchy aggregatedColumn="77"/>
        </ext>
      </extLst>
    </cacheHierarchy>
    <cacheHierarchy uniqueName="[Measures].[Sum of Manufacturer cost]" caption="Sum of Manufacturer cost" measure="1" displayFolder="" measureGroup="summary" count="0" hidden="1">
      <extLst>
        <ext xmlns:x15="http://schemas.microsoft.com/office/spreadsheetml/2010/11/main" uri="{B97F6D7D-B522-45F9-BDA1-12C45D357490}">
          <x15:cacheHierarchy aggregatedColumn="76"/>
        </ext>
      </extLst>
    </cacheHierarchy>
    <cacheHierarchy uniqueName="[Measures].[Sum of Count 2]" caption="Sum of Count 2" measure="1" displayFolder="" measureGroup="summary" count="0" hidden="1">
      <extLst>
        <ext xmlns:x15="http://schemas.microsoft.com/office/spreadsheetml/2010/11/main" uri="{B97F6D7D-B522-45F9-BDA1-12C45D357490}">
          <x15:cacheHierarchy aggregatedColumn="75"/>
        </ext>
      </extLst>
    </cacheHierarchy>
  </cacheHierarchies>
  <kpis count="0"/>
  <dimensions count="19">
    <dimension name="AE" uniqueName="[AE]" caption="AE"/>
    <dimension name="AU" uniqueName="[AU]" caption="AU"/>
    <dimension name="CA" uniqueName="[CA]" caption="CA"/>
    <dimension name="DE" uniqueName="[DE]" caption="DE"/>
    <dimension name="ES" uniqueName="[ES]" caption="ES"/>
    <dimension name="FR" uniqueName="[FR]" caption="FR"/>
    <dimension name="IT" uniqueName="[IT]" caption="IT"/>
    <dimension name="JP" uniqueName="[JP]" caption="JP"/>
    <dimension name="last_sales" uniqueName="[last_sales]" caption="last_sales"/>
    <dimension measure="1" name="Measures" uniqueName="[Measures]" caption="Measures"/>
    <dimension name="MX" uniqueName="[MX]" caption="MX"/>
    <dimension name="NL" uniqueName="[NL]" caption="NL"/>
    <dimension name="Overall" uniqueName="[Overall]" caption="Overall"/>
    <dimension name="PL" uniqueName="[PL]" caption="PL"/>
    <dimension name="SE" uniqueName="[SE]" caption="SE"/>
    <dimension name="summary" uniqueName="[summary]" caption="summary"/>
    <dimension name="Table1" uniqueName="[Table1]" caption="Table1"/>
    <dimension name="UK" uniqueName="[UK]" caption="UK"/>
    <dimension name="US" uniqueName="[US]" caption="US"/>
  </dimensions>
  <measureGroups count="18">
    <measureGroup name="AE" caption="AE"/>
    <measureGroup name="AU" caption="AU"/>
    <measureGroup name="CA" caption="CA"/>
    <measureGroup name="DE" caption="DE"/>
    <measureGroup name="ES" caption="ES"/>
    <measureGroup name="FR" caption="FR"/>
    <measureGroup name="IT" caption="IT"/>
    <measureGroup name="JP" caption="JP"/>
    <measureGroup name="last_sales" caption="last_sales"/>
    <measureGroup name="MX" caption="MX"/>
    <measureGroup name="NL" caption="NL"/>
    <measureGroup name="Overall" caption="Overall"/>
    <measureGroup name="PL" caption="PL"/>
    <measureGroup name="SE" caption="SE"/>
    <measureGroup name="summary" caption="summary"/>
    <measureGroup name="Table1" caption="Table1"/>
    <measureGroup name="UK" caption="UK"/>
    <measureGroup name="US" caption="US"/>
  </measureGroups>
  <maps count="18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7"/>
    <map measureGroup="8" dimension="8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  <map measureGroup="16" dimension="17"/>
    <map measureGroup="17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B1B3BD-AF76-4885-B9C8-A686C57C5779}" name="PivotTable2" cacheId="19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F3:H6" firstHeaderRow="1" firstDataRow="1" firstDataCol="2"/>
  <pivotFields count="3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includeNewItemsInFilter="1" dataSourceSort="1" defaultSubtotal="0" defaultAttributeDrillState="1">
      <items count="1">
        <item x="0"/>
      </items>
    </pivotField>
    <pivotField dataField="1" compact="0" outline="0" subtotalTop="0" showAll="0" defaultSubtotal="0"/>
  </pivotFields>
  <rowFields count="2">
    <field x="0"/>
    <field x="1"/>
  </rowFields>
  <rowItems count="3">
    <i>
      <x/>
      <x/>
    </i>
    <i>
      <x v="1"/>
      <x/>
    </i>
    <i t="grand">
      <x/>
    </i>
  </rowItems>
  <colItems count="1">
    <i/>
  </colItems>
  <dataFields count="1">
    <dataField name="Sum of Count" fld="2" baseField="0" baseItem="0"/>
  </dataFields>
  <formats count="2">
    <format dxfId="33">
      <pivotArea outline="0" collapsedLevelsAreSubtotals="1" fieldPosition="0"/>
    </format>
    <format dxfId="32">
      <pivotArea dataOnly="0" labelOnly="1" outline="0" axis="axisValues" fieldPosition="0"/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includeNewItemsInFilter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captionContains" evalOrder="-1" id="1" stringValue1="Amazon">
      <autoFilter ref="A1">
        <filterColumn colId="0">
          <customFilters>
            <customFilter val="*Amazon*"/>
          </customFilters>
        </filterColumn>
      </autoFilter>
    </filter>
  </filters>
  <rowHierarchiesUsage count="2">
    <rowHierarchyUsage hierarchyUsage="57"/>
    <rowHierarchyUsage hierarchyUsage="5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veral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904C37-CE74-42DD-80D6-7F6BD62B05FC}" name="PivotTable1" cacheId="18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C3:D8" firstHeaderRow="1" firstDataRow="1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</pivotFields>
  <rowFields count="2">
    <field x="0"/>
    <field x="1"/>
  </rowFields>
  <rowItems count="5">
    <i>
      <x/>
    </i>
    <i r="1">
      <x/>
    </i>
    <i>
      <x v="1"/>
    </i>
    <i r="1">
      <x/>
    </i>
    <i t="grand">
      <x/>
    </i>
  </rowItems>
  <colItems count="1">
    <i/>
  </colItems>
  <dataFields count="1">
    <dataField name="Sum of Count" fld="2" baseField="0" baseItem="0"/>
  </dataFields>
  <formats count="2">
    <format dxfId="35">
      <pivotArea outline="0" collapsedLevelsAreSubtotals="1" fieldPosition="0"/>
    </format>
    <format dxfId="34">
      <pivotArea dataOnly="0" labelOnly="1" outline="0" axis="axisValues" fieldPosition="0"/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7"/>
    <rowHierarchyUsage hierarchyUsage="5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veral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4AEF2A-1097-4206-9462-AACFA474B929}" name="PivotTable5" cacheId="199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R3:S5" firstHeaderRow="1" firstDataRow="1" firstDataCol="1"/>
  <pivotFields count="2">
    <pivotField axis="axisRow" compact="0" allDrilled="1" outline="0" subtotalTop="0" showAll="0" dataSourceSort="1" defaultSubtotal="0" defaultAttributeDrillState="1">
      <items count="1">
        <item s="1" x="0"/>
      </items>
    </pivotField>
    <pivotField dataField="1" compact="0" outline="0" subtotalTop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Count" fld="1" baseField="0" baseItem="0"/>
  </dataFields>
  <formats count="2">
    <format dxfId="37">
      <pivotArea outline="0" collapsedLevelsAreSubtotals="1" fieldPosition="0"/>
    </format>
    <format dxfId="36">
      <pivotArea dataOnly="0" labelOnly="1" outline="0" axis="axisValues" fieldPosition="0"/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veral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B209E9-024A-4C6E-A2E9-839FE915DAAF}" name="PivotTable4" cacheId="196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N3:O5" firstHeaderRow="1" firstDataRow="1" firstDataCol="1"/>
  <pivotFields count="2">
    <pivotField axis="axisRow" compact="0" allDrilled="1" outline="0" subtotalTop="0" showAll="0" dataSourceSort="1" defaultSubtotal="0" defaultAttributeDrillState="1">
      <items count="1">
        <item s="1" x="0"/>
      </items>
    </pivotField>
    <pivotField dataField="1" compact="0" outline="0" subtotalTop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Count" fld="1" baseField="0" baseItem="0"/>
  </dataFields>
  <formats count="2">
    <format dxfId="39">
      <pivotArea outline="0" collapsedLevelsAreSubtotals="1" fieldPosition="0"/>
    </format>
    <format dxfId="38">
      <pivotArea dataOnly="0" labelOnly="1" outline="0" axis="axisValues" fieldPosition="0"/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veral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5A4741-8A8A-4BCB-8182-F631D74532F5}" name="PivotTable3" cacheId="193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J3:L3" firstHeaderRow="1" firstDataRow="1" firstDataCol="2"/>
  <pivotFields count="3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</pivotFields>
  <rowFields count="2">
    <field x="0"/>
    <field x="1"/>
  </rowFields>
  <dataFields count="1">
    <dataField name="Sum of Count" fld="2" baseField="0" baseItem="0"/>
  </dataFields>
  <formats count="2">
    <format dxfId="41">
      <pivotArea outline="0" collapsedLevelsAreSubtotals="1" fieldPosition="0"/>
    </format>
    <format dxfId="40">
      <pivotArea dataOnly="0" labelOnly="1" outline="0" axis="axisValues" fieldPosition="0"/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1" type="captionContains" evalOrder="-1" id="1" stringValue1="Transter">
      <autoFilter ref="A1">
        <filterColumn colId="0">
          <customFilters>
            <customFilter val="*Transter*"/>
          </customFilters>
        </filterColumn>
      </autoFilter>
    </filter>
  </filters>
  <rowHierarchiesUsage count="2">
    <rowHierarchyUsage hierarchyUsage="57"/>
    <rowHierarchyUsage hierarchyUsage="5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verall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1D34C-5BFF-4A78-A7FF-C1DB2D1E8A94}" name="PivotTable3" cacheId="18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K5:N7" firstHeaderRow="0" firstDataRow="1" firstDataCol="1"/>
  <pivotFields count="4">
    <pivotField axis="axisRow"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fit + item cost" fld="1" baseField="0" baseItem="0" numFmtId="166"/>
    <dataField name="Item cost" fld="2" baseField="0" baseItem="0" numFmtId="166"/>
    <dataField name="Total Profit" fld="3" baseField="0" baseItem="0" numFmtId="166"/>
  </dataFields>
  <formats count="6">
    <format dxfId="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Total Profit"/>
    <pivotHierarchy dragToData="1" caption="Item cost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EDE7FD-3532-4BDD-9FE8-B09B40539D29}" name="PivotTable2" cacheId="18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5:I7" firstHeaderRow="0" firstDataRow="1" firstDataCol="1"/>
  <pivotFields count="4">
    <pivotField axis="axisRow"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fit + item cost" fld="1" baseField="0" baseItem="0" numFmtId="166"/>
    <dataField name="Item cost" fld="2" baseField="0" baseItem="0" numFmtId="166"/>
    <dataField name="Total Profit" fld="3" baseField="0" baseItem="0" numFmtId="166"/>
  </dataFields>
  <formats count="6">
    <format dxfId="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Total Profit"/>
    <pivotHierarchy dragToData="1" caption="Item cost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C270B4-ED6A-4723-A715-99731DAE8A1C}" name="PivotTable1" cacheId="17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5:D27" firstHeaderRow="0" firstDataRow="1" firstDataCol="1"/>
  <pivotFields count="5"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2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</i>
    <i r="1">
      <x/>
    </i>
    <i r="1">
      <x v="1"/>
    </i>
    <i r="1">
      <x v="2"/>
    </i>
    <i r="1">
      <x v="7"/>
    </i>
    <i r="1">
      <x v="8"/>
    </i>
    <i r="1">
      <x v="9"/>
    </i>
    <i r="1">
      <x v="10"/>
    </i>
    <i r="1">
      <x v="3"/>
    </i>
    <i r="1">
      <x v="4"/>
    </i>
    <i r="1">
      <x v="5"/>
    </i>
    <i r="1">
      <x v="11"/>
    </i>
    <i r="1"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fit + item cost" fld="4" baseField="0" baseItem="0" numFmtId="166"/>
    <dataField name="Item cost" fld="3" baseField="0" baseItem="0" numFmtId="166"/>
    <dataField name="Total Profit" fld="2" baseField="0" baseItem="0" numFmtId="166"/>
  </dataFields>
  <formats count="6">
    <format dxfId="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Total Profit"/>
    <pivotHierarchy dragToData="1" caption="Item cost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2"/>
    <rowHierarchyUsage hierarchyUsage="7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535ABA-F1E8-41E4-BDE5-55F059016BF5}" name="PivotTable5" cacheId="17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V5:Z13" firstHeaderRow="0" firstDataRow="1" firstDataCol="2"/>
  <pivotFields count="5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4">
        <item s="1" x="0"/>
        <item s="1" x="1"/>
        <item s="1" x="2"/>
        <item s="1" x="3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8">
    <i>
      <x/>
      <x/>
    </i>
    <i r="1">
      <x v="1"/>
    </i>
    <i r="1">
      <x v="2"/>
    </i>
    <i>
      <x v="1"/>
      <x/>
    </i>
    <i r="1">
      <x v="1"/>
    </i>
    <i r="1">
      <x v="3"/>
    </i>
    <i r="1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fit + item cost" fld="2" baseField="0" baseItem="0" numFmtId="166"/>
    <dataField name="Item cost" fld="3" baseField="0" baseItem="0" numFmtId="166"/>
    <dataField name="Total Profit" fld="4" baseField="0" baseItem="0" numFmtId="166"/>
  </dataFields>
  <formats count="6">
    <format dxfId="24">
      <pivotArea outline="0" fieldPosition="0">
        <references count="1">
          <reference field="4294967294" count="1" selected="0">
            <x v="0"/>
          </reference>
        </references>
      </pivotArea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outline="0" fieldPosition="0">
        <references count="1">
          <reference field="4294967294" count="1" selected="0">
            <x v="1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0">
      <pivotArea outline="0" fieldPosition="0">
        <references count="1">
          <reference field="4294967294" count="1" selected="0">
            <x v="2"/>
          </reference>
        </references>
      </pivotArea>
    </format>
    <format dxfId="19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Total Profit"/>
    <pivotHierarchy dragToData="1" caption="Item cost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2"/>
    <rowHierarchyUsage hierarchyUsage="7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854627-73EA-4282-B99F-24565464C14A}" name="PivotTable4" cacheId="17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P5:T18" firstHeaderRow="0" firstDataRow="1" firstDataCol="2"/>
  <pivotFields count="5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8">
        <item s="1" x="0"/>
        <item s="1" x="1"/>
        <item s="1" x="2"/>
        <item s="1" x="3"/>
        <item s="1" x="4"/>
        <item s="1" x="5"/>
        <item s="1" x="6"/>
        <item s="1" x="7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3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fit + item cost" fld="2" baseField="0" baseItem="0" numFmtId="166"/>
    <dataField name="Item cost" fld="3" baseField="0" baseItem="0" numFmtId="166"/>
    <dataField name="Total Profit" fld="4" baseField="0" baseItem="0" numFmtId="166"/>
  </dataFields>
  <formats count="6">
    <format dxfId="30">
      <pivotArea outline="0" fieldPosition="0">
        <references count="1">
          <reference field="4294967294" count="1" selected="0">
            <x v="0"/>
          </reference>
        </references>
      </pivotArea>
    </format>
    <format dxfId="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">
      <pivotArea outline="0" fieldPosition="0">
        <references count="1">
          <reference field="4294967294" count="1" selected="0">
            <x v="1"/>
          </reference>
        </references>
      </pivotArea>
    </format>
    <format dxfId="2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6">
      <pivotArea outline="0" fieldPosition="0">
        <references count="1">
          <reference field="4294967294" count="1" selected="0"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Hierarchies count="1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Total Profit"/>
    <pivotHierarchy dragToData="1" caption="Item cost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72"/>
    <rowHierarchyUsage hierarchyUsage="7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272AF203-9EA8-4201-A9BC-F04EF6EC3D1D}" autoFormatId="16" applyNumberFormats="0" applyBorderFormats="0" applyFontFormats="0" applyPatternFormats="0" applyAlignmentFormats="0" applyWidthHeightFormats="0">
  <queryTableRefresh nextId="2">
    <queryTableFields count="1">
      <queryTableField id="1" name="Date Refresh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7" xr16:uid="{7C926A78-4DDA-463B-8862-08827E9ADEE5}" autoFormatId="16" applyNumberFormats="0" applyBorderFormats="0" applyFontFormats="0" applyPatternFormats="0" applyAlignmentFormats="0" applyWidthHeightFormats="0">
  <queryTableRefresh nextId="2">
    <queryTableFields count="1">
      <queryTableField id="1" name="Sales Last Refresh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18">
  <rv s="0">
    <v>en-GB</v>
    <v>av92z2</v>
    <v>268435456</v>
    <v>1</v>
    <v>Powered by Refinitiv</v>
    <v>0</v>
    <v>EUR/GBP</v>
    <v>2</v>
    <v>3</v>
    <v>Finance</v>
    <v>4</v>
    <v>0.87029999999999996</v>
    <v>0.81989999999999996</v>
    <v>1.4E-3</v>
    <v>1.6389999999999998E-3</v>
    <v>GBP</v>
    <v>EUR</v>
    <v>0.8569</v>
    <v>Currency Pair</v>
    <v>44692.663726851853</v>
    <v>0.85250000000000004</v>
    <v>Euro/UK Pound Sterling FX Cross Rate</v>
    <v>0.85399999999999998</v>
    <v>0.85399999999999998</v>
    <v>0.85540000000000005</v>
    <v>EURGBP</v>
    <v>EUR/GBP</v>
  </rv>
  <rv s="1">
    <v>0</v>
  </rv>
  <rv s="0">
    <v>en-GB</v>
    <v>ave8ec</v>
    <v>268435456</v>
    <v>1</v>
    <v>Powered by Refinitiv</v>
    <v>0</v>
    <v>JPY/GBP</v>
    <v>2</v>
    <v>3</v>
    <v>Finance</v>
    <v>4</v>
    <v>6.7349999999999997E-3</v>
    <v>5.9350000000000002E-3</v>
    <v>1.4E-5</v>
    <v>2.251E-3</v>
    <v>GBP</v>
    <v>JPY</v>
    <v>6.2509999999999996E-3</v>
    <v>Currency Pair</v>
    <v>44692.66375</v>
    <v>6.1989999999999996E-3</v>
    <v>Japanese Yen/UK Pound Sterling FX Cross Rate</v>
    <v>6.2189999999999997E-3</v>
    <v>6.2189999999999997E-3</v>
    <v>6.2329999999999998E-3</v>
    <v>JPYGBP</v>
    <v>JPY/GBP</v>
  </rv>
  <rv s="1">
    <v>2</v>
  </rv>
  <rv s="0">
    <v>en-GB</v>
    <v>avkl9c</v>
    <v>268435456</v>
    <v>1</v>
    <v>Powered by Refinitiv</v>
    <v>0</v>
    <v>MXN/GBP</v>
    <v>2</v>
    <v>3</v>
    <v>Finance</v>
    <v>4</v>
    <v>4.0329999999999998E-2</v>
    <v>3.3919999999999999E-2</v>
    <v>2.5999999999999998E-4</v>
    <v>6.5380000000000004E-3</v>
    <v>GBP</v>
    <v>MXN</v>
    <v>4.0079999999999998E-2</v>
    <v>Currency Pair</v>
    <v>44692.663773148146</v>
    <v>3.9759999999999997E-2</v>
    <v>Mexican Peso/UK Pound Sterling FX Cross Rate</v>
    <v>3.9780000000000003E-2</v>
    <v>3.977E-2</v>
    <v>4.0030000000000003E-2</v>
    <v>MXNGBP</v>
    <v>MXN/GBP</v>
  </rv>
  <rv s="1">
    <v>4</v>
  </rv>
  <rv s="0">
    <v>en-GB</v>
    <v>av3wkr</v>
    <v>268435456</v>
    <v>1</v>
    <v>Powered by Refinitiv</v>
    <v>0</v>
    <v>CAD/GBP</v>
    <v>2</v>
    <v>3</v>
    <v>Finance</v>
    <v>4</v>
    <v>0.63380000000000003</v>
    <v>0.56710000000000005</v>
    <v>3.8E-3</v>
    <v>6.1009999999999997E-3</v>
    <v>GBP</v>
    <v>CAD</v>
    <v>0.62719999999999998</v>
    <v>Currency Pair</v>
    <v>44692.663738425923</v>
    <v>0.62270000000000003</v>
    <v>Canadian Dollar/UK Pound Sterling FX Cross Rate</v>
    <v>0.62280000000000002</v>
    <v>0.62280000000000002</v>
    <v>0.62660000000000005</v>
    <v>CADGBP</v>
    <v>CAD/GBP</v>
  </rv>
  <rv s="1">
    <v>6</v>
  </rv>
  <rv s="0">
    <v>en-GB</v>
    <v>avyu4c</v>
    <v>268435456</v>
    <v>1</v>
    <v>Powered by Refinitiv</v>
    <v>0</v>
    <v>USD/GBP</v>
    <v>2</v>
    <v>3</v>
    <v>Finance</v>
    <v>4</v>
    <v>0.8155</v>
    <v>0.70169999999999999</v>
    <v>2.9999999999999997E-4</v>
    <v>3.6979999999999999E-4</v>
    <v>GBP</v>
    <v>USD</v>
    <v>0.8145</v>
    <v>Currency Pair</v>
    <v>44692.663761574076</v>
    <v>0.80649999999999999</v>
    <v>US Dollar/UK Pound Sterling FX Cross Rate</v>
    <v>0.81130000000000002</v>
    <v>0.81130000000000002</v>
    <v>0.81159999999999999</v>
    <v>USDGBP</v>
    <v>USD/GBP</v>
  </rv>
  <rv s="1">
    <v>8</v>
  </rv>
  <rv s="0">
    <v>en-GB</v>
    <v>avy8sm</v>
    <v>268435456</v>
    <v>1</v>
    <v>Powered by Refinitiv</v>
    <v>0</v>
    <v>AED/GBP</v>
    <v>2</v>
    <v>3</v>
    <v>Finance</v>
    <v>4</v>
    <v>0.222</v>
    <v>0.191</v>
    <v>9.0000000000000006E-5</v>
    <v>4.0750000000000004E-4</v>
    <v>GBP</v>
    <v>AED</v>
    <v>0.22170000000000001</v>
    <v>Currency Pair</v>
    <v>44692.663726851853</v>
    <v>0.21959999999999999</v>
    <v>UAE Dirham/UK Pound Sterling FX Cross Rate</v>
    <v>0.22090000000000001</v>
    <v>0.22090000000000001</v>
    <v>0.22090000000000001</v>
    <v>AEDGBP</v>
    <v>AED/GBP</v>
  </rv>
  <rv s="1">
    <v>10</v>
  </rv>
  <rv s="0">
    <v>en-GB</v>
    <v>auxr6h</v>
    <v>268435456</v>
    <v>1</v>
    <v>Powered by Refinitiv</v>
    <v>0</v>
    <v>AUD/GBP</v>
    <v>2</v>
    <v>3</v>
    <v>Finance</v>
    <v>4</v>
    <v>0.58220000000000005</v>
    <v>0.52</v>
    <v>4.7000000000000002E-3</v>
    <v>8.3540000000000003E-3</v>
    <v>GBP</v>
    <v>AUD</v>
    <v>0.56920000000000004</v>
    <v>Currency Pair</v>
    <v>44692.663761574076</v>
    <v>0.56310000000000004</v>
    <v>Australian Dollar/UK Pound Sterling FX Cross Rate</v>
    <v>0.56259999999999999</v>
    <v>0.56259999999999999</v>
    <v>0.56730000000000003</v>
    <v>AUDGBP</v>
    <v>AUD/GBP</v>
  </rv>
  <rv s="1">
    <v>12</v>
  </rv>
  <rv s="0">
    <v>en-GB</v>
    <v>avq2a2</v>
    <v>268435456</v>
    <v>1</v>
    <v>Powered by Refinitiv</v>
    <v>0</v>
    <v>PLN/GBP</v>
    <v>2</v>
    <v>3</v>
    <v>Finance</v>
    <v>4</v>
    <v>0.1938</v>
    <v>0.1646</v>
    <v>8.9999999999999998E-4</v>
    <v>4.9370000000000004E-3</v>
    <v>GBP</v>
    <v>PLN</v>
    <v>0.18410000000000001</v>
    <v>Currency Pair</v>
    <v>44692.663773148146</v>
    <v>0.1822</v>
    <v>Polish Zloty/UK Pound Sterling FX Cross Rate</v>
    <v>0.18229999999999999</v>
    <v>0.18229999999999999</v>
    <v>0.1832</v>
    <v>PLNGBP</v>
    <v>PLN/GBP</v>
  </rv>
  <rv s="1">
    <v>14</v>
  </rv>
  <rv s="0">
    <v>en-GB</v>
    <v>avuw2w</v>
    <v>268435456</v>
    <v>1</v>
    <v>Powered by Refinitiv</v>
    <v>0</v>
    <v>SEK/GBP</v>
    <v>2</v>
    <v>3</v>
    <v>Finance</v>
    <v>4</v>
    <v>8.6739999999999998E-2</v>
    <v>7.5480000000000005E-2</v>
    <v>6.0899999999999995E-4</v>
    <v>7.5680000000000001E-3</v>
    <v>GBP</v>
    <v>SEK</v>
    <v>8.1309999999999993E-2</v>
    <v>Currency Pair</v>
    <v>44692.663715277777</v>
    <v>8.0500000000000002E-2</v>
    <v>Swedish Krona/UK Pound Sterling FX Cross Rate</v>
    <v>8.047E-2</v>
    <v>8.047E-2</v>
    <v>8.1079999999999999E-2</v>
    <v>SEKGBP</v>
    <v>SEK/GBP</v>
  </rv>
  <rv s="1">
    <v>16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79582D-0D87-4B3F-9DB9-68DCB41BCD31}" name="Table1" displayName="Table1" ref="A1:D10" totalsRowShown="0">
  <autoFilter ref="A1:D10" xr:uid="{6179582D-0D87-4B3F-9DB9-68DCB41BCD31}"/>
  <tableColumns count="4">
    <tableColumn id="1" xr3:uid="{1B77404C-C739-4275-90A3-358184E32EA9}" name="conversion"/>
    <tableColumn id="2" xr3:uid="{EB4F889A-143F-465D-9F62-ADB27B5D8E89}" name="rate" dataDxfId="43">
      <calculatedColumnFormula array="1">_FV(Table1[[#This Row],[conversion]],"Price")</calculatedColumnFormula>
    </tableColumn>
    <tableColumn id="3" xr3:uid="{1B69D4A9-05DD-4667-8588-34526F464FEE}" name="last update" dataDxfId="42">
      <calculatedColumnFormula array="1">_FV(A2,"Last trade time",TRUE)</calculatedColumnFormula>
    </tableColumn>
    <tableColumn id="4" xr3:uid="{A779E5F4-594A-4802-8F31-5492F140AD53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833F81-0044-4674-8DA7-42A172F295D0}" name="Table2" displayName="Table2" ref="F1:G2" totalsRowShown="0">
  <autoFilter ref="F1:G2" xr:uid="{8D833F81-0044-4674-8DA7-42A172F295D0}"/>
  <tableColumns count="2">
    <tableColumn id="1" xr3:uid="{D8D8BB77-1BB5-4AC7-9163-9C22F2FD2E06}" name="FILENAME">
      <calculatedColumnFormula array="1">CELL("filename", A1)</calculatedColumnFormula>
    </tableColumn>
    <tableColumn id="2" xr3:uid="{7D20E83F-1B4E-465B-B3FB-A1DAA1BBB6A7}" name="SALES PATH">
      <calculatedColumnFormula>LEFT(path,FIND("?",SUBSTITUTE(path,"\","?",LEN(path)-LEN(SUBSTITUTE(path,"\",""))))) &amp; "reports\last_sales" &amp; TEXT(TODAY(),"yyyymm") &amp; ".csv"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A386DF-CA0C-4FF4-AC98-AAC3F767714F}" name="Table3" displayName="Table3" ref="A1:A2" totalsRowShown="0" dataCellStyle="Hyperlink">
  <autoFilter ref="A1:A2" xr:uid="{48A386DF-CA0C-4FF4-AC98-AAC3F767714F}"/>
  <tableColumns count="1">
    <tableColumn id="1" xr3:uid="{31A9AE39-94FE-4B45-A4D1-87ADF3291BDC}" name="PATH" dataCellStyle="Hyperli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A1B7DF-5019-4579-8863-5B9FC2851D15}" name="Date_Refresh" displayName="Date_Refresh" ref="A4:A5" tableType="queryTable" totalsRowShown="0">
  <autoFilter ref="A4:A5" xr:uid="{5CA1B7DF-5019-4579-8863-5B9FC2851D15}"/>
  <tableColumns count="1">
    <tableColumn id="1" xr3:uid="{EA926A19-FF0A-479F-A4A0-20687509047E}" uniqueName="1" name="Date Refresh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62514A-1A06-47AD-969A-9ACEC7C7EB0A}" name="Sales_Last_Refresh" displayName="Sales_Last_Refresh" ref="A7:A8" tableType="queryTable" totalsRowShown="0">
  <autoFilter ref="A7:A8" xr:uid="{8762514A-1A06-47AD-969A-9ACEC7C7EB0A}"/>
  <tableColumns count="1">
    <tableColumn id="1" xr3:uid="{2B7CE5D7-B451-4778-8B21-EEE5EA62ACB0}" uniqueName="1" name="Sales Last Refresh" queryTableFieldId="1" dataDxfId="3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hyperlink" Target="reports/last_sales2022-05-07.csv" TargetMode="External"/><Relationship Id="rId5" Type="http://schemas.openxmlformats.org/officeDocument/2006/relationships/pivotTable" Target="../pivotTables/pivotTable5.xml"/><Relationship Id="rId10" Type="http://schemas.openxmlformats.org/officeDocument/2006/relationships/table" Target="../tables/table5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workbookViewId="0">
      <selection activeCell="D15" sqref="D15"/>
    </sheetView>
  </sheetViews>
  <sheetFormatPr defaultRowHeight="15" x14ac:dyDescent="0.25"/>
  <cols>
    <col min="1" max="1" width="12.85546875" customWidth="1"/>
    <col min="2" max="2" width="9.140625" style="2"/>
    <col min="3" max="3" width="15.85546875" bestFit="1" customWidth="1"/>
    <col min="6" max="6" width="12.140625" customWidth="1"/>
    <col min="7" max="7" width="13.42578125" customWidth="1"/>
  </cols>
  <sheetData>
    <row r="1" spans="1:7" x14ac:dyDescent="0.25">
      <c r="A1" t="s">
        <v>0</v>
      </c>
      <c r="B1" s="2" t="s">
        <v>1</v>
      </c>
      <c r="C1" t="s">
        <v>2</v>
      </c>
      <c r="D1" t="s">
        <v>13</v>
      </c>
      <c r="F1" t="s">
        <v>32</v>
      </c>
      <c r="G1" t="s">
        <v>31</v>
      </c>
    </row>
    <row r="2" spans="1:7" x14ac:dyDescent="0.25">
      <c r="A2" t="e" vm="1">
        <v>#VALUE!</v>
      </c>
      <c r="B2" s="2" cm="1">
        <f t="array" ref="B2">_FV(Table1[[#This Row],[conversion]],"Price")</f>
        <v>0.85540000000000005</v>
      </c>
      <c r="C2" s="1" cm="1">
        <f t="array" ref="C2">_FV(A2,"Last trade time",TRUE)</f>
        <v>44692.663726851853</v>
      </c>
      <c r="D2" t="s">
        <v>18</v>
      </c>
      <c r="F2" t="str" cm="1">
        <f t="array" aca="1" ref="F2" ca="1">CELL("filename", A1)</f>
        <v>\\NIKOTSY-PC\Amberta LTD - Accounting\Amazon Sales\[Amazon_Sales_Profit.xlsm]Map</v>
      </c>
      <c r="G2" t="str">
        <f ca="1">LEFT(path,FIND("?",SUBSTITUTE(path,"\","?",LEN(path)-LEN(SUBSTITUTE(path,"\",""))))) &amp; "reports\last_sales" &amp; TEXT(TODAY(),"yyyymm") &amp; ".csv"</f>
        <v>\\NIKOTSY-PC\Amberta LTD - Accounting\Amazon Sales\reports\last_sales202205.csv</v>
      </c>
    </row>
    <row r="3" spans="1:7" x14ac:dyDescent="0.25">
      <c r="A3" t="e" vm="2">
        <v>#VALUE!</v>
      </c>
      <c r="B3" s="2" cm="1">
        <f t="array" ref="B3">_FV(Table1[[#This Row],[conversion]],"Price")</f>
        <v>6.2329999999999998E-3</v>
      </c>
      <c r="C3" s="1" cm="1">
        <f t="array" ref="C3">_FV(A3,"Last trade time",TRUE)</f>
        <v>44692.66375</v>
      </c>
      <c r="D3" t="s">
        <v>17</v>
      </c>
    </row>
    <row r="4" spans="1:7" x14ac:dyDescent="0.25">
      <c r="A4" t="e" vm="3">
        <v>#VALUE!</v>
      </c>
      <c r="B4" s="2" cm="1">
        <f t="array" ref="B4">_FV(Table1[[#This Row],[conversion]],"Price")</f>
        <v>4.0030000000000003E-2</v>
      </c>
      <c r="C4" s="1" cm="1">
        <f t="array" ref="C4">_FV(A4,"Last trade time",TRUE)</f>
        <v>44692.663773148146</v>
      </c>
      <c r="D4" t="s">
        <v>16</v>
      </c>
    </row>
    <row r="5" spans="1:7" x14ac:dyDescent="0.25">
      <c r="A5" t="e" vm="4">
        <v>#VALUE!</v>
      </c>
      <c r="B5" s="2" cm="1">
        <f t="array" ref="B5">_FV(Table1[[#This Row],[conversion]],"Price")</f>
        <v>0.62660000000000005</v>
      </c>
      <c r="C5" s="1" cm="1">
        <f t="array" ref="C5">_FV(A5,"Last trade time",TRUE)</f>
        <v>44692.663738425923</v>
      </c>
      <c r="D5" t="s">
        <v>14</v>
      </c>
    </row>
    <row r="6" spans="1:7" x14ac:dyDescent="0.25">
      <c r="A6" t="e" vm="5">
        <v>#VALUE!</v>
      </c>
      <c r="B6" s="2" cm="1">
        <f t="array" ref="B6">_FV(Table1[[#This Row],[conversion]],"Price")</f>
        <v>0.81159999999999999</v>
      </c>
      <c r="C6" s="1" cm="1">
        <f t="array" ref="C6">_FV(A6,"Last trade time",TRUE)</f>
        <v>44692.663761574076</v>
      </c>
      <c r="D6" t="s">
        <v>15</v>
      </c>
    </row>
    <row r="7" spans="1:7" x14ac:dyDescent="0.25">
      <c r="A7" t="e" vm="6">
        <v>#VALUE!</v>
      </c>
      <c r="B7" s="6" cm="1">
        <f t="array" ref="B7">_FV(Table1[[#This Row],[conversion]],"Price")</f>
        <v>0.22090000000000001</v>
      </c>
      <c r="C7" s="1" cm="1">
        <f t="array" ref="C7">_FV(A7,"Last trade time",TRUE)</f>
        <v>44692.663726851853</v>
      </c>
      <c r="D7" t="s">
        <v>26</v>
      </c>
    </row>
    <row r="8" spans="1:7" x14ac:dyDescent="0.25">
      <c r="A8" t="e" vm="7">
        <v>#VALUE!</v>
      </c>
      <c r="B8" s="6" cm="1">
        <f t="array" ref="B8">_FV(Table1[[#This Row],[conversion]],"Price")</f>
        <v>0.56730000000000003</v>
      </c>
      <c r="C8" s="1" cm="1">
        <f t="array" ref="C8">_FV(A8,"Last trade time",TRUE)</f>
        <v>44692.663761574076</v>
      </c>
      <c r="D8" t="s">
        <v>27</v>
      </c>
    </row>
    <row r="9" spans="1:7" x14ac:dyDescent="0.25">
      <c r="A9" t="e" vm="8">
        <v>#VALUE!</v>
      </c>
      <c r="B9" s="6" cm="1">
        <f t="array" ref="B9">_FV(Table1[[#This Row],[conversion]],"Price")</f>
        <v>0.1832</v>
      </c>
      <c r="C9" s="1" cm="1">
        <f t="array" ref="C9">_FV(A9,"Last trade time",TRUE)</f>
        <v>44692.663773148146</v>
      </c>
      <c r="D9" t="s">
        <v>41</v>
      </c>
    </row>
    <row r="10" spans="1:7" x14ac:dyDescent="0.25">
      <c r="A10" t="e" vm="9">
        <v>#VALUE!</v>
      </c>
      <c r="B10" s="6" cm="1">
        <f t="array" ref="B10">_FV(Table1[[#This Row],[conversion]],"Price")</f>
        <v>8.1079999999999999E-2</v>
      </c>
      <c r="C10" s="1" cm="1">
        <f t="array" ref="C10">_FV(A10,"Last trade time",TRUE)</f>
        <v>44692.663715277777</v>
      </c>
      <c r="D10" t="s">
        <v>42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31B59-CF44-4941-B186-C21CAD9BD59E}">
  <sheetPr codeName="Sheet2"/>
  <dimension ref="A1:T26"/>
  <sheetViews>
    <sheetView showGridLines="0" topLeftCell="E1" workbookViewId="0">
      <selection activeCell="A7" sqref="A7:A8"/>
    </sheetView>
  </sheetViews>
  <sheetFormatPr defaultRowHeight="15" x14ac:dyDescent="0.25"/>
  <cols>
    <col min="1" max="1" width="19.140625" bestFit="1" customWidth="1"/>
    <col min="2" max="2" width="10.7109375" customWidth="1"/>
    <col min="3" max="3" width="15.140625" bestFit="1" customWidth="1"/>
    <col min="4" max="4" width="12.85546875" style="8" bestFit="1" customWidth="1"/>
    <col min="5" max="5" width="5.7109375" customWidth="1"/>
    <col min="6" max="6" width="13.140625" bestFit="1" customWidth="1"/>
    <col min="7" max="7" width="18.42578125" bestFit="1" customWidth="1"/>
    <col min="8" max="8" width="12.85546875" style="8" bestFit="1" customWidth="1"/>
    <col min="9" max="9" width="6.85546875" customWidth="1"/>
    <col min="10" max="10" width="13.140625" bestFit="1" customWidth="1"/>
    <col min="11" max="11" width="18.42578125" bestFit="1" customWidth="1"/>
    <col min="12" max="12" width="12.85546875" style="8" bestFit="1" customWidth="1"/>
    <col min="13" max="13" width="4.5703125" customWidth="1"/>
    <col min="14" max="14" width="13.140625" bestFit="1" customWidth="1"/>
    <col min="15" max="15" width="12.85546875" bestFit="1" customWidth="1"/>
    <col min="16" max="16" width="12.85546875" style="8" bestFit="1" customWidth="1"/>
    <col min="17" max="17" width="3.7109375" customWidth="1"/>
    <col min="18" max="18" width="11.28515625" bestFit="1" customWidth="1"/>
    <col min="19" max="19" width="12.85546875" bestFit="1" customWidth="1"/>
    <col min="20" max="20" width="12.85546875" style="8" bestFit="1" customWidth="1"/>
    <col min="21" max="21" width="5.5703125" customWidth="1"/>
    <col min="22" max="22" width="3.85546875" customWidth="1"/>
    <col min="23" max="23" width="3.5703125" customWidth="1"/>
    <col min="24" max="24" width="4.5703125" customWidth="1"/>
  </cols>
  <sheetData>
    <row r="1" spans="1:20" ht="15" customHeight="1" x14ac:dyDescent="0.25">
      <c r="A1" t="s">
        <v>33</v>
      </c>
      <c r="C1" s="10" t="s">
        <v>23</v>
      </c>
      <c r="D1" s="10"/>
      <c r="F1" s="14" t="s">
        <v>21</v>
      </c>
      <c r="G1" s="14"/>
      <c r="H1" s="14"/>
      <c r="J1" s="13" t="s">
        <v>22</v>
      </c>
      <c r="K1" s="13"/>
      <c r="L1" s="13"/>
      <c r="N1" s="12" t="s">
        <v>24</v>
      </c>
      <c r="O1" s="12"/>
      <c r="P1" s="12"/>
      <c r="R1" s="11" t="s">
        <v>25</v>
      </c>
      <c r="S1" s="11"/>
      <c r="T1" s="11"/>
    </row>
    <row r="2" spans="1:20" ht="15.75" customHeight="1" x14ac:dyDescent="0.25">
      <c r="A2" s="9" t="s">
        <v>40</v>
      </c>
      <c r="C2" s="10"/>
      <c r="D2" s="10"/>
      <c r="F2" s="14"/>
      <c r="G2" s="14"/>
      <c r="H2" s="14"/>
      <c r="J2" s="13"/>
      <c r="K2" s="13"/>
      <c r="L2" s="13"/>
      <c r="N2" s="12"/>
      <c r="O2" s="12"/>
      <c r="P2" s="12"/>
      <c r="R2" s="11"/>
      <c r="S2" s="11"/>
      <c r="T2" s="11"/>
    </row>
    <row r="3" spans="1:20" x14ac:dyDescent="0.25">
      <c r="C3" s="3" t="s">
        <v>19</v>
      </c>
      <c r="D3" s="8" t="s">
        <v>28</v>
      </c>
      <c r="F3" s="3" t="s">
        <v>30</v>
      </c>
      <c r="G3" s="3" t="s">
        <v>29</v>
      </c>
      <c r="H3" s="8" t="s">
        <v>28</v>
      </c>
      <c r="J3" s="3" t="s">
        <v>30</v>
      </c>
      <c r="K3" s="3" t="s">
        <v>29</v>
      </c>
      <c r="L3" s="8" t="s">
        <v>28</v>
      </c>
      <c r="N3" s="3" t="s">
        <v>30</v>
      </c>
      <c r="O3" s="8" t="s">
        <v>28</v>
      </c>
      <c r="P3"/>
      <c r="R3" s="3" t="s">
        <v>30</v>
      </c>
      <c r="S3" s="8" t="s">
        <v>28</v>
      </c>
      <c r="T3"/>
    </row>
    <row r="4" spans="1:20" x14ac:dyDescent="0.25">
      <c r="A4" t="s">
        <v>34</v>
      </c>
      <c r="C4" s="4" t="s">
        <v>10</v>
      </c>
      <c r="F4" t="s">
        <v>10</v>
      </c>
      <c r="G4" t="s">
        <v>5</v>
      </c>
      <c r="H4" s="8">
        <v>675.51841962514141</v>
      </c>
      <c r="I4" s="7"/>
      <c r="L4"/>
      <c r="M4" s="7"/>
      <c r="N4" t="s">
        <v>3</v>
      </c>
      <c r="O4" s="8">
        <v>13676.944248183408</v>
      </c>
      <c r="P4"/>
      <c r="Q4" s="7"/>
      <c r="R4" t="s">
        <v>10</v>
      </c>
      <c r="S4" s="8">
        <v>675.51841962514141</v>
      </c>
      <c r="T4"/>
    </row>
    <row r="5" spans="1:20" x14ac:dyDescent="0.25">
      <c r="A5" s="1">
        <v>44692.700500960651</v>
      </c>
      <c r="C5" s="5" t="s">
        <v>5</v>
      </c>
      <c r="D5" s="8">
        <v>675.51841962514141</v>
      </c>
      <c r="F5" t="s">
        <v>3</v>
      </c>
      <c r="G5" t="s">
        <v>5</v>
      </c>
      <c r="H5" s="8">
        <v>13676.944248183408</v>
      </c>
      <c r="I5" s="7"/>
      <c r="L5"/>
      <c r="M5" s="7"/>
      <c r="N5" t="s">
        <v>20</v>
      </c>
      <c r="O5" s="8">
        <v>13676.944248183408</v>
      </c>
      <c r="P5"/>
      <c r="Q5" s="7"/>
      <c r="R5" t="s">
        <v>20</v>
      </c>
      <c r="S5" s="8">
        <v>675.51841962514141</v>
      </c>
      <c r="T5"/>
    </row>
    <row r="6" spans="1:20" x14ac:dyDescent="0.25">
      <c r="C6" s="4" t="s">
        <v>3</v>
      </c>
      <c r="F6" t="s">
        <v>20</v>
      </c>
      <c r="H6" s="8">
        <v>14352.462667808544</v>
      </c>
      <c r="I6" s="7"/>
      <c r="L6"/>
      <c r="M6" s="7"/>
      <c r="P6"/>
      <c r="Q6" s="7"/>
      <c r="T6"/>
    </row>
    <row r="7" spans="1:20" x14ac:dyDescent="0.25">
      <c r="A7" t="s">
        <v>35</v>
      </c>
      <c r="C7" s="5" t="s">
        <v>5</v>
      </c>
      <c r="D7" s="8">
        <v>13676.944248183408</v>
      </c>
      <c r="H7"/>
      <c r="I7" s="7"/>
      <c r="L7"/>
      <c r="M7" s="7"/>
      <c r="P7"/>
      <c r="Q7" s="7"/>
      <c r="T7"/>
    </row>
    <row r="8" spans="1:20" x14ac:dyDescent="0.25">
      <c r="A8" s="1">
        <v>44692.665577476851</v>
      </c>
      <c r="C8" s="4" t="s">
        <v>20</v>
      </c>
      <c r="D8" s="8">
        <v>14352.462667808544</v>
      </c>
      <c r="H8"/>
      <c r="I8" s="7"/>
      <c r="L8"/>
      <c r="M8" s="7"/>
      <c r="P8"/>
      <c r="Q8" s="7"/>
      <c r="T8"/>
    </row>
    <row r="9" spans="1:20" x14ac:dyDescent="0.25">
      <c r="D9"/>
      <c r="H9"/>
      <c r="I9" s="7"/>
      <c r="L9"/>
      <c r="M9" s="7"/>
      <c r="P9"/>
      <c r="Q9" s="7"/>
      <c r="T9"/>
    </row>
    <row r="10" spans="1:20" x14ac:dyDescent="0.25">
      <c r="D10"/>
      <c r="H10"/>
      <c r="I10" s="7"/>
      <c r="L10"/>
      <c r="M10" s="7"/>
      <c r="P10"/>
      <c r="Q10" s="7"/>
      <c r="T10"/>
    </row>
    <row r="11" spans="1:20" x14ac:dyDescent="0.25">
      <c r="D11"/>
      <c r="H11"/>
      <c r="I11" s="7"/>
      <c r="L11"/>
      <c r="M11" s="7"/>
      <c r="P11"/>
      <c r="Q11" s="7"/>
      <c r="T11"/>
    </row>
    <row r="12" spans="1:20" x14ac:dyDescent="0.25">
      <c r="D12"/>
      <c r="H12"/>
      <c r="I12" s="7"/>
      <c r="L12"/>
      <c r="M12" s="7"/>
      <c r="P12"/>
      <c r="Q12" s="7"/>
      <c r="T12"/>
    </row>
    <row r="13" spans="1:20" x14ac:dyDescent="0.25">
      <c r="D13"/>
      <c r="H13"/>
      <c r="I13" s="7"/>
      <c r="L13"/>
      <c r="M13" s="7"/>
      <c r="P13"/>
      <c r="Q13" s="7"/>
      <c r="T13"/>
    </row>
    <row r="14" spans="1:20" x14ac:dyDescent="0.25">
      <c r="D14"/>
      <c r="H14"/>
      <c r="I14" s="7"/>
      <c r="L14"/>
      <c r="M14" s="7"/>
      <c r="P14"/>
      <c r="Q14" s="7"/>
      <c r="T14"/>
    </row>
    <row r="15" spans="1:20" x14ac:dyDescent="0.25">
      <c r="D15"/>
      <c r="H15"/>
      <c r="I15" s="7"/>
      <c r="L15"/>
      <c r="M15" s="7"/>
      <c r="P15"/>
      <c r="Q15" s="7"/>
      <c r="T15"/>
    </row>
    <row r="16" spans="1:20" x14ac:dyDescent="0.25">
      <c r="D16"/>
      <c r="H16"/>
      <c r="I16" s="7"/>
      <c r="L16"/>
      <c r="M16" s="7"/>
      <c r="P16"/>
      <c r="T16"/>
    </row>
    <row r="17" spans="4:20" x14ac:dyDescent="0.25">
      <c r="D17"/>
      <c r="H17"/>
      <c r="I17" s="7"/>
      <c r="L17"/>
      <c r="M17" s="7"/>
      <c r="P17"/>
      <c r="T17"/>
    </row>
    <row r="18" spans="4:20" x14ac:dyDescent="0.25">
      <c r="D18"/>
      <c r="H18"/>
      <c r="L18"/>
      <c r="P18"/>
      <c r="T18"/>
    </row>
    <row r="19" spans="4:20" x14ac:dyDescent="0.25">
      <c r="D19"/>
      <c r="H19"/>
      <c r="L19"/>
      <c r="P19"/>
      <c r="T19"/>
    </row>
    <row r="20" spans="4:20" x14ac:dyDescent="0.25">
      <c r="D20"/>
      <c r="H20"/>
      <c r="L20"/>
      <c r="P20"/>
      <c r="T20"/>
    </row>
    <row r="21" spans="4:20" x14ac:dyDescent="0.25">
      <c r="D21"/>
      <c r="L21"/>
    </row>
    <row r="22" spans="4:20" x14ac:dyDescent="0.25">
      <c r="D22"/>
      <c r="L22"/>
    </row>
    <row r="23" spans="4:20" x14ac:dyDescent="0.25">
      <c r="D23"/>
      <c r="L23"/>
    </row>
    <row r="24" spans="4:20" x14ac:dyDescent="0.25">
      <c r="D24"/>
    </row>
    <row r="25" spans="4:20" x14ac:dyDescent="0.25">
      <c r="D25"/>
    </row>
    <row r="26" spans="4:20" x14ac:dyDescent="0.25">
      <c r="D26"/>
    </row>
  </sheetData>
  <mergeCells count="5">
    <mergeCell ref="C1:D2"/>
    <mergeCell ref="R1:T2"/>
    <mergeCell ref="N1:P2"/>
    <mergeCell ref="J1:L2"/>
    <mergeCell ref="F1:H2"/>
  </mergeCells>
  <hyperlinks>
    <hyperlink ref="A2" r:id="rId6" xr:uid="{CCEAA6AA-E626-4DD5-85AF-619B19F08E65}"/>
  </hyperlinks>
  <pageMargins left="0.7" right="0.7" top="0.75" bottom="0.75" header="0.3" footer="0.3"/>
  <pageSetup paperSize="9" orientation="portrait" verticalDpi="0" r:id="rId7"/>
  <tableParts count="3"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16AB6-E01E-4363-86D4-5BA535333418}">
  <dimension ref="A1:Z27"/>
  <sheetViews>
    <sheetView tabSelected="1" topLeftCell="L1" workbookViewId="0">
      <selection activeCell="N15" sqref="N15"/>
    </sheetView>
  </sheetViews>
  <sheetFormatPr defaultRowHeight="15" x14ac:dyDescent="0.25"/>
  <cols>
    <col min="1" max="1" width="20.28515625" bestFit="1" customWidth="1"/>
    <col min="2" max="2" width="16.140625" style="8" bestFit="1" customWidth="1"/>
    <col min="3" max="3" width="10.140625" style="8" bestFit="1" customWidth="1"/>
    <col min="4" max="4" width="11.140625" bestFit="1" customWidth="1"/>
    <col min="6" max="6" width="13.140625" bestFit="1" customWidth="1"/>
    <col min="7" max="7" width="16.140625" style="8" bestFit="1" customWidth="1"/>
    <col min="8" max="8" width="10.140625" style="8" bestFit="1" customWidth="1"/>
    <col min="9" max="9" width="11.140625" style="8" bestFit="1" customWidth="1"/>
    <col min="11" max="11" width="13.140625" bestFit="1" customWidth="1"/>
    <col min="12" max="12" width="16.140625" style="8" bestFit="1" customWidth="1"/>
    <col min="13" max="13" width="9.140625" style="8" bestFit="1" customWidth="1"/>
    <col min="14" max="14" width="10.85546875" style="8" bestFit="1" customWidth="1"/>
    <col min="16" max="16" width="20.28515625" bestFit="1" customWidth="1"/>
    <col min="17" max="17" width="18.42578125" bestFit="1" customWidth="1"/>
    <col min="18" max="18" width="16.140625" style="8" bestFit="1" customWidth="1"/>
    <col min="19" max="19" width="10.140625" style="8" bestFit="1" customWidth="1"/>
    <col min="20" max="20" width="11.140625" style="8" bestFit="1" customWidth="1"/>
    <col min="22" max="22" width="20.28515625" bestFit="1" customWidth="1"/>
    <col min="23" max="23" width="18.42578125" bestFit="1" customWidth="1"/>
    <col min="24" max="24" width="16.140625" style="8" bestFit="1" customWidth="1"/>
    <col min="25" max="25" width="10.140625" style="8" bestFit="1" customWidth="1"/>
    <col min="26" max="26" width="10.85546875" style="8" bestFit="1" customWidth="1"/>
  </cols>
  <sheetData>
    <row r="1" spans="1:26" ht="15" customHeight="1" x14ac:dyDescent="0.25">
      <c r="A1" s="10" t="s">
        <v>23</v>
      </c>
      <c r="B1" s="10"/>
      <c r="C1" s="10"/>
      <c r="D1" s="10"/>
      <c r="F1" s="12" t="s">
        <v>24</v>
      </c>
      <c r="G1" s="12"/>
      <c r="H1" s="12"/>
      <c r="I1" s="12"/>
      <c r="K1" s="11" t="s">
        <v>25</v>
      </c>
      <c r="L1" s="11"/>
      <c r="M1" s="11"/>
      <c r="N1" s="11"/>
      <c r="P1" s="14" t="s">
        <v>21</v>
      </c>
      <c r="Q1" s="14"/>
      <c r="R1" s="14"/>
      <c r="S1" s="14"/>
      <c r="T1" s="14"/>
      <c r="V1" s="13" t="s">
        <v>22</v>
      </c>
      <c r="W1" s="13"/>
      <c r="X1" s="13"/>
      <c r="Y1" s="13"/>
      <c r="Z1" s="13"/>
    </row>
    <row r="2" spans="1:26" ht="15" customHeight="1" x14ac:dyDescent="0.25">
      <c r="A2" s="10"/>
      <c r="B2" s="10"/>
      <c r="C2" s="10"/>
      <c r="D2" s="10"/>
      <c r="F2" s="12"/>
      <c r="G2" s="12"/>
      <c r="H2" s="12"/>
      <c r="I2" s="12"/>
      <c r="K2" s="11"/>
      <c r="L2" s="11"/>
      <c r="M2" s="11"/>
      <c r="N2" s="11"/>
      <c r="P2" s="14"/>
      <c r="Q2" s="14"/>
      <c r="R2" s="14"/>
      <c r="S2" s="14"/>
      <c r="T2" s="14"/>
      <c r="V2" s="13"/>
      <c r="W2" s="13"/>
      <c r="X2" s="13"/>
      <c r="Y2" s="13"/>
      <c r="Z2" s="13"/>
    </row>
    <row r="5" spans="1:26" x14ac:dyDescent="0.25">
      <c r="A5" s="3" t="s">
        <v>19</v>
      </c>
      <c r="B5" s="8" t="s">
        <v>38</v>
      </c>
      <c r="C5" s="8" t="s">
        <v>39</v>
      </c>
      <c r="D5" s="8" t="s">
        <v>37</v>
      </c>
      <c r="F5" s="3" t="s">
        <v>19</v>
      </c>
      <c r="G5" s="8" t="s">
        <v>38</v>
      </c>
      <c r="H5" s="8" t="s">
        <v>39</v>
      </c>
      <c r="I5" s="8" t="s">
        <v>37</v>
      </c>
      <c r="K5" s="3" t="s">
        <v>19</v>
      </c>
      <c r="L5" s="8" t="s">
        <v>38</v>
      </c>
      <c r="M5" s="8" t="s">
        <v>39</v>
      </c>
      <c r="N5" s="8" t="s">
        <v>37</v>
      </c>
      <c r="P5" s="3" t="s">
        <v>30</v>
      </c>
      <c r="Q5" s="3" t="s">
        <v>29</v>
      </c>
      <c r="R5" s="8" t="s">
        <v>38</v>
      </c>
      <c r="S5" s="8" t="s">
        <v>39</v>
      </c>
      <c r="T5" s="8" t="s">
        <v>37</v>
      </c>
      <c r="V5" s="3" t="s">
        <v>30</v>
      </c>
      <c r="W5" s="3" t="s">
        <v>29</v>
      </c>
      <c r="X5" s="8" t="s">
        <v>38</v>
      </c>
      <c r="Y5" s="8" t="s">
        <v>39</v>
      </c>
      <c r="Z5" s="8" t="s">
        <v>37</v>
      </c>
    </row>
    <row r="6" spans="1:26" x14ac:dyDescent="0.25">
      <c r="A6" s="4" t="s">
        <v>10</v>
      </c>
      <c r="D6" s="8"/>
      <c r="F6" s="4" t="s">
        <v>3</v>
      </c>
      <c r="G6" s="8">
        <v>89584.096035799346</v>
      </c>
      <c r="H6" s="8">
        <v>79601.028641182056</v>
      </c>
      <c r="I6" s="8">
        <v>169184.26897698193</v>
      </c>
      <c r="K6" s="4" t="s">
        <v>10</v>
      </c>
      <c r="L6" s="8">
        <v>3889.9621144510297</v>
      </c>
      <c r="M6" s="8">
        <v>3359.2249269562685</v>
      </c>
      <c r="N6" s="8">
        <v>7249.1870414072937</v>
      </c>
      <c r="P6" t="s">
        <v>10</v>
      </c>
      <c r="Q6" t="s">
        <v>5</v>
      </c>
      <c r="R6" s="8">
        <v>676.62543798809975</v>
      </c>
      <c r="S6" s="8">
        <v>667.15378607591856</v>
      </c>
      <c r="T6" s="8">
        <v>1343.7792240640183</v>
      </c>
      <c r="V6" t="s">
        <v>10</v>
      </c>
      <c r="W6" t="s">
        <v>11</v>
      </c>
      <c r="X6" s="8">
        <v>90.057982423578281</v>
      </c>
      <c r="Y6" s="8">
        <v>107.15230322308548</v>
      </c>
      <c r="Z6" s="8">
        <v>197.21028564666375</v>
      </c>
    </row>
    <row r="7" spans="1:26" x14ac:dyDescent="0.25">
      <c r="A7" s="5" t="s">
        <v>5</v>
      </c>
      <c r="B7" s="8">
        <v>676.62543798809975</v>
      </c>
      <c r="C7" s="8">
        <v>667.15378607591856</v>
      </c>
      <c r="D7" s="8">
        <v>1343.7792240640183</v>
      </c>
      <c r="F7" s="4" t="s">
        <v>20</v>
      </c>
      <c r="G7" s="8">
        <v>89584.096035799346</v>
      </c>
      <c r="H7" s="8">
        <v>79601.028641182056</v>
      </c>
      <c r="I7" s="8">
        <v>169184.26897698193</v>
      </c>
      <c r="K7" s="4" t="s">
        <v>20</v>
      </c>
      <c r="L7" s="8">
        <v>3889.9621144510297</v>
      </c>
      <c r="M7" s="8">
        <v>3359.2249269562685</v>
      </c>
      <c r="N7" s="8">
        <v>7249.1870414072937</v>
      </c>
      <c r="Q7" t="s">
        <v>9</v>
      </c>
      <c r="R7" s="8">
        <v>341.68327527290177</v>
      </c>
      <c r="S7" s="8">
        <v>270.06162721469633</v>
      </c>
      <c r="T7" s="8">
        <v>611.74490248759821</v>
      </c>
      <c r="W7" t="s">
        <v>6</v>
      </c>
      <c r="X7" s="8">
        <v>340.97812263075042</v>
      </c>
      <c r="Y7" s="8">
        <v>309.70872747898295</v>
      </c>
      <c r="Z7" s="8">
        <v>650.68685010973365</v>
      </c>
    </row>
    <row r="8" spans="1:26" x14ac:dyDescent="0.25">
      <c r="A8" s="5" t="s">
        <v>9</v>
      </c>
      <c r="B8" s="8">
        <v>341.68327527290177</v>
      </c>
      <c r="C8" s="8">
        <v>270.06162721469633</v>
      </c>
      <c r="D8" s="8">
        <v>611.74490248759821</v>
      </c>
      <c r="Q8" t="s">
        <v>12</v>
      </c>
      <c r="R8" s="8">
        <v>380.35357065960767</v>
      </c>
      <c r="S8" s="8">
        <v>330.86518810674875</v>
      </c>
      <c r="T8" s="8">
        <v>711.21875876635647</v>
      </c>
      <c r="W8" t="s">
        <v>7</v>
      </c>
      <c r="X8" s="8">
        <v>1298.8210705773183</v>
      </c>
      <c r="Y8" s="8">
        <v>986.37562255561022</v>
      </c>
      <c r="Z8" s="8">
        <v>2285.196693132928</v>
      </c>
    </row>
    <row r="9" spans="1:26" x14ac:dyDescent="0.25">
      <c r="A9" s="5" t="s">
        <v>12</v>
      </c>
      <c r="B9" s="8">
        <v>380.35357065960767</v>
      </c>
      <c r="C9" s="8">
        <v>330.86518810674875</v>
      </c>
      <c r="D9" s="8">
        <v>711.21875876635647</v>
      </c>
      <c r="Q9" t="s">
        <v>8</v>
      </c>
      <c r="R9" s="8">
        <v>761.44265489877523</v>
      </c>
      <c r="S9" s="8">
        <v>687.90767230122458</v>
      </c>
      <c r="T9" s="8">
        <v>1449.3503272</v>
      </c>
      <c r="V9" t="s">
        <v>3</v>
      </c>
      <c r="W9" t="s">
        <v>11</v>
      </c>
      <c r="X9" s="8">
        <v>1057.7736976593101</v>
      </c>
      <c r="Y9" s="8">
        <v>1371.7146395266627</v>
      </c>
      <c r="Z9" s="8">
        <v>2429.4883371859751</v>
      </c>
    </row>
    <row r="10" spans="1:26" x14ac:dyDescent="0.25">
      <c r="A10" s="5" t="s">
        <v>8</v>
      </c>
      <c r="B10" s="8">
        <v>761.44265489877523</v>
      </c>
      <c r="C10" s="8">
        <v>687.90767230122458</v>
      </c>
      <c r="D10" s="8">
        <v>1449.3503272</v>
      </c>
      <c r="P10" t="s">
        <v>3</v>
      </c>
      <c r="Q10" t="s">
        <v>5</v>
      </c>
      <c r="R10" s="8">
        <v>13699.357594721467</v>
      </c>
      <c r="S10" s="8">
        <v>13271.640779239502</v>
      </c>
      <c r="T10" s="8">
        <v>26970.142673960945</v>
      </c>
      <c r="W10" t="s">
        <v>6</v>
      </c>
      <c r="X10" s="8">
        <v>11188.154063123322</v>
      </c>
      <c r="Y10" s="8">
        <v>10247.120131881527</v>
      </c>
      <c r="Z10" s="8">
        <v>21435.274195004858</v>
      </c>
    </row>
    <row r="11" spans="1:26" x14ac:dyDescent="0.25">
      <c r="A11" s="5" t="s">
        <v>11</v>
      </c>
      <c r="B11" s="8">
        <v>90.057982423578281</v>
      </c>
      <c r="C11" s="8">
        <v>107.15230322308548</v>
      </c>
      <c r="D11" s="8">
        <v>197.21028564666375</v>
      </c>
      <c r="Q11" t="s">
        <v>9</v>
      </c>
      <c r="R11" s="8">
        <v>9246.5971655430585</v>
      </c>
      <c r="S11" s="8">
        <v>7482.7837763718317</v>
      </c>
      <c r="T11" s="8">
        <v>16729.3809419149</v>
      </c>
      <c r="W11" t="s">
        <v>36</v>
      </c>
      <c r="X11" s="8">
        <v>18.084194135447447</v>
      </c>
      <c r="Y11" s="8">
        <v>293.78439125482146</v>
      </c>
      <c r="Z11" s="8">
        <v>311.86858539026889</v>
      </c>
    </row>
    <row r="12" spans="1:26" x14ac:dyDescent="0.25">
      <c r="A12" s="5" t="s">
        <v>6</v>
      </c>
      <c r="B12" s="8">
        <v>340.97812263075042</v>
      </c>
      <c r="C12" s="8">
        <v>309.70872747898295</v>
      </c>
      <c r="D12" s="8">
        <v>650.68685010973365</v>
      </c>
      <c r="Q12" t="s">
        <v>12</v>
      </c>
      <c r="R12" s="8">
        <v>7222.5915363629556</v>
      </c>
      <c r="S12" s="8">
        <v>5798.6377915172443</v>
      </c>
      <c r="T12" s="8">
        <v>13021.229327880204</v>
      </c>
      <c r="W12" t="s">
        <v>7</v>
      </c>
      <c r="X12" s="8">
        <v>14099.382849174668</v>
      </c>
      <c r="Y12" s="8">
        <v>12033.44137440494</v>
      </c>
      <c r="Z12" s="8">
        <v>26132.824223579591</v>
      </c>
    </row>
    <row r="13" spans="1:26" x14ac:dyDescent="0.25">
      <c r="A13" s="5" t="s">
        <v>7</v>
      </c>
      <c r="B13" s="8">
        <v>1298.8210705773183</v>
      </c>
      <c r="C13" s="8">
        <v>986.37562255561022</v>
      </c>
      <c r="D13" s="8">
        <v>2285.196693132928</v>
      </c>
      <c r="Q13" t="s">
        <v>4</v>
      </c>
      <c r="R13" s="8">
        <v>7172.2600342540354</v>
      </c>
      <c r="S13" s="8">
        <v>5833.3263931070505</v>
      </c>
      <c r="T13" s="8">
        <v>13005.586427361086</v>
      </c>
      <c r="V13" t="s">
        <v>20</v>
      </c>
      <c r="X13" s="8">
        <v>28093.251979724399</v>
      </c>
      <c r="Y13" s="8">
        <v>25349.297190325629</v>
      </c>
      <c r="Z13" s="8">
        <v>53442.549170050021</v>
      </c>
    </row>
    <row r="14" spans="1:26" x14ac:dyDescent="0.25">
      <c r="A14" s="4" t="s">
        <v>3</v>
      </c>
      <c r="D14" s="8"/>
      <c r="Q14" t="s">
        <v>43</v>
      </c>
      <c r="R14" s="8">
        <v>140.03034843783274</v>
      </c>
      <c r="S14" s="8">
        <v>142.21945759417483</v>
      </c>
      <c r="T14" s="8">
        <v>282.24980603200754</v>
      </c>
    </row>
    <row r="15" spans="1:26" x14ac:dyDescent="0.25">
      <c r="A15" s="5" t="s">
        <v>5</v>
      </c>
      <c r="B15" s="8">
        <v>13699.357594721467</v>
      </c>
      <c r="C15" s="8">
        <v>13271.640779239502</v>
      </c>
      <c r="D15" s="8">
        <v>26970.142673960945</v>
      </c>
      <c r="Q15" t="s">
        <v>44</v>
      </c>
      <c r="R15" s="8">
        <v>11.421560176357122</v>
      </c>
      <c r="S15" s="8">
        <v>12.264022360977336</v>
      </c>
      <c r="T15" s="8">
        <v>23.685582537334462</v>
      </c>
    </row>
    <row r="16" spans="1:26" x14ac:dyDescent="0.25">
      <c r="A16" s="5" t="s">
        <v>9</v>
      </c>
      <c r="B16" s="8">
        <v>9246.5971655430585</v>
      </c>
      <c r="C16" s="8">
        <v>7482.7837763718317</v>
      </c>
      <c r="D16" s="8">
        <v>16729.3809419149</v>
      </c>
      <c r="Q16" t="s">
        <v>45</v>
      </c>
      <c r="R16" s="8">
        <v>6.9725910288839668</v>
      </c>
      <c r="S16" s="8">
        <v>5.2856695720046556</v>
      </c>
      <c r="T16" s="8">
        <v>12.258260600888622</v>
      </c>
    </row>
    <row r="17" spans="1:20" x14ac:dyDescent="0.25">
      <c r="A17" s="5" t="s">
        <v>12</v>
      </c>
      <c r="B17" s="8">
        <v>7222.5915363629556</v>
      </c>
      <c r="C17" s="8">
        <v>5798.6377915172443</v>
      </c>
      <c r="D17" s="8">
        <v>13021.229327880204</v>
      </c>
      <c r="Q17" t="s">
        <v>8</v>
      </c>
      <c r="R17" s="8">
        <v>25721.470401181883</v>
      </c>
      <c r="S17" s="8">
        <v>23108.810214351459</v>
      </c>
      <c r="T17" s="8">
        <v>48830.280615533426</v>
      </c>
    </row>
    <row r="18" spans="1:20" x14ac:dyDescent="0.25">
      <c r="A18" s="5" t="s">
        <v>4</v>
      </c>
      <c r="B18" s="8">
        <v>7172.2600342540354</v>
      </c>
      <c r="C18" s="8">
        <v>5833.3263931070505</v>
      </c>
      <c r="D18" s="8">
        <v>13005.586427361086</v>
      </c>
      <c r="P18" t="s">
        <v>20</v>
      </c>
      <c r="R18" s="8">
        <v>65380.806170525859</v>
      </c>
      <c r="S18" s="8">
        <v>57610.956377812836</v>
      </c>
      <c r="T18" s="8">
        <v>122990.90684833877</v>
      </c>
    </row>
    <row r="19" spans="1:20" x14ac:dyDescent="0.25">
      <c r="A19" s="5" t="s">
        <v>43</v>
      </c>
      <c r="B19" s="8">
        <v>140.03034843783274</v>
      </c>
      <c r="C19" s="8">
        <v>142.21945759417483</v>
      </c>
      <c r="D19" s="8">
        <v>282.24980603200754</v>
      </c>
      <c r="R19"/>
      <c r="S19"/>
      <c r="T19"/>
    </row>
    <row r="20" spans="1:20" x14ac:dyDescent="0.25">
      <c r="A20" s="5" t="s">
        <v>44</v>
      </c>
      <c r="B20" s="8">
        <v>11.421560176357122</v>
      </c>
      <c r="C20" s="8">
        <v>12.264022360977336</v>
      </c>
      <c r="D20" s="8">
        <v>23.685582537334462</v>
      </c>
      <c r="R20"/>
      <c r="S20"/>
      <c r="T20"/>
    </row>
    <row r="21" spans="1:20" x14ac:dyDescent="0.25">
      <c r="A21" s="5" t="s">
        <v>45</v>
      </c>
      <c r="B21" s="8">
        <v>6.9725910288839668</v>
      </c>
      <c r="C21" s="8">
        <v>5.2856695720046556</v>
      </c>
      <c r="D21" s="8">
        <v>12.258260600888622</v>
      </c>
      <c r="R21"/>
      <c r="S21"/>
      <c r="T21"/>
    </row>
    <row r="22" spans="1:20" x14ac:dyDescent="0.25">
      <c r="A22" s="5" t="s">
        <v>8</v>
      </c>
      <c r="B22" s="8">
        <v>25721.470401181883</v>
      </c>
      <c r="C22" s="8">
        <v>23108.810214351459</v>
      </c>
      <c r="D22" s="8">
        <v>48830.280615533426</v>
      </c>
      <c r="R22"/>
      <c r="S22"/>
      <c r="T22"/>
    </row>
    <row r="23" spans="1:20" x14ac:dyDescent="0.25">
      <c r="A23" s="5" t="s">
        <v>11</v>
      </c>
      <c r="B23" s="8">
        <v>1057.7736976593101</v>
      </c>
      <c r="C23" s="8">
        <v>1371.7146395266627</v>
      </c>
      <c r="D23" s="8">
        <v>2429.4883371859751</v>
      </c>
      <c r="R23"/>
      <c r="S23"/>
      <c r="T23"/>
    </row>
    <row r="24" spans="1:20" x14ac:dyDescent="0.25">
      <c r="A24" s="5" t="s">
        <v>6</v>
      </c>
      <c r="B24" s="8">
        <v>11188.154063123322</v>
      </c>
      <c r="C24" s="8">
        <v>10247.120131881527</v>
      </c>
      <c r="D24" s="8">
        <v>21435.274195004858</v>
      </c>
      <c r="R24"/>
      <c r="S24"/>
      <c r="T24"/>
    </row>
    <row r="25" spans="1:20" x14ac:dyDescent="0.25">
      <c r="A25" s="5" t="s">
        <v>36</v>
      </c>
      <c r="B25" s="8">
        <v>18.084194135447447</v>
      </c>
      <c r="C25" s="8">
        <v>293.78439125482146</v>
      </c>
      <c r="D25" s="8">
        <v>311.86858539026889</v>
      </c>
      <c r="R25"/>
      <c r="S25"/>
      <c r="T25"/>
    </row>
    <row r="26" spans="1:20" x14ac:dyDescent="0.25">
      <c r="A26" s="5" t="s">
        <v>7</v>
      </c>
      <c r="B26" s="8">
        <v>14099.382849174668</v>
      </c>
      <c r="C26" s="8">
        <v>12033.44137440494</v>
      </c>
      <c r="D26" s="8">
        <v>26132.824223579591</v>
      </c>
    </row>
    <row r="27" spans="1:20" x14ac:dyDescent="0.25">
      <c r="A27" s="4" t="s">
        <v>20</v>
      </c>
      <c r="B27" s="8">
        <v>93474.058150250334</v>
      </c>
      <c r="C27" s="8">
        <v>82960.253568138331</v>
      </c>
      <c r="D27" s="8">
        <v>176433.45601838929</v>
      </c>
    </row>
  </sheetData>
  <mergeCells count="5">
    <mergeCell ref="A1:D2"/>
    <mergeCell ref="P1:T2"/>
    <mergeCell ref="V1:Z2"/>
    <mergeCell ref="F1:I2"/>
    <mergeCell ref="K1:N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176B50-D64A-42DB-9AFE-C5E4054F6B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Map</vt:lpstr>
      <vt:lpstr>Dashboard</vt:lpstr>
      <vt:lpstr>Sheet1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2015-06-05T18:17:20Z</dcterms:created>
  <dcterms:modified xsi:type="dcterms:W3CDTF">2022-05-11T16:00:44Z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fc1ef2c8-e62c-4b86-8c2d-0a399bdc6b86</vt:lpwstr>
  </property>
</Properties>
</file>