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C00475B4-407D-412A-860D-0C721F0F1BA6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Dashboard!$BY$72</definedName>
    <definedName name="ExternalData_1" localSheetId="1" hidden="1">Main!$O$1:$O$28</definedName>
    <definedName name="ExternalData_1" localSheetId="0" hidden="1">'Map '!$A$1:$B$24</definedName>
    <definedName name="path">'Map '!$H$2</definedName>
  </definedNames>
  <calcPr calcId="191029"/>
  <pivotCaches>
    <pivotCache cacheId="861" r:id="rId6"/>
    <pivotCache cacheId="864" r:id="rId7"/>
    <pivotCache cacheId="867" r:id="rId8"/>
    <pivotCache cacheId="870" r:id="rId9"/>
    <pivotCache cacheId="876" r:id="rId10"/>
    <pivotCache cacheId="882" r:id="rId11"/>
    <pivotCache cacheId="885" r:id="rId12"/>
    <pivotCache cacheId="888" r:id="rId13"/>
    <pivotCache cacheId="891" r:id="rId14"/>
    <pivotCache cacheId="894" r:id="rId15"/>
    <pivotCache cacheId="897" r:id="rId16"/>
    <pivotCache cacheId="900" r:id="rId17"/>
    <pivotCache cacheId="903" r:id="rId18"/>
    <pivotCache cacheId="906" r:id="rId19"/>
    <pivotCache cacheId="909" r:id="rId20"/>
    <pivotCache cacheId="912" r:id="rId21"/>
    <pivotCache cacheId="915" r:id="rId22"/>
    <pivotCache cacheId="924" r:id="rId23"/>
    <pivotCache cacheId="927" r:id="rId2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referenceForTemporary_aadc3328-310f-4829-bd86-74b03c81360d" name="referenceForTemporary" connection="Query - referenceForTemporary"/>
          <x15:modelTable id="deposit paid_97ee21da-e748-493c-9993-77fd3f65dd89" name="deposit paid" connection="Query - deposit paid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  <x15:modelRelationship fromTable="Temporary" fromColumn="PO Number" toTable="referenceForTemporary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99DB6F34-B09E-48C6-AF7E-1D1C561D1862}" name="Query - deposit paid" description="Connection to the 'deposit paid' query in the workbook." type="100" refreshedVersion="7" minRefreshableVersion="5">
    <extLst>
      <ext xmlns:x15="http://schemas.microsoft.com/office/spreadsheetml/2010/11/main" uri="{DE250136-89BD-433C-8126-D09CA5730AF9}">
        <x15:connection id="642f6d12-01ca-442c-8c4b-dff85706af9e">
          <x15:oledbPr connection="Provider=Microsoft.Mashup.OleDb.1;Data Source=$Workbook$;Location=&quot;deposit paid&quot;;Extended Properties=&quot;&quot;">
            <x15:dbTables>
              <x15:dbTable name="deposit paid"/>
            </x15:dbTables>
          </x15:oledbPr>
        </x15:connection>
      </ext>
    </extLst>
  </connection>
  <connection id="4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5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6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>
          <x15:oledbPr connection="Provider=Microsoft.Mashup.OleDb.1;Data Source=$Workbook$;Location=EU;Extended Properties=&quot;&quot;">
            <x15:dbTables>
              <x15:dbTable name="EU"/>
            </x15:dbTables>
          </x15:oledbPr>
        </x15:connection>
      </ext>
    </extLst>
  </connection>
  <connection id="7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>
          <x15:oledbPr connection="Provider=Microsoft.Mashup.OleDb.1;Data Source=$Workbook$;Location=&quot;GBP Price&quot;;Extended Properties=&quot;&quot;">
            <x15:dbTables>
              <x15:dbTable name="GBP Price"/>
            </x15:dbTables>
          </x15:oledbPr>
        </x15:connection>
      </ext>
    </extLst>
  </connection>
  <connection id="8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>
          <x15:oledbPr connection="Provider=Microsoft.Mashup.OleDb.1;Data Source=$Workbook$;Location=Inventory;Extended Properties=&quot;&quot;">
            <x15:dbTables>
              <x15:dbTable name="Inventory"/>
            </x15:dbTables>
          </x15:oledbPr>
        </x15:connection>
      </ext>
    </extLst>
  </connection>
  <connection id="9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>
          <x15:oledbPr connection="Provider=Microsoft.Mashup.OleDb.1;Data Source=$Workbook$;Location=Listed;Extended Properties=&quot;&quot;">
            <x15:dbTables>
              <x15:dbTable name="Listed"/>
            </x15:dbTables>
          </x15:oledbPr>
        </x15:connection>
      </ext>
    </extLst>
  </connection>
  <connection id="10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1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2" xr16:uid="{2C62F0B3-1D49-4EF6-9C75-C953DACD391C}" name="Query - referenceForTemporary" description="Connection to the 'referenceForTemporary' query in the workbook." type="100" refreshedVersion="7" minRefreshableVersion="5">
    <extLst>
      <ext xmlns:x15="http://schemas.microsoft.com/office/spreadsheetml/2010/11/main" uri="{DE250136-89BD-433C-8126-D09CA5730AF9}">
        <x15:connection id="47f1a6b6-f439-4fa2-8183-67251b485f24">
          <x15:oledbPr connection="Provider=Microsoft.Mashup.OleDb.1;Data Source=$Workbook$;Location=referenceForTemporary;Extended Properties=&quot;&quot;">
            <x15:dbTables>
              <x15:dbTable name="referenceForTemporary"/>
            </x15:dbTables>
          </x15:oledbPr>
        </x15:connection>
      </ext>
    </extLst>
  </connection>
  <connection id="13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4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5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>
          <x15:oledbPr connection="Provider=Microsoft.Mashup.OleDb.1;Data Source=$Workbook$;Location=&quot;tbSummary (2)&quot;;Extended Properties=&quot;&quot;">
            <x15:dbTables>
              <x15:dbTable name="tbSummary (2)"/>
            </x15:dbTables>
          </x15:oledbPr>
        </x15:connection>
      </ext>
    </extLst>
  </connection>
  <connection id="16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7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>
          <x15:oledbPr connection="Provider=Microsoft.Mashup.OleDb.1;Data Source=$Workbook$;Location=&quot;Total FBA LISTED AMBERTA&quot;;Extended Properties=&quot;&quot;">
            <x15:dbTables>
              <x15:dbTable name="Total FBA LISTED AMBERTA"/>
            </x15:dbTables>
          </x15:oledbPr>
        </x15:connection>
      </ext>
    </extLst>
  </connection>
  <connection id="18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>
          <x15:oledbPr connection="Provider=Microsoft.Mashup.OleDb.1;Data Source=$Workbook$;Location=&quot;Total FBA Listed Transter&quot;;Extended Properties=&quot;&quot;">
            <x15:dbTables>
              <x15:dbTable name="Total FBA Listed Transter"/>
            </x15:dbTables>
          </x15:oledbPr>
        </x15:connection>
      </ext>
    </extLst>
  </connection>
  <connection id="19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>
          <x15:oledbPr connection="Provider=Microsoft.Mashup.OleDb.1;Data Source=$Workbook$;Location=UK;Extended Properties=&quot;&quot;">
            <x15:dbTables>
              <x15:dbTable name="UK"/>
            </x15:dbTables>
          </x15:oledbPr>
        </x15:connection>
      </ext>
    </extLst>
  </connection>
  <connection id="20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1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7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PAYMENT/DEPOSIT].&amp;[Silver]}"/>
    <s v="{[tbSummary 1].[Dep?Silver Used?].&amp;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<sst xmlns="http://schemas.openxmlformats.org/spreadsheetml/2006/main" count="1834" uniqueCount="283">
  <si>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</si>
  <si>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</si>
  <si>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</si>
  <si>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</si>
  <si>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</si>
  <si>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</si>
  <si>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</si>
  <si>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</si>
  <si>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</si>
  <si>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</si>
  <si>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</si>
  <si>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</si>
  <si>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</si>
  <si>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</si>
  <si>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</si>
  <si>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</si>
  <si>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</si>
  <si>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</si>
  <si>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</si>
  <si>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</si>
  <si>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</si>
  <si>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</si>
  <si>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</si>
  <si>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</si>
  <si>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</si>
  <si>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</si>
  <si>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</si>
  <si>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</si>
  <si>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</si>
  <si>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</si>
  <si>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</si>
  <si>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</si>
  <si>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</si>
  <si>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</si>
  <si>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</si>
  <si>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</si>
  <si>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</si>
  <si>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</si>
  <si>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</si>
  <si>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</si>
  <si>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</si>
  <si>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</si>
  <si>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</si>
  <si>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</si>
  <si>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</si>
  <si>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</si>
  <si>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</si>
  <si>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</si>
  <si>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</si>
  <si>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</si>
  <si>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</si>
  <si>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</si>
  <si>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</si>
  <si>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</si>
  <si>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</si>
  <si>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</si>
  <si>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</si>
  <si>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</si>
  <si>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</si>
  <si>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</si>
  <si>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</si>
  <si>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</si>
  <si>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</si>
  <si>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</si>
  <si>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</si>
  <si>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</si>
  <si>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</si>
  <si>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</si>
  <si>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</si>
  <si>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</si>
  <si>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</si>
  <si>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</si>
  <si>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</si>
  <si>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</si>
  <si>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</si>
  <si>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</si>
  <si>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</si>
  <si>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</si>
  <si>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</si>
  <si>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</si>
  <si>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</si>
  <si>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</si>
  <si>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</si>
  <si>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</si>
  <si>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</si>
  <si>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</si>
  <si>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</si>
  <si>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</si>
  <si>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</si>
  <si>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</si>
  <si>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</si>
  <si>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</si>
  <si>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</si>
  <si>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</si>
  <si>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</si>
  <si>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</si>
  <si>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</si>
  <si>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</si>
  <si>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</si>
  <si>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</si>
  <si>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</si>
  <si>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</si>
  <si>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</si>
  <si>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</si>
  <si>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</si>
  <si>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</si>
  <si>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</si>
  <si>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</si>
  <si>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</si>
  <si>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</si>
  <si>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</si>
  <si>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</si>
  <si>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</si>
  <si>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</si>
  <si>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</si>
  <si>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</si>
  <si>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</si>
  <si>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</si>
  <si>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</si>
  <si>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</si>
  <si>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</si>
  <si>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</si>
  <si>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</si>
  <si>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</si>
  <si>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</si>
  <si>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</si>
  <si>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</si>
  <si>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</si>
  <si>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</si>
  <si>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</si>
  <si>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</si>
  <si>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</si>
  <si>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</si>
  <si>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</si>
  <si>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</si>
  <si>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</si>
  <si>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</si>
  <si>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</si>
  <si>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</si>
  <si>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</si>
  <si>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</si>
  <si>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</si>
  <si>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</si>
  <si>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</si>
  <si>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</si>
  <si>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</si>
  <si>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</si>
  <si>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</si>
  <si>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</si>
  <si>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</si>
  <si>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</si>
  <si>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</si>
  <si>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</si>
  <si>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</si>
  <si>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</si>
  <si>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</si>
  <si>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</si>
  <si>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</si>
  <si>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</si>
  <si>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</si>
  <si>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</si>
  <si>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</si>
  <si>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</si>
  <si>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</si>
  <si>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</si>
  <si>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</si>
  <si>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</si>
  <si>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</si>
  <si>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</si>
  <si>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</si>
  <si>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</si>
  <si>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</si>
  <si>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</si>
  <si>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</si>
  <si>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</si>
  <si>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</si>
  <si>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</si>
  <si>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</si>
  <si>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</si>
  <si>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</si>
  <si>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</si>
  <si>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</si>
  <si>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</si>
  <si>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</si>
  <si>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</si>
  <si>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</si>
  <si>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</si>
  <si>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</si>
  <si>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</si>
  <si>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</si>
  <si>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</si>
  <si>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</si>
  <si>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</si>
  <si>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</si>
  <si>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</si>
  <si>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</si>
  <si>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</si>
  <si>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</si>
  <si>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</si>
  <si>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</si>
  <si>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</si>
  <si>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</si>
  <si>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</si>
  <si>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</si>
  <si>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</si>
  <si>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</si>
  <si>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</si>
  <si>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</si>
  <si>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</si>
  <si>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</si>
  <si>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</si>
  <si>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</si>
  <si>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</si>
  <si>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</si>
  <si>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>22PF0161</t>
  </si>
  <si>
    <t>504 CHR</t>
  </si>
  <si>
    <t>23/03/2022</t>
  </si>
  <si>
    <t>Inv 12/2022</t>
  </si>
  <si>
    <t>FP 7 (Silver)</t>
  </si>
  <si>
    <t>Tags</t>
  </si>
  <si>
    <t>24/03/2022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</si>
  <si>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</si>
  <si>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</si>
  <si>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</si>
  <si>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</si>
  <si>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</si>
  <si>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</si>
  <si>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</si>
  <si>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</si>
  <si>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</si>
  <si>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</si>
  <si>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</si>
  <si>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SO - 22_001FAN</t>
  </si>
  <si>
    <t>FS 148/2022</t>
  </si>
  <si>
    <t>FS 149/2022</t>
  </si>
  <si>
    <t>ORDER COMPLETE</t>
  </si>
  <si>
    <t>OPEN AND PARTIAL, STILL NOT COMPLETED</t>
  </si>
  <si>
    <t>123_22</t>
  </si>
  <si>
    <t>18/10/2021</t>
  </si>
  <si>
    <t>22/11/2021</t>
  </si>
  <si>
    <t>29/11/2021</t>
  </si>
  <si>
    <t>13/12/2021</t>
  </si>
  <si>
    <t>669 CHR</t>
  </si>
  <si>
    <t>FS 159/2022</t>
  </si>
  <si>
    <t>FS 160/2022</t>
  </si>
  <si>
    <t>FS 161/2022</t>
  </si>
  <si>
    <t>PO220412-22/007BIA</t>
  </si>
  <si>
    <t>PO220412-22/006CHR</t>
  </si>
  <si>
    <t>PO220412-22/007PAV</t>
  </si>
  <si>
    <t>47 CHR</t>
  </si>
  <si>
    <t>13/04/2022</t>
  </si>
  <si>
    <t>PO220412-22/008BIA</t>
  </si>
  <si>
    <t>PF 20/2022</t>
  </si>
  <si>
    <t>18/04/2022</t>
  </si>
  <si>
    <t>726 CHR</t>
  </si>
  <si>
    <t>20/04/2022</t>
  </si>
  <si>
    <t>772 CHR</t>
  </si>
  <si>
    <t>25/04/2022</t>
  </si>
  <si>
    <t>PO220425-22/009BIA</t>
  </si>
  <si>
    <t>PO220425-22/007CHR</t>
  </si>
  <si>
    <t>PO220425-22/008PAV</t>
  </si>
  <si>
    <t>FS 186/2022</t>
  </si>
  <si>
    <t>26/04/2022</t>
  </si>
  <si>
    <t>FS 187/2022</t>
  </si>
  <si>
    <t>27/04/2022</t>
  </si>
  <si>
    <t>PF 25/2022</t>
  </si>
  <si>
    <t>51 CHR</t>
  </si>
  <si>
    <t>PO211015-21014GS</t>
  </si>
  <si>
    <t>PO211210-21017GS</t>
  </si>
  <si>
    <t>FV 233</t>
  </si>
  <si>
    <t>Samples(22/04/11)</t>
  </si>
  <si>
    <t>FS 205/2022</t>
  </si>
  <si>
    <t>FS 206/2022</t>
  </si>
  <si>
    <t>FS 207/2022</t>
  </si>
  <si>
    <t>PO220511-22/010BIA</t>
  </si>
  <si>
    <t>PO220511-22/004GS</t>
  </si>
  <si>
    <t>PO220511-22/004MAR</t>
  </si>
  <si>
    <t>PO220511-22/009PAV</t>
  </si>
  <si>
    <t>22PF0444</t>
  </si>
  <si>
    <t>PF 28/2022</t>
  </si>
  <si>
    <t>13/05/2022</t>
  </si>
  <si>
    <t>(blank)</t>
  </si>
  <si>
    <t>Dep?Silver Used?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</si>
</sst>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yyyy\-mm\-dd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29"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b/>
      </font>
    </dxf>
    <dxf>
      <font>
        <sz val="12"/>
      </font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connections" Target="connections.xml"/><Relationship Id="rId39" Type="http://schemas.openxmlformats.org/officeDocument/2006/relationships/customXml" Target="../customXml/item2.xml"/><Relationship Id="rId21" Type="http://schemas.openxmlformats.org/officeDocument/2006/relationships/pivotCacheDefinition" Target="pivotCache/pivotCacheDefinition16.xml"/><Relationship Id="rId34" Type="http://schemas.microsoft.com/office/2017/06/relationships/rdSupportingPropertyBag" Target="richData/rdsupportingpropertybag.xml"/><Relationship Id="rId42" Type="http://schemas.openxmlformats.org/officeDocument/2006/relationships/customXml" Target="../customXml/item5.xml"/><Relationship Id="rId47" Type="http://schemas.openxmlformats.org/officeDocument/2006/relationships/customXml" Target="../customXml/item10.xml"/><Relationship Id="rId50" Type="http://schemas.openxmlformats.org/officeDocument/2006/relationships/customXml" Target="../customXml/item13.xml"/><Relationship Id="rId55" Type="http://schemas.openxmlformats.org/officeDocument/2006/relationships/customXml" Target="../customXml/item18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openxmlformats.org/officeDocument/2006/relationships/sheetMetadata" Target="metadata.xml"/><Relationship Id="rId11" Type="http://schemas.openxmlformats.org/officeDocument/2006/relationships/pivotCacheDefinition" Target="pivotCache/pivotCacheDefinition6.xml"/><Relationship Id="rId24" Type="http://schemas.openxmlformats.org/officeDocument/2006/relationships/pivotCacheDefinition" Target="pivotCache/pivotCacheDefinition19.xml"/><Relationship Id="rId32" Type="http://schemas.microsoft.com/office/2017/06/relationships/richStyles" Target="richData/richStyles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45" Type="http://schemas.openxmlformats.org/officeDocument/2006/relationships/customXml" Target="../customXml/item8.xml"/><Relationship Id="rId53" Type="http://schemas.openxmlformats.org/officeDocument/2006/relationships/customXml" Target="../customXml/item16.xml"/><Relationship Id="rId58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tyles" Target="styles.xml"/><Relationship Id="rId30" Type="http://schemas.microsoft.com/office/2017/06/relationships/rdRichValue" Target="richData/rdrichvalue.xml"/><Relationship Id="rId35" Type="http://schemas.microsoft.com/office/2017/06/relationships/rdRichValueTypes" Target="richData/rdRichValueTypes.xml"/><Relationship Id="rId43" Type="http://schemas.openxmlformats.org/officeDocument/2006/relationships/customXml" Target="../customXml/item6.xml"/><Relationship Id="rId48" Type="http://schemas.openxmlformats.org/officeDocument/2006/relationships/customXml" Target="../customXml/item11.xml"/><Relationship Id="rId56" Type="http://schemas.openxmlformats.org/officeDocument/2006/relationships/customXml" Target="../customXml/item19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theme" Target="theme/theme1.xml"/><Relationship Id="rId33" Type="http://schemas.microsoft.com/office/2017/06/relationships/rdSupportingPropertyBagStructure" Target="richData/rdsupportingpropertybagstructure.xml"/><Relationship Id="rId38" Type="http://schemas.openxmlformats.org/officeDocument/2006/relationships/customXml" Target="../customXml/item1.xml"/><Relationship Id="rId46" Type="http://schemas.openxmlformats.org/officeDocument/2006/relationships/customXml" Target="../customXml/item9.xml"/><Relationship Id="rId59" Type="http://schemas.microsoft.com/office/2006/relationships/vbaProject" Target="vbaProject.bin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4.xml"/><Relationship Id="rId54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sharedStrings" Target="sharedStrings.xml"/><Relationship Id="rId36" Type="http://schemas.openxmlformats.org/officeDocument/2006/relationships/powerPivotData" Target="model/item.data"/><Relationship Id="rId49" Type="http://schemas.openxmlformats.org/officeDocument/2006/relationships/customXml" Target="../customXml/item12.xml"/><Relationship Id="rId57" Type="http://schemas.openxmlformats.org/officeDocument/2006/relationships/customXml" Target="../customXml/item20.xml"/><Relationship Id="rId10" Type="http://schemas.openxmlformats.org/officeDocument/2006/relationships/pivotCacheDefinition" Target="pivotCache/pivotCacheDefinition5.xml"/><Relationship Id="rId31" Type="http://schemas.microsoft.com/office/2017/06/relationships/rdRichValueStructure" Target="richData/rdrichvaluestructure.xml"/><Relationship Id="rId44" Type="http://schemas.openxmlformats.org/officeDocument/2006/relationships/customXml" Target="../customXml/item7.xml"/><Relationship Id="rId52" Type="http://schemas.openxmlformats.org/officeDocument/2006/relationships/customXml" Target="../customXml/item1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0</xdr:row>
      <xdr:rowOff>161925</xdr:rowOff>
    </xdr:from>
    <xdr:to>
      <xdr:col>18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12</xdr:col>
      <xdr:colOff>695324</xdr:colOff>
      <xdr:row>0</xdr:row>
      <xdr:rowOff>19049</xdr:rowOff>
    </xdr:from>
    <xdr:to>
      <xdr:col>13</xdr:col>
      <xdr:colOff>781049</xdr:colOff>
      <xdr:row>7</xdr:row>
      <xdr:rowOff>28574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582649" y="19049"/>
          <a:ext cx="962025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15</xdr:col>
      <xdr:colOff>57150</xdr:colOff>
      <xdr:row>2</xdr:row>
      <xdr:rowOff>66675</xdr:rowOff>
    </xdr:from>
    <xdr:to>
      <xdr:col>15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133350</xdr:colOff>
      <xdr:row>0</xdr:row>
      <xdr:rowOff>161925</xdr:rowOff>
    </xdr:from>
    <xdr:to>
      <xdr:col>12</xdr:col>
      <xdr:colOff>619125</xdr:colOff>
      <xdr:row>2</xdr:row>
      <xdr:rowOff>76200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20675" y="16192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151</xdr:row>
          <xdr:rowOff>0</xdr:rowOff>
        </xdr:from>
        <xdr:to>
          <xdr:col>18</xdr:col>
          <xdr:colOff>581025</xdr:colOff>
          <xdr:row>155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180975</xdr:rowOff>
        </xdr:from>
        <xdr:to>
          <xdr:col>18</xdr:col>
          <xdr:colOff>571500</xdr:colOff>
          <xdr:row>13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SAVE AS CSV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614467594" backgroundQuery="1" createdVersion="7" refreshedVersion="7" minRefreshableVersion="3" recordCount="0" supportSubquery="1" supportAdvancedDrill="1" xr:uid="{D164DC5D-3DAC-4954-8622-03BE40AFF938}">
  <cacheSource type="external" connectionId="20"/>
  <cacheFields count="4">
    <cacheField name="[tbSummary 1].[PO Number].[PO Number]" caption="PO Number" numFmtId="0" hierarchy="40" level="1">
      <sharedItems count="13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  <s v="PO220412-22/007PAV"/>
        <s v="PO220425-22/008PAV"/>
      </sharedItems>
    </cacheField>
    <cacheField name="[tbSummary 1].[PAYMENT/DEPOSIT].[PAYMENT/DEPOSIT]" caption="PAYMENT/DEPOSIT" numFmtId="0" hierarchy="42" level="1">
      <sharedItems containsSemiMixedTypes="0" containsNonDate="0" containsString="0"/>
    </cacheField>
    <cacheField name="[Measures].[Sum of AMOUNT]" caption="Sum of AMOUNT" numFmtId="0" hierarchy="88" level="32767"/>
    <cacheField name="[tbSummary 1].[CURRENCY].[CURRENCY]" caption="CURRENCY" numFmtId="0" hierarchy="49" level="1">
      <sharedItems count="2">
        <s v="EUR"/>
        <s v="USD"/>
      </sharedItems>
    </cacheField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0" memberValueDatatype="130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616203703" backgroundQuery="1" createdVersion="7" refreshedVersion="7" minRefreshableVersion="3" recordCount="0" supportSubquery="1" supportAdvancedDrill="1" xr:uid="{D8556959-9B78-4109-9973-EAC178F5FB56}">
  <cacheSource type="external" connectionId="20"/>
  <cacheFields count="2">
    <cacheField name="[tbSummary 1].[Manufacturer].[Manufacturer]" caption="Manufacturer" numFmtId="0" hierarchy="41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97" level="32767"/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0" memberValueDatatype="130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617592596" backgroundQuery="1" createdVersion="7" refreshedVersion="7" minRefreshableVersion="3" recordCount="0" supportSubquery="1" supportAdvancedDrill="1" xr:uid="{5E36F969-D7D7-48B7-8B8D-1BB3E318E61D}">
  <cacheSource type="external" connectionId="20"/>
  <cacheFields count="2">
    <cacheField name="[tbSummary 1].[PO Number].[PO Number]" caption="PO Number" numFmtId="0" hierarchy="40" level="1">
      <sharedItems count="65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15-21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11210-21017GS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BIA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PO220425-22/007CHR"/>
        <s v="PO220425-22/008PAV"/>
        <s v="PO220425-22/009BIA"/>
        <s v="PO220511-22/010BIA"/>
        <s v="Samples(22/04/11)"/>
        <s v="SO - 22_001FAN"/>
        <s v="Tags"/>
      </sharedItems>
    </cacheField>
    <cacheField name="[Measures].[Sum of AMOUNT GBP]" caption="Sum of AMOUNT GBP" numFmtId="0" hierarchy="97" level="32767"/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0" memberValueDatatype="130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61851852" backgroundQuery="1" createdVersion="7" refreshedVersion="7" minRefreshableVersion="3" recordCount="0" supportSubquery="1" supportAdvancedDrill="1" xr:uid="{CE4AE125-3A43-4223-A9C6-67E5CD89C145}">
  <cacheSource type="external" connectionId="20"/>
  <cacheFields count="3">
    <cacheField name="[tbSummary 1].[PO Number].[PO Number]" caption="PO Number" numFmtId="0" hierarchy="40" level="1">
      <sharedItems count="56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15-21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11210-21017GS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BIA"/>
        <s v="PO220303-22/005CHR"/>
        <s v="PO220317-22/003GS"/>
        <s v="PO220317-22/003MAR"/>
        <s v="PO220317-22/005PAV"/>
        <s v="Samples(22/04/11)"/>
        <s v="SO - 22_001FAN"/>
        <s v="Tags"/>
      </sharedItems>
    </cacheField>
    <cacheField name="[Measures].[Sum of AMOUNT GBP]" caption="Sum of AMOUNT GBP" numFmtId="0" hierarchy="97" level="32767"/>
    <cacheField name="[tbSummary 1].[PAYMENT/DEPOSIT].[PAYMENT/DEPOSIT]" caption="PAYMENT/DEPOSIT" numFmtId="0" hierarchy="42" level="1">
      <sharedItems containsSemiMixedTypes="0" containsNonDate="0" containsString="0"/>
    </cacheField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0" memberValueDatatype="130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621064814" backgroundQuery="1" createdVersion="7" refreshedVersion="7" minRefreshableVersion="3" recordCount="0" supportSubquery="1" supportAdvancedDrill="1" xr:uid="{F21A60BE-7F32-4475-A5CF-C3E5719F07AE}">
  <cacheSource type="external" connectionId="20"/>
  <cacheFields count="3">
    <cacheField name="[tbSummary 1].[PO Number].[PO Number]" caption="PO Number" numFmtId="0" hierarchy="40" level="1">
      <sharedItems count="65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15-21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11210-21017GS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BIA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PO220425-22/007CHR"/>
        <s v="PO220425-22/008PAV"/>
        <s v="PO220425-22/009BIA"/>
        <s v="PO220511-22/010BIA"/>
        <s v="Samples(22/04/11)"/>
        <s v="SO - 22_001FAN"/>
        <s v="Tags"/>
      </sharedItems>
    </cacheField>
    <cacheField name="[Measures].[Sum of AMOUNT]" caption="Sum of AMOUNT" numFmtId="0" hierarchy="88" level="32767"/>
    <cacheField name="[tbSummary 1].[CURRENCY].[CURRENCY]" caption="CURRENCY" numFmtId="0" hierarchy="49" level="1">
      <sharedItems count="2">
        <s v="EUR"/>
        <s v="USD"/>
      </sharedItems>
    </cacheField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0" memberValueDatatype="130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624189816" backgroundQuery="1" createdVersion="7" refreshedVersion="7" minRefreshableVersion="3" recordCount="0" supportSubquery="1" supportAdvancedDrill="1" xr:uid="{B5AC3FAA-E5DE-47CC-97C4-A7E8CDD800A2}">
  <cacheSource type="external" connectionId="20"/>
  <cacheFields count="4">
    <cacheField name="[Est_Cost].[Est Cost].[Est Cost]" caption="Est Cost" numFmtId="0" hierarchy="4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9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20" level="1">
      <sharedItems count="39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20425-22/009BIA"/>
        <s v="PO220511-22/010BIA"/>
        <s v="PO211015-21/010CHR"/>
        <s v="PO211210-21/012CHR"/>
        <s v="PO220119-22/001CHR"/>
        <s v="PO220203-22/002CHR"/>
        <s v="PO220217-22/003CHR"/>
        <s v="PO220303-22/005CHR"/>
        <s v="PO220412-22/006CHR"/>
        <s v="PO220425-22/007CHR"/>
        <s v="PO220203-22/001FAN"/>
        <s v="PO220119-22/001GS"/>
        <s v="PO220203-22/002GS"/>
        <s v="PO220217-22/002GS"/>
        <s v="PO220317-22/003GS"/>
        <s v="PO220511-22/004GS"/>
        <s v="PO220203-22/001MS"/>
        <s v="PO220203-22/002MAR"/>
        <s v="PO220317-22/003MAR"/>
        <s v="PO220511-22/004MAR"/>
        <s v="PO220203-22/002PAV"/>
        <s v="PO220217-22/003PAV"/>
        <s v="PO220303-22/004PAV"/>
        <s v="PO220317-22/005PAV"/>
        <s v="PO220331-22/006PAV"/>
        <s v="PO220412-22/007PAV"/>
        <s v="PO220425-22/008PAV"/>
        <s v="PO220511-22/009PAV"/>
      </sharedItems>
    </cacheField>
    <cacheField name="[Measures].[Sum of Cost]" caption="Sum of Cost" numFmtId="0" hierarchy="94" level="32767"/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0" memberValueDatatype="130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625694447" backgroundQuery="1" createdVersion="7" refreshedVersion="7" minRefreshableVersion="3" recordCount="0" supportSubquery="1" supportAdvancedDrill="1" xr:uid="{5581B2C3-1A98-4B57-844C-B0C58183C21F}">
  <cacheSource type="external" connectionId="20"/>
  <cacheFields count="3">
    <cacheField name="[Only_open_po].[Supplier].[Supplier]" caption="Supplier" numFmtId="0" hierarchy="19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20" level="1">
      <sharedItems count="39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20425-22/009BIA"/>
        <s v="PO220511-22/010BIA"/>
        <s v="PO211015-21/010CHR"/>
        <s v="PO211210-21/012CHR"/>
        <s v="PO220119-22/001CHR"/>
        <s v="PO220203-22/002CHR"/>
        <s v="PO220217-22/003CHR"/>
        <s v="PO220303-22/005CHR"/>
        <s v="PO220412-22/006CHR"/>
        <s v="PO220425-22/007CHR"/>
        <s v="PO220203-22/001FAN"/>
        <s v="PO220119-22/001GS"/>
        <s v="PO220203-22/002GS"/>
        <s v="PO220217-22/002GS"/>
        <s v="PO220317-22/003GS"/>
        <s v="PO220511-22/004GS"/>
        <s v="PO220203-22/001MS"/>
        <s v="PO220203-22/002MAR"/>
        <s v="PO220317-22/003MAR"/>
        <s v="PO220511-22/004MAR"/>
        <s v="PO220203-22/002PAV"/>
        <s v="PO220217-22/003PAV"/>
        <s v="PO220303-22/004PAV"/>
        <s v="PO220317-22/005PAV"/>
        <s v="PO220331-22/006PAV"/>
        <s v="PO220412-22/007PAV"/>
        <s v="PO220425-22/008PAV"/>
        <s v="PO220511-22/009PAV"/>
      </sharedItems>
    </cacheField>
    <cacheField name="[Measures].[Sum of Est Cost GBP]" caption="Sum of Est Cost GBP" numFmtId="0" hierarchy="98" level="32767"/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0" memberValueDatatype="130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626620371" backgroundQuery="1" createdVersion="7" refreshedVersion="7" minRefreshableVersion="3" recordCount="0" supportSubquery="1" supportAdvancedDrill="1" xr:uid="{F21F89FB-DB66-4235-9411-D0F91A1BFC81}">
  <cacheSource type="external" connectionId="20"/>
  <cacheFields count="6">
    <cacheField name="[Temporary].[Supplier].[Supplier]" caption="Supplier" numFmtId="0" hierarchy="54" level="1">
      <sharedItems count="5">
        <s v="Biamet Bis"/>
        <s v="Chrysos"/>
        <s v="GandS"/>
        <s v="Martinelli"/>
        <s v="Pavee"/>
      </sharedItems>
    </cacheField>
    <cacheField name="[Measures].[Sum of Difference 2]" caption="Sum of Difference 2" numFmtId="0" hierarchy="102" level="32767"/>
    <cacheField name="[Measures].[Sum of Difference GBP 2]" caption="Sum of Difference GBP 2" numFmtId="0" hierarchy="103" level="32767"/>
    <cacheField name="[Measures].[Sum of Tot Paid 2]" caption="Sum of Tot Paid 2" numFmtId="0" hierarchy="104" level="32767"/>
    <cacheField name="[Measures].[Sum of Est Cost 2]" caption="Sum of Est Cost 2" numFmtId="0" hierarchy="105" level="32767"/>
    <cacheField name="[Temporary].[PO Number].[PO Number]" caption="PO Number" numFmtId="0" hierarchy="55" level="1">
      <sharedItems count="17">
        <s v="PO220203-22/003BIA"/>
        <s v="PO220217-22/004BIA"/>
        <s v="PO220303-22/005BIA"/>
        <s v="PO220317-22/006BIA"/>
        <s v="PO220331-22/007BIA"/>
        <s v="PO220412-22/008BIA"/>
        <s v="PO220425-22/009BIA"/>
        <s v="PO220511-22/010BIA"/>
        <s v="PO220119-22/001CHR"/>
        <s v="PO220412-22/006CHR"/>
        <s v="PO220425-22/007CHR"/>
        <s v="PO220511-22/004GS"/>
        <s v="PO220511-22/004MAR"/>
        <s v="PO220331-22/006PAV"/>
        <s v="PO220412-22/007PAV"/>
        <s v="PO220425-22/008PAV"/>
        <s v="PO220511-22/009PAV"/>
      </sharedItems>
    </cacheField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0" memberValueDatatype="130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627662034" backgroundQuery="1" createdVersion="7" refreshedVersion="7" minRefreshableVersion="3" recordCount="0" supportSubquery="1" supportAdvancedDrill="1" xr:uid="{14B981BB-8AE7-4A68-B921-B62DF113795C}">
  <cacheSource type="external" connectionId="20"/>
  <cacheFields count="5">
    <cacheField name="[Temporary].[Supplier].[Supplier]" caption="Supplier" numFmtId="0" hierarchy="54" level="1">
      <sharedItems count="5">
        <s v="Biamet Bis"/>
        <s v="Chrysos"/>
        <s v="GandS"/>
        <s v="Martinelli"/>
        <s v="Pavee"/>
      </sharedItems>
    </cacheField>
    <cacheField name="[Temporary].[PO Number].[PO Number]" caption="PO Number" numFmtId="0" hierarchy="55" level="1">
      <sharedItems count="17">
        <s v="PO220203-22/003BIA"/>
        <s v="PO220217-22/004BIA"/>
        <s v="PO220303-22/005BIA"/>
        <s v="PO220317-22/006BIA"/>
        <s v="PO220331-22/007BIA"/>
        <s v="PO220412-22/008BIA"/>
        <s v="PO220425-22/009BIA"/>
        <s v="PO220511-22/010BIA"/>
        <s v="PO220119-22/001CHR"/>
        <s v="PO220412-22/006CHR"/>
        <s v="PO220425-22/007CHR"/>
        <s v="PO220511-22/004GS"/>
        <s v="PO220511-22/004MAR"/>
        <s v="PO220331-22/006PAV"/>
        <s v="PO220412-22/007PAV"/>
        <s v="PO220425-22/008PAV"/>
        <s v="PO220511-22/009PAV"/>
      </sharedItems>
    </cacheField>
    <cacheField name="[Measures].[Sum of Est Cost GBP 3]" caption="Sum of Est Cost GBP 3" numFmtId="0" hierarchy="106" level="32767"/>
    <cacheField name="[Measures].[Sum of Tot Paid GBP 2]" caption="Sum of Tot Paid GBP 2" numFmtId="0" hierarchy="107" level="32767"/>
    <cacheField name="[Measures].[Sum of Difference GBP 2]" caption="Sum of Difference GBP 2" numFmtId="0" hierarchy="103" level="32767"/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0" memberValueDatatype="130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1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628587965" backgroundQuery="1" createdVersion="7" refreshedVersion="7" minRefreshableVersion="3" recordCount="0" supportSubquery="1" supportAdvancedDrill="1" xr:uid="{93122940-1544-425B-A8F2-690DB7F24ADC}">
  <cacheSource type="external" connectionId="20"/>
  <cacheFields count="6">
    <cacheField name="[Est_Cost].[Supplier].[Supplier]" caption="Supplier" numFmtId="0" hierarchy="2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3" level="1">
      <sharedItems count="60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31-22/007BIA"/>
        <s v="PO220412-22/008BIA"/>
        <s v="PO220425-22/009BIA"/>
        <s v="PO220511-22/010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20425-22/008PAV"/>
        <s v="PO210927-21/001SAR"/>
        <s v="PO211004-21/001TOP"/>
      </sharedItems>
    </cacheField>
    <cacheField name="[Measures].[Sum of Est Cost]" caption="Sum of Est Cost" numFmtId="0" hierarchy="89" level="32767"/>
    <cacheField name="[Measures].[Sum of Tot Paid]" caption="Sum of Tot Paid" numFmtId="0" hierarchy="90" level="32767"/>
    <cacheField name="[Measures].[Sum of Difference]" caption="Sum of Difference" numFmtId="0" hierarchy="91" level="32767"/>
    <cacheField name="[Est_Cost].[Manufacturer's Currency].[Manufacturer's Currency]" caption="Manufacturer's Currency" numFmtId="0" hierarchy="7" level="1">
      <sharedItems count="2">
        <s v="EUR"/>
        <s v="USD"/>
      </sharedItems>
    </cacheField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0" memberValueDatatype="130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629976851" backgroundQuery="1" createdVersion="7" refreshedVersion="7" minRefreshableVersion="3" recordCount="0" supportSubquery="1" supportAdvancedDrill="1" xr:uid="{D61B910D-8E44-4D0C-ACC2-68448584658A}">
  <cacheSource type="external" connectionId="20"/>
  <cacheFields count="6">
    <cacheField name="[Est_Cost].[Supplier].[Supplier]" caption="Supplier" numFmtId="0" hierarchy="2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3" level="1">
      <sharedItems count="60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31-22/007BIA"/>
        <s v="PO220412-22/008BIA"/>
        <s v="PO220425-22/009BIA"/>
        <s v="PO220511-22/010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20425-22/008PAV"/>
        <s v="PO210927-21/001SAR"/>
        <s v="PO211004-21/001TOP"/>
      </sharedItems>
    </cacheField>
    <cacheField name="[Measures].[Sum of Est Cost GBP 2]" caption="Sum of Est Cost GBP 2" numFmtId="0" hierarchy="99" level="32767"/>
    <cacheField name="[Measures].[Sum of Tot Paid GBP]" caption="Sum of Tot Paid GBP" numFmtId="0" hierarchy="100" level="32767"/>
    <cacheField name="[Measures].[Sum of Difference GBP]" caption="Sum of Difference GBP" numFmtId="0" hierarchy="101" level="32767"/>
    <cacheField name="[Est_Cost].[Tot Paid GBP].[Tot Paid GBP]" caption="Tot Paid GBP" numFmtId="0" hierarchy="9" level="1">
      <sharedItems containsSemiMixedTypes="0" containsNonDate="0" containsString="0"/>
    </cacheField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0" memberValueDatatype="130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631249998" backgroundQuery="1" createdVersion="7" refreshedVersion="7" minRefreshableVersion="3" recordCount="0" supportSubquery="1" supportAdvancedDrill="1" xr:uid="{205FFC26-CE12-41AC-BF9A-2917113D4505}">
  <cacheSource type="external" connectionId="20"/>
  <cacheFields count="2">
    <cacheField name="[Est_Cost].[Supplier].[Supplier]" caption="Supplier" numFmtId="0" hierarchy="2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101" level="32767"/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0" memberValueDatatype="130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632870368" backgroundQuery="1" createdVersion="7" refreshedVersion="7" minRefreshableVersion="3" recordCount="0" supportSubquery="1" supportAdvancedDrill="1" xr:uid="{B70072A1-4DC0-4F0A-B10D-324345C4B85C}">
  <cacheSource type="external" connectionId="20"/>
  <cacheFields count="4">
    <cacheField name="[Est_Cost].[Supplier].[Supplier]" caption="Supplier" numFmtId="0" hierarchy="2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91" level="32767"/>
    <cacheField name="[Est_Cost].[Tot Paid].[Tot Paid]" caption="Tot Paid" numFmtId="0" hierarchy="5" level="1">
      <sharedItems containsSemiMixedTypes="0" containsNonDate="0" containsString="0"/>
    </cacheField>
    <cacheField name="[Est_Cost].[Difference].[Difference]" caption="Difference" numFmtId="0" hierarchy="6" level="1">
      <sharedItems containsSemiMixedTypes="0" containsNonDate="0" containsString="0"/>
    </cacheField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0" memberValueDatatype="130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634375" backgroundQuery="1" createdVersion="7" refreshedVersion="7" minRefreshableVersion="3" recordCount="0" supportSubquery="1" supportAdvancedDrill="1" xr:uid="{BFDC80A6-53E9-4FE1-8B60-ECD7650F9D7C}">
  <cacheSource type="external" connectionId="20"/>
  <cacheFields count="3">
    <cacheField name="[tbSummary].[Manufacturer].[Manufacturer]" caption="Manufacturer" numFmtId="0" hierarchy="27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93" level="32767"/>
    <cacheField name="[tbSummary].[CURRENCY].[CURRENCY]" caption="CURRENCY" numFmtId="0" hierarchy="35" level="1">
      <sharedItems count="2">
        <s v="EUR"/>
        <s v="USD"/>
      </sharedItems>
    </cacheField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0" memberValueDatatype="130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63599537" backgroundQuery="1" createdVersion="7" refreshedVersion="7" minRefreshableVersion="3" recordCount="0" supportSubquery="1" supportAdvancedDrill="1" xr:uid="{F100D6AB-5ACF-49B2-9B22-67393FA65DE1}">
  <cacheSource type="external" connectionId="20"/>
  <cacheFields count="2">
    <cacheField name="[Listed].[Listed Status?].[Listed Status?]" caption="Listed Status?" numFmtId="0" hierarchy="17" level="1">
      <sharedItems count="2">
        <s v="LISTED STOCK"/>
        <s v="NON-LISTED STOCK"/>
      </sharedItems>
    </cacheField>
    <cacheField name="[Measures].[Sum of Count]" caption="Sum of Count" numFmtId="0" hierarchy="92" level="32767"/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0" memberValueDatatype="130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637268517" backgroundQuery="1" createdVersion="7" refreshedVersion="7" minRefreshableVersion="3" recordCount="0" supportSubquery="1" supportAdvancedDrill="1" xr:uid="{072CDE56-4FB5-4B0E-82D5-AE10835B3D9C}">
  <cacheSource type="external" connectionId="20"/>
  <cacheFields count="2">
    <cacheField name="[Total FBA LISTED AMBERTA].[subsource].[subsource]" caption="subsource" numFmtId="0" hierarchy="65" level="1">
      <sharedItems count="3">
        <s v="Amazon DE"/>
        <s v="Amazon JP"/>
        <s v="Amazon UK"/>
      </sharedItems>
    </cacheField>
    <cacheField name="[Measures].[Sum of Count 2]" caption="Sum of Count 2" numFmtId="0" hierarchy="95" level="32767"/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0" memberValueDatatype="130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638773149" backgroundQuery="1" createdVersion="7" refreshedVersion="7" minRefreshableVersion="3" recordCount="0" supportSubquery="1" supportAdvancedDrill="1" xr:uid="{B58980E2-F2AD-4EDF-8443-064285267C3D}">
  <cacheSource type="external" connectionId="20"/>
  <cacheFields count="2">
    <cacheField name="[Total FBA Listed Transter].[subsource].[subsource]" caption="subsource" numFmtId="0" hierarchy="67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96" level="32767"/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0" memberValueDatatype="130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879629632" backgroundQuery="1" createdVersion="7" refreshedVersion="7" minRefreshableVersion="3" recordCount="0" supportSubquery="1" supportAdvancedDrill="1" xr:uid="{4E06E4ED-A5B1-4E34-87C2-EF6A4C9D487E}">
  <cacheSource type="external" connectionId="20"/>
  <cacheFields count="4">
    <cacheField name="[tbSummary 1].[PO Number].[PO Number]" caption="PO Number" numFmtId="0" hierarchy="40" level="1">
      <sharedItems count="9">
        <s v="PO220317-22/003GS"/>
        <s v="PO220317-22/003MAR"/>
        <s v="PO220331-22/007BIA"/>
        <s v="PO220412-22/006CHR"/>
        <s v="PO220412-22/008BIA"/>
        <s v="PO220425-22/007CHR"/>
        <s v="PO220425-22/009BIA"/>
        <s v="PO220511-22/010BIA"/>
        <s v="Tags"/>
      </sharedItems>
    </cacheField>
    <cacheField name="[tbSummary 1].[PAYMENT/DEPOSIT].[PAYMENT/DEPOSIT]" caption="PAYMENT/DEPOSIT" numFmtId="0" hierarchy="42" level="1">
      <sharedItems containsSemiMixedTypes="0" containsNonDate="0" containsString="0"/>
    </cacheField>
    <cacheField name="[Measures].[Sum of AMOUNT]" caption="Sum of AMOUNT" numFmtId="0" hierarchy="88" level="32767"/>
    <cacheField name="[tbSummary 1].[Dep?Silver Used?].[Dep?Silver Used?]" caption="Dep?Silver Used?" numFmtId="0" hierarchy="53" level="1">
      <sharedItems containsSemiMixedTypes="0" containsNonDate="0" containsString="0"/>
    </cacheField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2" memberValueDatatype="130" unbalanced="0">
      <fieldsUsage count="2">
        <fieldUsage x="-1"/>
        <fieldUsage x="3"/>
      </fieldsUsage>
    </cacheHierarchy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7.377957986108" backgroundQuery="1" createdVersion="7" refreshedVersion="7" minRefreshableVersion="3" recordCount="0" supportSubquery="1" supportAdvancedDrill="1" xr:uid="{03C1D43E-CA10-4938-8F34-DBBA10EEE172}">
  <cacheSource type="external" connectionId="20"/>
  <cacheFields count="4">
    <cacheField name="[tbSummary 1].[PO Number].[PO Number]" caption="PO Number" numFmtId="0" hierarchy="40" level="1">
      <sharedItems count="11">
        <s v="PO210927-21/001SAR"/>
        <s v="PO210928-21/001ADD"/>
        <s v="PO211004-21/001TOP"/>
        <s v="PO211007-21/015PAV"/>
        <s v="PO211105-21/017PAV"/>
        <s v="PO211210-21/019PAV"/>
        <s v="PO220119-22/001PAV"/>
        <s v="PO220223-22/001ADD"/>
        <s v="PO220317-22/005PAV"/>
        <s v="PO220412-22/007PAV"/>
        <s v="PO220425-22/008PAV"/>
      </sharedItems>
    </cacheField>
    <cacheField name="[tbSummary 1].[PAYMENT/DEPOSIT].[PAYMENT/DEPOSIT]" caption="PAYMENT/DEPOSIT" numFmtId="0" hierarchy="42" level="1">
      <sharedItems containsSemiMixedTypes="0" containsNonDate="0" containsString="0"/>
    </cacheField>
    <cacheField name="[Measures].[Sum of AMOUNT]" caption="Sum of AMOUNT" numFmtId="0" hierarchy="88" level="32767"/>
    <cacheField name="[tbSummary 1].[Dep?Silver Used?].[Dep?Silver Used?]" caption="Dep?Silver Used?" numFmtId="0" hierarchy="53" level="1">
      <sharedItems containsSemiMixedTypes="0" containsNonDate="0" containsString="0"/>
    </cacheField>
  </cacheFields>
  <cacheHierarchies count="108">
    <cacheHierarchy uniqueName="[deposit paid].[PO Number]" caption="PO Number" attribute="1" defaultMemberUniqueName="[deposit paid].[PO Number].[All]" allUniqueName="[deposit paid].[PO Number].[All]" dimensionUniqueName="[deposit paid]" displayFolder="" count="0" memberValueDatatype="130" unbalanced="0"/>
    <cacheHierarchy uniqueName="[deposit paid].[DEPOSIT USED?]" caption="DEPOSIT USED?" attribute="1" defaultMemberUniqueName="[deposit paid].[DEPOSIT USED?].[All]" allUniqueName="[deposit paid].[DEPOSIT USED?].[All]" dimensionUniqueName="[deposit paid]" displayFolder="" count="0" memberValueDatatype="130" unbalanced="0"/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bSummary 1].[Dep?Silver Used?]" caption="Dep?Silver Used?" attribute="1" defaultMemberUniqueName="[tbSummary 1].[Dep?Silver Used?].[All]" allUniqueName="[tbSummary 1].[Dep?Silver Used?].[All]" dimensionUniqueName="[tbSummary 1]" displayFolder="" count="2" memberValueDatatype="130" unbalanced="0">
      <fieldsUsage count="2">
        <fieldUsage x="-1"/>
        <fieldUsage x="3"/>
      </fieldsUsage>
    </cacheHierarchy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XL_Count deposit paid]" caption="__XL_Count deposit paid" measure="1" displayFolder="" measureGroup="deposit pai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</cacheHierarchies>
  <kpis count="0"/>
  <dimensions count="16">
    <dimension name="deposit paid" uniqueName="[deposit paid]" caption="deposit paid"/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5">
    <measureGroup name="deposit paid" caption="deposit paid"/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3">
    <map measureGroup="0" dimension="0"/>
    <map measureGroup="1" dimension="1"/>
    <map measureGroup="1" dimension="4"/>
    <map measureGroup="1" dimension="10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10"/>
    <map measureGroup="10" dimension="1"/>
    <map measureGroup="10" dimension="4"/>
    <map measureGroup="10" dimension="10"/>
    <map measureGroup="10" dimension="11"/>
    <map measureGroup="11" dimension="4"/>
    <map measureGroup="11" dimension="8"/>
    <map measureGroup="11" dimension="10"/>
    <map measureGroup="11" dimension="12"/>
    <map measureGroup="12" dimension="13"/>
    <map measureGroup="13" dimension="14"/>
    <map measureGroup="14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C6B9FB-0BF9-467A-86AD-130EECEB5AD1}" name="PivotTable3" cacheId="92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B7:AC16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Page" allDrilled="1" subtotalTop="0" showAll="0" dataSourceSort="1" defaultSubtotal="0" defaultAttributeDrillState="1"/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pageFields count="2">
    <pageField fld="1" hier="42" name="[tbSummary 1].[PAYMENT/DEPOSIT].&amp;[Silver]" cap="Silver"/>
    <pageField fld="3" hier="53" name="[tbSummary 1].[Dep?Silver Used?].&amp;" cap="(blank)"/>
  </pageFields>
  <dataFields count="1">
    <dataField name="Sum of AMOUNT" fld="2" baseField="0" baseItem="0"/>
  </dataFields>
  <pivotHierarchies count="10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Dep?Silver Used?].&amp;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903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6" name="[Est_Cost].[Difference].[All]" cap="All"/>
  </pageFields>
  <dataFields count="1">
    <dataField name="Sum of Difference" fld="1" baseField="0" baseItem="0"/>
  </dataFields>
  <pivotHierarchies count="108">
    <pivotHierarchy dragToData="1"/>
    <pivotHierarchy dragToData="1"/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906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10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7"/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876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72" firstHeaderRow="1" firstDataRow="1" firstDataCol="2"/>
  <pivotFields count="3">
    <pivotField axis="axisRow" compact="0" allDrilled="1" outline="0" subtotalTop="0" showAll="0" dataSourceSort="1" defaultSubtotal="0" defaultAttributeDrillState="1">
      <items count="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65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/>
    </i>
    <i>
      <x v="11"/>
      <x v="1"/>
    </i>
    <i>
      <x v="12"/>
      <x/>
    </i>
    <i>
      <x v="13"/>
      <x/>
    </i>
    <i>
      <x v="14"/>
      <x v="1"/>
    </i>
    <i>
      <x v="15"/>
      <x v="1"/>
    </i>
    <i>
      <x v="16"/>
      <x v="1"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 v="1"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 v="1"/>
    </i>
    <i>
      <x v="33"/>
      <x/>
    </i>
    <i>
      <x v="34"/>
      <x/>
    </i>
    <i>
      <x v="35"/>
      <x v="1"/>
    </i>
    <i>
      <x v="36"/>
      <x/>
    </i>
    <i>
      <x v="37"/>
      <x/>
    </i>
    <i>
      <x v="38"/>
      <x v="1"/>
    </i>
    <i>
      <x v="39"/>
      <x/>
    </i>
    <i>
      <x v="40"/>
      <x/>
    </i>
    <i>
      <x v="41"/>
      <x/>
    </i>
    <i>
      <x v="42"/>
      <x/>
    </i>
    <i>
      <x v="43"/>
      <x/>
    </i>
    <i>
      <x v="44"/>
      <x v="1"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 v="1"/>
    </i>
    <i>
      <x v="54"/>
      <x/>
    </i>
    <i>
      <x v="55"/>
      <x/>
    </i>
    <i>
      <x v="56"/>
      <x v="1"/>
    </i>
    <i>
      <x v="57"/>
      <x/>
    </i>
    <i>
      <x v="58"/>
      <x/>
    </i>
    <i>
      <x v="59"/>
      <x v="1"/>
    </i>
    <i>
      <x v="60"/>
      <x/>
    </i>
    <i>
      <x v="61"/>
      <x/>
    </i>
    <i>
      <x v="62"/>
      <x/>
    </i>
    <i>
      <x v="63"/>
      <x/>
    </i>
    <i>
      <x v="64"/>
      <x/>
    </i>
  </rowItems>
  <colItems count="1">
    <i/>
  </colItems>
  <dataFields count="1">
    <dataField name="Sum of AMOUNT" fld="1" baseField="0" baseItem="0"/>
  </dataFields>
  <pivotHierarchies count="10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4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894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99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92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>
      <x v="4"/>
    </i>
    <i r="1">
      <x/>
    </i>
    <i r="2">
      <x v="17"/>
    </i>
    <i>
      <x v="5"/>
    </i>
    <i r="1">
      <x/>
    </i>
    <i r="2">
      <x v="18"/>
    </i>
    <i>
      <x v="6"/>
    </i>
    <i r="1">
      <x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>
      <x v="7"/>
    </i>
    <i r="1">
      <x/>
    </i>
    <i r="2">
      <x v="30"/>
    </i>
    <i>
      <x v="8"/>
    </i>
    <i r="1">
      <x v="1"/>
    </i>
    <i r="2">
      <x v="31"/>
    </i>
    <i>
      <x v="9"/>
    </i>
    <i r="1">
      <x/>
    </i>
    <i r="2">
      <x v="32"/>
    </i>
    <i r="2">
      <x v="33"/>
    </i>
    <i r="2">
      <x v="34"/>
    </i>
    <i r="2">
      <x v="35"/>
    </i>
    <i>
      <x v="10"/>
    </i>
    <i r="1">
      <x/>
    </i>
    <i r="2">
      <x v="36"/>
    </i>
    <i r="2">
      <x v="37"/>
    </i>
    <i r="2">
      <x v="38"/>
    </i>
    <i r="2">
      <x v="39"/>
    </i>
    <i r="2">
      <x v="40"/>
    </i>
    <i r="2">
      <x v="41"/>
    </i>
    <i>
      <x v="11"/>
    </i>
    <i r="1">
      <x v="1"/>
    </i>
    <i r="2">
      <x v="42"/>
    </i>
    <i r="2">
      <x v="43"/>
    </i>
    <i>
      <x v="12"/>
    </i>
    <i r="1">
      <x/>
    </i>
    <i r="2">
      <x v="44"/>
    </i>
    <i r="2">
      <x v="45"/>
    </i>
    <i r="2">
      <x v="46"/>
    </i>
    <i r="2">
      <x v="47"/>
    </i>
    <i>
      <x v="13"/>
    </i>
    <i r="1">
      <x v="1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>
      <x v="14"/>
    </i>
    <i r="1">
      <x/>
    </i>
    <i r="2">
      <x v="58"/>
    </i>
    <i>
      <x v="15"/>
    </i>
    <i r="1">
      <x/>
    </i>
    <i r="2">
      <x v="59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108"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2"/>
    <rowHierarchyUsage hierarchyUsage="7"/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92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Y7:Z18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Page" allDrilled="1" subtotalTop="0" showAll="0" dataSourceSort="1" defaultSubtotal="0" defaultAttributeDrillState="1"/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Items count="1">
    <i/>
  </colItems>
  <pageFields count="2">
    <pageField fld="1" hier="42" name="[tbSummary 1].[PAYMENT/DEPOSIT].&amp;[Deposit]" cap="Deposit"/>
    <pageField fld="3" hier="53" name="[tbSummary 1].[Dep?Silver Used?].&amp;" cap="(blank)"/>
  </pageFields>
  <dataFields count="1">
    <dataField name="Sum of AMOUNT" fld="2" baseField="0" baseItem="0"/>
  </dataFields>
  <pivotHierarchies count="10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Dep?Silver Used?].&amp;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88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E7:AI29" firstHeaderRow="0" firstDataRow="1" firstDataCol="1"/>
  <pivotFields count="6"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</pivotFields>
  <rowFields count="2">
    <field x="0"/>
    <field x="5"/>
  </rowFields>
  <rowItems count="2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</i>
    <i r="1">
      <x v="8"/>
    </i>
    <i r="1">
      <x v="9"/>
    </i>
    <i r="1">
      <x v="10"/>
    </i>
    <i>
      <x v="2"/>
    </i>
    <i r="1">
      <x v="11"/>
    </i>
    <i>
      <x v="3"/>
    </i>
    <i r="1">
      <x v="12"/>
    </i>
    <i>
      <x v="4"/>
    </i>
    <i r="1">
      <x v="13"/>
    </i>
    <i r="1">
      <x v="14"/>
    </i>
    <i r="1">
      <x v="15"/>
    </i>
    <i r="1">
      <x v="16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 GBP" fld="2" baseField="0" baseItem="0"/>
    <dataField name="Sum of Difference" fld="1" baseField="0" baseItem="0"/>
  </dataFields>
  <pivotHierarchies count="10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4"/>
    <rowHierarchyUsage hierarchyUsage="5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882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6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dataField="1" subtotalTop="0" showAll="0" defaultSubtotal="0"/>
  </pivotFields>
  <rowFields count="2">
    <field x="1"/>
    <field x="2"/>
  </rowFields>
  <rowItems count="49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5"/>
    </i>
    <i r="1">
      <x v="21"/>
    </i>
    <i>
      <x v="6"/>
    </i>
    <i r="1">
      <x v="22"/>
    </i>
    <i r="1">
      <x v="23"/>
    </i>
    <i r="1">
      <x v="24"/>
    </i>
    <i r="1">
      <x v="25"/>
    </i>
    <i r="1">
      <x v="26"/>
    </i>
    <i>
      <x v="7"/>
    </i>
    <i r="1">
      <x v="27"/>
    </i>
    <i>
      <x v="8"/>
    </i>
    <i r="1">
      <x v="28"/>
    </i>
    <i r="1">
      <x v="29"/>
    </i>
    <i r="1">
      <x v="30"/>
    </i>
    <i>
      <x v="9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</rowItems>
  <colItems count="1">
    <i/>
  </colItems>
  <dataFields count="1">
    <dataField name="Sum of Cost" fld="3" baseField="0" baseItem="0"/>
  </dataFields>
  <pivotHierarchies count="108"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9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861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20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3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 v="1"/>
    </i>
    <i>
      <x v="11"/>
      <x v="1"/>
    </i>
    <i>
      <x v="12"/>
      <x v="1"/>
    </i>
  </rowItems>
  <colItems count="1">
    <i/>
  </colItems>
  <pageFields count="1">
    <pageField fld="1" hier="42" name="[tbSummary 1].[PAYMENT/DEPOSIT].&amp;[Deposit]" cap="Deposit"/>
  </pageFields>
  <dataFields count="1">
    <dataField name="Sum of AMOUNT" fld="2" baseField="0" baseItem="0"/>
  </dataFields>
  <pivotHierarchies count="10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4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86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10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90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10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86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71" firstHeaderRow="1" firstDataRow="1" firstDataCol="1"/>
  <pivotFields count="2">
    <pivotField axis="axisRow" allDrilled="1" subtotalTop="0" showAll="0" dataSourceSort="1" defaultSubtotal="0" defaultAttributeDrillState="1">
      <items count="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dataField="1" subtotalTop="0" showAll="0" defaultSubtotal="0"/>
  </pivotFields>
  <rowFields count="1">
    <field x="0"/>
  </rowFields>
  <rowItems count="6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 t="grand">
      <x/>
    </i>
  </rowItems>
  <colItems count="1">
    <i/>
  </colItems>
  <dataFields count="1">
    <dataField name="Sum of AMOUNT GBP" fld="1" baseField="0" baseItem="0"/>
  </dataFields>
  <pivotHierarchies count="10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89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86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77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4"/>
    </i>
    <i r="1">
      <x v="17"/>
    </i>
    <i>
      <x v="5"/>
    </i>
    <i r="1">
      <x v="18"/>
    </i>
    <i>
      <x v="6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>
      <x v="7"/>
    </i>
    <i r="1">
      <x v="30"/>
    </i>
    <i>
      <x v="8"/>
    </i>
    <i r="1">
      <x v="31"/>
    </i>
    <i>
      <x v="9"/>
    </i>
    <i r="1">
      <x v="32"/>
    </i>
    <i r="1">
      <x v="33"/>
    </i>
    <i r="1">
      <x v="34"/>
    </i>
    <i r="1">
      <x v="35"/>
    </i>
    <i>
      <x v="10"/>
    </i>
    <i r="1">
      <x v="36"/>
    </i>
    <i r="1">
      <x v="37"/>
    </i>
    <i r="1">
      <x v="38"/>
    </i>
    <i r="1">
      <x v="39"/>
    </i>
    <i r="1">
      <x v="40"/>
    </i>
    <i r="1">
      <x v="41"/>
    </i>
    <i>
      <x v="11"/>
    </i>
    <i r="1">
      <x v="42"/>
    </i>
    <i r="1">
      <x v="43"/>
    </i>
    <i>
      <x v="12"/>
    </i>
    <i r="1">
      <x v="44"/>
    </i>
    <i r="1">
      <x v="45"/>
    </i>
    <i r="1">
      <x v="46"/>
    </i>
    <i r="1">
      <x v="47"/>
    </i>
    <i>
      <x v="13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>
      <x v="14"/>
    </i>
    <i r="1">
      <x v="58"/>
    </i>
    <i>
      <x v="15"/>
    </i>
    <i r="1"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9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"/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5CA50-DAB4-4413-8B9A-391A1EB168C3}" name="PivotTable1" cacheId="89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6:AA29" firstHeaderRow="0" firstDataRow="1" firstDataCol="1"/>
  <pivotFields count="5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dataSourceSort="1" defaultSubtotal="0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2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</i>
    <i r="1">
      <x v="8"/>
    </i>
    <i r="1">
      <x v="9"/>
    </i>
    <i r="1">
      <x v="10"/>
    </i>
    <i>
      <x v="2"/>
    </i>
    <i r="1">
      <x v="11"/>
    </i>
    <i>
      <x v="3"/>
    </i>
    <i r="1">
      <x v="12"/>
    </i>
    <i>
      <x v="4"/>
    </i>
    <i r="1">
      <x v="13"/>
    </i>
    <i r="1">
      <x v="14"/>
    </i>
    <i r="1">
      <x v="15"/>
    </i>
    <i r="1"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4"/>
    <rowHierarchyUsage hierarchyUsage="5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87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63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 t="grand">
      <x/>
    </i>
  </rowItems>
  <colItems count="1">
    <i/>
  </colItems>
  <pageFields count="1">
    <pageField fld="2" hier="42" name="[tbSummary 1].[PAYMENT/DEPOSIT].&amp;[Payment]" cap="Payment"/>
  </pageFields>
  <dataFields count="1">
    <dataField name="Sum of AMOUNT GBP" fld="1" baseField="0" baseItem="0" numFmtId="165"/>
  </dataFields>
  <formats count="5">
    <format dxfId="23">
      <pivotArea dataOnly="0" labelOnly="1" outline="0" fieldPosition="0">
        <references count="1">
          <reference field="2" count="0"/>
        </references>
      </pivotArea>
    </format>
    <format dxfId="22">
      <pivotArea dataOnly="0" labelOnly="1" outline="0" fieldPosition="0">
        <references count="1">
          <reference field="2" count="0"/>
        </references>
      </pivotArea>
    </format>
    <format dxfId="21">
      <pivotArea outline="0" collapsedLevelsAreSubtotals="1" fieldPosition="0"/>
    </format>
    <format dxfId="20">
      <pivotArea dataOnly="0" labelOnly="1" outline="0" fieldPosition="0">
        <references count="1">
          <reference field="2" count="0"/>
        </references>
      </pivotArea>
    </format>
    <format dxfId="19">
      <pivotArea dataOnly="0" labelOnly="1" outline="0" axis="axisValues" fieldPosition="0"/>
    </format>
  </formats>
  <pivotHierarchies count="10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88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5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dataField="1" subtotalTop="0" showAll="0" defaultSubtotal="0"/>
  </pivotFields>
  <rowFields count="2">
    <field x="0"/>
    <field x="1"/>
  </rowFields>
  <rowItems count="50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5"/>
    </i>
    <i r="1">
      <x v="21"/>
    </i>
    <i>
      <x v="6"/>
    </i>
    <i r="1">
      <x v="22"/>
    </i>
    <i r="1">
      <x v="23"/>
    </i>
    <i r="1">
      <x v="24"/>
    </i>
    <i r="1">
      <x v="25"/>
    </i>
    <i r="1">
      <x v="26"/>
    </i>
    <i>
      <x v="7"/>
    </i>
    <i r="1">
      <x v="27"/>
    </i>
    <i>
      <x v="8"/>
    </i>
    <i r="1">
      <x v="28"/>
    </i>
    <i r="1">
      <x v="29"/>
    </i>
    <i r="1">
      <x v="30"/>
    </i>
    <i>
      <x v="9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t="grand">
      <x/>
    </i>
  </rowItems>
  <colItems count="1">
    <i/>
  </colItems>
  <dataFields count="1">
    <dataField name="Sum of Est Cost GBP" fld="2" baseField="0" baseItem="0"/>
  </dataFields>
  <pivotHierarchies count="10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9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9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14">
      <pivotArea outline="0" collapsedLevelsAreSubtotals="1" fieldPosition="0"/>
    </format>
    <format dxfId="13">
      <pivotArea dataOnly="0" labelOnly="1" outline="0" axis="axisValues" fieldPosition="0"/>
    </format>
  </formats>
  <pivotHierarchies count="10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91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16">
      <pivotArea outline="0" collapsedLevelsAreSubtotals="1" fieldPosition="0"/>
    </format>
    <format dxfId="15">
      <pivotArea dataOnly="0" labelOnly="1" outline="0" axis="axisValues" fieldPosition="0"/>
    </format>
  </formats>
  <pivotHierarchies count="10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90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18">
      <pivotArea outline="0" collapsedLevelsAreSubtotals="1" fieldPosition="0"/>
    </format>
    <format dxfId="17">
      <pivotArea dataOnly="0" labelOnly="1" outline="0" axis="axisValues" fieldPosition="0"/>
    </format>
  </formats>
  <pivotHierarchies count="10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0.86709999999999998</v>
    <v>0.81989999999999996</v>
    <v>2.5999999999999999E-3</v>
    <v>3.0630000000000002E-3</v>
    <v>GBP</v>
    <v>EUR</v>
    <v>0.85199999999999998</v>
    <v>Currency Pair</v>
    <v>44697.333599537036</v>
    <v>0.84719999999999995</v>
    <v>Euro/UK Pound Sterling FX Cross Rate</v>
    <v>0.84830000000000005</v>
    <v>0.8488</v>
    <v>0.85140000000000005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0.8226</v>
    <v>0.70169999999999999</v>
    <v>2.8E-3</v>
    <v>3.434E-3</v>
    <v>GBP</v>
    <v>USD</v>
    <v>0.81850000000000001</v>
    <v>Currency Pair</v>
    <v>44697.333622685182</v>
    <v>0.81320000000000003</v>
    <v>US Dollar/UK Pound Sterling FX Cross Rate</v>
    <v>0.81710000000000005</v>
    <v>0.81530000000000002</v>
    <v>0.81810000000000005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28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O1:O28" tableType="queryTable" totalsRowShown="0">
  <autoFilter ref="O1:O28" xr:uid="{19CBFABC-6681-46CF-955C-F2F82A412EB2}"/>
  <tableColumns count="1">
    <tableColumn id="1" xr3:uid="{9B57C7A5-7266-4FE3-8D59-CE8DDF0065C3}" uniqueName="1" name="externalinvoicenumber" queryTableFieldId="1" dataDxfId="1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L152" totalsRowShown="0">
  <autoFilter ref="A1:L152" xr:uid="{12CE0A91-D677-437D-8E33-D31FCEC583DE}"/>
  <tableColumns count="12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27"/>
    <tableColumn id="5" xr3:uid="{09B88B88-7CB6-4023-AEED-945D4B2E883D}" name="WAYBILL"/>
    <tableColumn id="6" xr3:uid="{AE3E64F5-21CE-4BED-8199-B1604839F2D6}" name="COURIER"/>
    <tableColumn id="7" xr3:uid="{B8D489F3-30C3-4C3A-8942-858ED6C5F5D4}" name="DATE" dataDxfId="26"/>
    <tableColumn id="8" xr3:uid="{A5AF3512-6D4A-429E-9C47-6CF30E8B9156}" name="DELIVERY" dataDxfId="25"/>
    <tableColumn id="9" xr3:uid="{8CA3D45E-50B0-41C3-AD0A-D464944CF638}" name="CURRENCY"/>
    <tableColumn id="10" xr3:uid="{E65E2490-14B4-4251-BBAC-468E7F631352}" name="DEPOSIT USED?" dataDxfId="24"/>
    <tableColumn id="14" xr3:uid="{213ED6D8-6E5E-4118-9A36-FD47C31FAF59}" name="ORDER COMPLE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2.xml"/><Relationship Id="rId7" Type="http://schemas.openxmlformats.org/officeDocument/2006/relationships/pivotTable" Target="../pivotTables/pivotTable16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6" Type="http://schemas.openxmlformats.org/officeDocument/2006/relationships/pivotTable" Target="../pivotTables/pivotTable15.xml"/><Relationship Id="rId5" Type="http://schemas.openxmlformats.org/officeDocument/2006/relationships/pivotTable" Target="../pivotTables/pivotTable14.xml"/><Relationship Id="rId4" Type="http://schemas.openxmlformats.org/officeDocument/2006/relationships/pivotTable" Target="../pivotTables/pivotTable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9.xml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133</v>
      </c>
      <c r="E1" s="13" t="s">
        <v>87</v>
      </c>
      <c r="F1" s="16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7">
        <v>#VALUE!</v>
      </c>
      <c r="E2" s="14" cm="1">
        <f t="array" ref="E2">_FV(D2,"Price")</f>
        <v>0.85140000000000005</v>
      </c>
      <c r="F2" s="17" t="s">
        <v>31</v>
      </c>
      <c r="H2" t="str" cm="1">
        <f t="array" aca="1" ref="H2" ca="1">CELL("filename", A1)</f>
        <v xml:space="preserve">\\NIKOTSY-PC\Amberta LTD - Accounting\Purchase_Orders_Payment\[test.xlsm]Map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8">
        <v>#VALUE!</v>
      </c>
      <c r="E3" s="15" cm="1">
        <f t="array" ref="E3">_FV(D3,"Price")</f>
        <v>0.81810000000000005</v>
      </c>
      <c r="F3" s="12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241"/>
  <sheetViews>
    <sheetView showGridLines="0" tabSelected="1" workbookViewId="0">
      <selection activeCell="N21" sqref="N21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3.140625" bestFit="1" customWidth="1"/>
    <col min="7" max="7" width="11" customWidth="1"/>
    <col min="8" max="8" width="19.85546875" style="6" customWidth="1"/>
    <col min="9" max="9" width="16.42578125" style="6" customWidth="1"/>
    <col min="10" max="14" width="13.140625" customWidth="1"/>
    <col min="15" max="15" width="24.5703125" bestFit="1" customWidth="1"/>
  </cols>
  <sheetData>
    <row r="1" spans="1:15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s="6" t="s">
        <v>75</v>
      </c>
      <c r="I1" s="6" t="s">
        <v>76</v>
      </c>
      <c r="J1" t="s">
        <v>77</v>
      </c>
      <c r="K1" t="s">
        <v>231</v>
      </c>
      <c r="L1" t="s">
        <v>235</v>
      </c>
      <c r="O1" t="s">
        <v>0</v>
      </c>
    </row>
    <row r="2" spans="1:15" x14ac:dyDescent="0.25">
      <c r="A2" t="s">
        <v>274</v>
      </c>
      <c r="B2" t="s">
        <v>34</v>
      </c>
      <c r="C2" t="s">
        <v>230</v>
      </c>
      <c r="D2">
        <v>10428</v>
      </c>
      <c r="E2" s="11" t="s">
        <v>279</v>
      </c>
      <c r="H2" s="8" t="s">
        <v>280</v>
      </c>
      <c r="J2" t="s">
        <v>31</v>
      </c>
      <c r="K2" s="6" t="b">
        <v>0</v>
      </c>
      <c r="L2" t="b">
        <v>0</v>
      </c>
      <c r="M2" s="6"/>
      <c r="O2" s="1" t="s">
        <v>274</v>
      </c>
    </row>
    <row r="3" spans="1:15" x14ac:dyDescent="0.25">
      <c r="A3" t="s">
        <v>198</v>
      </c>
      <c r="B3" t="s">
        <v>55</v>
      </c>
      <c r="C3" t="s">
        <v>113</v>
      </c>
      <c r="D3">
        <v>5685.62</v>
      </c>
      <c r="E3" s="11" t="s">
        <v>278</v>
      </c>
      <c r="H3" s="6">
        <v>44693</v>
      </c>
      <c r="J3" t="s">
        <v>31</v>
      </c>
      <c r="K3" s="6" t="b">
        <v>0</v>
      </c>
      <c r="L3" t="b">
        <v>1</v>
      </c>
      <c r="M3" s="6"/>
      <c r="O3" s="1" t="s">
        <v>277</v>
      </c>
    </row>
    <row r="4" spans="1:15" x14ac:dyDescent="0.25">
      <c r="A4" t="s">
        <v>180</v>
      </c>
      <c r="B4" t="s">
        <v>37</v>
      </c>
      <c r="C4" t="s">
        <v>113</v>
      </c>
      <c r="D4">
        <v>5582.41</v>
      </c>
      <c r="E4" s="11">
        <v>711</v>
      </c>
      <c r="F4">
        <v>9809419454</v>
      </c>
      <c r="G4" t="s">
        <v>86</v>
      </c>
      <c r="H4" s="6">
        <v>44693</v>
      </c>
      <c r="I4" s="6">
        <v>44694</v>
      </c>
      <c r="J4" t="s">
        <v>31</v>
      </c>
      <c r="K4" s="6" t="b">
        <v>0</v>
      </c>
      <c r="L4" t="b">
        <v>1</v>
      </c>
      <c r="M4" s="6"/>
      <c r="O4" s="1" t="s">
        <v>276</v>
      </c>
    </row>
    <row r="5" spans="1:15" x14ac:dyDescent="0.25">
      <c r="A5" t="s">
        <v>149</v>
      </c>
      <c r="B5" t="s">
        <v>37</v>
      </c>
      <c r="C5" t="s">
        <v>113</v>
      </c>
      <c r="D5">
        <v>2507.29</v>
      </c>
      <c r="E5" s="11">
        <v>711</v>
      </c>
      <c r="F5">
        <v>9809419454</v>
      </c>
      <c r="G5" t="s">
        <v>86</v>
      </c>
      <c r="H5" s="6">
        <v>44693</v>
      </c>
      <c r="I5" s="6">
        <v>44694</v>
      </c>
      <c r="J5" t="s">
        <v>31</v>
      </c>
      <c r="K5" s="6" t="b">
        <v>0</v>
      </c>
      <c r="L5" t="b">
        <v>1</v>
      </c>
      <c r="M5" s="6"/>
      <c r="O5" s="1" t="s">
        <v>275</v>
      </c>
    </row>
    <row r="6" spans="1:15" x14ac:dyDescent="0.25">
      <c r="A6" t="s">
        <v>13</v>
      </c>
      <c r="B6" t="s">
        <v>37</v>
      </c>
      <c r="C6" t="s">
        <v>113</v>
      </c>
      <c r="D6">
        <v>8916.9500000000007</v>
      </c>
      <c r="E6" s="11">
        <v>711</v>
      </c>
      <c r="F6">
        <v>9809419454</v>
      </c>
      <c r="G6" t="s">
        <v>86</v>
      </c>
      <c r="H6" s="6">
        <v>44693</v>
      </c>
      <c r="I6" s="6">
        <v>44694</v>
      </c>
      <c r="J6" t="s">
        <v>31</v>
      </c>
      <c r="K6" s="6" t="b">
        <v>0</v>
      </c>
      <c r="L6" t="b">
        <v>1</v>
      </c>
      <c r="M6" s="6"/>
      <c r="O6" s="1" t="s">
        <v>258</v>
      </c>
    </row>
    <row r="7" spans="1:15" x14ac:dyDescent="0.25">
      <c r="A7" t="s">
        <v>177</v>
      </c>
      <c r="B7" t="s">
        <v>34</v>
      </c>
      <c r="C7" t="s">
        <v>113</v>
      </c>
      <c r="D7">
        <v>373.85</v>
      </c>
      <c r="E7" s="11" t="s">
        <v>273</v>
      </c>
      <c r="F7">
        <v>3090198602</v>
      </c>
      <c r="G7" t="s">
        <v>86</v>
      </c>
      <c r="H7" s="6">
        <v>44691</v>
      </c>
      <c r="I7" s="6">
        <v>44692</v>
      </c>
      <c r="J7" t="s">
        <v>31</v>
      </c>
      <c r="K7" s="6" t="b">
        <v>0</v>
      </c>
      <c r="L7" t="b">
        <v>0</v>
      </c>
      <c r="M7" s="6"/>
      <c r="O7" s="1" t="s">
        <v>260</v>
      </c>
    </row>
    <row r="8" spans="1:15" x14ac:dyDescent="0.25">
      <c r="A8" t="s">
        <v>147</v>
      </c>
      <c r="B8" t="s">
        <v>34</v>
      </c>
      <c r="C8" t="s">
        <v>113</v>
      </c>
      <c r="D8">
        <v>1453.76</v>
      </c>
      <c r="E8" s="11" t="s">
        <v>272</v>
      </c>
      <c r="F8">
        <v>3090198602</v>
      </c>
      <c r="G8" t="s">
        <v>86</v>
      </c>
      <c r="H8" s="6">
        <v>44691</v>
      </c>
      <c r="I8" s="6">
        <v>44692</v>
      </c>
      <c r="J8" t="s">
        <v>31</v>
      </c>
      <c r="K8" s="6" t="b">
        <v>0</v>
      </c>
      <c r="L8" t="b">
        <v>0</v>
      </c>
      <c r="M8" s="6"/>
      <c r="O8" s="1" t="s">
        <v>259</v>
      </c>
    </row>
    <row r="9" spans="1:15" x14ac:dyDescent="0.25">
      <c r="A9" t="s">
        <v>117</v>
      </c>
      <c r="B9" t="s">
        <v>34</v>
      </c>
      <c r="C9" t="s">
        <v>113</v>
      </c>
      <c r="D9">
        <v>13604.48</v>
      </c>
      <c r="E9" s="11" t="s">
        <v>271</v>
      </c>
      <c r="F9">
        <v>3090198602</v>
      </c>
      <c r="G9" t="s">
        <v>86</v>
      </c>
      <c r="H9" s="6">
        <v>44691</v>
      </c>
      <c r="I9" s="6">
        <v>44692</v>
      </c>
      <c r="J9" t="s">
        <v>31</v>
      </c>
      <c r="K9" s="6" t="b">
        <v>0</v>
      </c>
      <c r="L9" t="b">
        <v>0</v>
      </c>
      <c r="O9" s="1" t="s">
        <v>251</v>
      </c>
    </row>
    <row r="10" spans="1:15" x14ac:dyDescent="0.25">
      <c r="A10" t="s">
        <v>270</v>
      </c>
      <c r="B10" t="s">
        <v>55</v>
      </c>
      <c r="C10" t="s">
        <v>113</v>
      </c>
      <c r="D10">
        <v>156.29</v>
      </c>
      <c r="E10" s="11">
        <v>22000116</v>
      </c>
      <c r="F10" s="7">
        <v>974843115187</v>
      </c>
      <c r="G10" t="s">
        <v>107</v>
      </c>
      <c r="H10" s="6">
        <v>44690</v>
      </c>
      <c r="I10" s="6">
        <v>44684</v>
      </c>
      <c r="J10" t="s">
        <v>31</v>
      </c>
      <c r="K10" s="6" t="b">
        <v>0</v>
      </c>
      <c r="L10" t="b">
        <v>0</v>
      </c>
      <c r="M10" s="22"/>
      <c r="O10" s="1" t="s">
        <v>248</v>
      </c>
    </row>
    <row r="11" spans="1:15" x14ac:dyDescent="0.25">
      <c r="A11" t="s">
        <v>181</v>
      </c>
      <c r="B11" t="s">
        <v>51</v>
      </c>
      <c r="C11" t="s">
        <v>113</v>
      </c>
      <c r="D11">
        <v>1307.6600000000001</v>
      </c>
      <c r="E11" s="11" t="s">
        <v>269</v>
      </c>
      <c r="F11" s="7">
        <v>531175672113</v>
      </c>
      <c r="G11" t="s">
        <v>107</v>
      </c>
      <c r="H11" s="6">
        <v>44684</v>
      </c>
      <c r="I11" s="6">
        <v>44686</v>
      </c>
      <c r="J11" t="s">
        <v>31</v>
      </c>
      <c r="K11" s="6" t="b">
        <v>0</v>
      </c>
      <c r="L11" t="b">
        <v>1</v>
      </c>
      <c r="O11" s="1" t="s">
        <v>247</v>
      </c>
    </row>
    <row r="12" spans="1:15" x14ac:dyDescent="0.25">
      <c r="A12" t="s">
        <v>219</v>
      </c>
      <c r="B12" t="s">
        <v>37</v>
      </c>
      <c r="C12" t="s">
        <v>113</v>
      </c>
      <c r="D12">
        <v>2080.63</v>
      </c>
      <c r="E12" s="11">
        <v>635</v>
      </c>
      <c r="F12">
        <v>2333580281</v>
      </c>
      <c r="G12" t="s">
        <v>86</v>
      </c>
      <c r="H12" s="6">
        <v>44684</v>
      </c>
      <c r="I12" s="6">
        <v>44685</v>
      </c>
      <c r="J12" t="s">
        <v>31</v>
      </c>
      <c r="K12" s="6" t="b">
        <v>0</v>
      </c>
      <c r="L12" t="b">
        <v>0</v>
      </c>
      <c r="O12" s="1" t="s">
        <v>227</v>
      </c>
    </row>
    <row r="13" spans="1:15" x14ac:dyDescent="0.25">
      <c r="A13" t="s">
        <v>268</v>
      </c>
      <c r="B13" t="s">
        <v>37</v>
      </c>
      <c r="C13" t="s">
        <v>113</v>
      </c>
      <c r="D13">
        <v>5741.87</v>
      </c>
      <c r="E13" s="11">
        <v>333</v>
      </c>
      <c r="F13" s="7">
        <v>531175649906</v>
      </c>
      <c r="G13" t="s">
        <v>107</v>
      </c>
      <c r="H13" s="6">
        <v>44630</v>
      </c>
      <c r="I13" s="6">
        <v>44630</v>
      </c>
      <c r="J13" t="s">
        <v>31</v>
      </c>
      <c r="K13" s="6" t="b">
        <v>0</v>
      </c>
      <c r="L13" s="6" t="b">
        <v>1</v>
      </c>
      <c r="O13" s="1" t="s">
        <v>228</v>
      </c>
    </row>
    <row r="14" spans="1:15" x14ac:dyDescent="0.25">
      <c r="A14" t="s">
        <v>267</v>
      </c>
      <c r="B14" t="s">
        <v>37</v>
      </c>
      <c r="C14" t="s">
        <v>113</v>
      </c>
      <c r="D14">
        <v>310.19</v>
      </c>
      <c r="E14" s="11">
        <v>333</v>
      </c>
      <c r="F14" s="7">
        <v>531175649906</v>
      </c>
      <c r="G14" t="s">
        <v>107</v>
      </c>
      <c r="H14" s="6">
        <v>44630</v>
      </c>
      <c r="I14" s="6">
        <v>44630</v>
      </c>
      <c r="J14" t="s">
        <v>31</v>
      </c>
      <c r="K14" s="6" t="b">
        <v>0</v>
      </c>
      <c r="L14" s="6" t="b">
        <v>1</v>
      </c>
      <c r="O14" s="1" t="s">
        <v>178</v>
      </c>
    </row>
    <row r="15" spans="1:15" x14ac:dyDescent="0.25">
      <c r="A15" t="s">
        <v>259</v>
      </c>
      <c r="B15" t="s">
        <v>36</v>
      </c>
      <c r="C15" t="s">
        <v>230</v>
      </c>
      <c r="D15">
        <v>8059.43</v>
      </c>
      <c r="E15" s="11" t="s">
        <v>266</v>
      </c>
      <c r="H15" s="8" t="s">
        <v>264</v>
      </c>
      <c r="J15" t="s">
        <v>31</v>
      </c>
      <c r="K15" s="6" t="b">
        <v>0</v>
      </c>
      <c r="L15" t="b">
        <v>0</v>
      </c>
      <c r="O15" s="1" t="s">
        <v>183</v>
      </c>
    </row>
    <row r="16" spans="1:15" x14ac:dyDescent="0.25">
      <c r="A16" t="s">
        <v>258</v>
      </c>
      <c r="B16" t="s">
        <v>34</v>
      </c>
      <c r="C16" t="s">
        <v>230</v>
      </c>
      <c r="D16">
        <v>2736</v>
      </c>
      <c r="E16" s="11" t="s">
        <v>265</v>
      </c>
      <c r="H16" s="8" t="s">
        <v>264</v>
      </c>
      <c r="J16" t="s">
        <v>31</v>
      </c>
      <c r="K16" s="6" t="b">
        <v>0</v>
      </c>
      <c r="L16" t="b">
        <v>0</v>
      </c>
      <c r="O16" s="1" t="s">
        <v>181</v>
      </c>
    </row>
    <row r="17" spans="1:15" x14ac:dyDescent="0.25">
      <c r="A17" t="s">
        <v>260</v>
      </c>
      <c r="B17" t="s">
        <v>44</v>
      </c>
      <c r="C17" t="s">
        <v>85</v>
      </c>
      <c r="D17">
        <v>1500</v>
      </c>
      <c r="E17" s="11"/>
      <c r="H17" s="8" t="s">
        <v>264</v>
      </c>
      <c r="J17" t="s">
        <v>43</v>
      </c>
      <c r="K17" s="6" t="b">
        <v>0</v>
      </c>
      <c r="L17" t="b">
        <v>0</v>
      </c>
      <c r="O17" s="1" t="s">
        <v>180</v>
      </c>
    </row>
    <row r="18" spans="1:15" x14ac:dyDescent="0.25">
      <c r="A18" t="s">
        <v>147</v>
      </c>
      <c r="B18" t="s">
        <v>34</v>
      </c>
      <c r="C18" t="s">
        <v>113</v>
      </c>
      <c r="D18">
        <v>7348.84</v>
      </c>
      <c r="E18" s="11" t="s">
        <v>263</v>
      </c>
      <c r="F18">
        <v>1270313225</v>
      </c>
      <c r="G18" t="s">
        <v>86</v>
      </c>
      <c r="H18" s="8" t="s">
        <v>262</v>
      </c>
      <c r="I18" s="6">
        <v>44678</v>
      </c>
      <c r="J18" t="s">
        <v>31</v>
      </c>
      <c r="K18" s="6" t="b">
        <v>0</v>
      </c>
      <c r="L18" t="b">
        <v>0</v>
      </c>
      <c r="O18" s="1" t="s">
        <v>177</v>
      </c>
    </row>
    <row r="19" spans="1:15" x14ac:dyDescent="0.25">
      <c r="A19" t="s">
        <v>117</v>
      </c>
      <c r="B19" t="s">
        <v>34</v>
      </c>
      <c r="C19" t="s">
        <v>113</v>
      </c>
      <c r="D19">
        <v>22150.59</v>
      </c>
      <c r="E19" s="11" t="s">
        <v>261</v>
      </c>
      <c r="F19">
        <v>1270313225</v>
      </c>
      <c r="G19" t="s">
        <v>86</v>
      </c>
      <c r="H19" s="8" t="s">
        <v>262</v>
      </c>
      <c r="I19" s="6">
        <v>44678</v>
      </c>
      <c r="J19" t="s">
        <v>31</v>
      </c>
      <c r="K19" s="6" t="b">
        <v>0</v>
      </c>
      <c r="L19" t="b">
        <v>0</v>
      </c>
      <c r="O19" s="1" t="s">
        <v>198</v>
      </c>
    </row>
    <row r="20" spans="1:15" x14ac:dyDescent="0.25">
      <c r="A20" t="s">
        <v>149</v>
      </c>
      <c r="B20" t="s">
        <v>37</v>
      </c>
      <c r="C20" t="s">
        <v>113</v>
      </c>
      <c r="D20">
        <v>4883.72</v>
      </c>
      <c r="E20" s="11">
        <v>568</v>
      </c>
      <c r="G20" t="s">
        <v>86</v>
      </c>
      <c r="H20" s="8" t="s">
        <v>257</v>
      </c>
      <c r="J20" t="s">
        <v>31</v>
      </c>
      <c r="K20" s="6" t="b">
        <v>0</v>
      </c>
      <c r="L20" t="b">
        <v>0</v>
      </c>
      <c r="O20" s="1" t="s">
        <v>147</v>
      </c>
    </row>
    <row r="21" spans="1:15" x14ac:dyDescent="0.25">
      <c r="A21" t="s">
        <v>13</v>
      </c>
      <c r="B21" t="s">
        <v>37</v>
      </c>
      <c r="C21" t="s">
        <v>113</v>
      </c>
      <c r="D21">
        <v>12328.39</v>
      </c>
      <c r="E21" s="11">
        <v>568</v>
      </c>
      <c r="G21" t="s">
        <v>86</v>
      </c>
      <c r="H21" s="8" t="s">
        <v>257</v>
      </c>
      <c r="J21" t="s">
        <v>31</v>
      </c>
      <c r="K21" s="6" t="b">
        <v>0</v>
      </c>
      <c r="L21" t="b">
        <v>0</v>
      </c>
      <c r="O21" s="1" t="s">
        <v>148</v>
      </c>
    </row>
    <row r="22" spans="1:15" x14ac:dyDescent="0.25">
      <c r="A22" t="s">
        <v>169</v>
      </c>
      <c r="B22" t="s">
        <v>36</v>
      </c>
      <c r="C22" t="s">
        <v>113</v>
      </c>
      <c r="D22">
        <v>1963.81</v>
      </c>
      <c r="E22" s="11" t="s">
        <v>256</v>
      </c>
      <c r="F22">
        <v>3837882856</v>
      </c>
      <c r="G22" t="s">
        <v>86</v>
      </c>
      <c r="H22" s="8" t="s">
        <v>257</v>
      </c>
      <c r="I22" s="8" t="s">
        <v>257</v>
      </c>
      <c r="J22" t="s">
        <v>31</v>
      </c>
      <c r="K22" s="6" t="b">
        <v>0</v>
      </c>
      <c r="L22" t="b">
        <v>1</v>
      </c>
      <c r="O22" s="1" t="s">
        <v>149</v>
      </c>
    </row>
    <row r="23" spans="1:15" x14ac:dyDescent="0.25">
      <c r="A23" t="s">
        <v>148</v>
      </c>
      <c r="B23" t="s">
        <v>36</v>
      </c>
      <c r="C23" t="s">
        <v>113</v>
      </c>
      <c r="D23">
        <v>347</v>
      </c>
      <c r="E23" s="11" t="s">
        <v>256</v>
      </c>
      <c r="F23">
        <v>3837882856</v>
      </c>
      <c r="G23" t="s">
        <v>86</v>
      </c>
      <c r="H23" s="8" t="s">
        <v>257</v>
      </c>
      <c r="I23" s="8" t="s">
        <v>257</v>
      </c>
      <c r="J23" t="s">
        <v>31</v>
      </c>
      <c r="K23" s="6" t="b">
        <v>0</v>
      </c>
      <c r="L23" t="b">
        <v>1</v>
      </c>
      <c r="O23" s="1" t="s">
        <v>117</v>
      </c>
    </row>
    <row r="24" spans="1:15" x14ac:dyDescent="0.25">
      <c r="A24" t="s">
        <v>27</v>
      </c>
      <c r="B24" t="s">
        <v>36</v>
      </c>
      <c r="C24" t="s">
        <v>113</v>
      </c>
      <c r="D24">
        <v>418.62</v>
      </c>
      <c r="E24" s="11" t="s">
        <v>256</v>
      </c>
      <c r="F24">
        <v>3837882856</v>
      </c>
      <c r="G24" t="s">
        <v>86</v>
      </c>
      <c r="H24" s="8" t="s">
        <v>257</v>
      </c>
      <c r="I24" s="8" t="s">
        <v>257</v>
      </c>
      <c r="J24" t="s">
        <v>31</v>
      </c>
      <c r="K24" s="6" t="b">
        <v>0</v>
      </c>
      <c r="L24" t="b">
        <v>1</v>
      </c>
      <c r="O24" s="1" t="s">
        <v>13</v>
      </c>
    </row>
    <row r="25" spans="1:15" x14ac:dyDescent="0.25">
      <c r="A25" t="s">
        <v>183</v>
      </c>
      <c r="B25" t="s">
        <v>44</v>
      </c>
      <c r="C25" t="s">
        <v>113</v>
      </c>
      <c r="D25">
        <v>2290.3200000000002</v>
      </c>
      <c r="E25" s="11">
        <v>22200074</v>
      </c>
      <c r="F25">
        <v>5161124091</v>
      </c>
      <c r="G25" t="s">
        <v>86</v>
      </c>
      <c r="H25" s="8" t="s">
        <v>255</v>
      </c>
      <c r="I25" s="6">
        <v>44684</v>
      </c>
      <c r="J25" t="s">
        <v>43</v>
      </c>
      <c r="K25" s="6" t="b">
        <v>0</v>
      </c>
      <c r="L25" t="b">
        <v>1</v>
      </c>
      <c r="O25" s="1" t="s">
        <v>20</v>
      </c>
    </row>
    <row r="26" spans="1:15" x14ac:dyDescent="0.25">
      <c r="A26" t="s">
        <v>150</v>
      </c>
      <c r="B26" t="s">
        <v>44</v>
      </c>
      <c r="C26" t="s">
        <v>113</v>
      </c>
      <c r="D26">
        <v>5047.93</v>
      </c>
      <c r="E26" s="11">
        <v>22200074</v>
      </c>
      <c r="F26">
        <v>5161124091</v>
      </c>
      <c r="G26" t="s">
        <v>86</v>
      </c>
      <c r="H26" s="8" t="s">
        <v>255</v>
      </c>
      <c r="I26" s="6">
        <v>44684</v>
      </c>
      <c r="J26" t="s">
        <v>43</v>
      </c>
      <c r="K26" s="6" t="b">
        <v>1</v>
      </c>
      <c r="L26" t="b">
        <v>1</v>
      </c>
      <c r="O26" s="1" t="s">
        <v>1</v>
      </c>
    </row>
    <row r="27" spans="1:15" x14ac:dyDescent="0.25">
      <c r="A27" t="s">
        <v>131</v>
      </c>
      <c r="B27" t="s">
        <v>44</v>
      </c>
      <c r="C27" t="s">
        <v>113</v>
      </c>
      <c r="D27">
        <v>11511</v>
      </c>
      <c r="E27" s="11">
        <v>22200074</v>
      </c>
      <c r="F27">
        <v>5161124091</v>
      </c>
      <c r="G27" t="s">
        <v>86</v>
      </c>
      <c r="H27" s="8" t="s">
        <v>255</v>
      </c>
      <c r="I27" s="6">
        <v>44684</v>
      </c>
      <c r="J27" t="s">
        <v>43</v>
      </c>
      <c r="K27" s="6" t="b">
        <v>1</v>
      </c>
      <c r="L27" t="b">
        <v>1</v>
      </c>
      <c r="O27" s="1" t="s">
        <v>19</v>
      </c>
    </row>
    <row r="28" spans="1:15" x14ac:dyDescent="0.25">
      <c r="A28" t="s">
        <v>148</v>
      </c>
      <c r="B28" t="s">
        <v>36</v>
      </c>
      <c r="C28" t="s">
        <v>113</v>
      </c>
      <c r="D28">
        <v>2910.04</v>
      </c>
      <c r="E28" s="11" t="s">
        <v>254</v>
      </c>
      <c r="F28">
        <v>3702033366</v>
      </c>
      <c r="G28" t="s">
        <v>86</v>
      </c>
      <c r="H28" s="8" t="s">
        <v>255</v>
      </c>
      <c r="I28" s="6">
        <v>44670</v>
      </c>
      <c r="J28" t="s">
        <v>31</v>
      </c>
      <c r="K28" s="6" t="b">
        <v>0</v>
      </c>
      <c r="L28" t="b">
        <v>0</v>
      </c>
      <c r="O28" s="1" t="s">
        <v>17</v>
      </c>
    </row>
    <row r="29" spans="1:15" x14ac:dyDescent="0.25">
      <c r="A29" t="s">
        <v>119</v>
      </c>
      <c r="B29" t="s">
        <v>36</v>
      </c>
      <c r="C29" t="s">
        <v>113</v>
      </c>
      <c r="D29">
        <v>1845.54</v>
      </c>
      <c r="E29" s="11" t="s">
        <v>254</v>
      </c>
      <c r="F29">
        <v>3702033366</v>
      </c>
      <c r="G29" t="s">
        <v>86</v>
      </c>
      <c r="H29" s="8" t="s">
        <v>255</v>
      </c>
      <c r="I29" s="6">
        <v>44670</v>
      </c>
      <c r="J29" t="s">
        <v>31</v>
      </c>
      <c r="K29" s="6" t="b">
        <v>0</v>
      </c>
      <c r="L29" t="b">
        <v>1</v>
      </c>
    </row>
    <row r="30" spans="1:15" x14ac:dyDescent="0.25">
      <c r="A30" t="s">
        <v>20</v>
      </c>
      <c r="B30" t="s">
        <v>36</v>
      </c>
      <c r="C30" t="s">
        <v>113</v>
      </c>
      <c r="D30">
        <v>16691.580000000002</v>
      </c>
      <c r="E30" s="11" t="s">
        <v>254</v>
      </c>
      <c r="F30">
        <v>3702033366</v>
      </c>
      <c r="G30" t="s">
        <v>86</v>
      </c>
      <c r="H30" s="8" t="s">
        <v>255</v>
      </c>
      <c r="I30" s="6">
        <v>44670</v>
      </c>
      <c r="J30" t="s">
        <v>31</v>
      </c>
      <c r="K30" s="6" t="b">
        <v>0</v>
      </c>
      <c r="L30" t="b">
        <v>0</v>
      </c>
    </row>
    <row r="31" spans="1:15" x14ac:dyDescent="0.25">
      <c r="A31" t="s">
        <v>19</v>
      </c>
      <c r="B31" t="s">
        <v>36</v>
      </c>
      <c r="C31" t="s">
        <v>113</v>
      </c>
      <c r="D31">
        <v>2276.9</v>
      </c>
      <c r="E31" s="11" t="s">
        <v>254</v>
      </c>
      <c r="F31">
        <v>3702033366</v>
      </c>
      <c r="G31" t="s">
        <v>86</v>
      </c>
      <c r="H31" s="8" t="s">
        <v>255</v>
      </c>
      <c r="I31" s="6">
        <v>44670</v>
      </c>
      <c r="J31" t="s">
        <v>31</v>
      </c>
      <c r="K31" s="6" t="b">
        <v>0</v>
      </c>
      <c r="L31" t="b">
        <v>1</v>
      </c>
    </row>
    <row r="32" spans="1:15" x14ac:dyDescent="0.25">
      <c r="A32" t="s">
        <v>248</v>
      </c>
      <c r="B32" t="s">
        <v>44</v>
      </c>
      <c r="C32" t="s">
        <v>85</v>
      </c>
      <c r="D32">
        <v>1100</v>
      </c>
      <c r="E32" s="11"/>
      <c r="H32" s="8" t="s">
        <v>253</v>
      </c>
      <c r="J32" t="s">
        <v>43</v>
      </c>
      <c r="K32" s="6" t="b">
        <v>0</v>
      </c>
      <c r="L32" t="b">
        <v>0</v>
      </c>
    </row>
    <row r="33" spans="1:12" x14ac:dyDescent="0.25">
      <c r="A33" t="s">
        <v>149</v>
      </c>
      <c r="B33" t="s">
        <v>37</v>
      </c>
      <c r="C33" t="s">
        <v>113</v>
      </c>
      <c r="D33">
        <v>10940.73</v>
      </c>
      <c r="E33" s="11">
        <v>536</v>
      </c>
      <c r="F33">
        <v>2361189950</v>
      </c>
      <c r="G33" t="s">
        <v>86</v>
      </c>
      <c r="H33" s="8" t="s">
        <v>253</v>
      </c>
      <c r="I33" s="6">
        <v>44666</v>
      </c>
      <c r="J33" t="s">
        <v>31</v>
      </c>
      <c r="K33" s="6" t="b">
        <v>0</v>
      </c>
      <c r="L33" t="b">
        <v>0</v>
      </c>
    </row>
    <row r="34" spans="1:12" x14ac:dyDescent="0.25">
      <c r="A34" t="s">
        <v>13</v>
      </c>
      <c r="B34" t="s">
        <v>37</v>
      </c>
      <c r="C34" t="s">
        <v>113</v>
      </c>
      <c r="D34">
        <v>15206.8</v>
      </c>
      <c r="E34" s="11">
        <v>536</v>
      </c>
      <c r="F34">
        <v>2361189950</v>
      </c>
      <c r="G34" t="s">
        <v>86</v>
      </c>
      <c r="H34" s="8" t="s">
        <v>253</v>
      </c>
      <c r="I34" s="6">
        <v>44666</v>
      </c>
      <c r="J34" t="s">
        <v>31</v>
      </c>
      <c r="K34" s="6" t="b">
        <v>0</v>
      </c>
      <c r="L34" t="b">
        <v>0</v>
      </c>
    </row>
    <row r="35" spans="1:12" x14ac:dyDescent="0.25">
      <c r="A35" t="s">
        <v>251</v>
      </c>
      <c r="B35" t="s">
        <v>34</v>
      </c>
      <c r="C35" t="s">
        <v>230</v>
      </c>
      <c r="D35">
        <v>1275</v>
      </c>
      <c r="E35" s="11" t="s">
        <v>252</v>
      </c>
      <c r="H35" s="8" t="s">
        <v>250</v>
      </c>
      <c r="J35" t="s">
        <v>31</v>
      </c>
      <c r="K35" s="6" t="b">
        <v>0</v>
      </c>
      <c r="L35" t="b">
        <v>0</v>
      </c>
    </row>
    <row r="36" spans="1:12" x14ac:dyDescent="0.25">
      <c r="A36" t="s">
        <v>219</v>
      </c>
      <c r="B36" t="s">
        <v>37</v>
      </c>
      <c r="C36" t="s">
        <v>113</v>
      </c>
      <c r="D36">
        <v>1868.67</v>
      </c>
      <c r="E36" s="11">
        <v>523</v>
      </c>
      <c r="F36">
        <v>7883523421</v>
      </c>
      <c r="G36" t="s">
        <v>86</v>
      </c>
      <c r="H36" s="8" t="s">
        <v>250</v>
      </c>
      <c r="I36" s="6">
        <v>44665</v>
      </c>
      <c r="J36" t="s">
        <v>31</v>
      </c>
      <c r="K36" s="6" t="b">
        <v>0</v>
      </c>
      <c r="L36" t="b">
        <v>0</v>
      </c>
    </row>
    <row r="37" spans="1:12" x14ac:dyDescent="0.25">
      <c r="A37" t="s">
        <v>247</v>
      </c>
      <c r="B37" t="s">
        <v>36</v>
      </c>
      <c r="C37" t="s">
        <v>230</v>
      </c>
      <c r="D37">
        <v>3500</v>
      </c>
      <c r="E37" s="11" t="s">
        <v>249</v>
      </c>
      <c r="H37" s="6">
        <v>44663</v>
      </c>
      <c r="J37" t="s">
        <v>31</v>
      </c>
      <c r="K37" s="6" t="b">
        <v>0</v>
      </c>
      <c r="L37" t="b">
        <v>0</v>
      </c>
    </row>
    <row r="38" spans="1:12" x14ac:dyDescent="0.25">
      <c r="A38" t="s">
        <v>147</v>
      </c>
      <c r="B38" t="s">
        <v>34</v>
      </c>
      <c r="C38" t="s">
        <v>113</v>
      </c>
      <c r="D38">
        <v>4357.6899999999996</v>
      </c>
      <c r="E38" s="11" t="s">
        <v>245</v>
      </c>
      <c r="F38">
        <v>8990886192</v>
      </c>
      <c r="G38" t="s">
        <v>86</v>
      </c>
      <c r="H38" s="6">
        <v>44662</v>
      </c>
      <c r="I38" s="6">
        <v>44663</v>
      </c>
      <c r="J38" t="s">
        <v>31</v>
      </c>
      <c r="K38" s="6" t="b">
        <v>0</v>
      </c>
      <c r="L38" t="b">
        <v>0</v>
      </c>
    </row>
    <row r="39" spans="1:12" x14ac:dyDescent="0.25">
      <c r="A39" t="s">
        <v>117</v>
      </c>
      <c r="B39" t="s">
        <v>34</v>
      </c>
      <c r="C39" t="s">
        <v>113</v>
      </c>
      <c r="D39">
        <v>18933.73</v>
      </c>
      <c r="E39" s="11" t="s">
        <v>244</v>
      </c>
      <c r="F39">
        <v>8990886192</v>
      </c>
      <c r="G39" t="s">
        <v>86</v>
      </c>
      <c r="H39" s="6">
        <v>44662</v>
      </c>
      <c r="I39" s="6">
        <v>44663</v>
      </c>
      <c r="J39" t="s">
        <v>31</v>
      </c>
      <c r="K39" s="6" t="b">
        <v>0</v>
      </c>
      <c r="L39" t="b">
        <v>0</v>
      </c>
    </row>
    <row r="40" spans="1:12" x14ac:dyDescent="0.25">
      <c r="A40" t="s">
        <v>1</v>
      </c>
      <c r="B40" t="s">
        <v>34</v>
      </c>
      <c r="C40" t="s">
        <v>113</v>
      </c>
      <c r="D40">
        <v>1429.74</v>
      </c>
      <c r="E40" s="11" t="s">
        <v>243</v>
      </c>
      <c r="F40">
        <v>8990886192</v>
      </c>
      <c r="G40" t="s">
        <v>86</v>
      </c>
      <c r="H40" s="6">
        <v>44662</v>
      </c>
      <c r="I40" s="6">
        <v>44663</v>
      </c>
      <c r="J40" t="s">
        <v>31</v>
      </c>
      <c r="K40" s="6" t="b">
        <v>0</v>
      </c>
      <c r="L40" t="b">
        <v>1</v>
      </c>
    </row>
    <row r="41" spans="1:12" x14ac:dyDescent="0.25">
      <c r="A41" t="s">
        <v>179</v>
      </c>
      <c r="B41" t="s">
        <v>36</v>
      </c>
      <c r="C41" t="s">
        <v>113</v>
      </c>
      <c r="D41">
        <v>1366.79</v>
      </c>
      <c r="E41" s="11" t="s">
        <v>242</v>
      </c>
      <c r="F41">
        <v>1919155700</v>
      </c>
      <c r="G41" t="s">
        <v>86</v>
      </c>
      <c r="H41" s="6">
        <v>44662</v>
      </c>
      <c r="I41" s="6">
        <v>44662</v>
      </c>
      <c r="J41" t="s">
        <v>31</v>
      </c>
      <c r="K41" s="6" t="b">
        <v>0</v>
      </c>
      <c r="L41" t="b">
        <v>0</v>
      </c>
    </row>
    <row r="42" spans="1:12" x14ac:dyDescent="0.25">
      <c r="A42" t="s">
        <v>119</v>
      </c>
      <c r="B42" t="s">
        <v>36</v>
      </c>
      <c r="C42" t="s">
        <v>113</v>
      </c>
      <c r="D42">
        <v>2148.91</v>
      </c>
      <c r="E42" s="11" t="s">
        <v>242</v>
      </c>
      <c r="F42">
        <v>1919155700</v>
      </c>
      <c r="G42" t="s">
        <v>86</v>
      </c>
      <c r="H42" s="6">
        <v>44662</v>
      </c>
      <c r="I42" s="6">
        <v>44662</v>
      </c>
      <c r="J42" t="s">
        <v>31</v>
      </c>
      <c r="K42" s="6" t="b">
        <v>0</v>
      </c>
      <c r="L42" t="b">
        <v>0</v>
      </c>
    </row>
    <row r="43" spans="1:12" x14ac:dyDescent="0.25">
      <c r="A43" t="s">
        <v>20</v>
      </c>
      <c r="B43" t="s">
        <v>36</v>
      </c>
      <c r="C43" t="s">
        <v>113</v>
      </c>
      <c r="D43">
        <v>6044.03</v>
      </c>
      <c r="E43" s="11" t="s">
        <v>242</v>
      </c>
      <c r="F43">
        <v>1919155700</v>
      </c>
      <c r="G43" t="s">
        <v>86</v>
      </c>
      <c r="H43" s="6">
        <v>44662</v>
      </c>
      <c r="I43" s="6">
        <v>44662</v>
      </c>
      <c r="J43" t="s">
        <v>31</v>
      </c>
      <c r="K43" s="6" t="b">
        <v>0</v>
      </c>
      <c r="L43" t="b">
        <v>0</v>
      </c>
    </row>
    <row r="44" spans="1:12" x14ac:dyDescent="0.25">
      <c r="A44" t="s">
        <v>12</v>
      </c>
      <c r="B44" t="s">
        <v>36</v>
      </c>
      <c r="C44" t="s">
        <v>113</v>
      </c>
      <c r="D44">
        <v>2374.87</v>
      </c>
      <c r="E44" s="11" t="s">
        <v>242</v>
      </c>
      <c r="F44">
        <v>1919155700</v>
      </c>
      <c r="G44" t="s">
        <v>86</v>
      </c>
      <c r="H44" s="6">
        <v>44662</v>
      </c>
      <c r="I44" s="6">
        <v>44662</v>
      </c>
      <c r="J44" t="s">
        <v>31</v>
      </c>
      <c r="K44" s="6" t="b">
        <v>0</v>
      </c>
      <c r="L44" t="b">
        <v>1</v>
      </c>
    </row>
    <row r="45" spans="1:12" x14ac:dyDescent="0.25">
      <c r="A45" t="s">
        <v>117</v>
      </c>
      <c r="B45" t="s">
        <v>34</v>
      </c>
      <c r="C45" t="s">
        <v>113</v>
      </c>
      <c r="D45">
        <v>17047.8</v>
      </c>
      <c r="E45" s="11" t="s">
        <v>234</v>
      </c>
      <c r="F45" s="7">
        <v>7594050310</v>
      </c>
      <c r="G45" t="s">
        <v>86</v>
      </c>
      <c r="H45" s="6">
        <v>44655</v>
      </c>
      <c r="I45" s="6">
        <v>44656</v>
      </c>
      <c r="J45" t="s">
        <v>31</v>
      </c>
      <c r="K45" s="6" t="b">
        <v>0</v>
      </c>
      <c r="L45" s="6" t="b">
        <v>0</v>
      </c>
    </row>
    <row r="46" spans="1:12" x14ac:dyDescent="0.25">
      <c r="A46" t="s">
        <v>1</v>
      </c>
      <c r="B46" t="s">
        <v>34</v>
      </c>
      <c r="C46" t="s">
        <v>113</v>
      </c>
      <c r="D46">
        <v>882.78</v>
      </c>
      <c r="E46" s="11" t="s">
        <v>233</v>
      </c>
      <c r="F46" s="7">
        <v>7594050310</v>
      </c>
      <c r="G46" t="s">
        <v>86</v>
      </c>
      <c r="H46" s="6">
        <v>44655</v>
      </c>
      <c r="I46" s="6">
        <v>44656</v>
      </c>
      <c r="J46" t="s">
        <v>31</v>
      </c>
      <c r="K46" s="6" t="b">
        <v>0</v>
      </c>
      <c r="L46" s="6" t="b">
        <v>0</v>
      </c>
    </row>
    <row r="47" spans="1:12" x14ac:dyDescent="0.25">
      <c r="A47" t="s">
        <v>232</v>
      </c>
      <c r="B47" t="s">
        <v>46</v>
      </c>
      <c r="C47" t="s">
        <v>113</v>
      </c>
      <c r="D47">
        <v>217.7</v>
      </c>
      <c r="E47" s="11" t="s">
        <v>237</v>
      </c>
      <c r="F47">
        <v>4481701416</v>
      </c>
      <c r="G47" t="s">
        <v>86</v>
      </c>
      <c r="H47" s="6">
        <v>44655</v>
      </c>
      <c r="I47" s="6">
        <v>44657</v>
      </c>
      <c r="J47" t="s">
        <v>31</v>
      </c>
      <c r="K47" s="6" t="b">
        <v>0</v>
      </c>
      <c r="L47" s="6" t="b">
        <v>1</v>
      </c>
    </row>
    <row r="48" spans="1:12" x14ac:dyDescent="0.25">
      <c r="A48" t="s">
        <v>199</v>
      </c>
      <c r="B48" t="s">
        <v>46</v>
      </c>
      <c r="C48" t="s">
        <v>113</v>
      </c>
      <c r="D48">
        <v>3937.83</v>
      </c>
      <c r="E48" s="11" t="s">
        <v>237</v>
      </c>
      <c r="F48">
        <v>4481701416</v>
      </c>
      <c r="G48" t="s">
        <v>86</v>
      </c>
      <c r="H48" s="6">
        <v>44655</v>
      </c>
      <c r="I48" s="6">
        <v>44657</v>
      </c>
      <c r="J48" t="s">
        <v>31</v>
      </c>
      <c r="K48" s="6" t="b">
        <v>0</v>
      </c>
      <c r="L48" s="6" t="b">
        <v>1</v>
      </c>
    </row>
    <row r="49" spans="1:12" x14ac:dyDescent="0.25">
      <c r="A49" t="s">
        <v>121</v>
      </c>
      <c r="B49" t="s">
        <v>46</v>
      </c>
      <c r="C49" t="s">
        <v>113</v>
      </c>
      <c r="D49">
        <v>459.68</v>
      </c>
      <c r="E49" s="11" t="s">
        <v>237</v>
      </c>
      <c r="F49">
        <v>4481701416</v>
      </c>
      <c r="G49" t="s">
        <v>86</v>
      </c>
      <c r="H49" s="6">
        <v>44655</v>
      </c>
      <c r="I49" s="6">
        <v>44657</v>
      </c>
      <c r="J49" t="s">
        <v>31</v>
      </c>
      <c r="K49" s="6" t="b">
        <v>0</v>
      </c>
      <c r="L49" s="6" t="b">
        <v>1</v>
      </c>
    </row>
    <row r="50" spans="1:12" x14ac:dyDescent="0.25">
      <c r="A50" t="s">
        <v>149</v>
      </c>
      <c r="B50" t="s">
        <v>37</v>
      </c>
      <c r="C50" t="s">
        <v>113</v>
      </c>
      <c r="D50">
        <v>9711.66</v>
      </c>
      <c r="E50" s="11">
        <v>448</v>
      </c>
      <c r="F50">
        <v>1416943754</v>
      </c>
      <c r="G50" t="s">
        <v>86</v>
      </c>
      <c r="H50" s="6">
        <v>44655</v>
      </c>
      <c r="I50" s="6">
        <v>44653</v>
      </c>
      <c r="J50" t="s">
        <v>31</v>
      </c>
      <c r="K50" s="6" t="b">
        <v>0</v>
      </c>
      <c r="L50" s="6" t="b">
        <v>0</v>
      </c>
    </row>
    <row r="51" spans="1:12" x14ac:dyDescent="0.25">
      <c r="A51" t="s">
        <v>13</v>
      </c>
      <c r="B51" t="s">
        <v>37</v>
      </c>
      <c r="C51" t="s">
        <v>113</v>
      </c>
      <c r="D51">
        <v>41118.769999999997</v>
      </c>
      <c r="E51" s="11">
        <v>448</v>
      </c>
      <c r="F51">
        <v>1416943754</v>
      </c>
      <c r="G51" t="s">
        <v>86</v>
      </c>
      <c r="H51" s="6">
        <v>44655</v>
      </c>
      <c r="I51" s="6">
        <v>44653</v>
      </c>
      <c r="J51" t="s">
        <v>31</v>
      </c>
      <c r="K51" s="6" t="b">
        <v>0</v>
      </c>
      <c r="L51" s="6" t="b">
        <v>0</v>
      </c>
    </row>
    <row r="52" spans="1:12" x14ac:dyDescent="0.25">
      <c r="A52" t="s">
        <v>117</v>
      </c>
      <c r="B52" t="s">
        <v>34</v>
      </c>
      <c r="C52" t="s">
        <v>113</v>
      </c>
      <c r="D52">
        <v>18011.48</v>
      </c>
      <c r="E52" s="11" t="s">
        <v>226</v>
      </c>
      <c r="F52">
        <v>1713273236</v>
      </c>
      <c r="G52" t="s">
        <v>86</v>
      </c>
      <c r="H52" s="8">
        <v>44648</v>
      </c>
      <c r="I52" s="6">
        <v>44649</v>
      </c>
      <c r="J52" t="s">
        <v>31</v>
      </c>
      <c r="K52" t="b">
        <v>0</v>
      </c>
      <c r="L52" s="6" t="b">
        <v>0</v>
      </c>
    </row>
    <row r="53" spans="1:12" x14ac:dyDescent="0.25">
      <c r="A53" t="s">
        <v>23</v>
      </c>
      <c r="B53" t="s">
        <v>34</v>
      </c>
      <c r="C53" t="s">
        <v>113</v>
      </c>
      <c r="D53">
        <v>5803.85</v>
      </c>
      <c r="E53" s="11" t="s">
        <v>225</v>
      </c>
      <c r="F53">
        <v>1713273236</v>
      </c>
      <c r="G53" t="s">
        <v>86</v>
      </c>
      <c r="H53" s="8" t="s">
        <v>223</v>
      </c>
      <c r="I53" s="6">
        <v>44649</v>
      </c>
      <c r="J53" t="s">
        <v>31</v>
      </c>
      <c r="K53" t="b">
        <v>0</v>
      </c>
      <c r="L53" s="6" t="b">
        <v>1</v>
      </c>
    </row>
    <row r="54" spans="1:12" x14ac:dyDescent="0.25">
      <c r="A54" t="s">
        <v>1</v>
      </c>
      <c r="B54" t="s">
        <v>34</v>
      </c>
      <c r="C54" t="s">
        <v>113</v>
      </c>
      <c r="D54">
        <v>8311.75</v>
      </c>
      <c r="E54" s="11" t="s">
        <v>224</v>
      </c>
      <c r="F54">
        <v>1713273236</v>
      </c>
      <c r="G54" t="s">
        <v>86</v>
      </c>
      <c r="H54" s="8" t="s">
        <v>223</v>
      </c>
      <c r="I54" s="6">
        <v>44649</v>
      </c>
      <c r="J54" t="s">
        <v>31</v>
      </c>
      <c r="K54" t="b">
        <v>0</v>
      </c>
      <c r="L54" s="6" t="b">
        <v>0</v>
      </c>
    </row>
    <row r="55" spans="1:12" x14ac:dyDescent="0.25">
      <c r="A55" t="s">
        <v>179</v>
      </c>
      <c r="B55" t="s">
        <v>36</v>
      </c>
      <c r="C55" t="s">
        <v>113</v>
      </c>
      <c r="D55" s="21">
        <v>2351.1709999999998</v>
      </c>
      <c r="E55" s="11" t="s">
        <v>222</v>
      </c>
      <c r="F55">
        <v>1133864336</v>
      </c>
      <c r="G55" t="s">
        <v>86</v>
      </c>
      <c r="H55" s="8" t="s">
        <v>223</v>
      </c>
      <c r="I55" s="6">
        <v>44648</v>
      </c>
      <c r="J55" t="s">
        <v>31</v>
      </c>
      <c r="K55" t="b">
        <v>0</v>
      </c>
      <c r="L55" s="6" t="b">
        <v>0</v>
      </c>
    </row>
    <row r="56" spans="1:12" x14ac:dyDescent="0.25">
      <c r="A56" t="s">
        <v>148</v>
      </c>
      <c r="B56" t="s">
        <v>36</v>
      </c>
      <c r="C56" t="s">
        <v>113</v>
      </c>
      <c r="D56" s="21">
        <v>1217.0719999999999</v>
      </c>
      <c r="E56" s="11" t="s">
        <v>222</v>
      </c>
      <c r="F56">
        <v>1133864336</v>
      </c>
      <c r="G56" t="s">
        <v>86</v>
      </c>
      <c r="H56" s="8" t="s">
        <v>223</v>
      </c>
      <c r="I56" s="6">
        <v>44648</v>
      </c>
      <c r="J56" t="s">
        <v>31</v>
      </c>
      <c r="K56" t="b">
        <v>0</v>
      </c>
      <c r="L56" s="6" t="b">
        <v>0</v>
      </c>
    </row>
    <row r="57" spans="1:12" x14ac:dyDescent="0.25">
      <c r="A57" t="s">
        <v>119</v>
      </c>
      <c r="B57" t="s">
        <v>36</v>
      </c>
      <c r="C57" t="s">
        <v>113</v>
      </c>
      <c r="D57" s="21">
        <v>1552.403</v>
      </c>
      <c r="E57" s="11" t="s">
        <v>222</v>
      </c>
      <c r="F57">
        <v>1133864336</v>
      </c>
      <c r="G57" t="s">
        <v>86</v>
      </c>
      <c r="H57" s="8" t="s">
        <v>223</v>
      </c>
      <c r="I57" s="6">
        <v>44648</v>
      </c>
      <c r="J57" t="s">
        <v>31</v>
      </c>
      <c r="K57" t="b">
        <v>0</v>
      </c>
      <c r="L57" s="6" t="b">
        <v>0</v>
      </c>
    </row>
    <row r="58" spans="1:12" x14ac:dyDescent="0.25">
      <c r="A58" t="s">
        <v>20</v>
      </c>
      <c r="B58" t="s">
        <v>36</v>
      </c>
      <c r="C58" t="s">
        <v>113</v>
      </c>
      <c r="D58" s="21">
        <v>21500.045999999998</v>
      </c>
      <c r="E58" s="11" t="s">
        <v>222</v>
      </c>
      <c r="F58">
        <v>1133864336</v>
      </c>
      <c r="G58" t="s">
        <v>86</v>
      </c>
      <c r="H58" s="8" t="s">
        <v>223</v>
      </c>
      <c r="I58" s="6">
        <v>44648</v>
      </c>
      <c r="J58" t="s">
        <v>31</v>
      </c>
      <c r="K58" t="b">
        <v>0</v>
      </c>
      <c r="L58" s="6" t="b">
        <v>0</v>
      </c>
    </row>
    <row r="59" spans="1:12" x14ac:dyDescent="0.25">
      <c r="A59" t="s">
        <v>19</v>
      </c>
      <c r="B59" t="s">
        <v>36</v>
      </c>
      <c r="C59" t="s">
        <v>113</v>
      </c>
      <c r="D59" s="21">
        <v>3876.373</v>
      </c>
      <c r="E59" s="11" t="s">
        <v>222</v>
      </c>
      <c r="F59">
        <v>1133864336</v>
      </c>
      <c r="G59" t="s">
        <v>86</v>
      </c>
      <c r="H59" s="8" t="s">
        <v>223</v>
      </c>
      <c r="I59" s="6">
        <v>44648</v>
      </c>
      <c r="J59" t="s">
        <v>31</v>
      </c>
      <c r="K59" t="b">
        <v>0</v>
      </c>
      <c r="L59" s="6" t="b">
        <v>0</v>
      </c>
    </row>
    <row r="60" spans="1:12" x14ac:dyDescent="0.25">
      <c r="A60" t="s">
        <v>27</v>
      </c>
      <c r="B60" t="s">
        <v>36</v>
      </c>
      <c r="C60" t="s">
        <v>113</v>
      </c>
      <c r="D60" s="21">
        <v>1511.15</v>
      </c>
      <c r="E60" s="11" t="s">
        <v>222</v>
      </c>
      <c r="F60">
        <v>1133864336</v>
      </c>
      <c r="G60" t="s">
        <v>86</v>
      </c>
      <c r="H60" s="8" t="s">
        <v>223</v>
      </c>
      <c r="I60" s="6">
        <v>44648</v>
      </c>
      <c r="J60" t="s">
        <v>31</v>
      </c>
      <c r="K60" t="b">
        <v>0</v>
      </c>
      <c r="L60" s="6" t="b">
        <v>0</v>
      </c>
    </row>
    <row r="61" spans="1:12" x14ac:dyDescent="0.25">
      <c r="A61" t="s">
        <v>17</v>
      </c>
      <c r="B61" t="s">
        <v>36</v>
      </c>
      <c r="C61" t="s">
        <v>113</v>
      </c>
      <c r="D61" s="21">
        <v>2577.0439999999999</v>
      </c>
      <c r="E61" s="11" t="s">
        <v>222</v>
      </c>
      <c r="F61">
        <v>1133864336</v>
      </c>
      <c r="G61" t="s">
        <v>86</v>
      </c>
      <c r="H61" s="8" t="s">
        <v>223</v>
      </c>
      <c r="I61" s="6">
        <v>44648</v>
      </c>
      <c r="J61" t="s">
        <v>31</v>
      </c>
      <c r="K61" t="b">
        <v>0</v>
      </c>
      <c r="L61" s="6" t="b">
        <v>1</v>
      </c>
    </row>
    <row r="62" spans="1:12" x14ac:dyDescent="0.25">
      <c r="A62" t="s">
        <v>12</v>
      </c>
      <c r="B62" t="s">
        <v>36</v>
      </c>
      <c r="C62" t="s">
        <v>113</v>
      </c>
      <c r="D62" s="21">
        <v>8238.0130000000008</v>
      </c>
      <c r="E62" s="11" t="s">
        <v>222</v>
      </c>
      <c r="F62">
        <v>1133864336</v>
      </c>
      <c r="G62" t="s">
        <v>86</v>
      </c>
      <c r="H62" s="8" t="s">
        <v>223</v>
      </c>
      <c r="I62" s="6">
        <v>44648</v>
      </c>
      <c r="J62" t="s">
        <v>31</v>
      </c>
      <c r="K62" t="b">
        <v>0</v>
      </c>
      <c r="L62" t="b">
        <v>1</v>
      </c>
    </row>
    <row r="63" spans="1:12" x14ac:dyDescent="0.25">
      <c r="A63" t="s">
        <v>146</v>
      </c>
      <c r="B63" t="s">
        <v>35</v>
      </c>
      <c r="C63" t="s">
        <v>113</v>
      </c>
      <c r="D63">
        <v>4245.7299999999996</v>
      </c>
      <c r="E63" s="11">
        <v>171</v>
      </c>
      <c r="F63">
        <v>8585797382</v>
      </c>
      <c r="G63" t="s">
        <v>86</v>
      </c>
      <c r="H63" s="8" t="s">
        <v>220</v>
      </c>
      <c r="I63" s="6">
        <v>44649</v>
      </c>
      <c r="J63" t="s">
        <v>31</v>
      </c>
      <c r="K63" t="b">
        <v>0</v>
      </c>
      <c r="L63" s="6" t="b">
        <v>1</v>
      </c>
    </row>
    <row r="64" spans="1:12" x14ac:dyDescent="0.25">
      <c r="A64" t="s">
        <v>183</v>
      </c>
      <c r="B64" t="s">
        <v>44</v>
      </c>
      <c r="C64" t="s">
        <v>85</v>
      </c>
      <c r="D64">
        <v>1000</v>
      </c>
      <c r="E64" s="11"/>
      <c r="H64" s="8" t="s">
        <v>220</v>
      </c>
      <c r="J64" t="s">
        <v>43</v>
      </c>
      <c r="K64" t="b">
        <v>0</v>
      </c>
      <c r="L64" s="6" t="b">
        <v>0</v>
      </c>
    </row>
    <row r="65" spans="1:12" x14ac:dyDescent="0.25">
      <c r="A65" t="s">
        <v>219</v>
      </c>
      <c r="B65" t="s">
        <v>37</v>
      </c>
      <c r="C65" t="s">
        <v>230</v>
      </c>
      <c r="D65">
        <v>9036</v>
      </c>
      <c r="E65" s="11" t="s">
        <v>221</v>
      </c>
      <c r="H65" s="8" t="s">
        <v>216</v>
      </c>
      <c r="J65" t="s">
        <v>31</v>
      </c>
      <c r="K65" t="b">
        <v>0</v>
      </c>
      <c r="L65" s="6" t="b">
        <v>0</v>
      </c>
    </row>
    <row r="66" spans="1:12" x14ac:dyDescent="0.25">
      <c r="A66" t="s">
        <v>145</v>
      </c>
      <c r="B66" t="s">
        <v>38</v>
      </c>
      <c r="C66" t="s">
        <v>113</v>
      </c>
      <c r="D66">
        <v>3214.5</v>
      </c>
      <c r="E66" s="20" t="s">
        <v>217</v>
      </c>
      <c r="F66">
        <v>1184247746</v>
      </c>
      <c r="G66" t="s">
        <v>86</v>
      </c>
      <c r="H66" s="8" t="s">
        <v>216</v>
      </c>
      <c r="I66" s="6">
        <v>44648</v>
      </c>
      <c r="J66" t="s">
        <v>31</v>
      </c>
      <c r="K66" t="b">
        <v>0</v>
      </c>
      <c r="L66" s="6" t="b">
        <v>1</v>
      </c>
    </row>
    <row r="67" spans="1:12" x14ac:dyDescent="0.25">
      <c r="A67" t="s">
        <v>179</v>
      </c>
      <c r="B67" t="s">
        <v>36</v>
      </c>
      <c r="C67" t="s">
        <v>113</v>
      </c>
      <c r="D67">
        <v>2283.64</v>
      </c>
      <c r="E67" s="11" t="s">
        <v>215</v>
      </c>
      <c r="F67">
        <v>7211590411</v>
      </c>
      <c r="G67" t="s">
        <v>86</v>
      </c>
      <c r="H67" s="8" t="s">
        <v>204</v>
      </c>
      <c r="I67" s="6">
        <v>44641</v>
      </c>
      <c r="J67" t="s">
        <v>31</v>
      </c>
      <c r="K67" t="b">
        <v>0</v>
      </c>
      <c r="L67" s="6" t="b">
        <v>0</v>
      </c>
    </row>
    <row r="68" spans="1:12" x14ac:dyDescent="0.25">
      <c r="A68" t="s">
        <v>148</v>
      </c>
      <c r="B68" t="s">
        <v>36</v>
      </c>
      <c r="C68" t="s">
        <v>113</v>
      </c>
      <c r="D68">
        <v>654.42999999999995</v>
      </c>
      <c r="E68" s="11" t="s">
        <v>215</v>
      </c>
      <c r="F68">
        <v>7211590411</v>
      </c>
      <c r="G68" t="s">
        <v>86</v>
      </c>
      <c r="H68" s="8" t="s">
        <v>204</v>
      </c>
      <c r="I68" s="6">
        <v>44641</v>
      </c>
      <c r="J68" t="s">
        <v>31</v>
      </c>
      <c r="K68" t="b">
        <v>0</v>
      </c>
      <c r="L68" s="6" t="b">
        <v>0</v>
      </c>
    </row>
    <row r="69" spans="1:12" x14ac:dyDescent="0.25">
      <c r="A69" t="s">
        <v>19</v>
      </c>
      <c r="B69" t="s">
        <v>36</v>
      </c>
      <c r="C69" t="s">
        <v>113</v>
      </c>
      <c r="D69">
        <v>48.12</v>
      </c>
      <c r="E69" s="11" t="s">
        <v>215</v>
      </c>
      <c r="F69">
        <v>7211590411</v>
      </c>
      <c r="G69" t="s">
        <v>86</v>
      </c>
      <c r="H69" s="8" t="s">
        <v>204</v>
      </c>
      <c r="I69" s="6">
        <v>44641</v>
      </c>
      <c r="J69" t="s">
        <v>31</v>
      </c>
      <c r="K69" t="b">
        <v>0</v>
      </c>
      <c r="L69" s="6" t="b">
        <v>0</v>
      </c>
    </row>
    <row r="70" spans="1:12" x14ac:dyDescent="0.25">
      <c r="A70" t="s">
        <v>27</v>
      </c>
      <c r="B70" t="s">
        <v>36</v>
      </c>
      <c r="C70" t="s">
        <v>113</v>
      </c>
      <c r="D70">
        <v>82.44</v>
      </c>
      <c r="E70" s="11" t="s">
        <v>215</v>
      </c>
      <c r="F70">
        <v>7211590411</v>
      </c>
      <c r="G70" t="s">
        <v>86</v>
      </c>
      <c r="H70" s="8" t="s">
        <v>204</v>
      </c>
      <c r="I70" s="6">
        <v>44641</v>
      </c>
      <c r="J70" t="s">
        <v>31</v>
      </c>
      <c r="K70" t="b">
        <v>0</v>
      </c>
      <c r="L70" s="6" t="b">
        <v>0</v>
      </c>
    </row>
    <row r="71" spans="1:12" x14ac:dyDescent="0.25">
      <c r="A71" t="s">
        <v>181</v>
      </c>
      <c r="B71" t="s">
        <v>51</v>
      </c>
      <c r="C71" t="s">
        <v>230</v>
      </c>
      <c r="D71">
        <v>1431.16</v>
      </c>
      <c r="E71" s="11" t="s">
        <v>218</v>
      </c>
      <c r="H71" s="8" t="s">
        <v>204</v>
      </c>
      <c r="J71" t="s">
        <v>31</v>
      </c>
      <c r="K71" t="b">
        <v>0</v>
      </c>
      <c r="L71" s="6" t="b">
        <v>0</v>
      </c>
    </row>
    <row r="72" spans="1:12" x14ac:dyDescent="0.25">
      <c r="A72" t="s">
        <v>147</v>
      </c>
      <c r="B72" t="s">
        <v>34</v>
      </c>
      <c r="C72" t="s">
        <v>113</v>
      </c>
      <c r="D72">
        <v>477.51</v>
      </c>
      <c r="E72" s="11" t="s">
        <v>207</v>
      </c>
      <c r="F72">
        <v>2674329980</v>
      </c>
      <c r="G72" t="s">
        <v>86</v>
      </c>
      <c r="H72" s="8" t="s">
        <v>204</v>
      </c>
      <c r="I72" s="8" t="s">
        <v>204</v>
      </c>
      <c r="J72" t="s">
        <v>31</v>
      </c>
      <c r="K72" t="b">
        <v>0</v>
      </c>
      <c r="L72" s="6" t="b">
        <v>0</v>
      </c>
    </row>
    <row r="73" spans="1:12" x14ac:dyDescent="0.25">
      <c r="A73" t="s">
        <v>117</v>
      </c>
      <c r="B73" t="s">
        <v>34</v>
      </c>
      <c r="C73" t="s">
        <v>113</v>
      </c>
      <c r="D73">
        <v>9231.86</v>
      </c>
      <c r="E73" s="11" t="s">
        <v>206</v>
      </c>
      <c r="F73">
        <v>2674329980</v>
      </c>
      <c r="G73" t="s">
        <v>86</v>
      </c>
      <c r="H73" s="8" t="s">
        <v>204</v>
      </c>
      <c r="I73" s="8" t="s">
        <v>204</v>
      </c>
      <c r="J73" t="s">
        <v>31</v>
      </c>
      <c r="K73" t="b">
        <v>0</v>
      </c>
      <c r="L73" s="6" t="b">
        <v>0</v>
      </c>
    </row>
    <row r="74" spans="1:12" x14ac:dyDescent="0.25">
      <c r="A74" t="s">
        <v>23</v>
      </c>
      <c r="B74" t="s">
        <v>34</v>
      </c>
      <c r="C74" t="s">
        <v>113</v>
      </c>
      <c r="D74">
        <v>2130.48</v>
      </c>
      <c r="E74" s="11" t="s">
        <v>205</v>
      </c>
      <c r="F74">
        <v>2674329980</v>
      </c>
      <c r="G74" t="s">
        <v>86</v>
      </c>
      <c r="H74" s="8" t="s">
        <v>204</v>
      </c>
      <c r="I74" s="8" t="s">
        <v>204</v>
      </c>
      <c r="J74" t="s">
        <v>31</v>
      </c>
      <c r="K74" t="b">
        <v>0</v>
      </c>
      <c r="L74" s="6" t="b">
        <v>1</v>
      </c>
    </row>
    <row r="75" spans="1:12" x14ac:dyDescent="0.25">
      <c r="A75" t="s">
        <v>1</v>
      </c>
      <c r="B75" t="s">
        <v>34</v>
      </c>
      <c r="C75" t="s">
        <v>113</v>
      </c>
      <c r="D75">
        <v>13516.62</v>
      </c>
      <c r="E75" s="11" t="s">
        <v>203</v>
      </c>
      <c r="F75">
        <v>2674329980</v>
      </c>
      <c r="G75" t="s">
        <v>86</v>
      </c>
      <c r="H75" s="8" t="s">
        <v>204</v>
      </c>
      <c r="I75" s="8" t="s">
        <v>204</v>
      </c>
      <c r="J75" t="s">
        <v>31</v>
      </c>
      <c r="K75" t="b">
        <v>0</v>
      </c>
      <c r="L75" s="6" t="b">
        <v>0</v>
      </c>
    </row>
    <row r="76" spans="1:12" x14ac:dyDescent="0.25">
      <c r="A76" t="s">
        <v>180</v>
      </c>
      <c r="B76" t="s">
        <v>37</v>
      </c>
      <c r="C76" t="s">
        <v>230</v>
      </c>
      <c r="D76">
        <v>2984.69</v>
      </c>
      <c r="E76" s="11" t="s">
        <v>202</v>
      </c>
      <c r="H76" s="8" t="s">
        <v>196</v>
      </c>
      <c r="J76" t="s">
        <v>31</v>
      </c>
      <c r="K76" t="b">
        <v>0</v>
      </c>
      <c r="L76" s="6" t="b">
        <v>0</v>
      </c>
    </row>
    <row r="77" spans="1:12" x14ac:dyDescent="0.25">
      <c r="A77" t="s">
        <v>120</v>
      </c>
      <c r="B77" t="s">
        <v>42</v>
      </c>
      <c r="C77" t="s">
        <v>113</v>
      </c>
      <c r="D77">
        <v>1879.8</v>
      </c>
      <c r="E77" s="11" t="s">
        <v>197</v>
      </c>
      <c r="F77">
        <v>3652813323</v>
      </c>
      <c r="G77" t="s">
        <v>86</v>
      </c>
      <c r="H77" s="8" t="s">
        <v>196</v>
      </c>
      <c r="I77" s="6">
        <v>44641</v>
      </c>
      <c r="J77" t="s">
        <v>43</v>
      </c>
      <c r="K77" t="b">
        <v>0</v>
      </c>
      <c r="L77" s="6" t="b">
        <v>1</v>
      </c>
    </row>
    <row r="78" spans="1:12" x14ac:dyDescent="0.25">
      <c r="A78" t="s">
        <v>15</v>
      </c>
      <c r="B78" t="s">
        <v>44</v>
      </c>
      <c r="C78" t="s">
        <v>113</v>
      </c>
      <c r="D78">
        <v>14951.84</v>
      </c>
      <c r="E78" s="11">
        <v>22200051</v>
      </c>
      <c r="F78">
        <v>2138360766</v>
      </c>
      <c r="G78" t="s">
        <v>86</v>
      </c>
      <c r="H78" s="8" t="s">
        <v>196</v>
      </c>
      <c r="I78" s="6">
        <v>44648</v>
      </c>
      <c r="J78" t="s">
        <v>43</v>
      </c>
      <c r="K78" t="b">
        <v>0</v>
      </c>
      <c r="L78" s="6" t="b">
        <v>1</v>
      </c>
    </row>
    <row r="79" spans="1:12" x14ac:dyDescent="0.25">
      <c r="A79" t="s">
        <v>118</v>
      </c>
      <c r="B79" t="s">
        <v>51</v>
      </c>
      <c r="C79" t="s">
        <v>113</v>
      </c>
      <c r="D79">
        <v>1028.9000000000001</v>
      </c>
      <c r="E79" s="11" t="s">
        <v>190</v>
      </c>
      <c r="F79" s="7">
        <v>531175653997</v>
      </c>
      <c r="G79" t="s">
        <v>107</v>
      </c>
      <c r="H79" s="8" t="s">
        <v>191</v>
      </c>
      <c r="I79" s="6">
        <v>44641</v>
      </c>
      <c r="J79" t="s">
        <v>31</v>
      </c>
      <c r="K79" t="b">
        <v>0</v>
      </c>
      <c r="L79" s="6" t="b">
        <v>1</v>
      </c>
    </row>
    <row r="80" spans="1:12" x14ac:dyDescent="0.25">
      <c r="A80" t="s">
        <v>117</v>
      </c>
      <c r="B80" t="s">
        <v>34</v>
      </c>
      <c r="C80" t="s">
        <v>113</v>
      </c>
      <c r="D80">
        <v>3205.5</v>
      </c>
      <c r="E80" s="11" t="s">
        <v>192</v>
      </c>
      <c r="F80" s="7">
        <v>2861296270</v>
      </c>
      <c r="G80" t="s">
        <v>86</v>
      </c>
      <c r="H80" s="8" t="s">
        <v>193</v>
      </c>
      <c r="I80" s="6">
        <v>44635</v>
      </c>
      <c r="J80" t="s">
        <v>31</v>
      </c>
      <c r="K80" t="b">
        <v>0</v>
      </c>
      <c r="L80" s="6" t="b">
        <v>0</v>
      </c>
    </row>
    <row r="81" spans="1:12" x14ac:dyDescent="0.25">
      <c r="A81" t="s">
        <v>23</v>
      </c>
      <c r="B81" t="s">
        <v>34</v>
      </c>
      <c r="C81" t="s">
        <v>113</v>
      </c>
      <c r="D81">
        <v>1244.01</v>
      </c>
      <c r="E81" s="11" t="s">
        <v>194</v>
      </c>
      <c r="F81" s="7">
        <v>2861296270</v>
      </c>
      <c r="G81" t="s">
        <v>86</v>
      </c>
      <c r="H81" s="8" t="s">
        <v>193</v>
      </c>
      <c r="I81" s="6">
        <v>44635</v>
      </c>
      <c r="J81" t="s">
        <v>31</v>
      </c>
      <c r="K81" t="b">
        <v>0</v>
      </c>
      <c r="L81" s="6" t="b">
        <v>1</v>
      </c>
    </row>
    <row r="82" spans="1:12" x14ac:dyDescent="0.25">
      <c r="A82" t="s">
        <v>1</v>
      </c>
      <c r="B82" t="s">
        <v>34</v>
      </c>
      <c r="C82" t="s">
        <v>113</v>
      </c>
      <c r="D82">
        <v>13311.53</v>
      </c>
      <c r="E82" s="11" t="s">
        <v>195</v>
      </c>
      <c r="F82" s="7">
        <v>2861296270</v>
      </c>
      <c r="G82" t="s">
        <v>86</v>
      </c>
      <c r="H82" s="8" t="s">
        <v>193</v>
      </c>
      <c r="I82" s="6">
        <v>44635</v>
      </c>
      <c r="J82" t="s">
        <v>31</v>
      </c>
      <c r="K82" t="b">
        <v>0</v>
      </c>
      <c r="L82" s="6" t="b">
        <v>0</v>
      </c>
    </row>
    <row r="83" spans="1:12" x14ac:dyDescent="0.25">
      <c r="A83" t="s">
        <v>26</v>
      </c>
      <c r="B83" t="s">
        <v>35</v>
      </c>
      <c r="C83" t="s">
        <v>113</v>
      </c>
      <c r="D83">
        <v>3444.19</v>
      </c>
      <c r="E83" s="11" t="s">
        <v>187</v>
      </c>
      <c r="F83" s="7">
        <v>270832494883</v>
      </c>
      <c r="G83" t="s">
        <v>107</v>
      </c>
      <c r="H83" s="6">
        <v>44630</v>
      </c>
      <c r="I83" s="6">
        <v>44637</v>
      </c>
      <c r="J83" t="s">
        <v>31</v>
      </c>
      <c r="K83" t="b">
        <v>0</v>
      </c>
      <c r="L83" s="6" t="b">
        <v>1</v>
      </c>
    </row>
    <row r="84" spans="1:12" x14ac:dyDescent="0.25">
      <c r="A84" t="s">
        <v>19</v>
      </c>
      <c r="B84" t="s">
        <v>36</v>
      </c>
      <c r="C84" t="s">
        <v>113</v>
      </c>
      <c r="D84">
        <v>3585.01</v>
      </c>
      <c r="E84" s="11" t="s">
        <v>188</v>
      </c>
      <c r="F84">
        <v>2736022321</v>
      </c>
      <c r="G84" t="s">
        <v>86</v>
      </c>
      <c r="H84" s="6">
        <v>44630</v>
      </c>
      <c r="I84" s="6">
        <v>44629</v>
      </c>
      <c r="J84" t="s">
        <v>31</v>
      </c>
      <c r="K84" t="b">
        <v>0</v>
      </c>
      <c r="L84" s="6" t="b">
        <v>0</v>
      </c>
    </row>
    <row r="85" spans="1:12" x14ac:dyDescent="0.25">
      <c r="A85" t="s">
        <v>27</v>
      </c>
      <c r="B85" t="s">
        <v>36</v>
      </c>
      <c r="C85" t="s">
        <v>113</v>
      </c>
      <c r="D85">
        <v>775.85</v>
      </c>
      <c r="E85" s="11" t="s">
        <v>188</v>
      </c>
      <c r="F85">
        <v>2736022321</v>
      </c>
      <c r="G85" t="s">
        <v>86</v>
      </c>
      <c r="H85" s="6">
        <v>44630</v>
      </c>
      <c r="I85" s="6">
        <v>44629</v>
      </c>
      <c r="J85" t="s">
        <v>31</v>
      </c>
      <c r="K85" t="b">
        <v>0</v>
      </c>
      <c r="L85" s="6" t="b">
        <v>0</v>
      </c>
    </row>
    <row r="86" spans="1:12" x14ac:dyDescent="0.25">
      <c r="A86" t="s">
        <v>117</v>
      </c>
      <c r="B86" t="s">
        <v>34</v>
      </c>
      <c r="C86" t="s">
        <v>113</v>
      </c>
      <c r="D86">
        <v>4393.04</v>
      </c>
      <c r="E86" s="11" t="s">
        <v>184</v>
      </c>
      <c r="F86" s="7">
        <v>9660243810</v>
      </c>
      <c r="G86" t="s">
        <v>86</v>
      </c>
      <c r="H86" s="6">
        <v>44628</v>
      </c>
      <c r="I86" s="6">
        <v>44628</v>
      </c>
      <c r="J86" t="s">
        <v>31</v>
      </c>
      <c r="K86" t="b">
        <v>0</v>
      </c>
      <c r="L86" s="6" t="b">
        <v>0</v>
      </c>
    </row>
    <row r="87" spans="1:12" x14ac:dyDescent="0.25">
      <c r="A87" t="s">
        <v>23</v>
      </c>
      <c r="B87" t="s">
        <v>34</v>
      </c>
      <c r="C87" t="s">
        <v>113</v>
      </c>
      <c r="D87">
        <v>2060.6</v>
      </c>
      <c r="E87" s="11" t="s">
        <v>185</v>
      </c>
      <c r="F87" s="7">
        <v>9660243810</v>
      </c>
      <c r="G87" t="s">
        <v>86</v>
      </c>
      <c r="H87" s="6">
        <v>44628</v>
      </c>
      <c r="I87" s="6">
        <v>44628</v>
      </c>
      <c r="J87" t="s">
        <v>31</v>
      </c>
      <c r="K87" t="b">
        <v>0</v>
      </c>
      <c r="L87" s="6" t="b">
        <v>1</v>
      </c>
    </row>
    <row r="88" spans="1:12" x14ac:dyDescent="0.25">
      <c r="A88" t="s">
        <v>1</v>
      </c>
      <c r="B88" t="s">
        <v>34</v>
      </c>
      <c r="C88" t="s">
        <v>113</v>
      </c>
      <c r="D88">
        <v>19372.77</v>
      </c>
      <c r="E88" s="11" t="s">
        <v>186</v>
      </c>
      <c r="F88" s="7">
        <v>9660243810</v>
      </c>
      <c r="G88" t="s">
        <v>86</v>
      </c>
      <c r="H88" s="6">
        <v>44628</v>
      </c>
      <c r="I88" s="6">
        <v>44628</v>
      </c>
      <c r="J88" t="s">
        <v>31</v>
      </c>
      <c r="K88" t="b">
        <v>0</v>
      </c>
      <c r="L88" s="6" t="b">
        <v>0</v>
      </c>
    </row>
    <row r="89" spans="1:12" x14ac:dyDescent="0.25">
      <c r="A89" t="s">
        <v>20</v>
      </c>
      <c r="B89" t="s">
        <v>36</v>
      </c>
      <c r="C89" t="s">
        <v>113</v>
      </c>
      <c r="D89">
        <v>1887.04</v>
      </c>
      <c r="E89" s="11" t="s">
        <v>189</v>
      </c>
      <c r="F89">
        <v>1584166076</v>
      </c>
      <c r="G89" t="s">
        <v>86</v>
      </c>
      <c r="H89" s="6">
        <v>44627</v>
      </c>
      <c r="I89" s="6">
        <v>44629</v>
      </c>
      <c r="J89" t="s">
        <v>31</v>
      </c>
      <c r="K89" t="b">
        <v>0</v>
      </c>
      <c r="L89" s="6" t="b">
        <v>0</v>
      </c>
    </row>
    <row r="90" spans="1:12" x14ac:dyDescent="0.25">
      <c r="A90" t="s">
        <v>19</v>
      </c>
      <c r="B90" t="s">
        <v>36</v>
      </c>
      <c r="C90" t="s">
        <v>113</v>
      </c>
      <c r="D90">
        <v>836.53</v>
      </c>
      <c r="E90" s="11" t="s">
        <v>189</v>
      </c>
      <c r="F90">
        <v>1584166076</v>
      </c>
      <c r="G90" t="s">
        <v>86</v>
      </c>
      <c r="H90" s="6">
        <v>44627</v>
      </c>
      <c r="I90" s="6">
        <v>44629</v>
      </c>
      <c r="J90" t="s">
        <v>31</v>
      </c>
      <c r="K90" t="b">
        <v>0</v>
      </c>
      <c r="L90" s="6" t="b">
        <v>0</v>
      </c>
    </row>
    <row r="91" spans="1:12" x14ac:dyDescent="0.25">
      <c r="A91" t="s">
        <v>198</v>
      </c>
      <c r="B91" t="s">
        <v>55</v>
      </c>
      <c r="C91" t="s">
        <v>85</v>
      </c>
      <c r="D91">
        <v>1700</v>
      </c>
      <c r="E91" s="11" t="s">
        <v>214</v>
      </c>
      <c r="H91" s="6">
        <v>44623</v>
      </c>
      <c r="J91" t="s">
        <v>31</v>
      </c>
      <c r="K91" t="b">
        <v>1</v>
      </c>
      <c r="L91" s="6" t="b">
        <v>0</v>
      </c>
    </row>
    <row r="92" spans="1:12" x14ac:dyDescent="0.25">
      <c r="A92" t="s">
        <v>22</v>
      </c>
      <c r="B92" t="s">
        <v>41</v>
      </c>
      <c r="C92" t="s">
        <v>113</v>
      </c>
      <c r="D92">
        <v>7699.33</v>
      </c>
      <c r="E92" s="11" t="s">
        <v>176</v>
      </c>
      <c r="F92" s="7">
        <v>270438436796</v>
      </c>
      <c r="G92" t="s">
        <v>107</v>
      </c>
      <c r="H92" s="8">
        <v>44621</v>
      </c>
      <c r="I92" s="6">
        <v>44627</v>
      </c>
      <c r="J92" t="s">
        <v>31</v>
      </c>
      <c r="K92" t="b">
        <v>0</v>
      </c>
      <c r="L92" s="6" t="b">
        <v>1</v>
      </c>
    </row>
    <row r="93" spans="1:12" x14ac:dyDescent="0.25">
      <c r="A93" t="s">
        <v>2</v>
      </c>
      <c r="B93" t="s">
        <v>34</v>
      </c>
      <c r="C93" t="s">
        <v>113</v>
      </c>
      <c r="D93">
        <v>884.92</v>
      </c>
      <c r="E93" s="11" t="s">
        <v>174</v>
      </c>
      <c r="F93">
        <v>6694878153</v>
      </c>
      <c r="G93" t="s">
        <v>86</v>
      </c>
      <c r="H93" s="6">
        <v>44621</v>
      </c>
      <c r="I93" s="6">
        <v>44621</v>
      </c>
      <c r="J93" t="s">
        <v>31</v>
      </c>
      <c r="K93" t="b">
        <v>0</v>
      </c>
      <c r="L93" s="6" t="b">
        <v>1</v>
      </c>
    </row>
    <row r="94" spans="1:12" x14ac:dyDescent="0.25">
      <c r="A94" t="s">
        <v>1</v>
      </c>
      <c r="B94" t="s">
        <v>34</v>
      </c>
      <c r="C94" t="s">
        <v>113</v>
      </c>
      <c r="D94">
        <v>30402.73</v>
      </c>
      <c r="E94" s="11" t="s">
        <v>173</v>
      </c>
      <c r="F94">
        <v>6694878153</v>
      </c>
      <c r="G94" t="s">
        <v>86</v>
      </c>
      <c r="H94" s="6">
        <v>44621</v>
      </c>
      <c r="I94" s="6">
        <v>44621</v>
      </c>
      <c r="J94" t="s">
        <v>31</v>
      </c>
      <c r="K94" t="b">
        <v>0</v>
      </c>
      <c r="L94" s="6" t="b">
        <v>0</v>
      </c>
    </row>
    <row r="95" spans="1:12" x14ac:dyDescent="0.25">
      <c r="A95" t="s">
        <v>23</v>
      </c>
      <c r="B95" t="s">
        <v>34</v>
      </c>
      <c r="C95" t="s">
        <v>113</v>
      </c>
      <c r="D95">
        <v>611.88</v>
      </c>
      <c r="E95" s="11" t="s">
        <v>172</v>
      </c>
      <c r="F95">
        <v>6694878153</v>
      </c>
      <c r="G95" t="s">
        <v>86</v>
      </c>
      <c r="H95" s="6">
        <v>44621</v>
      </c>
      <c r="I95" s="6">
        <v>44621</v>
      </c>
      <c r="J95" t="s">
        <v>31</v>
      </c>
      <c r="K95" t="b">
        <v>0</v>
      </c>
      <c r="L95" s="6" t="b">
        <v>1</v>
      </c>
    </row>
    <row r="96" spans="1:12" x14ac:dyDescent="0.25">
      <c r="A96" t="s">
        <v>20</v>
      </c>
      <c r="B96" t="s">
        <v>36</v>
      </c>
      <c r="C96" t="s">
        <v>113</v>
      </c>
      <c r="D96">
        <v>8837.98</v>
      </c>
      <c r="E96" s="11" t="s">
        <v>175</v>
      </c>
      <c r="F96">
        <v>9405837862</v>
      </c>
      <c r="G96" t="s">
        <v>86</v>
      </c>
      <c r="H96" s="8" t="s">
        <v>170</v>
      </c>
      <c r="I96" s="6">
        <v>44623</v>
      </c>
      <c r="J96" t="s">
        <v>31</v>
      </c>
      <c r="K96" t="b">
        <v>0</v>
      </c>
      <c r="L96" s="6" t="b">
        <v>0</v>
      </c>
    </row>
    <row r="97" spans="1:12" x14ac:dyDescent="0.25">
      <c r="A97" t="s">
        <v>119</v>
      </c>
      <c r="B97" t="s">
        <v>36</v>
      </c>
      <c r="C97" t="s">
        <v>113</v>
      </c>
      <c r="D97">
        <v>3044.05</v>
      </c>
      <c r="E97" s="11" t="s">
        <v>175</v>
      </c>
      <c r="F97">
        <v>9405837862</v>
      </c>
      <c r="G97" t="s">
        <v>86</v>
      </c>
      <c r="H97" s="8" t="s">
        <v>170</v>
      </c>
      <c r="I97" s="6">
        <v>44623</v>
      </c>
      <c r="J97" t="s">
        <v>31</v>
      </c>
      <c r="K97" t="b">
        <v>0</v>
      </c>
      <c r="L97" s="6" t="b">
        <v>0</v>
      </c>
    </row>
    <row r="98" spans="1:12" x14ac:dyDescent="0.25">
      <c r="A98" t="s">
        <v>27</v>
      </c>
      <c r="B98" t="s">
        <v>36</v>
      </c>
      <c r="C98" t="s">
        <v>113</v>
      </c>
      <c r="D98">
        <v>1061.43</v>
      </c>
      <c r="E98" s="11" t="s">
        <v>175</v>
      </c>
      <c r="F98">
        <v>9405837862</v>
      </c>
      <c r="G98" t="s">
        <v>86</v>
      </c>
      <c r="H98" s="8" t="s">
        <v>170</v>
      </c>
      <c r="I98" s="6">
        <v>44623</v>
      </c>
      <c r="J98" t="s">
        <v>31</v>
      </c>
      <c r="K98" t="b">
        <v>0</v>
      </c>
      <c r="L98" s="6" t="b">
        <v>0</v>
      </c>
    </row>
    <row r="99" spans="1:12" x14ac:dyDescent="0.25">
      <c r="A99" t="s">
        <v>19</v>
      </c>
      <c r="B99" t="s">
        <v>36</v>
      </c>
      <c r="C99" t="s">
        <v>113</v>
      </c>
      <c r="D99">
        <v>1495.84</v>
      </c>
      <c r="E99" s="11" t="s">
        <v>175</v>
      </c>
      <c r="F99">
        <v>9405837862</v>
      </c>
      <c r="G99" t="s">
        <v>86</v>
      </c>
      <c r="H99" s="8" t="s">
        <v>170</v>
      </c>
      <c r="I99" s="6">
        <v>44623</v>
      </c>
      <c r="J99" t="s">
        <v>31</v>
      </c>
      <c r="K99" t="b">
        <v>0</v>
      </c>
      <c r="L99" s="6" t="b">
        <v>0</v>
      </c>
    </row>
    <row r="100" spans="1:12" x14ac:dyDescent="0.25">
      <c r="A100" t="s">
        <v>18</v>
      </c>
      <c r="B100" t="s">
        <v>38</v>
      </c>
      <c r="C100" t="s">
        <v>113</v>
      </c>
      <c r="D100">
        <v>13075.7</v>
      </c>
      <c r="E100" s="20" t="s">
        <v>171</v>
      </c>
      <c r="F100">
        <v>1278396070</v>
      </c>
      <c r="G100" t="s">
        <v>86</v>
      </c>
      <c r="H100" s="8" t="s">
        <v>170</v>
      </c>
      <c r="I100" s="6">
        <v>44623</v>
      </c>
      <c r="J100" t="s">
        <v>31</v>
      </c>
      <c r="K100" t="b">
        <v>0</v>
      </c>
      <c r="L100" s="6" t="b">
        <v>1</v>
      </c>
    </row>
    <row r="101" spans="1:12" x14ac:dyDescent="0.25">
      <c r="A101" t="s">
        <v>150</v>
      </c>
      <c r="B101" t="s">
        <v>44</v>
      </c>
      <c r="C101" t="s">
        <v>85</v>
      </c>
      <c r="D101">
        <v>2000</v>
      </c>
      <c r="E101" s="11"/>
      <c r="H101" s="8" t="s">
        <v>170</v>
      </c>
      <c r="J101" t="s">
        <v>43</v>
      </c>
      <c r="K101" t="b">
        <v>0</v>
      </c>
      <c r="L101" s="6" t="b">
        <v>0</v>
      </c>
    </row>
    <row r="102" spans="1:12" x14ac:dyDescent="0.25">
      <c r="A102" t="s">
        <v>131</v>
      </c>
      <c r="B102" t="s">
        <v>44</v>
      </c>
      <c r="C102" t="s">
        <v>85</v>
      </c>
      <c r="D102">
        <v>5000</v>
      </c>
      <c r="E102" s="11"/>
      <c r="H102" s="8" t="s">
        <v>170</v>
      </c>
      <c r="J102" t="s">
        <v>43</v>
      </c>
      <c r="K102" t="b">
        <v>0</v>
      </c>
      <c r="L102" s="6" t="b">
        <v>0</v>
      </c>
    </row>
    <row r="103" spans="1:12" x14ac:dyDescent="0.25">
      <c r="A103" t="s">
        <v>8</v>
      </c>
      <c r="B103" t="s">
        <v>51</v>
      </c>
      <c r="C103" t="s">
        <v>113</v>
      </c>
      <c r="D103">
        <v>3379.79</v>
      </c>
      <c r="E103" s="11" t="s">
        <v>167</v>
      </c>
      <c r="F103" s="7">
        <v>531175641283</v>
      </c>
      <c r="G103" t="s">
        <v>107</v>
      </c>
      <c r="H103" s="8" t="s">
        <v>168</v>
      </c>
      <c r="I103" s="6">
        <v>44615</v>
      </c>
      <c r="J103" t="s">
        <v>31</v>
      </c>
      <c r="K103" t="b">
        <v>0</v>
      </c>
      <c r="L103" s="6" t="b">
        <v>1</v>
      </c>
    </row>
    <row r="104" spans="1:12" x14ac:dyDescent="0.25">
      <c r="A104" t="s">
        <v>1</v>
      </c>
      <c r="B104" t="s">
        <v>34</v>
      </c>
      <c r="C104" t="s">
        <v>113</v>
      </c>
      <c r="D104">
        <v>15257.5</v>
      </c>
      <c r="E104" s="11" t="s">
        <v>144</v>
      </c>
      <c r="F104">
        <v>7951190833</v>
      </c>
      <c r="G104" t="s">
        <v>86</v>
      </c>
      <c r="H104" s="8" t="s">
        <v>143</v>
      </c>
      <c r="I104" s="6">
        <v>44638</v>
      </c>
      <c r="J104" t="s">
        <v>31</v>
      </c>
      <c r="K104" t="b">
        <v>0</v>
      </c>
      <c r="L104" s="6" t="b">
        <v>0</v>
      </c>
    </row>
    <row r="105" spans="1:12" x14ac:dyDescent="0.25">
      <c r="A105" t="s">
        <v>2</v>
      </c>
      <c r="B105" t="s">
        <v>34</v>
      </c>
      <c r="C105" t="s">
        <v>113</v>
      </c>
      <c r="D105">
        <v>5607.08</v>
      </c>
      <c r="E105" s="11" t="s">
        <v>142</v>
      </c>
      <c r="F105">
        <v>7951190833</v>
      </c>
      <c r="G105" t="s">
        <v>86</v>
      </c>
      <c r="H105" s="8" t="s">
        <v>143</v>
      </c>
      <c r="I105" s="6">
        <v>44638</v>
      </c>
      <c r="J105" t="s">
        <v>31</v>
      </c>
      <c r="K105" t="b">
        <v>0</v>
      </c>
      <c r="L105" s="6" t="b">
        <v>1</v>
      </c>
    </row>
    <row r="106" spans="1:12" x14ac:dyDescent="0.25">
      <c r="A106" t="s">
        <v>25</v>
      </c>
      <c r="B106" t="s">
        <v>35</v>
      </c>
      <c r="C106" t="s">
        <v>113</v>
      </c>
      <c r="D106">
        <v>9835.0300000000007</v>
      </c>
      <c r="E106" s="11" t="s">
        <v>139</v>
      </c>
      <c r="F106" s="7">
        <v>289935520704</v>
      </c>
      <c r="G106" t="s">
        <v>107</v>
      </c>
      <c r="H106" s="8" t="s">
        <v>140</v>
      </c>
      <c r="I106" s="6">
        <v>44617</v>
      </c>
      <c r="J106" t="s">
        <v>31</v>
      </c>
      <c r="K106" t="b">
        <v>0</v>
      </c>
      <c r="L106" s="6" t="b">
        <v>1</v>
      </c>
    </row>
    <row r="107" spans="1:12" x14ac:dyDescent="0.25">
      <c r="A107" t="s">
        <v>10</v>
      </c>
      <c r="B107" t="s">
        <v>37</v>
      </c>
      <c r="C107" t="s">
        <v>113</v>
      </c>
      <c r="D107">
        <v>4898.54</v>
      </c>
      <c r="E107" s="11">
        <v>158</v>
      </c>
      <c r="F107" s="7">
        <v>531175637340</v>
      </c>
      <c r="G107" t="s">
        <v>107</v>
      </c>
      <c r="H107" s="8" t="s">
        <v>135</v>
      </c>
      <c r="I107" s="6">
        <v>44606</v>
      </c>
      <c r="J107" t="s">
        <v>31</v>
      </c>
      <c r="K107" t="b">
        <v>0</v>
      </c>
      <c r="L107" s="6" t="b">
        <v>1</v>
      </c>
    </row>
    <row r="108" spans="1:12" x14ac:dyDescent="0.25">
      <c r="A108" t="s">
        <v>11</v>
      </c>
      <c r="B108" t="s">
        <v>37</v>
      </c>
      <c r="C108" t="s">
        <v>113</v>
      </c>
      <c r="D108">
        <v>619.6</v>
      </c>
      <c r="E108" s="11">
        <v>158</v>
      </c>
      <c r="F108" s="7">
        <v>531175637340</v>
      </c>
      <c r="G108" t="s">
        <v>107</v>
      </c>
      <c r="H108" s="8" t="s">
        <v>135</v>
      </c>
      <c r="I108" s="6">
        <v>44606</v>
      </c>
      <c r="J108" t="s">
        <v>31</v>
      </c>
      <c r="K108" t="b">
        <v>0</v>
      </c>
      <c r="L108" s="6" t="b">
        <v>1</v>
      </c>
    </row>
    <row r="109" spans="1:12" x14ac:dyDescent="0.25">
      <c r="A109" t="s">
        <v>9</v>
      </c>
      <c r="B109" t="s">
        <v>37</v>
      </c>
      <c r="C109" t="s">
        <v>113</v>
      </c>
      <c r="D109">
        <v>353.7</v>
      </c>
      <c r="E109" s="11">
        <v>158</v>
      </c>
      <c r="F109" s="7">
        <v>531175637340</v>
      </c>
      <c r="G109" t="s">
        <v>107</v>
      </c>
      <c r="H109" s="8" t="s">
        <v>135</v>
      </c>
      <c r="I109" s="6">
        <v>44606</v>
      </c>
      <c r="J109" t="s">
        <v>31</v>
      </c>
      <c r="K109" t="b">
        <v>0</v>
      </c>
      <c r="L109" s="6" t="b">
        <v>1</v>
      </c>
    </row>
    <row r="110" spans="1:12" x14ac:dyDescent="0.25">
      <c r="A110" t="s">
        <v>28</v>
      </c>
      <c r="B110" t="s">
        <v>42</v>
      </c>
      <c r="C110" t="s">
        <v>113</v>
      </c>
      <c r="D110">
        <v>1112.8699999999999</v>
      </c>
      <c r="E110" s="11" t="s">
        <v>134</v>
      </c>
      <c r="F110">
        <v>3383960985</v>
      </c>
      <c r="G110" t="s">
        <v>86</v>
      </c>
      <c r="H110" s="8" t="s">
        <v>135</v>
      </c>
      <c r="I110" s="6">
        <v>44606</v>
      </c>
      <c r="J110" t="s">
        <v>43</v>
      </c>
      <c r="K110" t="b">
        <v>0</v>
      </c>
      <c r="L110" s="6" t="b">
        <v>1</v>
      </c>
    </row>
    <row r="111" spans="1:12" x14ac:dyDescent="0.25">
      <c r="A111" t="s">
        <v>2</v>
      </c>
      <c r="B111" t="s">
        <v>34</v>
      </c>
      <c r="C111" t="s">
        <v>113</v>
      </c>
      <c r="D111">
        <v>6786.27</v>
      </c>
      <c r="E111" s="11" t="s">
        <v>129</v>
      </c>
      <c r="F111">
        <v>6984317664</v>
      </c>
      <c r="G111" t="s">
        <v>86</v>
      </c>
      <c r="H111" s="6">
        <v>44601</v>
      </c>
      <c r="I111" s="6">
        <v>44602</v>
      </c>
      <c r="J111" t="s">
        <v>31</v>
      </c>
      <c r="K111" t="b">
        <v>0</v>
      </c>
      <c r="L111" s="6" t="b">
        <v>1</v>
      </c>
    </row>
    <row r="112" spans="1:12" x14ac:dyDescent="0.25">
      <c r="A112" t="s">
        <v>1</v>
      </c>
      <c r="B112" t="s">
        <v>34</v>
      </c>
      <c r="C112" t="s">
        <v>113</v>
      </c>
      <c r="D112">
        <v>8603.15</v>
      </c>
      <c r="E112" s="11" t="s">
        <v>128</v>
      </c>
      <c r="F112">
        <v>6984317664</v>
      </c>
      <c r="G112" t="s">
        <v>86</v>
      </c>
      <c r="H112" s="6">
        <v>44601</v>
      </c>
      <c r="I112" s="6">
        <v>44602</v>
      </c>
      <c r="J112" t="s">
        <v>31</v>
      </c>
      <c r="K112" t="b">
        <v>0</v>
      </c>
      <c r="L112" s="6" t="b">
        <v>0</v>
      </c>
    </row>
    <row r="113" spans="1:12" x14ac:dyDescent="0.25">
      <c r="A113" t="s">
        <v>3</v>
      </c>
      <c r="B113" t="s">
        <v>44</v>
      </c>
      <c r="C113" t="s">
        <v>113</v>
      </c>
      <c r="D113">
        <v>12291.91</v>
      </c>
      <c r="E113" s="11">
        <v>22200031</v>
      </c>
      <c r="F113">
        <v>9693017482</v>
      </c>
      <c r="G113" t="s">
        <v>86</v>
      </c>
      <c r="H113" s="6">
        <v>44601</v>
      </c>
      <c r="J113" t="s">
        <v>43</v>
      </c>
      <c r="K113" t="b">
        <v>0</v>
      </c>
      <c r="L113" s="6" t="b">
        <v>1</v>
      </c>
    </row>
    <row r="114" spans="1:12" x14ac:dyDescent="0.25">
      <c r="A114" t="s">
        <v>20</v>
      </c>
      <c r="B114" t="s">
        <v>36</v>
      </c>
      <c r="C114" t="s">
        <v>113</v>
      </c>
      <c r="D114">
        <v>2061.1799999999998</v>
      </c>
      <c r="E114" s="11" t="s">
        <v>114</v>
      </c>
      <c r="F114">
        <v>6364015490</v>
      </c>
      <c r="G114" t="s">
        <v>86</v>
      </c>
      <c r="H114" s="6">
        <v>44599</v>
      </c>
      <c r="I114" s="6">
        <v>44599</v>
      </c>
      <c r="J114" t="s">
        <v>31</v>
      </c>
      <c r="K114" t="b">
        <v>0</v>
      </c>
      <c r="L114" s="6" t="b">
        <v>0</v>
      </c>
    </row>
    <row r="115" spans="1:12" x14ac:dyDescent="0.25">
      <c r="A115" t="s">
        <v>19</v>
      </c>
      <c r="B115" t="s">
        <v>36</v>
      </c>
      <c r="C115" t="s">
        <v>113</v>
      </c>
      <c r="D115">
        <v>4355.5200000000004</v>
      </c>
      <c r="E115" s="11" t="s">
        <v>114</v>
      </c>
      <c r="F115">
        <v>6364015490</v>
      </c>
      <c r="G115" t="s">
        <v>86</v>
      </c>
      <c r="H115" s="6">
        <v>44599</v>
      </c>
      <c r="I115" s="6">
        <v>44599</v>
      </c>
      <c r="J115" t="s">
        <v>31</v>
      </c>
      <c r="K115" t="b">
        <v>0</v>
      </c>
      <c r="L115" s="6" t="b">
        <v>0</v>
      </c>
    </row>
    <row r="116" spans="1:12" x14ac:dyDescent="0.25">
      <c r="A116" t="s">
        <v>7</v>
      </c>
      <c r="B116" t="s">
        <v>51</v>
      </c>
      <c r="C116" t="s">
        <v>113</v>
      </c>
      <c r="D116">
        <v>2083.92</v>
      </c>
      <c r="E116" s="11" t="s">
        <v>89</v>
      </c>
      <c r="F116" s="7">
        <v>531175632782</v>
      </c>
      <c r="G116" t="s">
        <v>107</v>
      </c>
      <c r="H116" s="6">
        <v>44595</v>
      </c>
      <c r="I116" s="6">
        <v>44599</v>
      </c>
      <c r="J116" t="s">
        <v>31</v>
      </c>
      <c r="K116" t="b">
        <v>0</v>
      </c>
      <c r="L116" s="6" t="b">
        <v>1</v>
      </c>
    </row>
    <row r="117" spans="1:12" x14ac:dyDescent="0.25">
      <c r="A117" t="s">
        <v>93</v>
      </c>
      <c r="B117" t="s">
        <v>46</v>
      </c>
      <c r="C117" t="s">
        <v>113</v>
      </c>
      <c r="D117">
        <v>710.83</v>
      </c>
      <c r="E117" s="11" t="s">
        <v>94</v>
      </c>
      <c r="F117">
        <v>4599804366</v>
      </c>
      <c r="G117" t="s">
        <v>86</v>
      </c>
      <c r="H117" s="8" t="s">
        <v>95</v>
      </c>
      <c r="I117" s="8">
        <v>44593</v>
      </c>
      <c r="J117" s="6" t="s">
        <v>31</v>
      </c>
      <c r="K117" t="b">
        <v>0</v>
      </c>
      <c r="L117" s="6" t="b">
        <v>1</v>
      </c>
    </row>
    <row r="118" spans="1:12" x14ac:dyDescent="0.25">
      <c r="A118" t="s">
        <v>1</v>
      </c>
      <c r="B118" t="s">
        <v>34</v>
      </c>
      <c r="C118" t="s">
        <v>113</v>
      </c>
      <c r="D118">
        <v>1340.43</v>
      </c>
      <c r="E118" s="11" t="s">
        <v>96</v>
      </c>
      <c r="F118">
        <v>4328279476</v>
      </c>
      <c r="G118" t="s">
        <v>86</v>
      </c>
      <c r="H118" s="8" t="s">
        <v>95</v>
      </c>
      <c r="I118" s="8" t="s">
        <v>95</v>
      </c>
      <c r="J118" s="6" t="s">
        <v>31</v>
      </c>
      <c r="K118" t="b">
        <v>0</v>
      </c>
      <c r="L118" s="6" t="b">
        <v>0</v>
      </c>
    </row>
    <row r="119" spans="1:12" x14ac:dyDescent="0.25">
      <c r="A119" t="s">
        <v>2</v>
      </c>
      <c r="B119" t="s">
        <v>34</v>
      </c>
      <c r="C119" t="s">
        <v>113</v>
      </c>
      <c r="D119">
        <v>14344.03</v>
      </c>
      <c r="E119" s="11" t="s">
        <v>97</v>
      </c>
      <c r="F119">
        <v>4328279476</v>
      </c>
      <c r="G119" t="s">
        <v>86</v>
      </c>
      <c r="H119" s="8" t="s">
        <v>95</v>
      </c>
      <c r="I119" s="8" t="s">
        <v>95</v>
      </c>
      <c r="J119" s="6" t="s">
        <v>31</v>
      </c>
      <c r="K119" t="b">
        <v>0</v>
      </c>
      <c r="L119" s="6" t="b">
        <v>1</v>
      </c>
    </row>
    <row r="120" spans="1:12" x14ac:dyDescent="0.25">
      <c r="A120" t="s">
        <v>15</v>
      </c>
      <c r="B120" t="s">
        <v>44</v>
      </c>
      <c r="C120" t="s">
        <v>85</v>
      </c>
      <c r="D120">
        <v>6500</v>
      </c>
      <c r="E120" s="11"/>
      <c r="H120" s="8" t="s">
        <v>98</v>
      </c>
      <c r="I120" s="8"/>
      <c r="J120" s="6" t="s">
        <v>43</v>
      </c>
      <c r="K120" t="b">
        <v>1</v>
      </c>
      <c r="L120" s="6" t="b">
        <v>1</v>
      </c>
    </row>
    <row r="121" spans="1:12" x14ac:dyDescent="0.25">
      <c r="A121" t="s">
        <v>19</v>
      </c>
      <c r="B121" t="s">
        <v>36</v>
      </c>
      <c r="C121" t="s">
        <v>113</v>
      </c>
      <c r="D121">
        <v>4875.57</v>
      </c>
      <c r="E121" s="11" t="s">
        <v>99</v>
      </c>
      <c r="F121">
        <v>9236689965</v>
      </c>
      <c r="G121" t="s">
        <v>86</v>
      </c>
      <c r="H121" s="8" t="s">
        <v>100</v>
      </c>
      <c r="I121" s="8">
        <v>44587</v>
      </c>
      <c r="J121" s="6" t="s">
        <v>31</v>
      </c>
      <c r="K121" t="b">
        <v>0</v>
      </c>
      <c r="L121" s="6" t="b">
        <v>0</v>
      </c>
    </row>
    <row r="122" spans="1:12" x14ac:dyDescent="0.25">
      <c r="A122" t="s">
        <v>17</v>
      </c>
      <c r="B122" t="s">
        <v>36</v>
      </c>
      <c r="C122" t="s">
        <v>113</v>
      </c>
      <c r="D122">
        <v>4335.45</v>
      </c>
      <c r="E122" s="11" t="s">
        <v>99</v>
      </c>
      <c r="F122">
        <v>9236689965</v>
      </c>
      <c r="G122" t="s">
        <v>86</v>
      </c>
      <c r="H122" s="8" t="s">
        <v>100</v>
      </c>
      <c r="I122" s="8">
        <v>44587</v>
      </c>
      <c r="J122" s="6" t="s">
        <v>31</v>
      </c>
      <c r="K122" t="b">
        <v>0</v>
      </c>
      <c r="L122" s="6" t="b">
        <v>1</v>
      </c>
    </row>
    <row r="123" spans="1:12" x14ac:dyDescent="0.25">
      <c r="A123" t="s">
        <v>4</v>
      </c>
      <c r="B123" t="s">
        <v>57</v>
      </c>
      <c r="C123" t="s">
        <v>113</v>
      </c>
      <c r="D123">
        <v>22615.51</v>
      </c>
      <c r="E123" s="11" t="s">
        <v>90</v>
      </c>
      <c r="F123">
        <v>8720498721</v>
      </c>
      <c r="G123" t="s">
        <v>86</v>
      </c>
      <c r="H123" s="8" t="s">
        <v>91</v>
      </c>
      <c r="I123" s="8">
        <v>44593</v>
      </c>
      <c r="J123" s="6" t="s">
        <v>31</v>
      </c>
      <c r="K123" t="b">
        <v>0</v>
      </c>
      <c r="L123" s="6" t="b">
        <v>1</v>
      </c>
    </row>
    <row r="124" spans="1:12" x14ac:dyDescent="0.25">
      <c r="A124" t="s">
        <v>4</v>
      </c>
      <c r="B124" t="s">
        <v>57</v>
      </c>
      <c r="C124" t="s">
        <v>113</v>
      </c>
      <c r="D124">
        <v>22700.57</v>
      </c>
      <c r="E124" s="11" t="s">
        <v>92</v>
      </c>
      <c r="F124">
        <v>4811007876</v>
      </c>
      <c r="G124" t="s">
        <v>86</v>
      </c>
      <c r="H124" s="8" t="s">
        <v>91</v>
      </c>
      <c r="I124" s="8">
        <v>44593</v>
      </c>
      <c r="J124" s="6" t="s">
        <v>31</v>
      </c>
      <c r="K124" t="b">
        <v>0</v>
      </c>
      <c r="L124" s="6" t="b">
        <v>1</v>
      </c>
    </row>
    <row r="125" spans="1:12" x14ac:dyDescent="0.25">
      <c r="A125" t="s">
        <v>21</v>
      </c>
      <c r="B125" t="s">
        <v>44</v>
      </c>
      <c r="C125" t="s">
        <v>113</v>
      </c>
      <c r="D125">
        <v>3968.18</v>
      </c>
      <c r="E125" s="11">
        <v>22200004</v>
      </c>
      <c r="F125">
        <v>1412253334</v>
      </c>
      <c r="G125" t="s">
        <v>86</v>
      </c>
      <c r="H125" s="8" t="s">
        <v>91</v>
      </c>
      <c r="I125" s="8">
        <v>44591</v>
      </c>
      <c r="J125" s="6" t="s">
        <v>43</v>
      </c>
      <c r="K125" t="b">
        <v>0</v>
      </c>
      <c r="L125" s="6" t="b">
        <v>1</v>
      </c>
    </row>
    <row r="126" spans="1:12" x14ac:dyDescent="0.25">
      <c r="A126" t="s">
        <v>6</v>
      </c>
      <c r="B126" t="s">
        <v>44</v>
      </c>
      <c r="C126" t="s">
        <v>113</v>
      </c>
      <c r="D126">
        <v>15862.26</v>
      </c>
      <c r="E126" s="11" t="s">
        <v>101</v>
      </c>
      <c r="F126">
        <v>1412253334</v>
      </c>
      <c r="G126" t="s">
        <v>86</v>
      </c>
      <c r="H126" s="8" t="s">
        <v>91</v>
      </c>
      <c r="I126" s="8">
        <v>44591</v>
      </c>
      <c r="J126" s="6" t="s">
        <v>43</v>
      </c>
      <c r="K126" t="b">
        <v>0</v>
      </c>
      <c r="L126" s="6" t="b">
        <v>1</v>
      </c>
    </row>
    <row r="127" spans="1:12" x14ac:dyDescent="0.25">
      <c r="A127" t="s">
        <v>2</v>
      </c>
      <c r="B127" t="s">
        <v>34</v>
      </c>
      <c r="C127" t="s">
        <v>113</v>
      </c>
      <c r="D127">
        <v>5669.32</v>
      </c>
      <c r="E127" s="11" t="s">
        <v>102</v>
      </c>
      <c r="F127">
        <v>1872098071</v>
      </c>
      <c r="G127" t="s">
        <v>86</v>
      </c>
      <c r="H127" s="8" t="s">
        <v>103</v>
      </c>
      <c r="I127" s="8">
        <v>44579</v>
      </c>
      <c r="J127" s="6" t="s">
        <v>31</v>
      </c>
      <c r="K127" t="b">
        <v>0</v>
      </c>
      <c r="L127" s="6" t="b">
        <v>1</v>
      </c>
    </row>
    <row r="128" spans="1:12" x14ac:dyDescent="0.25">
      <c r="A128" t="s">
        <v>1</v>
      </c>
      <c r="B128" t="s">
        <v>34</v>
      </c>
      <c r="C128" t="s">
        <v>113</v>
      </c>
      <c r="D128">
        <v>51</v>
      </c>
      <c r="E128" s="11" t="s">
        <v>104</v>
      </c>
      <c r="F128">
        <v>1872098071</v>
      </c>
      <c r="G128" t="s">
        <v>86</v>
      </c>
      <c r="H128" s="8" t="s">
        <v>103</v>
      </c>
      <c r="I128" s="8">
        <v>44579</v>
      </c>
      <c r="J128" s="6" t="s">
        <v>31</v>
      </c>
      <c r="K128" t="b">
        <v>0</v>
      </c>
      <c r="L128" s="6" t="b">
        <v>0</v>
      </c>
    </row>
    <row r="129" spans="1:12" x14ac:dyDescent="0.25">
      <c r="A129" t="s">
        <v>5</v>
      </c>
      <c r="B129" t="s">
        <v>53</v>
      </c>
      <c r="C129" t="s">
        <v>113</v>
      </c>
      <c r="D129">
        <v>4149.7</v>
      </c>
      <c r="E129" s="11" t="s">
        <v>110</v>
      </c>
      <c r="F129">
        <v>8452060024</v>
      </c>
      <c r="G129" t="s">
        <v>86</v>
      </c>
      <c r="H129" s="8">
        <v>44573</v>
      </c>
      <c r="I129" s="8">
        <v>44573</v>
      </c>
      <c r="J129" s="6" t="s">
        <v>31</v>
      </c>
      <c r="K129" t="b">
        <v>0</v>
      </c>
      <c r="L129" s="6" t="b">
        <v>1</v>
      </c>
    </row>
    <row r="130" spans="1:12" x14ac:dyDescent="0.25">
      <c r="A130" t="s">
        <v>111</v>
      </c>
      <c r="B130" t="s">
        <v>45</v>
      </c>
      <c r="C130" t="s">
        <v>113</v>
      </c>
      <c r="D130">
        <v>1805.72</v>
      </c>
      <c r="E130" s="11" t="s">
        <v>112</v>
      </c>
      <c r="F130">
        <v>7072512436</v>
      </c>
      <c r="G130" t="s">
        <v>86</v>
      </c>
      <c r="H130" s="8">
        <v>44573</v>
      </c>
      <c r="I130" s="8">
        <v>44582</v>
      </c>
      <c r="J130" s="6" t="s">
        <v>43</v>
      </c>
      <c r="K130" t="b">
        <v>0</v>
      </c>
      <c r="L130" s="6" t="b">
        <v>1</v>
      </c>
    </row>
    <row r="131" spans="1:12" x14ac:dyDescent="0.25">
      <c r="A131" t="s">
        <v>105</v>
      </c>
      <c r="B131" t="s">
        <v>50</v>
      </c>
      <c r="C131" t="s">
        <v>113</v>
      </c>
      <c r="D131">
        <v>3256.31</v>
      </c>
      <c r="E131" s="11" t="s">
        <v>106</v>
      </c>
      <c r="F131" s="7">
        <v>288556536200</v>
      </c>
      <c r="G131" t="s">
        <v>107</v>
      </c>
      <c r="H131" s="8">
        <v>44571</v>
      </c>
      <c r="I131" s="8">
        <v>44573</v>
      </c>
      <c r="J131" s="6" t="s">
        <v>31</v>
      </c>
      <c r="K131" t="b">
        <v>0</v>
      </c>
      <c r="L131" s="6" t="b">
        <v>1</v>
      </c>
    </row>
    <row r="132" spans="1:12" x14ac:dyDescent="0.25">
      <c r="A132" t="s">
        <v>227</v>
      </c>
      <c r="B132" t="s">
        <v>34</v>
      </c>
      <c r="C132" t="s">
        <v>230</v>
      </c>
      <c r="D132">
        <v>2592</v>
      </c>
      <c r="E132" s="11" t="s">
        <v>229</v>
      </c>
      <c r="H132" s="6">
        <v>44565</v>
      </c>
      <c r="J132" t="s">
        <v>31</v>
      </c>
      <c r="K132" t="b">
        <v>0</v>
      </c>
      <c r="L132" s="6" t="b">
        <v>0</v>
      </c>
    </row>
    <row r="133" spans="1:12" x14ac:dyDescent="0.25">
      <c r="A133" t="s">
        <v>11</v>
      </c>
      <c r="B133" t="s">
        <v>37</v>
      </c>
      <c r="C133" t="s">
        <v>113</v>
      </c>
      <c r="D133">
        <v>566.16</v>
      </c>
      <c r="E133" s="11">
        <v>1949</v>
      </c>
      <c r="F133" s="7">
        <v>531175617440</v>
      </c>
      <c r="G133" t="s">
        <v>107</v>
      </c>
      <c r="H133" s="8" t="s">
        <v>125</v>
      </c>
      <c r="I133" s="6">
        <v>44553</v>
      </c>
      <c r="J133" t="s">
        <v>31</v>
      </c>
      <c r="K133" t="b">
        <v>0</v>
      </c>
      <c r="L133" s="6" t="b">
        <v>1</v>
      </c>
    </row>
    <row r="134" spans="1:12" x14ac:dyDescent="0.25">
      <c r="A134" t="s">
        <v>9</v>
      </c>
      <c r="B134" t="s">
        <v>37</v>
      </c>
      <c r="C134" t="s">
        <v>113</v>
      </c>
      <c r="D134">
        <v>2669.83</v>
      </c>
      <c r="E134" s="11">
        <v>1949</v>
      </c>
      <c r="F134" s="7">
        <v>531175617440</v>
      </c>
      <c r="G134" t="s">
        <v>107</v>
      </c>
      <c r="H134" s="8" t="s">
        <v>125</v>
      </c>
      <c r="I134" s="6">
        <v>44553</v>
      </c>
      <c r="J134" t="s">
        <v>31</v>
      </c>
      <c r="K134" t="b">
        <v>0</v>
      </c>
      <c r="L134" s="6" t="b">
        <v>1</v>
      </c>
    </row>
    <row r="135" spans="1:12" x14ac:dyDescent="0.25">
      <c r="A135" t="s">
        <v>14</v>
      </c>
      <c r="B135" t="s">
        <v>44</v>
      </c>
      <c r="C135" t="s">
        <v>113</v>
      </c>
      <c r="D135">
        <v>34608.980000000003</v>
      </c>
      <c r="E135" s="11">
        <v>22100297</v>
      </c>
      <c r="H135" s="8" t="s">
        <v>124</v>
      </c>
      <c r="J135" t="s">
        <v>43</v>
      </c>
      <c r="K135" t="b">
        <v>0</v>
      </c>
      <c r="L135" s="6" t="b">
        <v>1</v>
      </c>
    </row>
    <row r="136" spans="1:12" x14ac:dyDescent="0.25">
      <c r="A136" t="s">
        <v>16</v>
      </c>
      <c r="B136" t="s">
        <v>46</v>
      </c>
      <c r="C136" t="s">
        <v>113</v>
      </c>
      <c r="D136">
        <v>14229.14</v>
      </c>
      <c r="E136" s="11" t="s">
        <v>123</v>
      </c>
      <c r="F136">
        <v>7718151475</v>
      </c>
      <c r="G136" t="s">
        <v>86</v>
      </c>
      <c r="H136" s="8" t="s">
        <v>124</v>
      </c>
      <c r="I136" s="6">
        <v>44560</v>
      </c>
      <c r="J136" t="s">
        <v>31</v>
      </c>
      <c r="K136" t="b">
        <v>0</v>
      </c>
      <c r="L136" s="6" t="b">
        <v>1</v>
      </c>
    </row>
    <row r="137" spans="1:12" x14ac:dyDescent="0.25">
      <c r="A137" t="s">
        <v>3</v>
      </c>
      <c r="B137" t="s">
        <v>44</v>
      </c>
      <c r="C137" t="s">
        <v>85</v>
      </c>
      <c r="D137">
        <v>5500</v>
      </c>
      <c r="E137" s="11"/>
      <c r="H137" s="8" t="s">
        <v>127</v>
      </c>
      <c r="J137" t="s">
        <v>43</v>
      </c>
      <c r="K137" t="b">
        <v>1</v>
      </c>
      <c r="L137" s="6" t="b">
        <v>1</v>
      </c>
    </row>
    <row r="138" spans="1:12" x14ac:dyDescent="0.25">
      <c r="A138" t="s">
        <v>27</v>
      </c>
      <c r="B138" t="s">
        <v>36</v>
      </c>
      <c r="C138" t="s">
        <v>113</v>
      </c>
      <c r="D138">
        <v>1253.08</v>
      </c>
      <c r="E138" s="11">
        <v>3227</v>
      </c>
      <c r="H138" s="8" t="s">
        <v>241</v>
      </c>
      <c r="J138" t="s">
        <v>31</v>
      </c>
      <c r="K138" s="6" t="b">
        <v>0</v>
      </c>
      <c r="L138" t="b">
        <v>0</v>
      </c>
    </row>
    <row r="139" spans="1:12" x14ac:dyDescent="0.25">
      <c r="A139" t="s">
        <v>12</v>
      </c>
      <c r="B139" t="s">
        <v>36</v>
      </c>
      <c r="C139" t="s">
        <v>113</v>
      </c>
      <c r="D139">
        <v>3310.51</v>
      </c>
      <c r="E139" s="11">
        <v>3227</v>
      </c>
      <c r="H139" s="8" t="s">
        <v>241</v>
      </c>
      <c r="J139" t="s">
        <v>31</v>
      </c>
      <c r="K139" s="6" t="b">
        <v>0</v>
      </c>
      <c r="L139" t="b">
        <v>1</v>
      </c>
    </row>
    <row r="140" spans="1:12" x14ac:dyDescent="0.25">
      <c r="A140" t="s">
        <v>9</v>
      </c>
      <c r="B140" t="s">
        <v>37</v>
      </c>
      <c r="C140" t="s">
        <v>113</v>
      </c>
      <c r="D140">
        <v>187.27</v>
      </c>
      <c r="E140" s="11">
        <v>1776</v>
      </c>
      <c r="F140" s="7">
        <v>531175603889</v>
      </c>
      <c r="G140" t="s">
        <v>107</v>
      </c>
      <c r="H140" s="6">
        <v>44531</v>
      </c>
      <c r="I140" s="6">
        <v>44532</v>
      </c>
      <c r="J140" t="s">
        <v>31</v>
      </c>
      <c r="K140" t="b">
        <v>0</v>
      </c>
      <c r="L140" s="6" t="b">
        <v>1</v>
      </c>
    </row>
    <row r="141" spans="1:12" x14ac:dyDescent="0.25">
      <c r="A141" t="s">
        <v>163</v>
      </c>
      <c r="B141" t="s">
        <v>55</v>
      </c>
      <c r="C141" t="s">
        <v>113</v>
      </c>
      <c r="D141">
        <v>9064.76</v>
      </c>
      <c r="E141" s="11" t="s">
        <v>137</v>
      </c>
      <c r="F141" s="7">
        <v>974843112020</v>
      </c>
      <c r="G141" t="s">
        <v>107</v>
      </c>
      <c r="H141" s="8">
        <v>44531</v>
      </c>
      <c r="I141" s="8" t="s">
        <v>138</v>
      </c>
      <c r="J141" t="s">
        <v>31</v>
      </c>
      <c r="K141" t="b">
        <v>0</v>
      </c>
      <c r="L141" s="6" t="b">
        <v>1</v>
      </c>
    </row>
    <row r="142" spans="1:12" x14ac:dyDescent="0.25">
      <c r="A142" t="s">
        <v>12</v>
      </c>
      <c r="B142" t="s">
        <v>36</v>
      </c>
      <c r="C142" t="s">
        <v>113</v>
      </c>
      <c r="D142">
        <v>2319.2399999999998</v>
      </c>
      <c r="E142" s="11">
        <v>3053</v>
      </c>
      <c r="H142" s="8" t="s">
        <v>240</v>
      </c>
      <c r="J142" t="s">
        <v>31</v>
      </c>
      <c r="K142" s="6" t="b">
        <v>0</v>
      </c>
      <c r="L142" t="b">
        <v>1</v>
      </c>
    </row>
    <row r="143" spans="1:12" x14ac:dyDescent="0.25">
      <c r="A143" t="s">
        <v>17</v>
      </c>
      <c r="B143" t="s">
        <v>36</v>
      </c>
      <c r="C143" t="s">
        <v>113</v>
      </c>
      <c r="D143">
        <v>4566.43</v>
      </c>
      <c r="E143" s="11">
        <v>2962</v>
      </c>
      <c r="H143" s="8" t="s">
        <v>239</v>
      </c>
      <c r="J143" t="s">
        <v>31</v>
      </c>
      <c r="K143" s="6" t="b">
        <v>0</v>
      </c>
      <c r="L143" s="6" t="b">
        <v>1</v>
      </c>
    </row>
    <row r="144" spans="1:12" x14ac:dyDescent="0.25">
      <c r="A144" t="s">
        <v>12</v>
      </c>
      <c r="B144" t="s">
        <v>36</v>
      </c>
      <c r="C144" t="s">
        <v>113</v>
      </c>
      <c r="D144">
        <v>21802.1</v>
      </c>
      <c r="E144" s="11">
        <v>2692</v>
      </c>
      <c r="H144" s="8" t="s">
        <v>239</v>
      </c>
      <c r="J144" t="s">
        <v>31</v>
      </c>
      <c r="K144" s="6" t="b">
        <v>0</v>
      </c>
      <c r="L144" t="b">
        <v>1</v>
      </c>
    </row>
    <row r="145" spans="1:12" x14ac:dyDescent="0.25">
      <c r="A145" t="s">
        <v>6</v>
      </c>
      <c r="B145" t="s">
        <v>44</v>
      </c>
      <c r="C145" t="s">
        <v>85</v>
      </c>
      <c r="D145">
        <v>8500</v>
      </c>
      <c r="E145" s="11"/>
      <c r="H145" s="8">
        <v>44518</v>
      </c>
      <c r="I145" s="8"/>
      <c r="J145" s="6" t="s">
        <v>43</v>
      </c>
      <c r="K145" t="b">
        <v>1</v>
      </c>
      <c r="L145" s="6" t="b">
        <v>1</v>
      </c>
    </row>
    <row r="146" spans="1:12" x14ac:dyDescent="0.25">
      <c r="A146" t="s">
        <v>17</v>
      </c>
      <c r="B146" t="s">
        <v>36</v>
      </c>
      <c r="C146" t="s">
        <v>113</v>
      </c>
      <c r="D146">
        <v>444.32</v>
      </c>
      <c r="E146" s="11">
        <v>2790</v>
      </c>
      <c r="H146" s="6">
        <v>44505</v>
      </c>
      <c r="J146" t="s">
        <v>31</v>
      </c>
      <c r="K146" s="6" t="b">
        <v>0</v>
      </c>
      <c r="L146" s="6" t="b">
        <v>1</v>
      </c>
    </row>
    <row r="147" spans="1:12" x14ac:dyDescent="0.25">
      <c r="A147" t="s">
        <v>12</v>
      </c>
      <c r="B147" t="s">
        <v>36</v>
      </c>
      <c r="C147" t="s">
        <v>113</v>
      </c>
      <c r="D147">
        <v>42703.1</v>
      </c>
      <c r="E147" s="11">
        <v>2790</v>
      </c>
      <c r="H147" s="6">
        <v>44505</v>
      </c>
      <c r="J147" t="s">
        <v>31</v>
      </c>
      <c r="K147" s="6" t="b">
        <v>0</v>
      </c>
      <c r="L147" t="b">
        <v>1</v>
      </c>
    </row>
    <row r="148" spans="1:12" x14ac:dyDescent="0.25">
      <c r="A148" t="s">
        <v>12</v>
      </c>
      <c r="B148" t="s">
        <v>36</v>
      </c>
      <c r="C148" t="s">
        <v>113</v>
      </c>
      <c r="D148">
        <v>4823.46</v>
      </c>
      <c r="E148" s="11">
        <v>2537</v>
      </c>
      <c r="H148" s="8" t="s">
        <v>238</v>
      </c>
      <c r="J148" t="s">
        <v>31</v>
      </c>
      <c r="K148" s="6" t="b">
        <v>0</v>
      </c>
      <c r="L148" t="b">
        <v>1</v>
      </c>
    </row>
    <row r="149" spans="1:12" x14ac:dyDescent="0.25">
      <c r="A149" t="s">
        <v>14</v>
      </c>
      <c r="B149" t="s">
        <v>44</v>
      </c>
      <c r="C149" t="s">
        <v>85</v>
      </c>
      <c r="D149">
        <v>15000</v>
      </c>
      <c r="E149" s="11"/>
      <c r="H149" s="8" t="s">
        <v>126</v>
      </c>
      <c r="J149" t="s">
        <v>43</v>
      </c>
      <c r="K149" t="b">
        <v>1</v>
      </c>
      <c r="L149" s="6" t="b">
        <v>1</v>
      </c>
    </row>
    <row r="150" spans="1:12" x14ac:dyDescent="0.25">
      <c r="A150" t="s">
        <v>24</v>
      </c>
      <c r="B150" t="s">
        <v>56</v>
      </c>
      <c r="C150" t="s">
        <v>85</v>
      </c>
      <c r="D150">
        <v>3300</v>
      </c>
      <c r="E150" s="11" t="s">
        <v>122</v>
      </c>
      <c r="H150" s="6">
        <v>44474</v>
      </c>
      <c r="J150" t="s">
        <v>31</v>
      </c>
      <c r="K150" t="b">
        <v>0</v>
      </c>
      <c r="L150" s="6" t="b">
        <v>1</v>
      </c>
    </row>
    <row r="151" spans="1:12" x14ac:dyDescent="0.25">
      <c r="A151" t="s">
        <v>163</v>
      </c>
      <c r="B151" t="s">
        <v>55</v>
      </c>
      <c r="C151" t="s">
        <v>85</v>
      </c>
      <c r="D151">
        <v>3000</v>
      </c>
      <c r="E151" s="11"/>
      <c r="H151" s="8" t="s">
        <v>136</v>
      </c>
      <c r="J151" t="s">
        <v>31</v>
      </c>
      <c r="K151" t="b">
        <v>1</v>
      </c>
      <c r="L151" s="6" t="b">
        <v>1</v>
      </c>
    </row>
    <row r="152" spans="1:12" x14ac:dyDescent="0.25">
      <c r="A152" t="s">
        <v>5</v>
      </c>
      <c r="B152" t="s">
        <v>53</v>
      </c>
      <c r="C152" t="s">
        <v>85</v>
      </c>
      <c r="D152">
        <v>1779.84</v>
      </c>
      <c r="E152" s="11" t="s">
        <v>108</v>
      </c>
      <c r="H152" s="8" t="s">
        <v>109</v>
      </c>
      <c r="I152" s="8"/>
      <c r="J152" s="6" t="s">
        <v>31</v>
      </c>
      <c r="K152" t="b">
        <v>1</v>
      </c>
      <c r="L152" s="6" t="b">
        <v>1</v>
      </c>
    </row>
    <row r="241" spans="1:10" x14ac:dyDescent="0.25">
      <c r="A241" t="s">
        <v>7</v>
      </c>
      <c r="B241" t="s">
        <v>51</v>
      </c>
      <c r="C241" t="s">
        <v>113</v>
      </c>
      <c r="D241">
        <v>2083.92</v>
      </c>
      <c r="E241" t="s">
        <v>89</v>
      </c>
      <c r="F241">
        <v>531175632782</v>
      </c>
      <c r="G241" t="s">
        <v>115</v>
      </c>
      <c r="H241" s="6">
        <v>44622</v>
      </c>
      <c r="J241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16</xdr:col>
                <xdr:colOff>0</xdr:colOff>
                <xdr:row>153</xdr:row>
                <xdr:rowOff>0</xdr:rowOff>
              </from>
              <to>
                <xdr:col>18</xdr:col>
                <xdr:colOff>581025</xdr:colOff>
                <xdr:row>157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aveRangeToCSV">
            <anchor moveWithCells="1" sizeWithCells="1">
              <from>
                <xdr:col>16</xdr:col>
                <xdr:colOff>38100</xdr:colOff>
                <xdr:row>8</xdr:row>
                <xdr:rowOff>180975</xdr:rowOff>
              </from>
              <to>
                <xdr:col>18</xdr:col>
                <xdr:colOff>571500</xdr:colOff>
                <xdr:row>13</xdr:row>
                <xdr:rowOff>171450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Y99"/>
  <sheetViews>
    <sheetView showGridLines="0" workbookViewId="0">
      <selection activeCell="C23" sqref="C23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28515625" bestFit="1" customWidth="1"/>
    <col min="26" max="26" width="16.140625" bestFit="1" customWidth="1"/>
    <col min="27" max="27" width="16.140625" customWidth="1"/>
    <col min="28" max="28" width="20.5703125" bestFit="1" customWidth="1"/>
    <col min="29" max="29" width="16.140625" customWidth="1"/>
    <col min="30" max="30" width="17.28515625" bestFit="1" customWidth="1"/>
    <col min="31" max="31" width="24.42578125" bestFit="1" customWidth="1"/>
    <col min="32" max="32" width="14.5703125" bestFit="1" customWidth="1"/>
    <col min="33" max="33" width="14.85546875" bestFit="1" customWidth="1"/>
    <col min="34" max="34" width="21.5703125" bestFit="1" customWidth="1"/>
    <col min="35" max="35" width="17.28515625" bestFit="1" customWidth="1"/>
  </cols>
  <sheetData>
    <row r="1" spans="1:35" ht="15" customHeight="1" x14ac:dyDescent="0.25">
      <c r="A1" s="26" t="s">
        <v>116</v>
      </c>
      <c r="B1" s="25"/>
      <c r="C1" s="9"/>
      <c r="E1" s="26" t="s">
        <v>64</v>
      </c>
      <c r="F1" s="25"/>
      <c r="G1" s="9"/>
      <c r="I1" s="26" t="s">
        <v>65</v>
      </c>
      <c r="J1" s="25"/>
      <c r="K1" s="18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E1" s="24" t="s">
        <v>236</v>
      </c>
      <c r="AF1" s="24"/>
      <c r="AG1" s="24"/>
      <c r="AH1" s="24"/>
      <c r="AI1" s="24"/>
    </row>
    <row r="2" spans="1:35" x14ac:dyDescent="0.25">
      <c r="A2" s="25"/>
      <c r="B2" s="25"/>
      <c r="C2" s="9"/>
      <c r="E2" s="25"/>
      <c r="F2" s="25"/>
      <c r="G2" s="9"/>
      <c r="I2" s="25"/>
      <c r="J2" s="25"/>
      <c r="K2" s="18"/>
      <c r="M2" s="26"/>
      <c r="N2" s="26"/>
      <c r="O2" s="26"/>
      <c r="P2" s="26"/>
      <c r="R2" s="25"/>
      <c r="S2" s="25"/>
      <c r="U2" s="25"/>
      <c r="V2" s="25"/>
      <c r="AE2" s="24"/>
      <c r="AF2" s="24"/>
      <c r="AG2" s="24"/>
      <c r="AH2" s="24"/>
      <c r="AI2" s="24"/>
    </row>
    <row r="3" spans="1:35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AE3" s="24"/>
      <c r="AF3" s="24"/>
      <c r="AG3" s="24"/>
      <c r="AH3" s="24"/>
      <c r="AI3" s="24"/>
    </row>
    <row r="4" spans="1:35" x14ac:dyDescent="0.25">
      <c r="M4" s="28"/>
      <c r="N4" s="28"/>
      <c r="O4" s="28"/>
      <c r="P4" s="28"/>
      <c r="R4" s="24"/>
      <c r="S4" s="24"/>
      <c r="U4" s="27"/>
      <c r="V4" s="27"/>
      <c r="Y4" s="2" t="s">
        <v>73</v>
      </c>
      <c r="Z4" t="s" vm="1">
        <v>85</v>
      </c>
      <c r="AB4" s="2" t="s">
        <v>73</v>
      </c>
      <c r="AC4" t="s" vm="5">
        <v>230</v>
      </c>
    </row>
    <row r="5" spans="1:35" x14ac:dyDescent="0.25">
      <c r="A5" s="2" t="s">
        <v>73</v>
      </c>
      <c r="B5" t="s" vm="1">
        <v>85</v>
      </c>
      <c r="M5" s="23" t="s">
        <v>213</v>
      </c>
      <c r="N5" s="23"/>
      <c r="O5" s="23"/>
      <c r="P5" s="23"/>
      <c r="R5" s="2" t="s">
        <v>132</v>
      </c>
      <c r="S5" t="s" vm="2">
        <v>62</v>
      </c>
      <c r="Y5" s="2" t="s">
        <v>282</v>
      </c>
      <c r="Z5" t="s" vm="6">
        <v>281</v>
      </c>
      <c r="AB5" s="2" t="s">
        <v>282</v>
      </c>
      <c r="AC5" t="s" vm="6">
        <v>281</v>
      </c>
    </row>
    <row r="7" spans="1:35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141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78</v>
      </c>
      <c r="AE7" s="2" t="s">
        <v>60</v>
      </c>
      <c r="AF7" t="s">
        <v>63</v>
      </c>
      <c r="AG7" t="s">
        <v>79</v>
      </c>
      <c r="AH7" t="s">
        <v>165</v>
      </c>
      <c r="AI7" t="s">
        <v>72</v>
      </c>
    </row>
    <row r="8" spans="1:35" x14ac:dyDescent="0.25">
      <c r="A8" t="s">
        <v>5</v>
      </c>
      <c r="B8" t="s">
        <v>31</v>
      </c>
      <c r="C8" s="1">
        <v>1779.84</v>
      </c>
      <c r="E8" t="s">
        <v>105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-621.41000000000076</v>
      </c>
      <c r="U8" t="s">
        <v>55</v>
      </c>
      <c r="V8" t="s">
        <v>31</v>
      </c>
      <c r="W8" s="1">
        <v>19606.669999999998</v>
      </c>
      <c r="Y8" s="3" t="s">
        <v>5</v>
      </c>
      <c r="Z8" s="1">
        <v>1779.84</v>
      </c>
      <c r="AA8" s="1"/>
      <c r="AB8" s="3" t="s">
        <v>180</v>
      </c>
      <c r="AC8" s="1">
        <v>2984.69</v>
      </c>
      <c r="AE8" s="3" t="s">
        <v>34</v>
      </c>
      <c r="AF8" s="1">
        <v>217459.61</v>
      </c>
      <c r="AG8" s="1">
        <v>137621.13</v>
      </c>
      <c r="AH8" s="1">
        <v>67974.490000000005</v>
      </c>
      <c r="AI8" s="1">
        <v>79838.48</v>
      </c>
    </row>
    <row r="9" spans="1:35" x14ac:dyDescent="0.25">
      <c r="A9" t="s">
        <v>163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198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163</v>
      </c>
      <c r="Z9" s="1">
        <v>3000</v>
      </c>
      <c r="AB9" s="3" t="s">
        <v>181</v>
      </c>
      <c r="AC9" s="1">
        <v>1431.16</v>
      </c>
      <c r="AE9" s="4" t="s">
        <v>117</v>
      </c>
      <c r="AF9" s="1">
        <v>130969.73</v>
      </c>
      <c r="AG9" s="1">
        <v>106578.48</v>
      </c>
      <c r="AH9" s="1">
        <v>20766.71</v>
      </c>
      <c r="AI9" s="1">
        <v>24391.25</v>
      </c>
    </row>
    <row r="10" spans="1:35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85571.293000000005</v>
      </c>
      <c r="I10" s="3" t="s">
        <v>38</v>
      </c>
      <c r="J10" s="1"/>
      <c r="K10" s="1"/>
      <c r="M10" s="10" t="s">
        <v>163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24</v>
      </c>
      <c r="Z10" s="1">
        <v>3300</v>
      </c>
      <c r="AB10" s="3" t="s">
        <v>227</v>
      </c>
      <c r="AC10" s="1">
        <v>2592</v>
      </c>
      <c r="AE10" s="4" t="s">
        <v>147</v>
      </c>
      <c r="AF10" s="1">
        <v>47286.48</v>
      </c>
      <c r="AG10" s="1">
        <v>13637.800000000001</v>
      </c>
      <c r="AH10" s="1">
        <v>28648.49</v>
      </c>
      <c r="AI10" s="1">
        <v>33648.68</v>
      </c>
    </row>
    <row r="11" spans="1:35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145</v>
      </c>
      <c r="J11" s="1">
        <v>2815.32</v>
      </c>
      <c r="K11" s="1"/>
      <c r="M11" s="10" t="s">
        <v>198</v>
      </c>
      <c r="N11" s="1">
        <v>6597</v>
      </c>
      <c r="O11" s="1">
        <v>7385.62</v>
      </c>
      <c r="P11" s="1">
        <v>-788.61999999999989</v>
      </c>
      <c r="Q11" s="1"/>
      <c r="R11" s="3" t="s">
        <v>34</v>
      </c>
      <c r="S11" s="1">
        <v>81003.41</v>
      </c>
      <c r="U11" t="s">
        <v>34</v>
      </c>
      <c r="V11" t="s">
        <v>31</v>
      </c>
      <c r="W11" s="1">
        <v>295243.57</v>
      </c>
      <c r="Y11" s="3" t="s">
        <v>14</v>
      </c>
      <c r="Z11" s="1">
        <v>15000</v>
      </c>
      <c r="AB11" s="3" t="s">
        <v>247</v>
      </c>
      <c r="AC11" s="1">
        <v>3500</v>
      </c>
      <c r="AE11" s="4" t="s">
        <v>177</v>
      </c>
      <c r="AF11" s="1">
        <v>4657.83</v>
      </c>
      <c r="AG11" s="1">
        <v>373.85</v>
      </c>
      <c r="AH11" s="1">
        <v>3647.38</v>
      </c>
      <c r="AI11" s="1">
        <v>4283.9799999999996</v>
      </c>
    </row>
    <row r="12" spans="1:35" x14ac:dyDescent="0.25">
      <c r="A12" t="s">
        <v>6</v>
      </c>
      <c r="B12" t="s">
        <v>43</v>
      </c>
      <c r="C12" s="1">
        <v>8500</v>
      </c>
      <c r="E12" t="s">
        <v>163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6</v>
      </c>
      <c r="Z12" s="1">
        <v>8500</v>
      </c>
      <c r="AB12" s="3" t="s">
        <v>251</v>
      </c>
      <c r="AC12" s="1">
        <v>1275</v>
      </c>
      <c r="AE12" s="4" t="s">
        <v>178</v>
      </c>
      <c r="AF12" s="1">
        <v>3285.83</v>
      </c>
      <c r="AG12" s="1">
        <v>0</v>
      </c>
      <c r="AH12" s="1">
        <v>2797.56</v>
      </c>
      <c r="AI12" s="1">
        <v>3285.83</v>
      </c>
    </row>
    <row r="13" spans="1:35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146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3</v>
      </c>
      <c r="Z13" s="1">
        <v>5500</v>
      </c>
      <c r="AB13" s="3" t="s">
        <v>259</v>
      </c>
      <c r="AC13" s="1">
        <v>8059.43</v>
      </c>
      <c r="AE13" s="4" t="s">
        <v>227</v>
      </c>
      <c r="AF13" s="1">
        <v>4636.8999999999996</v>
      </c>
      <c r="AG13" s="1">
        <v>2592</v>
      </c>
      <c r="AH13" s="1">
        <v>1741.03</v>
      </c>
      <c r="AI13" s="1">
        <v>2044.8999999999996</v>
      </c>
    </row>
    <row r="14" spans="1:35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8258.9079999999885</v>
      </c>
      <c r="U14" t="s">
        <v>36</v>
      </c>
      <c r="V14" t="s">
        <v>31</v>
      </c>
      <c r="W14" s="1">
        <v>214213.11199999999</v>
      </c>
      <c r="Y14" s="3" t="s">
        <v>15</v>
      </c>
      <c r="Z14" s="1">
        <v>6500</v>
      </c>
      <c r="AB14" s="3" t="s">
        <v>258</v>
      </c>
      <c r="AC14" s="1">
        <v>2736</v>
      </c>
      <c r="AE14" s="4" t="s">
        <v>251</v>
      </c>
      <c r="AF14" s="1">
        <v>2153.1999999999998</v>
      </c>
      <c r="AG14" s="1">
        <v>1275</v>
      </c>
      <c r="AH14" s="1">
        <v>747.7</v>
      </c>
      <c r="AI14" s="1">
        <v>878.19999999999982</v>
      </c>
    </row>
    <row r="15" spans="1:35" x14ac:dyDescent="0.25">
      <c r="A15" t="s">
        <v>131</v>
      </c>
      <c r="B15" t="s">
        <v>43</v>
      </c>
      <c r="C15" s="1">
        <v>5000</v>
      </c>
      <c r="E15" t="s">
        <v>17</v>
      </c>
      <c r="F15" t="s">
        <v>31</v>
      </c>
      <c r="G15" s="1">
        <v>11923.244000000001</v>
      </c>
      <c r="I15" s="4" t="s">
        <v>1</v>
      </c>
      <c r="J15" s="1">
        <v>115390.25</v>
      </c>
      <c r="K15" s="1"/>
      <c r="M15" s="10" t="s">
        <v>145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Y15" s="3" t="s">
        <v>198</v>
      </c>
      <c r="Z15" s="1">
        <v>1700</v>
      </c>
      <c r="AB15" s="3" t="s">
        <v>274</v>
      </c>
      <c r="AC15" s="1">
        <v>10428</v>
      </c>
      <c r="AE15" s="4" t="s">
        <v>258</v>
      </c>
      <c r="AF15" s="1">
        <v>5539.08</v>
      </c>
      <c r="AG15" s="1">
        <v>2736</v>
      </c>
      <c r="AH15" s="1">
        <v>2386.54</v>
      </c>
      <c r="AI15" s="1">
        <v>2803.08</v>
      </c>
    </row>
    <row r="16" spans="1:35" x14ac:dyDescent="0.25">
      <c r="A16" t="s">
        <v>150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117</v>
      </c>
      <c r="J16" s="1">
        <v>130969.73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Y16" s="3" t="s">
        <v>183</v>
      </c>
      <c r="Z16" s="1">
        <v>1000</v>
      </c>
      <c r="AB16" s="3" t="s">
        <v>219</v>
      </c>
      <c r="AC16" s="1">
        <v>9036</v>
      </c>
      <c r="AE16" s="4" t="s">
        <v>274</v>
      </c>
      <c r="AF16" s="1">
        <v>18930.560000000001</v>
      </c>
      <c r="AG16" s="1">
        <v>10428</v>
      </c>
      <c r="AH16" s="1">
        <v>7239.08</v>
      </c>
      <c r="AI16" s="1">
        <v>8502.5600000000013</v>
      </c>
    </row>
    <row r="17" spans="1:35" x14ac:dyDescent="0.25">
      <c r="A17" t="s">
        <v>198</v>
      </c>
      <c r="B17" t="s">
        <v>31</v>
      </c>
      <c r="C17" s="1">
        <v>1700</v>
      </c>
      <c r="E17" t="s">
        <v>267</v>
      </c>
      <c r="F17" t="s">
        <v>31</v>
      </c>
      <c r="G17" s="1">
        <v>310.19</v>
      </c>
      <c r="I17" s="4" t="s">
        <v>147</v>
      </c>
      <c r="J17" s="1">
        <v>47286.48</v>
      </c>
      <c r="K17" s="1"/>
      <c r="M17" s="4" t="s">
        <v>31</v>
      </c>
      <c r="N17" s="1"/>
      <c r="O17" s="1"/>
      <c r="P17" s="1"/>
      <c r="R17" s="3" t="s">
        <v>46</v>
      </c>
      <c r="S17" s="1">
        <v>335.6300000000013</v>
      </c>
      <c r="U17" t="s">
        <v>46</v>
      </c>
      <c r="V17" t="s">
        <v>31</v>
      </c>
      <c r="W17" s="1">
        <v>19555.18</v>
      </c>
      <c r="Y17" s="3" t="s">
        <v>248</v>
      </c>
      <c r="Z17" s="1">
        <v>1100</v>
      </c>
      <c r="AE17" s="3" t="s">
        <v>36</v>
      </c>
      <c r="AF17" s="1">
        <v>78409.600000000006</v>
      </c>
      <c r="AG17" s="1">
        <v>68581.286000000007</v>
      </c>
      <c r="AH17" s="1">
        <v>8367.82</v>
      </c>
      <c r="AI17" s="1">
        <v>9828.3139999999948</v>
      </c>
    </row>
    <row r="18" spans="1:35" x14ac:dyDescent="0.25">
      <c r="A18" t="s">
        <v>183</v>
      </c>
      <c r="B18" t="s">
        <v>43</v>
      </c>
      <c r="C18" s="1">
        <v>1000</v>
      </c>
      <c r="E18" t="s">
        <v>16</v>
      </c>
      <c r="F18" t="s">
        <v>31</v>
      </c>
      <c r="G18" s="1">
        <v>14229.14</v>
      </c>
      <c r="I18" s="4" t="s">
        <v>177</v>
      </c>
      <c r="J18" s="1">
        <v>4657.83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-12882.449999999997</v>
      </c>
      <c r="U18" t="s">
        <v>37</v>
      </c>
      <c r="V18" t="s">
        <v>31</v>
      </c>
      <c r="W18" s="1">
        <v>142513.87</v>
      </c>
      <c r="Y18" s="3" t="s">
        <v>260</v>
      </c>
      <c r="Z18" s="1">
        <v>1500</v>
      </c>
      <c r="AE18" s="4" t="s">
        <v>20</v>
      </c>
      <c r="AF18" s="1">
        <v>62734.73</v>
      </c>
      <c r="AG18" s="1">
        <v>57021.856000000007</v>
      </c>
      <c r="AH18" s="1">
        <v>4863.9399999999996</v>
      </c>
      <c r="AI18" s="1">
        <v>5712.8739999999962</v>
      </c>
    </row>
    <row r="19" spans="1:35" x14ac:dyDescent="0.25">
      <c r="A19" t="s">
        <v>248</v>
      </c>
      <c r="B19" t="s">
        <v>43</v>
      </c>
      <c r="C19" s="1">
        <v>1100</v>
      </c>
      <c r="E19" t="s">
        <v>6</v>
      </c>
      <c r="F19" t="s">
        <v>43</v>
      </c>
      <c r="G19" s="1">
        <v>24362.26</v>
      </c>
      <c r="I19" s="4" t="s">
        <v>178</v>
      </c>
      <c r="J19" s="1">
        <v>3285.83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E19" s="4" t="s">
        <v>247</v>
      </c>
      <c r="AF19" s="1">
        <v>4730.74</v>
      </c>
      <c r="AG19" s="1">
        <v>3500</v>
      </c>
      <c r="AH19" s="1">
        <v>1047.8499999999999</v>
      </c>
      <c r="AI19" s="1">
        <v>1230.7399999999998</v>
      </c>
    </row>
    <row r="20" spans="1:35" x14ac:dyDescent="0.25">
      <c r="A20" t="s">
        <v>260</v>
      </c>
      <c r="B20" t="s">
        <v>43</v>
      </c>
      <c r="C20" s="1">
        <v>1500</v>
      </c>
      <c r="E20" t="s">
        <v>27</v>
      </c>
      <c r="F20" t="s">
        <v>31</v>
      </c>
      <c r="G20" s="1">
        <v>5102.57</v>
      </c>
      <c r="I20" s="4" t="s">
        <v>227</v>
      </c>
      <c r="J20" s="1">
        <v>4636.8999999999996</v>
      </c>
      <c r="K20" s="1"/>
      <c r="M20" s="10" t="s">
        <v>146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-35.250000000000227</v>
      </c>
      <c r="U20" t="s">
        <v>51</v>
      </c>
      <c r="V20" t="s">
        <v>31</v>
      </c>
      <c r="W20" s="1">
        <v>9231.43</v>
      </c>
      <c r="AE20" s="4" t="s">
        <v>259</v>
      </c>
      <c r="AF20" s="1">
        <v>10944.13</v>
      </c>
      <c r="AG20" s="1">
        <v>8059.43</v>
      </c>
      <c r="AH20" s="1">
        <v>2456.0300000000002</v>
      </c>
      <c r="AI20" s="1">
        <v>2884.6999999999989</v>
      </c>
    </row>
    <row r="21" spans="1:35" x14ac:dyDescent="0.25">
      <c r="E21" t="s">
        <v>11</v>
      </c>
      <c r="F21" t="s">
        <v>31</v>
      </c>
      <c r="G21" s="1">
        <v>1185.76</v>
      </c>
      <c r="I21" s="4" t="s">
        <v>246</v>
      </c>
      <c r="J21" s="1">
        <v>2153.1950000000002</v>
      </c>
      <c r="K21" s="1"/>
      <c r="M21" s="3" t="s">
        <v>34</v>
      </c>
      <c r="N21" s="1"/>
      <c r="O21" s="1"/>
      <c r="P21" s="1"/>
      <c r="R21" s="3" t="s">
        <v>44</v>
      </c>
      <c r="S21" s="1">
        <v>6112.4699999999984</v>
      </c>
      <c r="U21" t="s">
        <v>44</v>
      </c>
      <c r="V21" t="s">
        <v>43</v>
      </c>
      <c r="W21" s="1">
        <v>146632.42000000001</v>
      </c>
      <c r="AE21" s="3" t="s">
        <v>37</v>
      </c>
      <c r="AF21" s="1">
        <v>6296.33</v>
      </c>
      <c r="AG21" s="1">
        <v>0</v>
      </c>
      <c r="AH21" s="1">
        <v>5360.7</v>
      </c>
      <c r="AI21" s="1">
        <v>6296.33</v>
      </c>
    </row>
    <row r="22" spans="1:35" x14ac:dyDescent="0.25">
      <c r="E22" t="s">
        <v>21</v>
      </c>
      <c r="F22" t="s">
        <v>43</v>
      </c>
      <c r="G22" s="1">
        <v>3968.18</v>
      </c>
      <c r="I22" s="4" t="s">
        <v>251</v>
      </c>
      <c r="J22" s="1">
        <v>2153.1999999999998</v>
      </c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E22" s="4" t="s">
        <v>275</v>
      </c>
      <c r="AF22" s="1">
        <v>6296.33</v>
      </c>
      <c r="AG22" s="1">
        <v>0</v>
      </c>
      <c r="AH22" s="1">
        <v>5360.7</v>
      </c>
      <c r="AI22" s="1">
        <v>6296.33</v>
      </c>
    </row>
    <row r="23" spans="1:35" x14ac:dyDescent="0.25">
      <c r="E23" t="s">
        <v>111</v>
      </c>
      <c r="F23" t="s">
        <v>43</v>
      </c>
      <c r="G23" s="1">
        <v>1805.72</v>
      </c>
      <c r="I23" s="4" t="s">
        <v>258</v>
      </c>
      <c r="J23" s="1">
        <v>5539.08</v>
      </c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E23" s="3" t="s">
        <v>51</v>
      </c>
      <c r="AF23" s="1">
        <v>1606.19</v>
      </c>
      <c r="AG23" s="1">
        <v>0</v>
      </c>
      <c r="AH23" s="1">
        <v>1367.51</v>
      </c>
      <c r="AI23" s="1">
        <v>1606.19</v>
      </c>
    </row>
    <row r="24" spans="1:35" x14ac:dyDescent="0.25">
      <c r="E24" t="s">
        <v>28</v>
      </c>
      <c r="F24" t="s">
        <v>43</v>
      </c>
      <c r="G24" s="1">
        <v>1112.8699999999999</v>
      </c>
      <c r="I24" s="4" t="s">
        <v>274</v>
      </c>
      <c r="J24" s="1">
        <v>18930.560000000001</v>
      </c>
      <c r="K24" s="1"/>
      <c r="M24" s="10" t="s">
        <v>1</v>
      </c>
      <c r="N24" s="1">
        <v>115390.25</v>
      </c>
      <c r="O24" s="1">
        <v>112479.99999999999</v>
      </c>
      <c r="P24" s="1">
        <v>2910.2500000000146</v>
      </c>
      <c r="AE24" s="4" t="s">
        <v>276</v>
      </c>
      <c r="AF24" s="1">
        <v>1606.19</v>
      </c>
      <c r="AG24" s="1">
        <v>0</v>
      </c>
      <c r="AH24" s="1">
        <v>1367.51</v>
      </c>
      <c r="AI24" s="1">
        <v>1606.19</v>
      </c>
    </row>
    <row r="25" spans="1:35" x14ac:dyDescent="0.25">
      <c r="E25" t="s">
        <v>25</v>
      </c>
      <c r="F25" t="s">
        <v>31</v>
      </c>
      <c r="G25" s="1">
        <v>9835.0300000000007</v>
      </c>
      <c r="I25" s="3" t="s">
        <v>36</v>
      </c>
      <c r="J25" s="1"/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E25" s="3" t="s">
        <v>44</v>
      </c>
      <c r="AF25" s="1">
        <v>13669.19</v>
      </c>
      <c r="AG25" s="1">
        <v>2600</v>
      </c>
      <c r="AH25" s="1">
        <v>9055.69</v>
      </c>
      <c r="AI25" s="1">
        <v>11069.189999999999</v>
      </c>
    </row>
    <row r="26" spans="1:35" x14ac:dyDescent="0.25">
      <c r="E26" t="s">
        <v>93</v>
      </c>
      <c r="F26" t="s">
        <v>31</v>
      </c>
      <c r="G26" s="1">
        <v>710.83</v>
      </c>
      <c r="I26" s="4" t="s">
        <v>17</v>
      </c>
      <c r="J26" s="1">
        <v>10327.39</v>
      </c>
      <c r="K26" s="1"/>
      <c r="M26" s="10" t="s">
        <v>117</v>
      </c>
      <c r="N26" s="1">
        <v>130969.73</v>
      </c>
      <c r="O26" s="1">
        <v>106578.48</v>
      </c>
      <c r="P26" s="1">
        <v>24391.25</v>
      </c>
      <c r="AE26" s="4" t="s">
        <v>228</v>
      </c>
      <c r="AF26" s="1">
        <v>3725</v>
      </c>
      <c r="AG26" s="1">
        <v>0</v>
      </c>
      <c r="AH26" s="1">
        <v>3047.42</v>
      </c>
      <c r="AI26" s="1">
        <v>3725</v>
      </c>
    </row>
    <row r="27" spans="1:35" x14ac:dyDescent="0.25">
      <c r="E27" t="s">
        <v>7</v>
      </c>
      <c r="F27" t="s">
        <v>31</v>
      </c>
      <c r="G27" s="1">
        <v>2083.92</v>
      </c>
      <c r="I27" s="4" t="s">
        <v>19</v>
      </c>
      <c r="J27" s="1">
        <v>23349.74</v>
      </c>
      <c r="M27" s="10" t="s">
        <v>147</v>
      </c>
      <c r="N27" s="1">
        <v>47286.48</v>
      </c>
      <c r="O27" s="1">
        <v>13637.800000000001</v>
      </c>
      <c r="P27" s="1">
        <v>33648.68</v>
      </c>
      <c r="AE27" s="4" t="s">
        <v>248</v>
      </c>
      <c r="AF27" s="1">
        <v>3806.3</v>
      </c>
      <c r="AG27" s="1">
        <v>1100</v>
      </c>
      <c r="AH27" s="1">
        <v>2214.02</v>
      </c>
      <c r="AI27" s="1">
        <v>2706.3</v>
      </c>
    </row>
    <row r="28" spans="1:35" x14ac:dyDescent="0.25">
      <c r="E28" t="s">
        <v>19</v>
      </c>
      <c r="F28" t="s">
        <v>31</v>
      </c>
      <c r="G28" s="1">
        <v>21349.863000000001</v>
      </c>
      <c r="I28" s="4" t="s">
        <v>20</v>
      </c>
      <c r="J28" s="1">
        <v>62734.73</v>
      </c>
      <c r="M28" s="10" t="s">
        <v>177</v>
      </c>
      <c r="N28" s="1">
        <v>4657.83</v>
      </c>
      <c r="O28" s="1">
        <v>373.85</v>
      </c>
      <c r="P28" s="1">
        <v>4283.9799999999996</v>
      </c>
      <c r="AE28" s="4" t="s">
        <v>260</v>
      </c>
      <c r="AF28" s="1">
        <v>5087.5</v>
      </c>
      <c r="AG28" s="1">
        <v>1500</v>
      </c>
      <c r="AH28" s="1">
        <v>2934.93</v>
      </c>
      <c r="AI28" s="1">
        <v>3587.5</v>
      </c>
    </row>
    <row r="29" spans="1:35" x14ac:dyDescent="0.25">
      <c r="E29" t="s">
        <v>2</v>
      </c>
      <c r="F29" t="s">
        <v>31</v>
      </c>
      <c r="G29" s="1">
        <v>33291.620000000003</v>
      </c>
      <c r="I29" s="4" t="s">
        <v>119</v>
      </c>
      <c r="J29" s="1">
        <v>8019.6319999999996</v>
      </c>
      <c r="M29" s="10" t="s">
        <v>227</v>
      </c>
      <c r="N29" s="1">
        <v>4636.8999999999996</v>
      </c>
      <c r="O29" s="1">
        <v>2592</v>
      </c>
      <c r="P29" s="1">
        <v>2044.8999999999996</v>
      </c>
      <c r="AE29" s="4" t="s">
        <v>277</v>
      </c>
      <c r="AF29" s="1">
        <v>1050.3900000000001</v>
      </c>
      <c r="AG29" s="1">
        <v>0</v>
      </c>
      <c r="AH29" s="1">
        <v>859.32</v>
      </c>
      <c r="AI29" s="1">
        <v>1050.3900000000001</v>
      </c>
    </row>
    <row r="30" spans="1:35" x14ac:dyDescent="0.25">
      <c r="E30" t="s">
        <v>10</v>
      </c>
      <c r="F30" t="s">
        <v>31</v>
      </c>
      <c r="G30" s="1">
        <v>4898.54</v>
      </c>
      <c r="I30" s="4" t="s">
        <v>148</v>
      </c>
      <c r="J30" s="1">
        <v>7520.95</v>
      </c>
      <c r="M30" s="10" t="s">
        <v>251</v>
      </c>
      <c r="N30" s="1">
        <v>2153.1999999999998</v>
      </c>
      <c r="O30" s="1">
        <v>1275</v>
      </c>
      <c r="P30" s="1">
        <v>878.19999999999982</v>
      </c>
    </row>
    <row r="31" spans="1:35" x14ac:dyDescent="0.25">
      <c r="E31" t="s">
        <v>3</v>
      </c>
      <c r="F31" t="s">
        <v>43</v>
      </c>
      <c r="G31" s="1">
        <v>17791.91</v>
      </c>
      <c r="I31" s="4" t="s">
        <v>179</v>
      </c>
      <c r="J31" s="1">
        <v>4299.18</v>
      </c>
      <c r="M31" s="10" t="s">
        <v>258</v>
      </c>
      <c r="N31" s="1">
        <v>5539.08</v>
      </c>
      <c r="O31" s="1">
        <v>2736</v>
      </c>
      <c r="P31" s="1">
        <v>2803.08</v>
      </c>
    </row>
    <row r="32" spans="1:35" x14ac:dyDescent="0.25">
      <c r="E32" t="s">
        <v>268</v>
      </c>
      <c r="F32" t="s">
        <v>31</v>
      </c>
      <c r="G32" s="1">
        <v>5741.87</v>
      </c>
      <c r="I32" s="4" t="s">
        <v>247</v>
      </c>
      <c r="J32" s="1">
        <v>4730.74</v>
      </c>
      <c r="M32" s="10" t="s">
        <v>274</v>
      </c>
      <c r="N32" s="1">
        <v>18930.560000000001</v>
      </c>
      <c r="O32" s="1">
        <v>10428</v>
      </c>
      <c r="P32" s="1">
        <v>8502.5600000000013</v>
      </c>
    </row>
    <row r="33" spans="5:16" x14ac:dyDescent="0.25">
      <c r="E33" t="s">
        <v>1</v>
      </c>
      <c r="F33" t="s">
        <v>31</v>
      </c>
      <c r="G33" s="1">
        <v>112480</v>
      </c>
      <c r="I33" s="4" t="s">
        <v>259</v>
      </c>
      <c r="J33" s="1">
        <v>10944.13</v>
      </c>
      <c r="M33" s="3" t="s">
        <v>50</v>
      </c>
      <c r="N33" s="1"/>
      <c r="O33" s="1"/>
      <c r="P33" s="1"/>
    </row>
    <row r="34" spans="5:16" x14ac:dyDescent="0.25">
      <c r="E34" t="s">
        <v>18</v>
      </c>
      <c r="F34" t="s">
        <v>31</v>
      </c>
      <c r="G34" s="1">
        <v>13075.7</v>
      </c>
      <c r="I34" s="3" t="s">
        <v>46</v>
      </c>
      <c r="J34" s="1"/>
      <c r="M34" s="4" t="s">
        <v>31</v>
      </c>
      <c r="N34" s="1"/>
      <c r="O34" s="1"/>
      <c r="P34" s="1"/>
    </row>
    <row r="35" spans="5:16" x14ac:dyDescent="0.25">
      <c r="E35" t="s">
        <v>26</v>
      </c>
      <c r="F35" t="s">
        <v>31</v>
      </c>
      <c r="G35" s="1">
        <v>3444.19</v>
      </c>
      <c r="I35" s="4" t="s">
        <v>121</v>
      </c>
      <c r="J35" s="1">
        <v>457.64</v>
      </c>
      <c r="M35" s="10" t="s">
        <v>105</v>
      </c>
      <c r="N35" s="1">
        <v>4206.68</v>
      </c>
      <c r="O35" s="1">
        <v>3256.31</v>
      </c>
      <c r="P35" s="1">
        <v>950.37000000000035</v>
      </c>
    </row>
    <row r="36" spans="5:16" x14ac:dyDescent="0.25">
      <c r="E36" t="s">
        <v>20</v>
      </c>
      <c r="F36" t="s">
        <v>31</v>
      </c>
      <c r="G36" s="1">
        <v>57021.856</v>
      </c>
      <c r="I36" s="3" t="s">
        <v>37</v>
      </c>
      <c r="J36" s="1"/>
      <c r="M36" s="3" t="s">
        <v>57</v>
      </c>
      <c r="N36" s="1"/>
      <c r="O36" s="1"/>
      <c r="P36" s="1"/>
    </row>
    <row r="37" spans="5:16" x14ac:dyDescent="0.25">
      <c r="E37" t="s">
        <v>22</v>
      </c>
      <c r="F37" t="s">
        <v>31</v>
      </c>
      <c r="G37" s="1">
        <v>7699.33</v>
      </c>
      <c r="I37" s="4" t="s">
        <v>13</v>
      </c>
      <c r="J37" s="1">
        <v>60117.66</v>
      </c>
      <c r="M37" s="4" t="s">
        <v>31</v>
      </c>
      <c r="N37" s="1"/>
      <c r="O37" s="1"/>
      <c r="P37" s="1"/>
    </row>
    <row r="38" spans="5:16" x14ac:dyDescent="0.25">
      <c r="E38" t="s">
        <v>13</v>
      </c>
      <c r="F38" t="s">
        <v>31</v>
      </c>
      <c r="G38" s="1">
        <v>77570.91</v>
      </c>
      <c r="I38" s="4" t="s">
        <v>130</v>
      </c>
      <c r="J38" s="1">
        <v>15320.592000000001</v>
      </c>
      <c r="M38" s="10" t="s">
        <v>4</v>
      </c>
      <c r="N38" s="1">
        <v>47450.5</v>
      </c>
      <c r="O38" s="1">
        <v>45316.08</v>
      </c>
      <c r="P38" s="1">
        <v>2134.4199999999983</v>
      </c>
    </row>
    <row r="39" spans="5:16" x14ac:dyDescent="0.25">
      <c r="E39" t="s">
        <v>8</v>
      </c>
      <c r="F39" t="s">
        <v>31</v>
      </c>
      <c r="G39" s="1">
        <v>3379.79</v>
      </c>
      <c r="I39" s="4" t="s">
        <v>149</v>
      </c>
      <c r="J39" s="1">
        <v>26062.53</v>
      </c>
      <c r="M39" s="3" t="s">
        <v>36</v>
      </c>
      <c r="N39" s="1"/>
      <c r="O39" s="1"/>
      <c r="P39" s="1"/>
    </row>
    <row r="40" spans="5:16" x14ac:dyDescent="0.25">
      <c r="E40" t="s">
        <v>15</v>
      </c>
      <c r="F40" t="s">
        <v>43</v>
      </c>
      <c r="G40" s="1">
        <v>21451.84</v>
      </c>
      <c r="I40" s="4" t="s">
        <v>180</v>
      </c>
      <c r="J40" s="1">
        <v>9478.74</v>
      </c>
      <c r="M40" s="4" t="s">
        <v>31</v>
      </c>
      <c r="N40" s="1"/>
      <c r="O40" s="1"/>
      <c r="P40" s="1"/>
    </row>
    <row r="41" spans="5:16" x14ac:dyDescent="0.25">
      <c r="E41" t="s">
        <v>23</v>
      </c>
      <c r="F41" t="s">
        <v>31</v>
      </c>
      <c r="G41" s="1">
        <v>11850.82</v>
      </c>
      <c r="I41" s="4" t="s">
        <v>275</v>
      </c>
      <c r="J41" s="1">
        <v>6296.33</v>
      </c>
      <c r="M41" s="10" t="s">
        <v>12</v>
      </c>
      <c r="N41" s="1">
        <v>83890.42</v>
      </c>
      <c r="O41" s="1">
        <v>85571.293000000005</v>
      </c>
      <c r="P41" s="1">
        <v>-1680.8730000000069</v>
      </c>
    </row>
    <row r="42" spans="5:16" x14ac:dyDescent="0.25">
      <c r="E42" t="s">
        <v>121</v>
      </c>
      <c r="F42" t="s">
        <v>31</v>
      </c>
      <c r="G42" s="1">
        <v>459.68</v>
      </c>
      <c r="I42" s="3" t="s">
        <v>42</v>
      </c>
      <c r="J42" s="1"/>
      <c r="M42" s="10" t="s">
        <v>17</v>
      </c>
      <c r="N42" s="1">
        <v>10327.39</v>
      </c>
      <c r="O42" s="1">
        <v>11923.243999999999</v>
      </c>
      <c r="P42" s="1">
        <v>-1595.8539999999994</v>
      </c>
    </row>
    <row r="43" spans="5:16" x14ac:dyDescent="0.25">
      <c r="E43" t="s">
        <v>120</v>
      </c>
      <c r="F43" t="s">
        <v>43</v>
      </c>
      <c r="G43" s="1">
        <v>1879.8</v>
      </c>
      <c r="I43" s="4" t="s">
        <v>120</v>
      </c>
      <c r="J43" s="1">
        <v>1802.905</v>
      </c>
      <c r="M43" s="10" t="s">
        <v>27</v>
      </c>
      <c r="N43" s="1">
        <v>4681.9399999999996</v>
      </c>
      <c r="O43" s="1">
        <v>5102.57</v>
      </c>
      <c r="P43" s="1">
        <v>-420.63000000000011</v>
      </c>
    </row>
    <row r="44" spans="5:16" x14ac:dyDescent="0.25">
      <c r="E44" t="s">
        <v>119</v>
      </c>
      <c r="F44" t="s">
        <v>31</v>
      </c>
      <c r="G44" s="1">
        <v>8590.9030000000002</v>
      </c>
      <c r="I44" s="3" t="s">
        <v>51</v>
      </c>
      <c r="J44" s="1"/>
      <c r="M44" s="10" t="s">
        <v>19</v>
      </c>
      <c r="N44" s="1">
        <v>23349.74</v>
      </c>
      <c r="O44" s="1">
        <v>21349.863000000001</v>
      </c>
      <c r="P44" s="1">
        <v>1999.8770000000004</v>
      </c>
    </row>
    <row r="45" spans="5:16" x14ac:dyDescent="0.25">
      <c r="E45" t="s">
        <v>118</v>
      </c>
      <c r="F45" t="s">
        <v>31</v>
      </c>
      <c r="G45" s="1">
        <v>1028.9000000000001</v>
      </c>
      <c r="I45" s="4" t="s">
        <v>118</v>
      </c>
      <c r="J45" s="1">
        <v>1048.5450000000001</v>
      </c>
      <c r="M45" s="10" t="s">
        <v>20</v>
      </c>
      <c r="N45" s="1">
        <v>62734.73</v>
      </c>
      <c r="O45" s="1">
        <v>57021.856000000007</v>
      </c>
      <c r="P45" s="1">
        <v>5712.8739999999962</v>
      </c>
    </row>
    <row r="46" spans="5:16" x14ac:dyDescent="0.25">
      <c r="E46" t="s">
        <v>131</v>
      </c>
      <c r="F46" t="s">
        <v>43</v>
      </c>
      <c r="G46" s="1">
        <v>16511</v>
      </c>
      <c r="I46" s="4" t="s">
        <v>181</v>
      </c>
      <c r="J46" s="1">
        <v>2452.65</v>
      </c>
      <c r="M46" s="10" t="s">
        <v>119</v>
      </c>
      <c r="N46" s="1">
        <v>8019.63</v>
      </c>
      <c r="O46" s="1">
        <v>8590.9030000000002</v>
      </c>
      <c r="P46" s="1">
        <v>-571.27300000000014</v>
      </c>
    </row>
    <row r="47" spans="5:16" x14ac:dyDescent="0.25">
      <c r="E47" t="s">
        <v>117</v>
      </c>
      <c r="F47" t="s">
        <v>31</v>
      </c>
      <c r="G47" s="1">
        <v>106578.48</v>
      </c>
      <c r="I47" s="4" t="s">
        <v>276</v>
      </c>
      <c r="J47" s="1">
        <v>1606.19</v>
      </c>
      <c r="M47" s="10" t="s">
        <v>148</v>
      </c>
      <c r="N47" s="1">
        <v>7520.95</v>
      </c>
      <c r="O47" s="1">
        <v>5128.5420000000004</v>
      </c>
      <c r="P47" s="1">
        <v>2392.4079999999994</v>
      </c>
    </row>
    <row r="48" spans="5:16" x14ac:dyDescent="0.25">
      <c r="E48" t="s">
        <v>145</v>
      </c>
      <c r="F48" t="s">
        <v>31</v>
      </c>
      <c r="G48" s="1">
        <v>3214.5</v>
      </c>
      <c r="I48" s="3" t="s">
        <v>44</v>
      </c>
      <c r="J48" s="1"/>
      <c r="M48" s="10" t="s">
        <v>169</v>
      </c>
      <c r="N48" s="1">
        <v>1973.17</v>
      </c>
      <c r="O48" s="1">
        <v>1963.81</v>
      </c>
      <c r="P48" s="1">
        <v>9.3600000000001273</v>
      </c>
    </row>
    <row r="49" spans="5:16" x14ac:dyDescent="0.25">
      <c r="E49" t="s">
        <v>146</v>
      </c>
      <c r="F49" t="s">
        <v>31</v>
      </c>
      <c r="G49" s="1">
        <v>4245.7299999999996</v>
      </c>
      <c r="I49" s="4" t="s">
        <v>131</v>
      </c>
      <c r="J49" s="1">
        <v>16923.025000000001</v>
      </c>
      <c r="M49" s="10" t="s">
        <v>179</v>
      </c>
      <c r="N49" s="1">
        <v>4299.18</v>
      </c>
      <c r="O49" s="1">
        <v>6001.6009999999997</v>
      </c>
      <c r="P49" s="1">
        <v>-1702.4209999999994</v>
      </c>
    </row>
    <row r="50" spans="5:16" x14ac:dyDescent="0.25">
      <c r="E50" t="s">
        <v>149</v>
      </c>
      <c r="F50" t="s">
        <v>31</v>
      </c>
      <c r="G50" s="1">
        <v>28043.4</v>
      </c>
      <c r="I50" s="4" t="s">
        <v>150</v>
      </c>
      <c r="J50" s="1">
        <v>7455.02</v>
      </c>
      <c r="M50" s="10" t="s">
        <v>247</v>
      </c>
      <c r="N50" s="1">
        <v>4730.74</v>
      </c>
      <c r="O50" s="1">
        <v>3500</v>
      </c>
      <c r="P50" s="1">
        <v>1230.7399999999998</v>
      </c>
    </row>
    <row r="51" spans="5:16" x14ac:dyDescent="0.25">
      <c r="E51" t="s">
        <v>148</v>
      </c>
      <c r="F51" t="s">
        <v>31</v>
      </c>
      <c r="G51" s="1">
        <v>5128.5420000000004</v>
      </c>
      <c r="I51" s="4" t="s">
        <v>182</v>
      </c>
      <c r="J51" s="1">
        <v>2523.8083999999999</v>
      </c>
      <c r="M51" s="10" t="s">
        <v>259</v>
      </c>
      <c r="N51" s="1">
        <v>10944.13</v>
      </c>
      <c r="O51" s="1">
        <v>8059.43</v>
      </c>
      <c r="P51" s="1">
        <v>2884.6999999999989</v>
      </c>
    </row>
    <row r="52" spans="5:16" x14ac:dyDescent="0.25">
      <c r="E52" t="s">
        <v>150</v>
      </c>
      <c r="F52" t="s">
        <v>43</v>
      </c>
      <c r="G52" s="1">
        <v>7047.93</v>
      </c>
      <c r="I52" s="4" t="s">
        <v>183</v>
      </c>
      <c r="J52" s="1">
        <v>3873.84</v>
      </c>
      <c r="M52" s="3" t="s">
        <v>41</v>
      </c>
      <c r="N52" s="1"/>
      <c r="O52" s="1"/>
      <c r="P52" s="1"/>
    </row>
    <row r="53" spans="5:16" x14ac:dyDescent="0.25">
      <c r="E53" t="s">
        <v>147</v>
      </c>
      <c r="F53" t="s">
        <v>31</v>
      </c>
      <c r="G53" s="1">
        <v>13637.8</v>
      </c>
      <c r="I53" s="4" t="s">
        <v>228</v>
      </c>
      <c r="J53" s="1">
        <v>4031.4949999999999</v>
      </c>
      <c r="M53" s="4" t="s">
        <v>31</v>
      </c>
      <c r="N53" s="1"/>
      <c r="O53" s="1"/>
      <c r="P53" s="1"/>
    </row>
    <row r="54" spans="5:16" x14ac:dyDescent="0.25">
      <c r="E54" t="s">
        <v>199</v>
      </c>
      <c r="F54" t="s">
        <v>31</v>
      </c>
      <c r="G54" s="1">
        <v>3937.83</v>
      </c>
      <c r="I54" s="4" t="s">
        <v>248</v>
      </c>
      <c r="J54" s="1">
        <v>3806.3033999999998</v>
      </c>
      <c r="M54" s="10" t="s">
        <v>22</v>
      </c>
      <c r="N54" s="1">
        <v>5846.21</v>
      </c>
      <c r="O54" s="1">
        <v>7699.33</v>
      </c>
      <c r="P54" s="1">
        <v>-1853.12</v>
      </c>
    </row>
    <row r="55" spans="5:16" x14ac:dyDescent="0.25">
      <c r="E55" t="s">
        <v>198</v>
      </c>
      <c r="F55" t="s">
        <v>31</v>
      </c>
      <c r="G55" s="1">
        <v>7385.62</v>
      </c>
      <c r="I55" s="4" t="s">
        <v>260</v>
      </c>
      <c r="J55" s="1">
        <v>5087.5</v>
      </c>
      <c r="M55" s="3" t="s">
        <v>45</v>
      </c>
      <c r="N55" s="1"/>
      <c r="O55" s="1"/>
      <c r="P55" s="1"/>
    </row>
    <row r="56" spans="5:16" x14ac:dyDescent="0.25">
      <c r="E56" t="s">
        <v>169</v>
      </c>
      <c r="F56" t="s">
        <v>31</v>
      </c>
      <c r="G56" s="1">
        <v>1963.81</v>
      </c>
      <c r="I56" s="4" t="s">
        <v>277</v>
      </c>
      <c r="J56" s="1">
        <v>1050.3900000000001</v>
      </c>
      <c r="M56" s="4" t="s">
        <v>43</v>
      </c>
      <c r="N56" s="1"/>
      <c r="O56" s="1"/>
      <c r="P56" s="1"/>
    </row>
    <row r="57" spans="5:16" x14ac:dyDescent="0.25">
      <c r="E57" t="s">
        <v>177</v>
      </c>
      <c r="F57" t="s">
        <v>31</v>
      </c>
      <c r="G57" s="1">
        <v>373.85</v>
      </c>
      <c r="M57" s="10" t="s">
        <v>111</v>
      </c>
      <c r="N57" s="1">
        <v>1775.7</v>
      </c>
      <c r="O57" s="1">
        <v>1805.72</v>
      </c>
      <c r="P57" s="1">
        <v>-30.019999999999982</v>
      </c>
    </row>
    <row r="58" spans="5:16" x14ac:dyDescent="0.25">
      <c r="E58" t="s">
        <v>179</v>
      </c>
      <c r="F58" t="s">
        <v>31</v>
      </c>
      <c r="G58" s="1">
        <v>6001.6009999999997</v>
      </c>
      <c r="M58" s="3" t="s">
        <v>46</v>
      </c>
      <c r="N58" s="1"/>
      <c r="O58" s="1"/>
      <c r="P58" s="1"/>
    </row>
    <row r="59" spans="5:16" x14ac:dyDescent="0.25">
      <c r="E59" t="s">
        <v>180</v>
      </c>
      <c r="F59" t="s">
        <v>31</v>
      </c>
      <c r="G59" s="1">
        <v>8567.1</v>
      </c>
      <c r="M59" s="4" t="s">
        <v>31</v>
      </c>
      <c r="N59" s="1"/>
      <c r="O59" s="1"/>
      <c r="P59" s="1"/>
    </row>
    <row r="60" spans="5:16" x14ac:dyDescent="0.25">
      <c r="E60" t="s">
        <v>181</v>
      </c>
      <c r="F60" t="s">
        <v>31</v>
      </c>
      <c r="G60" s="1">
        <v>2738.82</v>
      </c>
      <c r="M60" s="10" t="s">
        <v>16</v>
      </c>
      <c r="N60" s="1">
        <v>14191.04</v>
      </c>
      <c r="O60" s="1">
        <v>14229.14</v>
      </c>
      <c r="P60" s="1">
        <v>-38.099999999998545</v>
      </c>
    </row>
    <row r="61" spans="5:16" x14ac:dyDescent="0.25">
      <c r="E61" t="s">
        <v>183</v>
      </c>
      <c r="F61" t="s">
        <v>43</v>
      </c>
      <c r="G61" s="1">
        <v>3290.32</v>
      </c>
      <c r="M61" s="10" t="s">
        <v>93</v>
      </c>
      <c r="N61" s="1">
        <v>808.44</v>
      </c>
      <c r="O61" s="1">
        <v>710.83</v>
      </c>
      <c r="P61" s="1">
        <v>97.610000000000014</v>
      </c>
    </row>
    <row r="62" spans="5:16" x14ac:dyDescent="0.25">
      <c r="E62" t="s">
        <v>227</v>
      </c>
      <c r="F62" t="s">
        <v>31</v>
      </c>
      <c r="G62" s="1">
        <v>2592</v>
      </c>
      <c r="M62" s="10" t="s">
        <v>121</v>
      </c>
      <c r="N62" s="1">
        <v>457.64</v>
      </c>
      <c r="O62" s="1">
        <v>459.68</v>
      </c>
      <c r="P62" s="1">
        <v>-2.0400000000000205</v>
      </c>
    </row>
    <row r="63" spans="5:16" x14ac:dyDescent="0.25">
      <c r="E63" t="s">
        <v>247</v>
      </c>
      <c r="F63" t="s">
        <v>31</v>
      </c>
      <c r="G63" s="1">
        <v>3500</v>
      </c>
      <c r="M63" s="10" t="s">
        <v>199</v>
      </c>
      <c r="N63" s="1">
        <v>4215.99</v>
      </c>
      <c r="O63" s="1">
        <v>3937.83</v>
      </c>
      <c r="P63" s="1">
        <v>278.15999999999985</v>
      </c>
    </row>
    <row r="64" spans="5:16" x14ac:dyDescent="0.25">
      <c r="E64" t="s">
        <v>248</v>
      </c>
      <c r="F64" t="s">
        <v>43</v>
      </c>
      <c r="G64" s="1">
        <v>1100</v>
      </c>
      <c r="M64" s="3" t="s">
        <v>37</v>
      </c>
      <c r="N64" s="1"/>
      <c r="O64" s="1"/>
      <c r="P64" s="1"/>
    </row>
    <row r="65" spans="5:77" x14ac:dyDescent="0.25">
      <c r="E65" t="s">
        <v>251</v>
      </c>
      <c r="F65" t="s">
        <v>31</v>
      </c>
      <c r="G65" s="1">
        <v>1275</v>
      </c>
      <c r="M65" s="4" t="s">
        <v>31</v>
      </c>
      <c r="N65" s="1"/>
      <c r="O65" s="1"/>
      <c r="P65" s="1"/>
    </row>
    <row r="66" spans="5:77" x14ac:dyDescent="0.25">
      <c r="E66" t="s">
        <v>259</v>
      </c>
      <c r="F66" t="s">
        <v>31</v>
      </c>
      <c r="G66" s="1">
        <v>8059.43</v>
      </c>
      <c r="M66" s="10" t="s">
        <v>9</v>
      </c>
      <c r="N66" s="1">
        <v>3000</v>
      </c>
      <c r="O66" s="1">
        <v>3210.7999999999997</v>
      </c>
      <c r="P66" s="1">
        <v>-210.79999999999973</v>
      </c>
    </row>
    <row r="67" spans="5:77" x14ac:dyDescent="0.25">
      <c r="E67" t="s">
        <v>260</v>
      </c>
      <c r="F67" t="s">
        <v>43</v>
      </c>
      <c r="G67" s="1">
        <v>1500</v>
      </c>
      <c r="M67" s="10" t="s">
        <v>11</v>
      </c>
      <c r="N67" s="1">
        <v>1172.8</v>
      </c>
      <c r="O67" s="1">
        <v>1185.76</v>
      </c>
      <c r="P67" s="1">
        <v>-12.960000000000036</v>
      </c>
    </row>
    <row r="68" spans="5:77" x14ac:dyDescent="0.25">
      <c r="E68" t="s">
        <v>258</v>
      </c>
      <c r="F68" t="s">
        <v>31</v>
      </c>
      <c r="G68" s="1">
        <v>2736</v>
      </c>
      <c r="M68" s="10" t="s">
        <v>10</v>
      </c>
      <c r="N68" s="1">
        <v>10762.33</v>
      </c>
      <c r="O68" s="1">
        <v>4898.54</v>
      </c>
      <c r="P68" s="1">
        <v>5863.79</v>
      </c>
    </row>
    <row r="69" spans="5:77" x14ac:dyDescent="0.25">
      <c r="E69" t="s">
        <v>274</v>
      </c>
      <c r="F69" t="s">
        <v>31</v>
      </c>
      <c r="G69" s="1">
        <v>10428</v>
      </c>
      <c r="M69" s="10" t="s">
        <v>13</v>
      </c>
      <c r="N69" s="1">
        <v>60117.66</v>
      </c>
      <c r="O69" s="1">
        <v>77570.91</v>
      </c>
      <c r="P69" s="1">
        <v>-17453.25</v>
      </c>
    </row>
    <row r="70" spans="5:77" x14ac:dyDescent="0.25">
      <c r="E70" t="s">
        <v>270</v>
      </c>
      <c r="F70" t="s">
        <v>31</v>
      </c>
      <c r="G70" s="1">
        <v>156.29</v>
      </c>
      <c r="M70" s="10" t="s">
        <v>149</v>
      </c>
      <c r="N70" s="1">
        <v>26062.53</v>
      </c>
      <c r="O70" s="1">
        <v>28043.399999999998</v>
      </c>
      <c r="P70" s="1">
        <v>-1980.869999999999</v>
      </c>
    </row>
    <row r="71" spans="5:77" x14ac:dyDescent="0.25">
      <c r="E71" t="s">
        <v>232</v>
      </c>
      <c r="F71" t="s">
        <v>31</v>
      </c>
      <c r="G71" s="1">
        <v>217.7</v>
      </c>
      <c r="M71" s="10" t="s">
        <v>180</v>
      </c>
      <c r="N71" s="1">
        <v>9478.74</v>
      </c>
      <c r="O71" s="1">
        <v>8567.1</v>
      </c>
      <c r="P71" s="1">
        <v>911.63999999999942</v>
      </c>
    </row>
    <row r="72" spans="5:77" x14ac:dyDescent="0.25">
      <c r="E72" t="s">
        <v>219</v>
      </c>
      <c r="F72" t="s">
        <v>31</v>
      </c>
      <c r="G72" s="1">
        <v>12985.3</v>
      </c>
      <c r="M72" s="3" t="s">
        <v>42</v>
      </c>
      <c r="N72" s="1"/>
      <c r="O72" s="1"/>
      <c r="P72" s="1"/>
      <c r="BY72">
        <v>0</v>
      </c>
    </row>
    <row r="73" spans="5:77" x14ac:dyDescent="0.25">
      <c r="M73" s="4" t="s">
        <v>43</v>
      </c>
      <c r="N73" s="1"/>
      <c r="O73" s="1"/>
      <c r="P73" s="1"/>
    </row>
    <row r="74" spans="5:77" x14ac:dyDescent="0.25">
      <c r="M74" s="10" t="s">
        <v>28</v>
      </c>
      <c r="N74" s="1">
        <v>1105.5</v>
      </c>
      <c r="O74" s="1">
        <v>1112.8699999999999</v>
      </c>
      <c r="P74" s="1">
        <v>-7.3699999999998909</v>
      </c>
    </row>
    <row r="75" spans="5:77" x14ac:dyDescent="0.25">
      <c r="M75" s="10" t="s">
        <v>120</v>
      </c>
      <c r="N75" s="1">
        <v>1802</v>
      </c>
      <c r="O75" s="1">
        <v>1879.8</v>
      </c>
      <c r="P75" s="1">
        <v>-77.799999999999955</v>
      </c>
    </row>
    <row r="76" spans="5:77" x14ac:dyDescent="0.25">
      <c r="M76" s="3" t="s">
        <v>51</v>
      </c>
      <c r="N76" s="1"/>
      <c r="O76" s="1"/>
      <c r="P76" s="1"/>
    </row>
    <row r="77" spans="5:77" x14ac:dyDescent="0.25">
      <c r="M77" s="4" t="s">
        <v>31</v>
      </c>
      <c r="N77" s="1"/>
      <c r="O77" s="1"/>
      <c r="P77" s="1"/>
    </row>
    <row r="78" spans="5:77" x14ac:dyDescent="0.25">
      <c r="M78" s="10" t="s">
        <v>7</v>
      </c>
      <c r="N78" s="1">
        <v>2235.5700000000002</v>
      </c>
      <c r="O78" s="1">
        <v>2083.92</v>
      </c>
      <c r="P78" s="1">
        <v>151.65000000000009</v>
      </c>
    </row>
    <row r="79" spans="5:77" x14ac:dyDescent="0.25">
      <c r="M79" s="10" t="s">
        <v>8</v>
      </c>
      <c r="N79" s="1">
        <v>3459.41</v>
      </c>
      <c r="O79" s="1">
        <v>3379.79</v>
      </c>
      <c r="P79" s="1">
        <v>79.619999999999891</v>
      </c>
    </row>
    <row r="80" spans="5:77" x14ac:dyDescent="0.25">
      <c r="M80" s="10" t="s">
        <v>118</v>
      </c>
      <c r="N80" s="1">
        <v>1048.55</v>
      </c>
      <c r="O80" s="1">
        <v>1028.9000000000001</v>
      </c>
      <c r="P80" s="1">
        <v>19.649999999999864</v>
      </c>
    </row>
    <row r="81" spans="13:16" x14ac:dyDescent="0.25">
      <c r="M81" s="10" t="s">
        <v>181</v>
      </c>
      <c r="N81" s="1">
        <v>2452.65</v>
      </c>
      <c r="O81" s="1">
        <v>2738.82</v>
      </c>
      <c r="P81" s="1">
        <v>-286.17000000000007</v>
      </c>
    </row>
    <row r="82" spans="13:16" x14ac:dyDescent="0.25">
      <c r="M82" s="3" t="s">
        <v>44</v>
      </c>
      <c r="N82" s="1"/>
      <c r="O82" s="1"/>
      <c r="P82" s="1"/>
    </row>
    <row r="83" spans="13:16" x14ac:dyDescent="0.25">
      <c r="M83" s="4" t="s">
        <v>43</v>
      </c>
      <c r="N83" s="1"/>
      <c r="O83" s="1"/>
      <c r="P83" s="1"/>
    </row>
    <row r="84" spans="13:16" x14ac:dyDescent="0.25">
      <c r="M84" s="10" t="s">
        <v>14</v>
      </c>
      <c r="N84" s="1">
        <v>50002.8</v>
      </c>
      <c r="O84" s="1">
        <v>49608.98</v>
      </c>
      <c r="P84" s="1">
        <v>393.81999999999971</v>
      </c>
    </row>
    <row r="85" spans="13:16" x14ac:dyDescent="0.25">
      <c r="M85" s="10" t="s">
        <v>6</v>
      </c>
      <c r="N85" s="1">
        <v>24097.200000000001</v>
      </c>
      <c r="O85" s="1">
        <v>24362.260000000002</v>
      </c>
      <c r="P85" s="1">
        <v>-265.06000000000131</v>
      </c>
    </row>
    <row r="86" spans="13:16" x14ac:dyDescent="0.25">
      <c r="M86" s="10" t="s">
        <v>21</v>
      </c>
      <c r="N86" s="1">
        <v>3925</v>
      </c>
      <c r="O86" s="1">
        <v>3968.18</v>
      </c>
      <c r="P86" s="1">
        <v>-43.179999999999836</v>
      </c>
    </row>
    <row r="87" spans="13:16" x14ac:dyDescent="0.25">
      <c r="M87" s="10" t="s">
        <v>3</v>
      </c>
      <c r="N87" s="1">
        <v>17455.900000000001</v>
      </c>
      <c r="O87" s="1">
        <v>17791.91</v>
      </c>
      <c r="P87" s="1">
        <v>-336.0099999999984</v>
      </c>
    </row>
    <row r="88" spans="13:16" x14ac:dyDescent="0.25">
      <c r="M88" s="10" t="s">
        <v>15</v>
      </c>
      <c r="N88" s="1">
        <v>21022.5</v>
      </c>
      <c r="O88" s="1">
        <v>21451.84</v>
      </c>
      <c r="P88" s="1">
        <v>-429.34000000000015</v>
      </c>
    </row>
    <row r="89" spans="13:16" x14ac:dyDescent="0.25">
      <c r="M89" s="10" t="s">
        <v>131</v>
      </c>
      <c r="N89" s="1">
        <v>16475.099999999999</v>
      </c>
      <c r="O89" s="1">
        <v>16511</v>
      </c>
      <c r="P89" s="1">
        <v>-35.900000000001455</v>
      </c>
    </row>
    <row r="90" spans="13:16" x14ac:dyDescent="0.25">
      <c r="M90" s="10" t="s">
        <v>150</v>
      </c>
      <c r="N90" s="1">
        <v>6998.75</v>
      </c>
      <c r="O90" s="1">
        <v>7047.93</v>
      </c>
      <c r="P90" s="1">
        <v>-49.180000000000291</v>
      </c>
    </row>
    <row r="91" spans="13:16" x14ac:dyDescent="0.25">
      <c r="M91" s="10" t="s">
        <v>183</v>
      </c>
      <c r="N91" s="1">
        <v>3873.84</v>
      </c>
      <c r="O91" s="1">
        <v>3290.32</v>
      </c>
      <c r="P91" s="1">
        <v>583.52</v>
      </c>
    </row>
    <row r="92" spans="13:16" x14ac:dyDescent="0.25">
      <c r="M92" s="10" t="s">
        <v>248</v>
      </c>
      <c r="N92" s="1">
        <v>3806.3</v>
      </c>
      <c r="O92" s="1">
        <v>1100</v>
      </c>
      <c r="P92" s="1">
        <v>2706.3</v>
      </c>
    </row>
    <row r="93" spans="13:16" x14ac:dyDescent="0.25">
      <c r="M93" s="10" t="s">
        <v>260</v>
      </c>
      <c r="N93" s="1">
        <v>5087.5</v>
      </c>
      <c r="O93" s="1">
        <v>1500</v>
      </c>
      <c r="P93" s="1">
        <v>3587.5</v>
      </c>
    </row>
    <row r="94" spans="13:16" x14ac:dyDescent="0.25">
      <c r="M94" s="3" t="s">
        <v>53</v>
      </c>
      <c r="N94" s="1"/>
      <c r="O94" s="1"/>
      <c r="P94" s="1"/>
    </row>
    <row r="95" spans="13:16" x14ac:dyDescent="0.25">
      <c r="M95" s="4" t="s">
        <v>31</v>
      </c>
      <c r="N95" s="1"/>
      <c r="O95" s="1"/>
      <c r="P95" s="1"/>
    </row>
    <row r="96" spans="13:16" x14ac:dyDescent="0.25">
      <c r="M96" s="10" t="s">
        <v>5</v>
      </c>
      <c r="N96" s="1">
        <v>5932.8</v>
      </c>
      <c r="O96" s="1">
        <v>5929.54</v>
      </c>
      <c r="P96" s="1">
        <v>3.2600000000002183</v>
      </c>
    </row>
    <row r="97" spans="13:16" x14ac:dyDescent="0.25">
      <c r="M97" s="3" t="s">
        <v>56</v>
      </c>
      <c r="N97" s="1"/>
      <c r="O97" s="1"/>
      <c r="P97" s="1"/>
    </row>
    <row r="98" spans="13:16" x14ac:dyDescent="0.25">
      <c r="M98" s="4" t="s">
        <v>31</v>
      </c>
      <c r="N98" s="1"/>
      <c r="O98" s="1"/>
      <c r="P98" s="1"/>
    </row>
    <row r="99" spans="13:16" x14ac:dyDescent="0.25">
      <c r="M99" s="10" t="s">
        <v>24</v>
      </c>
      <c r="N99" s="1">
        <v>11098.74</v>
      </c>
      <c r="O99" s="1">
        <v>3300</v>
      </c>
      <c r="P99" s="1">
        <v>7798.74</v>
      </c>
    </row>
  </sheetData>
  <mergeCells count="14">
    <mergeCell ref="M5:P5"/>
    <mergeCell ref="AE1:AI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AB86"/>
  <sheetViews>
    <sheetView topLeftCell="Q1" workbookViewId="0">
      <selection activeCell="AB15" sqref="AB15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  <col min="24" max="24" width="24.42578125" bestFit="1" customWidth="1"/>
    <col min="25" max="25" width="18.85546875" bestFit="1" customWidth="1"/>
    <col min="26" max="26" width="19.140625" bestFit="1" customWidth="1"/>
    <col min="27" max="27" width="21.5703125" bestFit="1" customWidth="1"/>
  </cols>
  <sheetData>
    <row r="1" spans="1:28" ht="15" customHeight="1" x14ac:dyDescent="0.25">
      <c r="A1" s="26" t="s">
        <v>159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160</v>
      </c>
      <c r="V1" s="25"/>
      <c r="X1" s="24" t="s">
        <v>236</v>
      </c>
      <c r="Y1" s="24"/>
      <c r="Z1" s="24"/>
      <c r="AA1" s="24"/>
      <c r="AB1" s="24"/>
    </row>
    <row r="2" spans="1:28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  <c r="X2" s="24"/>
      <c r="Y2" s="24"/>
      <c r="Z2" s="24"/>
      <c r="AA2" s="24"/>
      <c r="AB2" s="24"/>
    </row>
    <row r="3" spans="1:28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X3" s="24"/>
      <c r="Y3" s="24"/>
      <c r="Z3" s="24"/>
      <c r="AA3" s="24"/>
      <c r="AB3" s="24"/>
    </row>
    <row r="4" spans="1:28" ht="15.75" x14ac:dyDescent="0.25">
      <c r="A4" s="2" t="s">
        <v>73</v>
      </c>
      <c r="B4" s="19" t="s" vm="3">
        <v>113</v>
      </c>
      <c r="M4" s="28"/>
      <c r="N4" s="28"/>
      <c r="O4" s="28"/>
      <c r="P4" s="28"/>
      <c r="R4" s="24"/>
      <c r="S4" s="24"/>
      <c r="U4" s="27"/>
      <c r="V4" s="27"/>
    </row>
    <row r="5" spans="1:28" x14ac:dyDescent="0.25">
      <c r="E5" s="2" t="s">
        <v>60</v>
      </c>
      <c r="F5" t="s">
        <v>161</v>
      </c>
      <c r="I5" s="2" t="s">
        <v>60</v>
      </c>
      <c r="J5" t="s">
        <v>162</v>
      </c>
    </row>
    <row r="6" spans="1:28" x14ac:dyDescent="0.25">
      <c r="A6" s="2" t="s">
        <v>60</v>
      </c>
      <c r="B6" s="5" t="s">
        <v>161</v>
      </c>
      <c r="E6" s="3" t="s">
        <v>105</v>
      </c>
      <c r="F6" s="1">
        <v>2772.42</v>
      </c>
      <c r="I6" s="3" t="s">
        <v>55</v>
      </c>
      <c r="J6" s="1"/>
      <c r="U6" s="2" t="s">
        <v>60</v>
      </c>
      <c r="V6" t="s">
        <v>161</v>
      </c>
      <c r="X6" s="2" t="s">
        <v>60</v>
      </c>
      <c r="Y6" t="s">
        <v>162</v>
      </c>
      <c r="Z6" t="s">
        <v>164</v>
      </c>
      <c r="AA6" t="s">
        <v>165</v>
      </c>
    </row>
    <row r="7" spans="1:28" x14ac:dyDescent="0.25">
      <c r="A7" s="3" t="s">
        <v>105</v>
      </c>
      <c r="B7" s="5">
        <v>2772.42</v>
      </c>
      <c r="E7" s="3" t="s">
        <v>4</v>
      </c>
      <c r="F7" s="1">
        <v>38582.120000000003</v>
      </c>
      <c r="I7" s="4" t="s">
        <v>198</v>
      </c>
      <c r="J7" s="1">
        <v>5616.69</v>
      </c>
      <c r="M7" s="2" t="s">
        <v>166</v>
      </c>
      <c r="N7" t="s" vm="4">
        <v>62</v>
      </c>
      <c r="R7" s="2" t="s">
        <v>60</v>
      </c>
      <c r="S7" t="s">
        <v>165</v>
      </c>
      <c r="U7" s="3" t="s">
        <v>55</v>
      </c>
      <c r="V7" s="1">
        <v>16693.13</v>
      </c>
      <c r="X7" s="3" t="s">
        <v>34</v>
      </c>
      <c r="Y7" s="1"/>
      <c r="Z7" s="1"/>
      <c r="AA7" s="1"/>
    </row>
    <row r="8" spans="1:28" x14ac:dyDescent="0.25">
      <c r="A8" s="3" t="s">
        <v>4</v>
      </c>
      <c r="B8" s="5">
        <v>38582.120000000003</v>
      </c>
      <c r="E8" s="3" t="s">
        <v>12</v>
      </c>
      <c r="F8" s="1">
        <v>72855.39</v>
      </c>
      <c r="I8" s="3" t="s">
        <v>38</v>
      </c>
      <c r="J8" s="1"/>
      <c r="R8" s="3" t="s">
        <v>55</v>
      </c>
      <c r="S8" s="1">
        <v>-529.07000000000005</v>
      </c>
      <c r="U8" s="3" t="s">
        <v>38</v>
      </c>
      <c r="V8" s="1">
        <v>13869.48</v>
      </c>
      <c r="X8" s="4" t="s">
        <v>117</v>
      </c>
      <c r="Y8" s="1">
        <v>111507.63</v>
      </c>
      <c r="Z8" s="1">
        <v>90740.92</v>
      </c>
      <c r="AA8" s="1">
        <v>20766.71</v>
      </c>
    </row>
    <row r="9" spans="1:28" x14ac:dyDescent="0.25">
      <c r="A9" s="3" t="s">
        <v>12</v>
      </c>
      <c r="B9" s="5">
        <v>72855.39</v>
      </c>
      <c r="E9" s="3" t="s">
        <v>5</v>
      </c>
      <c r="F9" s="1">
        <v>5048.41</v>
      </c>
      <c r="I9" s="4" t="s">
        <v>145</v>
      </c>
      <c r="J9" s="1">
        <v>2396.96</v>
      </c>
      <c r="M9" s="2" t="s">
        <v>60</v>
      </c>
      <c r="N9" t="s">
        <v>162</v>
      </c>
      <c r="O9" t="s">
        <v>164</v>
      </c>
      <c r="P9" t="s">
        <v>165</v>
      </c>
      <c r="R9" s="3" t="s">
        <v>38</v>
      </c>
      <c r="S9" s="1">
        <v>-1131.23</v>
      </c>
      <c r="U9" s="3" t="s">
        <v>35</v>
      </c>
      <c r="V9" s="1">
        <v>14920.73</v>
      </c>
      <c r="X9" s="4" t="s">
        <v>147</v>
      </c>
      <c r="Y9" s="1">
        <v>40259.71</v>
      </c>
      <c r="Z9" s="1">
        <v>11611.22</v>
      </c>
      <c r="AA9" s="1">
        <v>28648.49</v>
      </c>
    </row>
    <row r="10" spans="1:28" x14ac:dyDescent="0.25">
      <c r="A10" s="3" t="s">
        <v>5</v>
      </c>
      <c r="B10" s="5">
        <v>3533.05</v>
      </c>
      <c r="E10" s="3" t="s">
        <v>163</v>
      </c>
      <c r="F10" s="1">
        <v>10271.94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336.71</v>
      </c>
      <c r="U10" s="3" t="s">
        <v>34</v>
      </c>
      <c r="V10" s="1">
        <v>251370.37</v>
      </c>
      <c r="X10" s="4" t="s">
        <v>177</v>
      </c>
      <c r="Y10" s="1">
        <v>3965.68</v>
      </c>
      <c r="Z10" s="1">
        <v>318.3</v>
      </c>
      <c r="AA10" s="1">
        <v>3647.38</v>
      </c>
    </row>
    <row r="11" spans="1:28" x14ac:dyDescent="0.25">
      <c r="A11" s="3" t="s">
        <v>163</v>
      </c>
      <c r="B11" s="5">
        <v>7717.74</v>
      </c>
      <c r="E11" s="3" t="s">
        <v>24</v>
      </c>
      <c r="F11" s="1">
        <v>2809.62</v>
      </c>
      <c r="I11" s="4" t="s">
        <v>146</v>
      </c>
      <c r="J11" s="1">
        <v>3456.58</v>
      </c>
      <c r="M11" s="4" t="s">
        <v>163</v>
      </c>
      <c r="N11" s="1">
        <v>10414.299999999999</v>
      </c>
      <c r="O11" s="1">
        <v>10271.94</v>
      </c>
      <c r="P11" s="1">
        <v>142.36000000000001</v>
      </c>
      <c r="R11" s="3" t="s">
        <v>34</v>
      </c>
      <c r="S11" s="1">
        <v>68966.31</v>
      </c>
      <c r="U11" s="3" t="s">
        <v>50</v>
      </c>
      <c r="V11" s="1">
        <v>2772.42</v>
      </c>
      <c r="X11" s="4" t="s">
        <v>178</v>
      </c>
      <c r="Y11" s="1">
        <v>2797.56</v>
      </c>
      <c r="Z11" s="1">
        <v>0</v>
      </c>
      <c r="AA11" s="1">
        <v>2797.56</v>
      </c>
    </row>
    <row r="12" spans="1:28" x14ac:dyDescent="0.25">
      <c r="A12" s="3" t="s">
        <v>14</v>
      </c>
      <c r="B12" s="5">
        <v>28313.61</v>
      </c>
      <c r="E12" s="3" t="s">
        <v>14</v>
      </c>
      <c r="F12" s="1">
        <v>40585.11</v>
      </c>
      <c r="I12" s="3" t="s">
        <v>34</v>
      </c>
      <c r="J12" s="1"/>
      <c r="M12" s="4" t="s">
        <v>198</v>
      </c>
      <c r="N12" s="1">
        <v>5616.69</v>
      </c>
      <c r="O12" s="1">
        <v>6288.12</v>
      </c>
      <c r="P12" s="1">
        <v>-671.43</v>
      </c>
      <c r="R12" s="3" t="s">
        <v>50</v>
      </c>
      <c r="S12" s="1">
        <v>809.15</v>
      </c>
      <c r="U12" s="3" t="s">
        <v>57</v>
      </c>
      <c r="V12" s="1">
        <v>38582.120000000003</v>
      </c>
      <c r="X12" s="4" t="s">
        <v>227</v>
      </c>
      <c r="Y12" s="1">
        <v>3947.86</v>
      </c>
      <c r="Z12" s="1">
        <v>2206.83</v>
      </c>
      <c r="AA12" s="1">
        <v>1741.03</v>
      </c>
    </row>
    <row r="13" spans="1:28" x14ac:dyDescent="0.25">
      <c r="A13" s="3" t="s">
        <v>17</v>
      </c>
      <c r="B13" s="5">
        <v>10151.450000000001</v>
      </c>
      <c r="E13" s="3" t="s">
        <v>17</v>
      </c>
      <c r="F13" s="1">
        <v>10151.450000000001</v>
      </c>
      <c r="I13" s="4" t="s">
        <v>1</v>
      </c>
      <c r="J13" s="1">
        <v>98243.26</v>
      </c>
      <c r="M13" s="3" t="s">
        <v>38</v>
      </c>
      <c r="N13" s="1"/>
      <c r="O13" s="1"/>
      <c r="P13" s="1"/>
      <c r="R13" s="3" t="s">
        <v>57</v>
      </c>
      <c r="S13" s="1">
        <v>1817.25</v>
      </c>
      <c r="U13" s="3" t="s">
        <v>36</v>
      </c>
      <c r="V13" s="1">
        <v>182381.05</v>
      </c>
      <c r="X13" s="4" t="s">
        <v>251</v>
      </c>
      <c r="Y13" s="1">
        <v>1833.23</v>
      </c>
      <c r="Z13" s="1">
        <v>1085.54</v>
      </c>
      <c r="AA13" s="1">
        <v>747.7</v>
      </c>
    </row>
    <row r="14" spans="1:28" x14ac:dyDescent="0.25">
      <c r="A14" s="3" t="s">
        <v>9</v>
      </c>
      <c r="B14" s="5">
        <v>2733.67</v>
      </c>
      <c r="E14" s="3" t="s">
        <v>9</v>
      </c>
      <c r="F14" s="1">
        <v>2733.67</v>
      </c>
      <c r="I14" s="4" t="s">
        <v>117</v>
      </c>
      <c r="J14" s="1">
        <v>111507.63</v>
      </c>
      <c r="M14" s="4" t="s">
        <v>18</v>
      </c>
      <c r="N14" s="1">
        <v>10341.280000000001</v>
      </c>
      <c r="O14" s="1">
        <v>11132.65</v>
      </c>
      <c r="P14" s="1">
        <v>-791.37</v>
      </c>
      <c r="R14" s="3" t="s">
        <v>36</v>
      </c>
      <c r="S14" s="1">
        <v>7031.64</v>
      </c>
      <c r="U14" s="3" t="s">
        <v>41</v>
      </c>
      <c r="V14" s="1">
        <v>6555.21</v>
      </c>
      <c r="X14" s="4" t="s">
        <v>258</v>
      </c>
      <c r="Y14" s="1">
        <v>4715.97</v>
      </c>
      <c r="Z14" s="1">
        <v>2329.4299999999998</v>
      </c>
      <c r="AA14" s="1">
        <v>2386.54</v>
      </c>
    </row>
    <row r="15" spans="1:28" x14ac:dyDescent="0.25">
      <c r="A15" s="3" t="s">
        <v>267</v>
      </c>
      <c r="B15" s="5">
        <v>264.10000000000002</v>
      </c>
      <c r="E15" s="3" t="s">
        <v>267</v>
      </c>
      <c r="F15" s="1">
        <v>264.10000000000002</v>
      </c>
      <c r="I15" s="4" t="s">
        <v>147</v>
      </c>
      <c r="J15" s="1">
        <v>40259.71</v>
      </c>
      <c r="M15" s="4" t="s">
        <v>145</v>
      </c>
      <c r="N15" s="1">
        <v>2396.96</v>
      </c>
      <c r="O15" s="1">
        <v>2736.83</v>
      </c>
      <c r="P15" s="1">
        <v>-339.86</v>
      </c>
      <c r="R15" s="3" t="s">
        <v>41</v>
      </c>
      <c r="S15" s="1">
        <v>-1577.75</v>
      </c>
      <c r="U15" s="3" t="s">
        <v>45</v>
      </c>
      <c r="V15" s="1">
        <v>1477.26</v>
      </c>
      <c r="X15" s="4" t="s">
        <v>274</v>
      </c>
      <c r="Y15" s="1">
        <v>16117.48</v>
      </c>
      <c r="Z15" s="1">
        <v>8878.4</v>
      </c>
      <c r="AA15" s="1">
        <v>7239.08</v>
      </c>
    </row>
    <row r="16" spans="1:28" x14ac:dyDescent="0.25">
      <c r="A16" s="3" t="s">
        <v>16</v>
      </c>
      <c r="B16" s="5">
        <v>12114.69</v>
      </c>
      <c r="E16" s="3" t="s">
        <v>16</v>
      </c>
      <c r="F16" s="1">
        <v>12114.69</v>
      </c>
      <c r="I16" s="4" t="s">
        <v>177</v>
      </c>
      <c r="J16" s="1">
        <v>3965.68</v>
      </c>
      <c r="M16" s="3" t="s">
        <v>35</v>
      </c>
      <c r="N16" s="1"/>
      <c r="O16" s="1"/>
      <c r="P16" s="1"/>
      <c r="R16" s="3" t="s">
        <v>45</v>
      </c>
      <c r="S16" s="1">
        <v>-24.56</v>
      </c>
      <c r="U16" s="3" t="s">
        <v>46</v>
      </c>
      <c r="V16" s="1">
        <v>16649.28</v>
      </c>
      <c r="X16" s="3" t="s">
        <v>36</v>
      </c>
      <c r="Y16" s="1"/>
      <c r="Z16" s="1"/>
      <c r="AA16" s="1"/>
    </row>
    <row r="17" spans="1:27" x14ac:dyDescent="0.25">
      <c r="A17" s="3" t="s">
        <v>6</v>
      </c>
      <c r="B17" s="5">
        <v>12976.91</v>
      </c>
      <c r="E17" s="3" t="s">
        <v>6</v>
      </c>
      <c r="F17" s="1">
        <v>19930.759999999998</v>
      </c>
      <c r="I17" s="4" t="s">
        <v>178</v>
      </c>
      <c r="J17" s="1">
        <v>2797.56</v>
      </c>
      <c r="M17" s="4" t="s">
        <v>25</v>
      </c>
      <c r="N17" s="1">
        <v>9058.65</v>
      </c>
      <c r="O17" s="1">
        <v>8373.5400000000009</v>
      </c>
      <c r="P17" s="1">
        <v>685.1</v>
      </c>
      <c r="R17" s="3" t="s">
        <v>46</v>
      </c>
      <c r="S17" s="1">
        <v>285.76</v>
      </c>
      <c r="U17" s="3" t="s">
        <v>37</v>
      </c>
      <c r="V17" s="1">
        <v>121336.33</v>
      </c>
      <c r="X17" s="4" t="s">
        <v>20</v>
      </c>
      <c r="Y17" s="1">
        <v>53412.35</v>
      </c>
      <c r="Z17" s="1">
        <v>48548.41</v>
      </c>
      <c r="AA17" s="1">
        <v>4863.9399999999996</v>
      </c>
    </row>
    <row r="18" spans="1:27" x14ac:dyDescent="0.25">
      <c r="A18" s="3" t="s">
        <v>27</v>
      </c>
      <c r="B18" s="5">
        <v>4344.32</v>
      </c>
      <c r="E18" s="3" t="s">
        <v>27</v>
      </c>
      <c r="F18" s="1">
        <v>4344.32</v>
      </c>
      <c r="I18" s="4" t="s">
        <v>227</v>
      </c>
      <c r="J18" s="1">
        <v>3947.86</v>
      </c>
      <c r="M18" s="4" t="s">
        <v>26</v>
      </c>
      <c r="N18" s="1">
        <v>2742.22</v>
      </c>
      <c r="O18" s="1">
        <v>2932.38</v>
      </c>
      <c r="P18" s="1">
        <v>-190.16</v>
      </c>
      <c r="R18" s="3" t="s">
        <v>37</v>
      </c>
      <c r="S18" s="1">
        <v>-10968.12</v>
      </c>
      <c r="U18" s="3" t="s">
        <v>42</v>
      </c>
      <c r="V18" s="1">
        <v>2448.3000000000002</v>
      </c>
      <c r="X18" s="4" t="s">
        <v>247</v>
      </c>
      <c r="Y18" s="1">
        <v>4027.75</v>
      </c>
      <c r="Z18" s="1">
        <v>2979.9</v>
      </c>
      <c r="AA18" s="1">
        <v>1047.8499999999999</v>
      </c>
    </row>
    <row r="19" spans="1:27" x14ac:dyDescent="0.25">
      <c r="A19" s="3" t="s">
        <v>11</v>
      </c>
      <c r="B19" s="5">
        <v>1009.56</v>
      </c>
      <c r="E19" s="3" t="s">
        <v>11</v>
      </c>
      <c r="F19" s="1">
        <v>1009.56</v>
      </c>
      <c r="I19" s="4" t="s">
        <v>246</v>
      </c>
      <c r="J19" s="1">
        <v>1833.23</v>
      </c>
      <c r="M19" s="4" t="s">
        <v>146</v>
      </c>
      <c r="N19" s="1">
        <v>3456.58</v>
      </c>
      <c r="O19" s="1">
        <v>3614.81</v>
      </c>
      <c r="P19" s="1">
        <v>-158.22999999999999</v>
      </c>
      <c r="R19" s="3" t="s">
        <v>42</v>
      </c>
      <c r="S19" s="1">
        <v>-69.680000000000007</v>
      </c>
      <c r="U19" s="3" t="s">
        <v>51</v>
      </c>
      <c r="V19" s="1">
        <v>7859.64</v>
      </c>
      <c r="X19" s="4" t="s">
        <v>259</v>
      </c>
      <c r="Y19" s="1">
        <v>9317.83</v>
      </c>
      <c r="Z19" s="1">
        <v>6861.8</v>
      </c>
      <c r="AA19" s="1">
        <v>2456.0300000000002</v>
      </c>
    </row>
    <row r="20" spans="1:27" x14ac:dyDescent="0.25">
      <c r="A20" s="3" t="s">
        <v>21</v>
      </c>
      <c r="B20" s="5">
        <v>3246.37</v>
      </c>
      <c r="E20" s="3" t="s">
        <v>21</v>
      </c>
      <c r="F20" s="1">
        <v>3246.37</v>
      </c>
      <c r="I20" s="4" t="s">
        <v>251</v>
      </c>
      <c r="J20" s="1">
        <v>1833.23</v>
      </c>
      <c r="M20" s="3" t="s">
        <v>34</v>
      </c>
      <c r="N20" s="1"/>
      <c r="O20" s="1"/>
      <c r="P20" s="1"/>
      <c r="R20" s="3" t="s">
        <v>51</v>
      </c>
      <c r="S20" s="1">
        <v>-30.02</v>
      </c>
      <c r="U20" s="3" t="s">
        <v>44</v>
      </c>
      <c r="V20" s="1">
        <v>119959.98</v>
      </c>
      <c r="X20" s="3" t="s">
        <v>37</v>
      </c>
      <c r="Y20" s="1"/>
      <c r="Z20" s="1"/>
      <c r="AA20" s="1"/>
    </row>
    <row r="21" spans="1:27" x14ac:dyDescent="0.25">
      <c r="A21" s="3" t="s">
        <v>111</v>
      </c>
      <c r="B21" s="5">
        <v>1477.26</v>
      </c>
      <c r="E21" s="3" t="s">
        <v>111</v>
      </c>
      <c r="F21" s="1">
        <v>1477.26</v>
      </c>
      <c r="I21" s="4" t="s">
        <v>258</v>
      </c>
      <c r="J21" s="1">
        <v>4715.97</v>
      </c>
      <c r="M21" s="4" t="s">
        <v>2</v>
      </c>
      <c r="N21" s="1">
        <v>29423.13</v>
      </c>
      <c r="O21" s="1">
        <v>28344.49</v>
      </c>
      <c r="P21" s="1">
        <v>1078.6500000000001</v>
      </c>
      <c r="R21" s="3" t="s">
        <v>44</v>
      </c>
      <c r="S21" s="1">
        <v>5000.6000000000004</v>
      </c>
      <c r="U21" s="3" t="s">
        <v>53</v>
      </c>
      <c r="V21" s="1">
        <v>5048.41</v>
      </c>
      <c r="X21" s="4" t="s">
        <v>275</v>
      </c>
      <c r="Y21" s="1">
        <v>5360.7</v>
      </c>
      <c r="Z21" s="1">
        <v>0</v>
      </c>
      <c r="AA21" s="1">
        <v>5360.7</v>
      </c>
    </row>
    <row r="22" spans="1:27" x14ac:dyDescent="0.25">
      <c r="A22" s="3" t="s">
        <v>28</v>
      </c>
      <c r="B22" s="5">
        <v>910.44</v>
      </c>
      <c r="E22" s="3" t="s">
        <v>28</v>
      </c>
      <c r="F22" s="1">
        <v>910.44</v>
      </c>
      <c r="I22" s="4" t="s">
        <v>274</v>
      </c>
      <c r="J22" s="1">
        <v>16117.48</v>
      </c>
      <c r="M22" s="4" t="s">
        <v>1</v>
      </c>
      <c r="N22" s="1">
        <v>98243.26</v>
      </c>
      <c r="O22" s="1">
        <v>95765.47</v>
      </c>
      <c r="P22" s="1">
        <v>2477.79</v>
      </c>
      <c r="R22" s="3" t="s">
        <v>53</v>
      </c>
      <c r="S22" s="1">
        <v>2.78</v>
      </c>
      <c r="U22" s="3" t="s">
        <v>56</v>
      </c>
      <c r="V22" s="1">
        <v>2809.62</v>
      </c>
      <c r="X22" s="3" t="s">
        <v>51</v>
      </c>
      <c r="Y22" s="1"/>
      <c r="Z22" s="1"/>
      <c r="AA22" s="1"/>
    </row>
    <row r="23" spans="1:27" x14ac:dyDescent="0.25">
      <c r="A23" s="3" t="s">
        <v>25</v>
      </c>
      <c r="B23" s="5">
        <v>8373.5400000000009</v>
      </c>
      <c r="E23" s="3" t="s">
        <v>25</v>
      </c>
      <c r="F23" s="1">
        <v>8373.5400000000009</v>
      </c>
      <c r="I23" s="3" t="s">
        <v>36</v>
      </c>
      <c r="J23" s="1"/>
      <c r="M23" s="4" t="s">
        <v>23</v>
      </c>
      <c r="N23" s="1">
        <v>10322.73</v>
      </c>
      <c r="O23" s="1">
        <v>10089.790000000001</v>
      </c>
      <c r="P23" s="1">
        <v>232.94</v>
      </c>
      <c r="R23" s="3" t="s">
        <v>56</v>
      </c>
      <c r="S23" s="1">
        <v>6639.85</v>
      </c>
      <c r="U23" s="3" t="s">
        <v>61</v>
      </c>
      <c r="V23" s="1">
        <v>804733.33</v>
      </c>
      <c r="X23" s="4" t="s">
        <v>276</v>
      </c>
      <c r="Y23" s="1">
        <v>1367.51</v>
      </c>
      <c r="Z23" s="1">
        <v>0</v>
      </c>
      <c r="AA23" s="1">
        <v>1367.51</v>
      </c>
    </row>
    <row r="24" spans="1:27" x14ac:dyDescent="0.25">
      <c r="A24" s="3" t="s">
        <v>93</v>
      </c>
      <c r="B24" s="5">
        <v>605.20000000000005</v>
      </c>
      <c r="E24" s="3" t="s">
        <v>93</v>
      </c>
      <c r="F24" s="1">
        <v>605.20000000000005</v>
      </c>
      <c r="I24" s="4" t="s">
        <v>17</v>
      </c>
      <c r="J24" s="1">
        <v>8792.74</v>
      </c>
      <c r="M24" s="4" t="s">
        <v>117</v>
      </c>
      <c r="N24" s="1">
        <v>111507.63</v>
      </c>
      <c r="O24" s="1">
        <v>90740.92</v>
      </c>
      <c r="P24" s="1">
        <v>20766.71</v>
      </c>
      <c r="R24" s="3" t="s">
        <v>61</v>
      </c>
      <c r="S24" s="1">
        <v>76559.62</v>
      </c>
      <c r="X24" s="3" t="s">
        <v>44</v>
      </c>
      <c r="Y24" s="1"/>
      <c r="Z24" s="1"/>
      <c r="AA24" s="1"/>
    </row>
    <row r="25" spans="1:27" x14ac:dyDescent="0.25">
      <c r="A25" s="3" t="s">
        <v>7</v>
      </c>
      <c r="B25" s="5">
        <v>1774.25</v>
      </c>
      <c r="E25" s="3" t="s">
        <v>7</v>
      </c>
      <c r="F25" s="1">
        <v>1774.25</v>
      </c>
      <c r="I25" s="4" t="s">
        <v>19</v>
      </c>
      <c r="J25" s="1">
        <v>19879.97</v>
      </c>
      <c r="M25" s="4" t="s">
        <v>147</v>
      </c>
      <c r="N25" s="1">
        <v>40259.71</v>
      </c>
      <c r="O25" s="1">
        <v>11611.22</v>
      </c>
      <c r="P25" s="1">
        <v>28648.49</v>
      </c>
      <c r="X25" s="4" t="s">
        <v>228</v>
      </c>
      <c r="Y25" s="1">
        <v>3047.42</v>
      </c>
      <c r="Z25" s="1">
        <v>0</v>
      </c>
      <c r="AA25" s="1">
        <v>3047.42</v>
      </c>
    </row>
    <row r="26" spans="1:27" x14ac:dyDescent="0.25">
      <c r="A26" s="3" t="s">
        <v>19</v>
      </c>
      <c r="B26" s="5">
        <v>18177.27</v>
      </c>
      <c r="E26" s="3" t="s">
        <v>19</v>
      </c>
      <c r="F26" s="1">
        <v>18177.27</v>
      </c>
      <c r="I26" s="4" t="s">
        <v>20</v>
      </c>
      <c r="J26" s="1">
        <v>53412.35</v>
      </c>
      <c r="M26" s="4" t="s">
        <v>177</v>
      </c>
      <c r="N26" s="1">
        <v>3965.68</v>
      </c>
      <c r="O26" s="1">
        <v>318.3</v>
      </c>
      <c r="P26" s="1">
        <v>3647.38</v>
      </c>
      <c r="X26" s="4" t="s">
        <v>248</v>
      </c>
      <c r="Y26" s="1">
        <v>3113.93</v>
      </c>
      <c r="Z26" s="1">
        <v>899.91</v>
      </c>
      <c r="AA26" s="1">
        <v>2214.02</v>
      </c>
    </row>
    <row r="27" spans="1:27" x14ac:dyDescent="0.25">
      <c r="A27" s="3" t="s">
        <v>2</v>
      </c>
      <c r="B27" s="5">
        <v>28344.49</v>
      </c>
      <c r="E27" s="3" t="s">
        <v>2</v>
      </c>
      <c r="F27" s="1">
        <v>28344.49</v>
      </c>
      <c r="I27" s="4" t="s">
        <v>119</v>
      </c>
      <c r="J27" s="1">
        <v>6827.91</v>
      </c>
      <c r="M27" s="4" t="s">
        <v>227</v>
      </c>
      <c r="N27" s="1">
        <v>3947.86</v>
      </c>
      <c r="O27" s="1">
        <v>2206.83</v>
      </c>
      <c r="P27" s="1">
        <v>1741.03</v>
      </c>
      <c r="X27" s="4" t="s">
        <v>260</v>
      </c>
      <c r="Y27" s="1">
        <v>4162.08</v>
      </c>
      <c r="Z27" s="1">
        <v>1227.1500000000001</v>
      </c>
      <c r="AA27" s="1">
        <v>2934.93</v>
      </c>
    </row>
    <row r="28" spans="1:27" x14ac:dyDescent="0.25">
      <c r="A28" s="3" t="s">
        <v>10</v>
      </c>
      <c r="B28" s="5">
        <v>4170.62</v>
      </c>
      <c r="E28" s="3" t="s">
        <v>10</v>
      </c>
      <c r="F28" s="1">
        <v>4170.62</v>
      </c>
      <c r="I28" s="4" t="s">
        <v>148</v>
      </c>
      <c r="J28" s="1">
        <v>6403.34</v>
      </c>
      <c r="M28" s="4" t="s">
        <v>251</v>
      </c>
      <c r="N28" s="1">
        <v>1833.23</v>
      </c>
      <c r="O28" s="1">
        <v>1085.54</v>
      </c>
      <c r="P28" s="1">
        <v>747.7</v>
      </c>
      <c r="X28" s="4" t="s">
        <v>277</v>
      </c>
      <c r="Y28" s="1">
        <v>859.32</v>
      </c>
      <c r="Z28" s="1">
        <v>0</v>
      </c>
      <c r="AA28" s="1">
        <v>859.32</v>
      </c>
    </row>
    <row r="29" spans="1:27" x14ac:dyDescent="0.25">
      <c r="A29" s="3" t="s">
        <v>3</v>
      </c>
      <c r="B29" s="5">
        <v>10056.01</v>
      </c>
      <c r="E29" s="3" t="s">
        <v>3</v>
      </c>
      <c r="F29" s="1">
        <v>14555.56</v>
      </c>
      <c r="I29" s="4" t="s">
        <v>179</v>
      </c>
      <c r="J29" s="1">
        <v>3660.32</v>
      </c>
      <c r="M29" s="4" t="s">
        <v>258</v>
      </c>
      <c r="N29" s="1">
        <v>4715.97</v>
      </c>
      <c r="O29" s="1">
        <v>2329.4299999999998</v>
      </c>
      <c r="P29" s="1">
        <v>2386.54</v>
      </c>
      <c r="X29" s="3" t="s">
        <v>61</v>
      </c>
      <c r="Y29" s="1">
        <v>269814.01</v>
      </c>
      <c r="Z29" s="1">
        <v>177687.81</v>
      </c>
      <c r="AA29" s="1">
        <v>92126.21</v>
      </c>
    </row>
    <row r="30" spans="1:27" x14ac:dyDescent="0.25">
      <c r="A30" s="3" t="s">
        <v>268</v>
      </c>
      <c r="B30" s="5">
        <v>4888.63</v>
      </c>
      <c r="E30" s="3" t="s">
        <v>268</v>
      </c>
      <c r="F30" s="1">
        <v>4888.63</v>
      </c>
      <c r="I30" s="4" t="s">
        <v>247</v>
      </c>
      <c r="J30" s="1">
        <v>4027.75</v>
      </c>
      <c r="M30" s="4" t="s">
        <v>274</v>
      </c>
      <c r="N30" s="1">
        <v>16117.48</v>
      </c>
      <c r="O30" s="1">
        <v>8878.4</v>
      </c>
      <c r="P30" s="1">
        <v>7239.08</v>
      </c>
    </row>
    <row r="31" spans="1:27" x14ac:dyDescent="0.25">
      <c r="A31" s="3" t="s">
        <v>1</v>
      </c>
      <c r="B31" s="5">
        <v>95765.47</v>
      </c>
      <c r="E31" s="3" t="s">
        <v>1</v>
      </c>
      <c r="F31" s="1">
        <v>95765.47</v>
      </c>
      <c r="I31" s="4" t="s">
        <v>259</v>
      </c>
      <c r="J31" s="1">
        <v>9317.83</v>
      </c>
      <c r="M31" s="3" t="s">
        <v>50</v>
      </c>
      <c r="N31" s="1"/>
      <c r="O31" s="1"/>
      <c r="P31" s="1"/>
    </row>
    <row r="32" spans="1:27" x14ac:dyDescent="0.25">
      <c r="A32" s="3" t="s">
        <v>18</v>
      </c>
      <c r="B32" s="5">
        <v>11132.65</v>
      </c>
      <c r="E32" s="3" t="s">
        <v>18</v>
      </c>
      <c r="F32" s="1">
        <v>11132.65</v>
      </c>
      <c r="I32" s="3" t="s">
        <v>46</v>
      </c>
      <c r="J32" s="1"/>
      <c r="M32" s="4" t="s">
        <v>105</v>
      </c>
      <c r="N32" s="1">
        <v>3581.57</v>
      </c>
      <c r="O32" s="1">
        <v>2772.42</v>
      </c>
      <c r="P32" s="1">
        <v>809.15</v>
      </c>
    </row>
    <row r="33" spans="1:16" x14ac:dyDescent="0.25">
      <c r="A33" s="3" t="s">
        <v>26</v>
      </c>
      <c r="B33" s="5">
        <v>2932.38</v>
      </c>
      <c r="E33" s="3" t="s">
        <v>26</v>
      </c>
      <c r="F33" s="1">
        <v>2932.38</v>
      </c>
      <c r="I33" s="4" t="s">
        <v>121</v>
      </c>
      <c r="J33" s="1">
        <v>389.63</v>
      </c>
      <c r="M33" s="3" t="s">
        <v>57</v>
      </c>
      <c r="N33" s="1"/>
      <c r="O33" s="1"/>
      <c r="P33" s="1"/>
    </row>
    <row r="34" spans="1:16" x14ac:dyDescent="0.25">
      <c r="A34" s="3" t="s">
        <v>20</v>
      </c>
      <c r="B34" s="5">
        <v>48548.42</v>
      </c>
      <c r="E34" s="3" t="s">
        <v>20</v>
      </c>
      <c r="F34" s="1">
        <v>48548.42</v>
      </c>
      <c r="I34" s="3" t="s">
        <v>37</v>
      </c>
      <c r="J34" s="1"/>
      <c r="M34" s="4" t="s">
        <v>4</v>
      </c>
      <c r="N34" s="1">
        <v>40399.360000000001</v>
      </c>
      <c r="O34" s="1">
        <v>38582.11</v>
      </c>
      <c r="P34" s="1">
        <v>1817.25</v>
      </c>
    </row>
    <row r="35" spans="1:16" x14ac:dyDescent="0.25">
      <c r="A35" s="3" t="s">
        <v>22</v>
      </c>
      <c r="B35" s="5">
        <v>6555.21</v>
      </c>
      <c r="E35" s="3" t="s">
        <v>22</v>
      </c>
      <c r="F35" s="1">
        <v>6555.21</v>
      </c>
      <c r="I35" s="4" t="s">
        <v>13</v>
      </c>
      <c r="J35" s="1">
        <v>51184.18</v>
      </c>
      <c r="M35" s="3" t="s">
        <v>36</v>
      </c>
      <c r="N35" s="1"/>
      <c r="O35" s="1"/>
      <c r="P35" s="1"/>
    </row>
    <row r="36" spans="1:16" x14ac:dyDescent="0.25">
      <c r="A36" s="3" t="s">
        <v>13</v>
      </c>
      <c r="B36" s="5">
        <v>66043.87</v>
      </c>
      <c r="E36" s="3" t="s">
        <v>13</v>
      </c>
      <c r="F36" s="1">
        <v>66043.87</v>
      </c>
      <c r="I36" s="4" t="s">
        <v>130</v>
      </c>
      <c r="J36" s="1">
        <v>13043.95</v>
      </c>
      <c r="M36" s="4" t="s">
        <v>12</v>
      </c>
      <c r="N36" s="1">
        <v>71424.3</v>
      </c>
      <c r="O36" s="1">
        <v>72855.399999999994</v>
      </c>
      <c r="P36" s="1">
        <v>-1431.1</v>
      </c>
    </row>
    <row r="37" spans="1:16" x14ac:dyDescent="0.25">
      <c r="A37" s="3" t="s">
        <v>8</v>
      </c>
      <c r="B37" s="5">
        <v>2877.55</v>
      </c>
      <c r="E37" s="3" t="s">
        <v>8</v>
      </c>
      <c r="F37" s="1">
        <v>2877.55</v>
      </c>
      <c r="I37" s="4" t="s">
        <v>149</v>
      </c>
      <c r="J37" s="1">
        <v>22189.64</v>
      </c>
      <c r="M37" s="4" t="s">
        <v>17</v>
      </c>
      <c r="N37" s="1">
        <v>8792.74</v>
      </c>
      <c r="O37" s="1">
        <v>10151.450000000001</v>
      </c>
      <c r="P37" s="1">
        <v>-1358.71</v>
      </c>
    </row>
    <row r="38" spans="1:16" x14ac:dyDescent="0.25">
      <c r="A38" s="3" t="s">
        <v>15</v>
      </c>
      <c r="B38" s="5">
        <v>12232.1</v>
      </c>
      <c r="E38" s="3" t="s">
        <v>15</v>
      </c>
      <c r="F38" s="1">
        <v>17549.75</v>
      </c>
      <c r="I38" s="4" t="s">
        <v>180</v>
      </c>
      <c r="J38" s="1">
        <v>8070.2</v>
      </c>
      <c r="M38" s="4" t="s">
        <v>27</v>
      </c>
      <c r="N38" s="1">
        <v>3986.2</v>
      </c>
      <c r="O38" s="1">
        <v>4344.33</v>
      </c>
      <c r="P38" s="1">
        <v>-358.12</v>
      </c>
    </row>
    <row r="39" spans="1:16" x14ac:dyDescent="0.25">
      <c r="A39" s="3" t="s">
        <v>23</v>
      </c>
      <c r="B39" s="5">
        <v>10089.780000000001</v>
      </c>
      <c r="E39" s="3" t="s">
        <v>23</v>
      </c>
      <c r="F39" s="1">
        <v>10089.780000000001</v>
      </c>
      <c r="I39" s="4" t="s">
        <v>275</v>
      </c>
      <c r="J39" s="1">
        <v>5360.7</v>
      </c>
      <c r="M39" s="4" t="s">
        <v>19</v>
      </c>
      <c r="N39" s="1">
        <v>19879.97</v>
      </c>
      <c r="O39" s="1">
        <v>18177.27</v>
      </c>
      <c r="P39" s="1">
        <v>1702.7</v>
      </c>
    </row>
    <row r="40" spans="1:16" x14ac:dyDescent="0.25">
      <c r="A40" s="3" t="s">
        <v>121</v>
      </c>
      <c r="B40" s="5">
        <v>391.37</v>
      </c>
      <c r="E40" s="3" t="s">
        <v>121</v>
      </c>
      <c r="F40" s="1">
        <v>391.37</v>
      </c>
      <c r="I40" s="3" t="s">
        <v>42</v>
      </c>
      <c r="J40" s="1"/>
      <c r="M40" s="4" t="s">
        <v>20</v>
      </c>
      <c r="N40" s="1">
        <v>53412.35</v>
      </c>
      <c r="O40" s="1">
        <v>48548.41</v>
      </c>
      <c r="P40" s="1">
        <v>4863.9399999999996</v>
      </c>
    </row>
    <row r="41" spans="1:16" x14ac:dyDescent="0.25">
      <c r="A41" s="3" t="s">
        <v>120</v>
      </c>
      <c r="B41" s="5">
        <v>1537.86</v>
      </c>
      <c r="E41" s="3" t="s">
        <v>120</v>
      </c>
      <c r="F41" s="1">
        <v>1537.86</v>
      </c>
      <c r="I41" s="4" t="s">
        <v>120</v>
      </c>
      <c r="J41" s="1">
        <v>1474.96</v>
      </c>
      <c r="M41" s="4" t="s">
        <v>119</v>
      </c>
      <c r="N41" s="1">
        <v>6827.91</v>
      </c>
      <c r="O41" s="1">
        <v>7314.29</v>
      </c>
      <c r="P41" s="1">
        <v>-486.38</v>
      </c>
    </row>
    <row r="42" spans="1:16" x14ac:dyDescent="0.25">
      <c r="A42" s="3" t="s">
        <v>119</v>
      </c>
      <c r="B42" s="5">
        <v>7314.29</v>
      </c>
      <c r="E42" s="3" t="s">
        <v>119</v>
      </c>
      <c r="F42" s="1">
        <v>7314.29</v>
      </c>
      <c r="I42" s="3" t="s">
        <v>51</v>
      </c>
      <c r="J42" s="1"/>
      <c r="M42" s="4" t="s">
        <v>148</v>
      </c>
      <c r="N42" s="1">
        <v>6403.34</v>
      </c>
      <c r="O42" s="1">
        <v>4366.4399999999996</v>
      </c>
      <c r="P42" s="1">
        <v>2036.9</v>
      </c>
    </row>
    <row r="43" spans="1:16" x14ac:dyDescent="0.25">
      <c r="A43" s="3" t="s">
        <v>118</v>
      </c>
      <c r="B43" s="5">
        <v>876.01</v>
      </c>
      <c r="E43" s="3" t="s">
        <v>118</v>
      </c>
      <c r="F43" s="1">
        <v>876.01</v>
      </c>
      <c r="I43" s="4" t="s">
        <v>118</v>
      </c>
      <c r="J43" s="1">
        <v>892.73</v>
      </c>
      <c r="M43" s="4" t="s">
        <v>169</v>
      </c>
      <c r="N43" s="1">
        <v>1679.96</v>
      </c>
      <c r="O43" s="1">
        <v>1671.99</v>
      </c>
      <c r="P43" s="1">
        <v>7.97</v>
      </c>
    </row>
    <row r="44" spans="1:16" x14ac:dyDescent="0.25">
      <c r="A44" s="3" t="s">
        <v>131</v>
      </c>
      <c r="B44" s="5">
        <v>9417.15</v>
      </c>
      <c r="E44" s="3" t="s">
        <v>131</v>
      </c>
      <c r="F44" s="1">
        <v>13507.65</v>
      </c>
      <c r="I44" s="4" t="s">
        <v>181</v>
      </c>
      <c r="J44" s="1">
        <v>2088.19</v>
      </c>
      <c r="M44" s="4" t="s">
        <v>179</v>
      </c>
      <c r="N44" s="1">
        <v>3660.32</v>
      </c>
      <c r="O44" s="1">
        <v>5109.76</v>
      </c>
      <c r="P44" s="1">
        <v>-1449.44</v>
      </c>
    </row>
    <row r="45" spans="1:16" x14ac:dyDescent="0.25">
      <c r="A45" s="3" t="s">
        <v>117</v>
      </c>
      <c r="B45" s="5">
        <v>90740.91</v>
      </c>
      <c r="E45" s="3" t="s">
        <v>117</v>
      </c>
      <c r="F45" s="1">
        <v>90740.91</v>
      </c>
      <c r="I45" s="4" t="s">
        <v>276</v>
      </c>
      <c r="J45" s="1">
        <v>1367.51</v>
      </c>
      <c r="M45" s="4" t="s">
        <v>247</v>
      </c>
      <c r="N45" s="1">
        <v>4027.75</v>
      </c>
      <c r="O45" s="1">
        <v>2979.9</v>
      </c>
      <c r="P45" s="1">
        <v>1047.8499999999999</v>
      </c>
    </row>
    <row r="46" spans="1:16" x14ac:dyDescent="0.25">
      <c r="A46" s="3" t="s">
        <v>145</v>
      </c>
      <c r="B46" s="5">
        <v>2736.83</v>
      </c>
      <c r="E46" s="3" t="s">
        <v>145</v>
      </c>
      <c r="F46" s="1">
        <v>2736.83</v>
      </c>
      <c r="I46" s="3" t="s">
        <v>44</v>
      </c>
      <c r="J46" s="1"/>
      <c r="M46" s="4" t="s">
        <v>259</v>
      </c>
      <c r="N46" s="1">
        <v>9317.83</v>
      </c>
      <c r="O46" s="1">
        <v>6861.8</v>
      </c>
      <c r="P46" s="1">
        <v>2456.0300000000002</v>
      </c>
    </row>
    <row r="47" spans="1:16" x14ac:dyDescent="0.25">
      <c r="A47" s="3" t="s">
        <v>146</v>
      </c>
      <c r="B47" s="5">
        <v>3614.81</v>
      </c>
      <c r="E47" s="3" t="s">
        <v>146</v>
      </c>
      <c r="F47" s="1">
        <v>3614.81</v>
      </c>
      <c r="I47" s="4" t="s">
        <v>131</v>
      </c>
      <c r="J47" s="1">
        <v>13844.73</v>
      </c>
      <c r="M47" s="3" t="s">
        <v>41</v>
      </c>
      <c r="N47" s="1"/>
      <c r="O47" s="1"/>
      <c r="P47" s="1"/>
    </row>
    <row r="48" spans="1:16" x14ac:dyDescent="0.25">
      <c r="A48" s="3" t="s">
        <v>149</v>
      </c>
      <c r="B48" s="5">
        <v>23876.16</v>
      </c>
      <c r="E48" s="3" t="s">
        <v>149</v>
      </c>
      <c r="F48" s="1">
        <v>23876.16</v>
      </c>
      <c r="I48" s="4" t="s">
        <v>150</v>
      </c>
      <c r="J48" s="1">
        <v>6098.95</v>
      </c>
      <c r="M48" s="4" t="s">
        <v>22</v>
      </c>
      <c r="N48" s="1">
        <v>4977.46</v>
      </c>
      <c r="O48" s="1">
        <v>6555.21</v>
      </c>
      <c r="P48" s="1">
        <v>-1577.75</v>
      </c>
    </row>
    <row r="49" spans="1:16" x14ac:dyDescent="0.25">
      <c r="A49" s="3" t="s">
        <v>148</v>
      </c>
      <c r="B49" s="5">
        <v>4366.45</v>
      </c>
      <c r="E49" s="3" t="s">
        <v>148</v>
      </c>
      <c r="F49" s="1">
        <v>4366.45</v>
      </c>
      <c r="I49" s="4" t="s">
        <v>182</v>
      </c>
      <c r="J49" s="1">
        <v>2064.73</v>
      </c>
      <c r="M49" s="3" t="s">
        <v>45</v>
      </c>
      <c r="N49" s="1"/>
      <c r="O49" s="1"/>
      <c r="P49" s="1"/>
    </row>
    <row r="50" spans="1:16" x14ac:dyDescent="0.25">
      <c r="A50" s="3" t="s">
        <v>150</v>
      </c>
      <c r="B50" s="5">
        <v>4129.71</v>
      </c>
      <c r="E50" s="3" t="s">
        <v>150</v>
      </c>
      <c r="F50" s="1">
        <v>5765.91</v>
      </c>
      <c r="I50" s="4" t="s">
        <v>183</v>
      </c>
      <c r="J50" s="1">
        <v>3169.19</v>
      </c>
      <c r="M50" s="4" t="s">
        <v>111</v>
      </c>
      <c r="N50" s="1">
        <v>1452.7</v>
      </c>
      <c r="O50" s="1">
        <v>1477.26</v>
      </c>
      <c r="P50" s="1">
        <v>-24.56</v>
      </c>
    </row>
    <row r="51" spans="1:16" x14ac:dyDescent="0.25">
      <c r="A51" s="3" t="s">
        <v>147</v>
      </c>
      <c r="B51" s="5">
        <v>11611.22</v>
      </c>
      <c r="E51" s="3" t="s">
        <v>147</v>
      </c>
      <c r="F51" s="1">
        <v>11611.22</v>
      </c>
      <c r="I51" s="4" t="s">
        <v>228</v>
      </c>
      <c r="J51" s="1">
        <v>3298.17</v>
      </c>
      <c r="M51" s="3" t="s">
        <v>46</v>
      </c>
      <c r="N51" s="1"/>
      <c r="O51" s="1"/>
      <c r="P51" s="1"/>
    </row>
    <row r="52" spans="1:16" x14ac:dyDescent="0.25">
      <c r="A52" s="3" t="s">
        <v>199</v>
      </c>
      <c r="B52" s="5">
        <v>3352.67</v>
      </c>
      <c r="E52" s="3" t="s">
        <v>199</v>
      </c>
      <c r="F52" s="1">
        <v>3352.67</v>
      </c>
      <c r="I52" s="4" t="s">
        <v>248</v>
      </c>
      <c r="J52" s="1">
        <v>3113.94</v>
      </c>
      <c r="M52" s="4" t="s">
        <v>16</v>
      </c>
      <c r="N52" s="1">
        <v>12082.25</v>
      </c>
      <c r="O52" s="1">
        <v>12114.69</v>
      </c>
      <c r="P52" s="1">
        <v>-32.44</v>
      </c>
    </row>
    <row r="53" spans="1:16" x14ac:dyDescent="0.25">
      <c r="A53" s="3" t="s">
        <v>198</v>
      </c>
      <c r="B53" s="5">
        <v>4840.74</v>
      </c>
      <c r="E53" s="3" t="s">
        <v>198</v>
      </c>
      <c r="F53" s="1">
        <v>6288.12</v>
      </c>
      <c r="I53" s="4" t="s">
        <v>260</v>
      </c>
      <c r="J53" s="1">
        <v>4162.08</v>
      </c>
      <c r="M53" s="4" t="s">
        <v>93</v>
      </c>
      <c r="N53" s="1">
        <v>688.31</v>
      </c>
      <c r="O53" s="1">
        <v>605.20000000000005</v>
      </c>
      <c r="P53" s="1">
        <v>83.11</v>
      </c>
    </row>
    <row r="54" spans="1:16" x14ac:dyDescent="0.25">
      <c r="A54" s="3" t="s">
        <v>169</v>
      </c>
      <c r="B54" s="5">
        <v>1671.99</v>
      </c>
      <c r="E54" s="3" t="s">
        <v>169</v>
      </c>
      <c r="F54" s="1">
        <v>1671.99</v>
      </c>
      <c r="I54" s="4" t="s">
        <v>277</v>
      </c>
      <c r="J54" s="1">
        <v>859.32</v>
      </c>
      <c r="M54" s="4" t="s">
        <v>121</v>
      </c>
      <c r="N54" s="1">
        <v>389.63</v>
      </c>
      <c r="O54" s="1">
        <v>391.37</v>
      </c>
      <c r="P54" s="1">
        <v>-1.74</v>
      </c>
    </row>
    <row r="55" spans="1:16" x14ac:dyDescent="0.25">
      <c r="A55" s="3" t="s">
        <v>177</v>
      </c>
      <c r="B55" s="5">
        <v>318.3</v>
      </c>
      <c r="E55" s="3" t="s">
        <v>177</v>
      </c>
      <c r="F55" s="1">
        <v>318.3</v>
      </c>
      <c r="I55" s="3" t="s">
        <v>61</v>
      </c>
      <c r="J55" s="1">
        <v>551686.85</v>
      </c>
      <c r="M55" s="4" t="s">
        <v>199</v>
      </c>
      <c r="N55" s="1">
        <v>3589.49</v>
      </c>
      <c r="O55" s="1">
        <v>3352.67</v>
      </c>
      <c r="P55" s="1">
        <v>236.83</v>
      </c>
    </row>
    <row r="56" spans="1:16" x14ac:dyDescent="0.25">
      <c r="A56" s="3" t="s">
        <v>179</v>
      </c>
      <c r="B56" s="5">
        <v>5109.7700000000004</v>
      </c>
      <c r="E56" s="3" t="s">
        <v>179</v>
      </c>
      <c r="F56" s="1">
        <v>5109.7700000000004</v>
      </c>
      <c r="M56" s="3" t="s">
        <v>37</v>
      </c>
      <c r="N56" s="1"/>
      <c r="O56" s="1"/>
      <c r="P56" s="1"/>
    </row>
    <row r="57" spans="1:16" x14ac:dyDescent="0.25">
      <c r="A57" s="3" t="s">
        <v>180</v>
      </c>
      <c r="B57" s="5">
        <v>4752.8599999999997</v>
      </c>
      <c r="E57" s="3" t="s">
        <v>180</v>
      </c>
      <c r="F57" s="1">
        <v>7294.03</v>
      </c>
      <c r="M57" s="4" t="s">
        <v>9</v>
      </c>
      <c r="N57" s="1">
        <v>2554.1999999999998</v>
      </c>
      <c r="O57" s="1">
        <v>2733.68</v>
      </c>
      <c r="P57" s="1">
        <v>-179.48</v>
      </c>
    </row>
    <row r="58" spans="1:16" x14ac:dyDescent="0.25">
      <c r="A58" s="3" t="s">
        <v>181</v>
      </c>
      <c r="B58" s="5">
        <v>1113.3399999999999</v>
      </c>
      <c r="E58" s="3" t="s">
        <v>181</v>
      </c>
      <c r="F58" s="1">
        <v>2331.83</v>
      </c>
      <c r="M58" s="4" t="s">
        <v>11</v>
      </c>
      <c r="N58" s="1">
        <v>998.52</v>
      </c>
      <c r="O58" s="1">
        <v>1009.56</v>
      </c>
      <c r="P58" s="1">
        <v>-11.03</v>
      </c>
    </row>
    <row r="59" spans="1:16" x14ac:dyDescent="0.25">
      <c r="A59" s="3" t="s">
        <v>183</v>
      </c>
      <c r="B59" s="5">
        <v>1873.71</v>
      </c>
      <c r="E59" s="3" t="s">
        <v>183</v>
      </c>
      <c r="F59" s="1">
        <v>2691.81</v>
      </c>
      <c r="M59" s="4" t="s">
        <v>10</v>
      </c>
      <c r="N59" s="1">
        <v>9163.0499999999993</v>
      </c>
      <c r="O59" s="1">
        <v>4170.62</v>
      </c>
      <c r="P59" s="1">
        <v>4992.43</v>
      </c>
    </row>
    <row r="60" spans="1:16" x14ac:dyDescent="0.25">
      <c r="A60" s="3" t="s">
        <v>270</v>
      </c>
      <c r="B60" s="5">
        <v>133.07</v>
      </c>
      <c r="E60" s="3" t="s">
        <v>227</v>
      </c>
      <c r="F60" s="1">
        <v>2206.83</v>
      </c>
      <c r="M60" s="4" t="s">
        <v>13</v>
      </c>
      <c r="N60" s="1">
        <v>51184.18</v>
      </c>
      <c r="O60" s="1">
        <v>66043.87</v>
      </c>
      <c r="P60" s="1">
        <v>-14859.7</v>
      </c>
    </row>
    <row r="61" spans="1:16" x14ac:dyDescent="0.25">
      <c r="A61" s="3" t="s">
        <v>232</v>
      </c>
      <c r="B61" s="5">
        <v>185.35</v>
      </c>
      <c r="E61" s="3" t="s">
        <v>247</v>
      </c>
      <c r="F61" s="1">
        <v>2979.9</v>
      </c>
      <c r="M61" s="4" t="s">
        <v>149</v>
      </c>
      <c r="N61" s="1">
        <v>22189.64</v>
      </c>
      <c r="O61" s="1">
        <v>23876.15</v>
      </c>
      <c r="P61" s="1">
        <v>-1686.51</v>
      </c>
    </row>
    <row r="62" spans="1:16" x14ac:dyDescent="0.25">
      <c r="A62" s="3" t="s">
        <v>219</v>
      </c>
      <c r="B62" s="5">
        <v>3362.44</v>
      </c>
      <c r="E62" s="3" t="s">
        <v>248</v>
      </c>
      <c r="F62" s="1">
        <v>899.91</v>
      </c>
      <c r="M62" s="4" t="s">
        <v>180</v>
      </c>
      <c r="N62" s="1">
        <v>8070.2</v>
      </c>
      <c r="O62" s="1">
        <v>7294.03</v>
      </c>
      <c r="P62" s="1">
        <v>776.17</v>
      </c>
    </row>
    <row r="63" spans="1:16" x14ac:dyDescent="0.25">
      <c r="A63" s="3" t="s">
        <v>61</v>
      </c>
      <c r="B63" s="5">
        <v>722897.55</v>
      </c>
      <c r="E63" s="3" t="s">
        <v>251</v>
      </c>
      <c r="F63" s="1">
        <v>1085.54</v>
      </c>
      <c r="M63" s="3" t="s">
        <v>42</v>
      </c>
      <c r="N63" s="1"/>
      <c r="O63" s="1"/>
      <c r="P63" s="1"/>
    </row>
    <row r="64" spans="1:16" x14ac:dyDescent="0.25">
      <c r="B64"/>
      <c r="E64" s="3" t="s">
        <v>259</v>
      </c>
      <c r="F64" s="1">
        <v>6861.8</v>
      </c>
      <c r="M64" s="4" t="s">
        <v>28</v>
      </c>
      <c r="N64" s="1">
        <v>904.41</v>
      </c>
      <c r="O64" s="1">
        <v>910.44</v>
      </c>
      <c r="P64" s="1">
        <v>-6.03</v>
      </c>
    </row>
    <row r="65" spans="5:16" x14ac:dyDescent="0.25">
      <c r="E65" s="3" t="s">
        <v>260</v>
      </c>
      <c r="F65" s="1">
        <v>1227.1500000000001</v>
      </c>
      <c r="M65" s="4" t="s">
        <v>120</v>
      </c>
      <c r="N65" s="1">
        <v>1474.22</v>
      </c>
      <c r="O65" s="1">
        <v>1537.86</v>
      </c>
      <c r="P65" s="1">
        <v>-63.65</v>
      </c>
    </row>
    <row r="66" spans="5:16" x14ac:dyDescent="0.25">
      <c r="E66" s="3" t="s">
        <v>258</v>
      </c>
      <c r="F66" s="1">
        <v>2329.4299999999998</v>
      </c>
      <c r="M66" s="3" t="s">
        <v>51</v>
      </c>
      <c r="N66" s="1"/>
      <c r="O66" s="1"/>
      <c r="P66" s="1"/>
    </row>
    <row r="67" spans="5:16" x14ac:dyDescent="0.25">
      <c r="E67" s="3" t="s">
        <v>274</v>
      </c>
      <c r="F67" s="1">
        <v>8878.4</v>
      </c>
      <c r="M67" s="4" t="s">
        <v>7</v>
      </c>
      <c r="N67" s="1">
        <v>1903.36</v>
      </c>
      <c r="O67" s="1">
        <v>1774.25</v>
      </c>
      <c r="P67" s="1">
        <v>129.11000000000001</v>
      </c>
    </row>
    <row r="68" spans="5:16" x14ac:dyDescent="0.25">
      <c r="E68" s="3" t="s">
        <v>270</v>
      </c>
      <c r="F68" s="1">
        <v>133.07</v>
      </c>
      <c r="M68" s="4" t="s">
        <v>8</v>
      </c>
      <c r="N68" s="1">
        <v>2945.34</v>
      </c>
      <c r="O68" s="1">
        <v>2877.55</v>
      </c>
      <c r="P68" s="1">
        <v>67.790000000000006</v>
      </c>
    </row>
    <row r="69" spans="5:16" x14ac:dyDescent="0.25">
      <c r="E69" s="3" t="s">
        <v>232</v>
      </c>
      <c r="F69" s="1">
        <v>185.35</v>
      </c>
      <c r="M69" s="4" t="s">
        <v>118</v>
      </c>
      <c r="N69" s="1">
        <v>892.74</v>
      </c>
      <c r="O69" s="1">
        <v>876.01</v>
      </c>
      <c r="P69" s="1">
        <v>16.73</v>
      </c>
    </row>
    <row r="70" spans="5:16" x14ac:dyDescent="0.25">
      <c r="E70" s="3" t="s">
        <v>219</v>
      </c>
      <c r="F70" s="1">
        <v>11055.69</v>
      </c>
      <c r="M70" s="4" t="s">
        <v>181</v>
      </c>
      <c r="N70" s="1">
        <v>2088.19</v>
      </c>
      <c r="O70" s="1">
        <v>2331.83</v>
      </c>
      <c r="P70" s="1">
        <v>-243.65</v>
      </c>
    </row>
    <row r="71" spans="5:16" x14ac:dyDescent="0.25">
      <c r="E71" s="3" t="s">
        <v>61</v>
      </c>
      <c r="F71" s="1">
        <v>804733.33</v>
      </c>
      <c r="M71" s="3" t="s">
        <v>44</v>
      </c>
      <c r="N71" s="1"/>
      <c r="O71" s="1"/>
      <c r="P71" s="1"/>
    </row>
    <row r="72" spans="5:16" x14ac:dyDescent="0.25">
      <c r="M72" s="4" t="s">
        <v>14</v>
      </c>
      <c r="N72" s="1">
        <v>40907.29</v>
      </c>
      <c r="O72" s="1">
        <v>40585.11</v>
      </c>
      <c r="P72" s="1">
        <v>322.18</v>
      </c>
    </row>
    <row r="73" spans="5:16" x14ac:dyDescent="0.25">
      <c r="M73" s="4" t="s">
        <v>6</v>
      </c>
      <c r="N73" s="1">
        <v>19713.919999999998</v>
      </c>
      <c r="O73" s="1">
        <v>19930.759999999998</v>
      </c>
      <c r="P73" s="1">
        <v>-216.85</v>
      </c>
    </row>
    <row r="74" spans="5:16" x14ac:dyDescent="0.25">
      <c r="M74" s="4" t="s">
        <v>21</v>
      </c>
      <c r="N74" s="1">
        <v>3211.04</v>
      </c>
      <c r="O74" s="1">
        <v>3246.37</v>
      </c>
      <c r="P74" s="1">
        <v>-35.33</v>
      </c>
    </row>
    <row r="75" spans="5:16" x14ac:dyDescent="0.25">
      <c r="M75" s="4" t="s">
        <v>3</v>
      </c>
      <c r="N75" s="1">
        <v>14280.67</v>
      </c>
      <c r="O75" s="1">
        <v>14555.56</v>
      </c>
      <c r="P75" s="1">
        <v>-274.89</v>
      </c>
    </row>
    <row r="76" spans="5:16" x14ac:dyDescent="0.25">
      <c r="M76" s="4" t="s">
        <v>15</v>
      </c>
      <c r="N76" s="1">
        <v>17198.509999999998</v>
      </c>
      <c r="O76" s="1">
        <v>17549.75</v>
      </c>
      <c r="P76" s="1">
        <v>-351.24</v>
      </c>
    </row>
    <row r="77" spans="5:16" x14ac:dyDescent="0.25">
      <c r="M77" s="4" t="s">
        <v>131</v>
      </c>
      <c r="N77" s="1">
        <v>13478.28</v>
      </c>
      <c r="O77" s="1">
        <v>13507.65</v>
      </c>
      <c r="P77" s="1">
        <v>-29.37</v>
      </c>
    </row>
    <row r="78" spans="5:16" x14ac:dyDescent="0.25">
      <c r="M78" s="4" t="s">
        <v>150</v>
      </c>
      <c r="N78" s="1">
        <v>5725.68</v>
      </c>
      <c r="O78" s="1">
        <v>5765.91</v>
      </c>
      <c r="P78" s="1">
        <v>-40.229999999999997</v>
      </c>
    </row>
    <row r="79" spans="5:16" x14ac:dyDescent="0.25">
      <c r="M79" s="4" t="s">
        <v>183</v>
      </c>
      <c r="N79" s="1">
        <v>3169.19</v>
      </c>
      <c r="O79" s="1">
        <v>2691.81</v>
      </c>
      <c r="P79" s="1">
        <v>477.38</v>
      </c>
    </row>
    <row r="80" spans="5:16" x14ac:dyDescent="0.25">
      <c r="M80" s="4" t="s">
        <v>248</v>
      </c>
      <c r="N80" s="1">
        <v>3113.93</v>
      </c>
      <c r="O80" s="1">
        <v>899.91</v>
      </c>
      <c r="P80" s="1">
        <v>2214.02</v>
      </c>
    </row>
    <row r="81" spans="13:16" x14ac:dyDescent="0.25">
      <c r="M81" s="4" t="s">
        <v>260</v>
      </c>
      <c r="N81" s="1">
        <v>4162.08</v>
      </c>
      <c r="O81" s="1">
        <v>1227.1500000000001</v>
      </c>
      <c r="P81" s="1">
        <v>2934.93</v>
      </c>
    </row>
    <row r="82" spans="13:16" x14ac:dyDescent="0.25">
      <c r="M82" s="3" t="s">
        <v>53</v>
      </c>
      <c r="N82" s="1"/>
      <c r="O82" s="1"/>
      <c r="P82" s="1"/>
    </row>
    <row r="83" spans="13:16" x14ac:dyDescent="0.25">
      <c r="M83" s="4" t="s">
        <v>5</v>
      </c>
      <c r="N83" s="1">
        <v>5051.1899999999996</v>
      </c>
      <c r="O83" s="1">
        <v>5048.41</v>
      </c>
      <c r="P83" s="1">
        <v>2.78</v>
      </c>
    </row>
    <row r="84" spans="13:16" x14ac:dyDescent="0.25">
      <c r="M84" s="3" t="s">
        <v>56</v>
      </c>
      <c r="N84" s="1"/>
      <c r="O84" s="1"/>
      <c r="P84" s="1"/>
    </row>
    <row r="85" spans="13:16" x14ac:dyDescent="0.25">
      <c r="M85" s="4" t="s">
        <v>24</v>
      </c>
      <c r="N85" s="1">
        <v>9449.4699999999993</v>
      </c>
      <c r="O85" s="1">
        <v>2809.62</v>
      </c>
      <c r="P85" s="1">
        <v>6639.85</v>
      </c>
    </row>
    <row r="86" spans="13:16" x14ac:dyDescent="0.25">
      <c r="M86" s="3" t="s">
        <v>61</v>
      </c>
      <c r="N86" s="1">
        <v>864766.1</v>
      </c>
      <c r="O86" s="1">
        <v>788206.49</v>
      </c>
      <c r="P86" s="1">
        <v>76559.62</v>
      </c>
    </row>
  </sheetData>
  <mergeCells count="13">
    <mergeCell ref="X1:AB3"/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H5" sqref="H5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158</v>
      </c>
      <c r="B1" s="31"/>
      <c r="D1" s="30" t="s">
        <v>200</v>
      </c>
      <c r="E1" s="30"/>
      <c r="G1" s="30" t="s">
        <v>201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154</v>
      </c>
      <c r="G3" s="2" t="s">
        <v>60</v>
      </c>
      <c r="H3" s="5" t="s">
        <v>154</v>
      </c>
      <c r="K3"/>
      <c r="N3"/>
    </row>
    <row r="4" spans="1:14" x14ac:dyDescent="0.25">
      <c r="A4" t="s">
        <v>80</v>
      </c>
      <c r="B4" s="5">
        <v>432461.58999999956</v>
      </c>
      <c r="D4" s="3" t="s">
        <v>151</v>
      </c>
      <c r="E4" s="5">
        <v>78181.149999999994</v>
      </c>
      <c r="G4" s="3" t="s">
        <v>155</v>
      </c>
      <c r="H4" s="5">
        <v>13066.829999999994</v>
      </c>
      <c r="K4"/>
      <c r="N4"/>
    </row>
    <row r="5" spans="1:14" x14ac:dyDescent="0.25">
      <c r="A5" t="s">
        <v>81</v>
      </c>
      <c r="B5" s="5">
        <v>191907.34000000005</v>
      </c>
      <c r="D5" s="3" t="s">
        <v>152</v>
      </c>
      <c r="E5" s="5">
        <v>445.99</v>
      </c>
      <c r="G5" s="3" t="s">
        <v>156</v>
      </c>
      <c r="H5" s="5">
        <v>45121.400000000016</v>
      </c>
      <c r="K5"/>
      <c r="N5"/>
    </row>
    <row r="6" spans="1:14" x14ac:dyDescent="0.25">
      <c r="A6" t="s">
        <v>61</v>
      </c>
      <c r="B6" s="5">
        <v>624368.92999999959</v>
      </c>
      <c r="D6" s="3" t="s">
        <v>153</v>
      </c>
      <c r="E6" s="5">
        <v>73073.13</v>
      </c>
      <c r="G6" s="3" t="s">
        <v>157</v>
      </c>
      <c r="H6" s="5">
        <v>41143.380000000048</v>
      </c>
      <c r="K6"/>
      <c r="N6"/>
    </row>
    <row r="7" spans="1:14" x14ac:dyDescent="0.25">
      <c r="D7" s="3" t="s">
        <v>61</v>
      </c>
      <c r="E7" s="5">
        <v>151700.26999999999</v>
      </c>
      <c r="G7" s="3" t="s">
        <v>61</v>
      </c>
      <c r="H7" s="5">
        <v>99331.610000000059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5AD7E720-6D3E-408C-B3B4-6A9E36690DBC}">
  <ds:schemaRefs/>
</ds:datastoreItem>
</file>

<file path=customXml/itemProps2.xml><?xml version="1.0" encoding="utf-8"?>
<ds:datastoreItem xmlns:ds="http://schemas.openxmlformats.org/officeDocument/2006/customXml" ds:itemID="{0174DD6F-8ADC-496C-8E8A-D99BCEA1690F}">
  <ds:schemaRefs/>
</ds:datastoreItem>
</file>

<file path=customXml/itemProps3.xml><?xml version="1.0" encoding="utf-8"?>
<ds:datastoreItem xmlns:ds="http://schemas.openxmlformats.org/officeDocument/2006/customXml" ds:itemID="{31FA5929-F92A-4FF1-838F-9945A0A567FB}">
  <ds:schemaRefs/>
</ds:datastoreItem>
</file>

<file path=customXml/itemProps4.xml><?xml version="1.0" encoding="utf-8"?>
<ds:datastoreItem xmlns:ds="http://schemas.openxmlformats.org/officeDocument/2006/customXml" ds:itemID="{B2FA1BA6-A909-4127-AD7A-3438105EC924}">
  <ds:schemaRefs/>
</ds:datastoreItem>
</file>

<file path=customXml/itemProps5.xml><?xml version="1.0" encoding="utf-8"?>
<ds:datastoreItem xmlns:ds="http://schemas.openxmlformats.org/officeDocument/2006/customXml" ds:itemID="{F01B107A-FA95-4689-933E-7D2AD44BF2B8}">
  <ds:schemaRefs/>
</ds:datastoreItem>
</file>

<file path=customXml/itemProps6.xml><?xml version="1.0" encoding="utf-8"?>
<ds:datastoreItem xmlns:ds="http://schemas.openxmlformats.org/officeDocument/2006/customXml" ds:itemID="{1CF74B85-1FB7-4573-B187-D8C837B28436}">
  <ds:schemaRefs/>
</ds:datastoreItem>
</file>

<file path=customXml/itemProps7.xml><?xml version="1.0" encoding="utf-8"?>
<ds:datastoreItem xmlns:ds="http://schemas.openxmlformats.org/officeDocument/2006/customXml" ds:itemID="{C3A6158A-FB8C-4534-9DED-0D95659CFCDF}">
  <ds:schemaRefs/>
</ds:datastoreItem>
</file>

<file path=customXml/itemProps8.xml><?xml version="1.0" encoding="utf-8"?>
<ds:datastoreItem xmlns:ds="http://schemas.openxmlformats.org/officeDocument/2006/customXml" ds:itemID="{698DEF0B-3684-449E-87D1-AEC34B032A26}">
  <ds:schemaRefs/>
</ds:datastoreItem>
</file>

<file path=customXml/itemProps9.xml><?xml version="1.0" encoding="utf-8"?>
<ds:datastoreItem xmlns:ds="http://schemas.openxmlformats.org/officeDocument/2006/customXml" ds:itemID="{DDABB575-3927-42DE-B7A7-29206D84956F}">
  <ds:schemaRefs/>
</ds:datastoreItem>
</file>

<file path=customXml/itemProps10.xml><?xml version="1.0" encoding="utf-8"?>
<ds:datastoreItem xmlns:ds="http://schemas.openxmlformats.org/officeDocument/2006/customXml" ds:itemID="{C38F7A33-4084-46F8-8007-D79B2B08336B}">
  <ds:schemaRefs/>
</ds:datastoreItem>
</file>

<file path=customXml/itemProps11.xml><?xml version="1.0" encoding="utf-8"?>
<ds:datastoreItem xmlns:ds="http://schemas.openxmlformats.org/officeDocument/2006/customXml" ds:itemID="{EC447B35-AD68-45A4-A384-CDBD2D9F43F7}">
  <ds:schemaRefs/>
</ds:datastoreItem>
</file>

<file path=customXml/itemProps12.xml><?xml version="1.0" encoding="utf-8"?>
<ds:datastoreItem xmlns:ds="http://schemas.openxmlformats.org/officeDocument/2006/customXml" ds:itemID="{DFEB6609-595A-4DD7-92A3-04AB9295719A}">
  <ds:schemaRefs/>
</ds:datastoreItem>
</file>

<file path=customXml/itemProps13.xml><?xml version="1.0" encoding="utf-8"?>
<ds:datastoreItem xmlns:ds="http://schemas.openxmlformats.org/officeDocument/2006/customXml" ds:itemID="{31AA328E-6215-4AAD-9339-D0C29EC86FAE}">
  <ds:schemaRefs/>
</ds:datastoreItem>
</file>

<file path=customXml/itemProps14.xml><?xml version="1.0" encoding="utf-8"?>
<ds:datastoreItem xmlns:ds="http://schemas.openxmlformats.org/officeDocument/2006/customXml" ds:itemID="{55B1924E-DE37-4460-9C11-626D1E99A3A9}">
  <ds:schemaRefs/>
</ds:datastoreItem>
</file>

<file path=customXml/itemProps15.xml><?xml version="1.0" encoding="utf-8"?>
<ds:datastoreItem xmlns:ds="http://schemas.openxmlformats.org/officeDocument/2006/customXml" ds:itemID="{ABD3D19E-117C-4AFF-8937-AF76DEF06355}">
  <ds:schemaRefs/>
</ds:datastoreItem>
</file>

<file path=customXml/itemProps16.xml><?xml version="1.0" encoding="utf-8"?>
<ds:datastoreItem xmlns:ds="http://schemas.openxmlformats.org/officeDocument/2006/customXml" ds:itemID="{3AE802CE-35ED-4F19-AD6F-E78EB44D95CE}">
  <ds:schemaRefs/>
</ds:datastoreItem>
</file>

<file path=customXml/itemProps17.xml><?xml version="1.0" encoding="utf-8"?>
<ds:datastoreItem xmlns:ds="http://schemas.openxmlformats.org/officeDocument/2006/customXml" ds:itemID="{B314A0F5-5094-4F5C-AB31-5B75E819CEEE}">
  <ds:schemaRefs/>
</ds:datastoreItem>
</file>

<file path=customXml/itemProps18.xml><?xml version="1.0" encoding="utf-8"?>
<ds:datastoreItem xmlns:ds="http://schemas.openxmlformats.org/officeDocument/2006/customXml" ds:itemID="{49012496-4FCF-4AE6-99D1-94BF9E0C7C68}">
  <ds:schemaRefs/>
</ds:datastoreItem>
</file>

<file path=customXml/itemProps19.xml><?xml version="1.0" encoding="utf-8"?>
<ds:datastoreItem xmlns:ds="http://schemas.openxmlformats.org/officeDocument/2006/customXml" ds:itemID="{AF581C9E-6DE3-460C-9F70-5EDD5CFDAC9B}">
  <ds:schemaRefs/>
</ds:datastoreItem>
</file>

<file path=customXml/itemProps20.xml><?xml version="1.0" encoding="utf-8"?>
<ds:datastoreItem xmlns:ds="http://schemas.openxmlformats.org/officeDocument/2006/customXml" ds:itemID="{73279E5D-ED54-4484-B14F-65F5FA25A582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Support8</cp:lastModifiedBy>
  <dcterms:created xsi:type="dcterms:W3CDTF">2022-01-31T12:12:54Z</dcterms:created>
  <dcterms:modified xsi:type="dcterms:W3CDTF">2022-05-16T08:04:40Z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