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00149673\Desktop\"/>
    </mc:Choice>
  </mc:AlternateContent>
  <xr:revisionPtr revIDLastSave="0" documentId="13_ncr:1_{DD98FEA7-1618-457A-AC54-0E484E28777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Or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2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J2" i="1" a="1"/>
  <c r="J2" i="1" s="1"/>
  <c r="H2" i="1" s="1" a="1"/>
  <c r="H2" i="1" s="1"/>
  <c r="K2" i="1" a="1"/>
  <c r="K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<sst xmlns="http://schemas.openxmlformats.org/spreadsheetml/2006/main" count="246" uniqueCount="179">
  <si>
    <t>N</t>
  </si>
  <si>
    <t>Identifier</t>
  </si>
  <si>
    <t>typed ident</t>
  </si>
  <si>
    <t>Otype</t>
  </si>
  <si>
    <t>DEC</t>
  </si>
  <si>
    <t>Mag V</t>
  </si>
  <si>
    <t>* bet Ori </t>
  </si>
  <si>
    <t>* bet Ori</t>
  </si>
  <si>
    <t>s*b</t>
  </si>
  <si>
    <t>* alf Ori </t>
  </si>
  <si>
    <t>* 58 Ori</t>
  </si>
  <si>
    <t>s*r</t>
  </si>
  <si>
    <t>* gam Ori </t>
  </si>
  <si>
    <t>* 24 Ori</t>
  </si>
  <si>
    <t>V*</t>
  </si>
  <si>
    <t>* eps Ori </t>
  </si>
  <si>
    <t>* 46 Ori</t>
  </si>
  <si>
    <t>* zet Ori </t>
  </si>
  <si>
    <t>* zet Ori</t>
  </si>
  <si>
    <t>**</t>
  </si>
  <si>
    <t>* kap Ori </t>
  </si>
  <si>
    <t>* kap Ori</t>
  </si>
  <si>
    <t>* del Ori </t>
  </si>
  <si>
    <t>* del Ori</t>
  </si>
  <si>
    <t>SB*</t>
  </si>
  <si>
    <t>* iot Ori </t>
  </si>
  <si>
    <t>* iot Ori</t>
  </si>
  <si>
    <t>* pi.03 Ori </t>
  </si>
  <si>
    <t>* pi.03 Ori</t>
  </si>
  <si>
    <t>PM*</t>
  </si>
  <si>
    <t>* eta Ori </t>
  </si>
  <si>
    <t>* 28 Ori</t>
  </si>
  <si>
    <t>bC*</t>
  </si>
  <si>
    <t>* lam Ori A </t>
  </si>
  <si>
    <t>* lam01 Ori</t>
  </si>
  <si>
    <t>Em*</t>
  </si>
  <si>
    <t>* tau Ori </t>
  </si>
  <si>
    <t>* tau Ori</t>
  </si>
  <si>
    <t>*</t>
  </si>
  <si>
    <t>* lam Ori </t>
  </si>
  <si>
    <t>* lam Ori</t>
  </si>
  <si>
    <t>* pi.04 Ori </t>
  </si>
  <si>
    <t>* pi.04 Ori</t>
  </si>
  <si>
    <t>* pi.05 Ori </t>
  </si>
  <si>
    <t>* 8 Ori</t>
  </si>
  <si>
    <t>* sig Ori </t>
  </si>
  <si>
    <t>* sig Ori</t>
  </si>
  <si>
    <t>Y*O</t>
  </si>
  <si>
    <t>* omi02 Ori </t>
  </si>
  <si>
    <t>* 9 Ori</t>
  </si>
  <si>
    <t>* phi02 Ori </t>
  </si>
  <si>
    <t>* 40 Ori</t>
  </si>
  <si>
    <t>* e Ori </t>
  </si>
  <si>
    <t>* 29 Ori</t>
  </si>
  <si>
    <t>* mu. Ori </t>
  </si>
  <si>
    <t>* 61 Ori</t>
  </si>
  <si>
    <t>* 32 Ori </t>
  </si>
  <si>
    <t>* 32 Ori</t>
  </si>
  <si>
    <t>* pi.02 Ori </t>
  </si>
  <si>
    <t>* 2 Ori</t>
  </si>
  <si>
    <t>* nu. Ori </t>
  </si>
  <si>
    <t>* 67 Ori</t>
  </si>
  <si>
    <t>* chi01 Ori </t>
  </si>
  <si>
    <t>* chi01 Ori</t>
  </si>
  <si>
    <t>RS*</t>
  </si>
  <si>
    <t>* phi01 Ori </t>
  </si>
  <si>
    <t>* 37 Ori</t>
  </si>
  <si>
    <t>* rho Ori </t>
  </si>
  <si>
    <t>* rho Ori</t>
  </si>
  <si>
    <t>* pi.06 Ori </t>
  </si>
  <si>
    <t>* 10 Ori</t>
  </si>
  <si>
    <t>* ksi Ori </t>
  </si>
  <si>
    <t>* ksi Ori</t>
  </si>
  <si>
    <t>* c Ori </t>
  </si>
  <si>
    <t>* 42 Ori</t>
  </si>
  <si>
    <t>* ome Ori </t>
  </si>
  <si>
    <t>* 47 Ori</t>
  </si>
  <si>
    <t>Be*</t>
  </si>
  <si>
    <t>* psi02 Ori </t>
  </si>
  <si>
    <t>* 30 Ori</t>
  </si>
  <si>
    <t>* chi02 Ori </t>
  </si>
  <si>
    <t>* 62 Ori</t>
  </si>
  <si>
    <t>* ups Ori </t>
  </si>
  <si>
    <t>* ups Ori</t>
  </si>
  <si>
    <t>* pi.01 Ori </t>
  </si>
  <si>
    <t>* pi.01 Ori</t>
  </si>
  <si>
    <t>* 11 Ori </t>
  </si>
  <si>
    <t>* 11 Ori</t>
  </si>
  <si>
    <t>a2*</t>
  </si>
  <si>
    <t>* 31 Ori </t>
  </si>
  <si>
    <t>* 31 Ori</t>
  </si>
  <si>
    <t>* omi Ori </t>
  </si>
  <si>
    <t>* omi01 Ori</t>
  </si>
  <si>
    <t>S*</t>
  </si>
  <si>
    <t>* o Ori </t>
  </si>
  <si>
    <t>* o Ori</t>
  </si>
  <si>
    <t>* 56 Ori </t>
  </si>
  <si>
    <t>* 56 Ori</t>
  </si>
  <si>
    <t>* d Ori </t>
  </si>
  <si>
    <t>* 49 Ori</t>
  </si>
  <si>
    <t>* 15 Ori </t>
  </si>
  <si>
    <t>* 15 Ori</t>
  </si>
  <si>
    <t>* b Ori </t>
  </si>
  <si>
    <t>* b Ori</t>
  </si>
  <si>
    <t>* f01 Ori </t>
  </si>
  <si>
    <t>* 69 Ori</t>
  </si>
  <si>
    <t>* psi01 Ori </t>
  </si>
  <si>
    <t>* 25 Ori</t>
  </si>
  <si>
    <t>* 23 Ori </t>
  </si>
  <si>
    <t>* 23 Ori</t>
  </si>
  <si>
    <t>* p Ori </t>
  </si>
  <si>
    <t>* p Ori</t>
  </si>
  <si>
    <t>* 64 Ori </t>
  </si>
  <si>
    <t>* 64 Ori</t>
  </si>
  <si>
    <t>* g Ori </t>
  </si>
  <si>
    <t>* 6 Ori</t>
  </si>
  <si>
    <t>* 77 Ori </t>
  </si>
  <si>
    <t>* 77 Ori</t>
  </si>
  <si>
    <t>* 60 Ori </t>
  </si>
  <si>
    <t>* 60 Ori</t>
  </si>
  <si>
    <t>* 45 Ori </t>
  </si>
  <si>
    <t>* 45 Ori</t>
  </si>
  <si>
    <t>* 5 Ori </t>
  </si>
  <si>
    <t>* 5 Ori</t>
  </si>
  <si>
    <t>* 21 Ori </t>
  </si>
  <si>
    <t>* 21 Ori</t>
  </si>
  <si>
    <t>* 38 Ori </t>
  </si>
  <si>
    <t>* 38 Ori</t>
  </si>
  <si>
    <t>* f02 Ori </t>
  </si>
  <si>
    <t>* f02 Ori</t>
  </si>
  <si>
    <t>* 55 Ori </t>
  </si>
  <si>
    <t>* 55 Ori</t>
  </si>
  <si>
    <t>* l Ori </t>
  </si>
  <si>
    <t>* 75 Ori</t>
  </si>
  <si>
    <t>* h Ori </t>
  </si>
  <si>
    <t>* h Ori</t>
  </si>
  <si>
    <t>* n01 Ori </t>
  </si>
  <si>
    <t>* 33 Ori</t>
  </si>
  <si>
    <t>* 73 Ori </t>
  </si>
  <si>
    <t>* 73 Ori</t>
  </si>
  <si>
    <t>* 18 Ori </t>
  </si>
  <si>
    <t>* 18 Ori</t>
  </si>
  <si>
    <t>* 78 Ori </t>
  </si>
  <si>
    <t>* 78 Ori</t>
  </si>
  <si>
    <t>* 35 Ori </t>
  </si>
  <si>
    <t>* 35 Ori</t>
  </si>
  <si>
    <t>* 66 Ori </t>
  </si>
  <si>
    <t>* 66 Ori</t>
  </si>
  <si>
    <t>* 63 Ori </t>
  </si>
  <si>
    <t>* 63 Ori</t>
  </si>
  <si>
    <t>* 68 Ori </t>
  </si>
  <si>
    <t>* 68 Ori</t>
  </si>
  <si>
    <t>* 59 Ori </t>
  </si>
  <si>
    <t>* 59 Ori</t>
  </si>
  <si>
    <t>dS*</t>
  </si>
  <si>
    <t>* 57 Ori </t>
  </si>
  <si>
    <t>* 57 Ori</t>
  </si>
  <si>
    <t>* tet02 Ori A </t>
  </si>
  <si>
    <t>* tet02 Ori</t>
  </si>
  <si>
    <t>* del02 Ori </t>
  </si>
  <si>
    <t>* del02 Ori</t>
  </si>
  <si>
    <t>* 13 Ori </t>
  </si>
  <si>
    <t>* 13 Ori</t>
  </si>
  <si>
    <t>* i Ori </t>
  </si>
  <si>
    <t>* 14 Ori</t>
  </si>
  <si>
    <t>* 52 Ori </t>
  </si>
  <si>
    <t>* 52 Ori</t>
  </si>
  <si>
    <t>* 71 Ori </t>
  </si>
  <si>
    <t>* 71 Ori</t>
  </si>
  <si>
    <t>* tet Ori </t>
  </si>
  <si>
    <t>* tet Ori</t>
  </si>
  <si>
    <t>* lam Ori B </t>
  </si>
  <si>
    <t>* lam02 Ori</t>
  </si>
  <si>
    <t>* k Ori </t>
  </si>
  <si>
    <t>* k Ori</t>
  </si>
  <si>
    <t>Mag</t>
  </si>
  <si>
    <t>RA (decimal)</t>
  </si>
  <si>
    <t>RA (hours)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</si>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</sst>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/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workbookViewId="0">
      <selection activeCell="E1" sqref="E1:I1048576"/>
    </sheetView>
  </sheetViews>
  <sheetFormatPr defaultRowHeight="14.5" x14ac:dyDescent="0.35"/>
  <cols>
    <col min="1" max="1" width="12.54296875" style="1" customWidth="1"/>
    <col min="2" max="2" width="36.36328125" style="1" customWidth="1"/>
    <col min="3" max="4" width="12.54296875" style="1" customWidth="1"/>
    <col min="5" max="5" width="21.1796875" style="5" customWidth="1"/>
    <col min="6" max="6" width="21.1796875" style="12" customWidth="1"/>
    <col min="7" max="7" width="12.54296875" style="13" customWidth="1"/>
    <col min="8" max="8" width="12.54296875" style="14" customWidth="1"/>
    <col min="9" max="10" width="12.54296875" style="1" customWidth="1"/>
  </cols>
  <sheetData>
    <row r="1" spans="1:11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4" t="s">
        <v>176</v>
      </c>
      <c r="F1" s="9" t="s">
        <v>177</v>
      </c>
      <c r="G1" s="10" t="s">
        <v>4</v>
      </c>
      <c r="H1" s="11" t="s">
        <v>175</v>
      </c>
      <c r="I1" s="2" t="s">
        <v>5</v>
      </c>
      <c r="J1" s="2" t="s">
        <v>175</v>
      </c>
      <c r="K1" s="3" t="s">
        <v>178</v>
      </c>
    </row>
    <row r="2" spans="1:11" x14ac:dyDescent="0.35">
      <c r="A2" s="1">
        <v>51</v>
      </c>
      <c r="B2" s="1" t="s">
        <v>6</v>
      </c>
      <c r="C2" s="1" t="s">
        <v>7</v>
      </c>
      <c r="D2" s="1" t="s">
        <v>8</v>
      </c>
      <c r="E2" s="5">
        <v>78.634467069999999</v>
      </c>
      <c r="F2" s="12">
        <f>E2/15</f>
        <v>5.2422978046666664</v>
      </c>
      <c r="G2" s="13">
        <v>-8.2016383600000005</v>
      </c>
      <c r="H2" s="14" cm="1">
        <f t="array" ref="H2:H71">LOG10(_xlfn.ANCHORARRAY(J2))+0.83</f>
        <v>1.7160566476931631</v>
      </c>
      <c r="I2" s="1">
        <v>0.13</v>
      </c>
      <c r="J2" s="1" cm="1">
        <f t="array" ref="J2:J71">1/I2:I71</f>
        <v>7.6923076923076916</v>
      </c>
      <c r="K2" cm="1">
        <f t="array" ref="K2:K71">-2.5*LOG10(I2:I71)+3.64</f>
        <v>5.8551416192329082</v>
      </c>
    </row>
    <row r="3" spans="1:11" x14ac:dyDescent="0.35">
      <c r="A3" s="1">
        <v>35</v>
      </c>
      <c r="B3" s="1" t="s">
        <v>9</v>
      </c>
      <c r="C3" s="1" t="s">
        <v>10</v>
      </c>
      <c r="D3" s="1" t="s">
        <v>11</v>
      </c>
      <c r="E3" s="5">
        <v>88.792938989999996</v>
      </c>
      <c r="F3" s="12">
        <f t="shared" ref="F3:F66" si="0">E3/15</f>
        <v>5.9195292659999996</v>
      </c>
      <c r="G3" s="13">
        <v>7.4070640000000001</v>
      </c>
      <c r="H3" s="14">
        <v>1.2067507096020995</v>
      </c>
      <c r="I3" s="1">
        <v>0.42</v>
      </c>
      <c r="J3" s="2">
        <v>2.3809523809523809</v>
      </c>
      <c r="K3" s="3">
        <v>4.5818767740052486</v>
      </c>
    </row>
    <row r="4" spans="1:11" x14ac:dyDescent="0.35">
      <c r="A4" s="1">
        <v>14</v>
      </c>
      <c r="B4" s="1" t="s">
        <v>12</v>
      </c>
      <c r="C4" s="1" t="s">
        <v>13</v>
      </c>
      <c r="D4" s="1" t="s">
        <v>14</v>
      </c>
      <c r="E4" s="5">
        <v>81.282763560000006</v>
      </c>
      <c r="F4" s="12">
        <f t="shared" si="0"/>
        <v>5.4188509040000001</v>
      </c>
      <c r="G4" s="13">
        <v>6.3497032600000001</v>
      </c>
      <c r="H4" s="14">
        <v>0.61515615195230211</v>
      </c>
      <c r="I4" s="1">
        <v>1.64</v>
      </c>
      <c r="J4" s="1">
        <v>0.6097560975609756</v>
      </c>
      <c r="K4">
        <v>3.1028903798807557</v>
      </c>
    </row>
    <row r="5" spans="1:11" x14ac:dyDescent="0.35">
      <c r="A5" s="1">
        <v>28</v>
      </c>
      <c r="B5" s="1" t="s">
        <v>15</v>
      </c>
      <c r="C5" s="1" t="s">
        <v>16</v>
      </c>
      <c r="D5" s="1" t="s">
        <v>8</v>
      </c>
      <c r="E5" s="5">
        <v>84.053388940000005</v>
      </c>
      <c r="F5" s="12">
        <f t="shared" si="0"/>
        <v>5.6035592626666668</v>
      </c>
      <c r="G5" s="13">
        <v>-1.20191914</v>
      </c>
      <c r="H5" s="14">
        <v>0.60211329538632641</v>
      </c>
      <c r="I5" s="1">
        <v>1.69</v>
      </c>
      <c r="J5" s="1">
        <v>0.59171597633136097</v>
      </c>
      <c r="K5">
        <v>3.0702832384658163</v>
      </c>
    </row>
    <row r="6" spans="1:11" s="8" customFormat="1" x14ac:dyDescent="0.35">
      <c r="A6" s="6">
        <v>54</v>
      </c>
      <c r="B6" s="6" t="s">
        <v>17</v>
      </c>
      <c r="C6" s="6" t="s">
        <v>18</v>
      </c>
      <c r="D6" s="6" t="s">
        <v>19</v>
      </c>
      <c r="E6" s="7">
        <v>85.189694430000003</v>
      </c>
      <c r="F6" s="15">
        <f t="shared" si="0"/>
        <v>5.679312962</v>
      </c>
      <c r="G6" s="16">
        <v>-1.9425735900000001</v>
      </c>
      <c r="H6" s="17">
        <v>0.58202673363819335</v>
      </c>
      <c r="I6" s="6">
        <v>1.77</v>
      </c>
      <c r="J6" s="6">
        <v>0.56497175141242939</v>
      </c>
      <c r="K6" s="8">
        <v>3.0200668340954833</v>
      </c>
    </row>
    <row r="7" spans="1:11" x14ac:dyDescent="0.35">
      <c r="A7" s="1">
        <v>59</v>
      </c>
      <c r="B7" s="1" t="s">
        <v>20</v>
      </c>
      <c r="C7" s="1" t="s">
        <v>21</v>
      </c>
      <c r="D7" s="1" t="s">
        <v>8</v>
      </c>
      <c r="E7" s="5">
        <v>86.939120168299993</v>
      </c>
      <c r="F7" s="12">
        <f t="shared" si="0"/>
        <v>5.7959413445533325</v>
      </c>
      <c r="G7" s="13">
        <v>-9.6696049185999993</v>
      </c>
      <c r="H7" s="14">
        <v>0.51613277963084658</v>
      </c>
      <c r="I7" s="1">
        <v>2.06</v>
      </c>
      <c r="J7" s="1">
        <v>0.4854368932038835</v>
      </c>
      <c r="K7">
        <v>2.8553319490771165</v>
      </c>
    </row>
    <row r="8" spans="1:11" x14ac:dyDescent="0.35">
      <c r="A8" s="1">
        <v>53</v>
      </c>
      <c r="B8" s="1" t="s">
        <v>22</v>
      </c>
      <c r="C8" s="1" t="s">
        <v>23</v>
      </c>
      <c r="D8" s="1" t="s">
        <v>24</v>
      </c>
      <c r="E8" s="5">
        <v>83.001667060000003</v>
      </c>
      <c r="F8" s="12">
        <f t="shared" si="0"/>
        <v>5.5334444706666668</v>
      </c>
      <c r="G8" s="13">
        <v>-0.29909511</v>
      </c>
      <c r="H8" s="14">
        <v>0.44798295742513156</v>
      </c>
      <c r="I8" s="1">
        <v>2.41</v>
      </c>
      <c r="J8" s="1">
        <v>0.41493775933609955</v>
      </c>
      <c r="K8">
        <v>2.6849573935628293</v>
      </c>
    </row>
    <row r="9" spans="1:11" x14ac:dyDescent="0.35">
      <c r="A9" s="1">
        <v>58</v>
      </c>
      <c r="B9" s="1" t="s">
        <v>25</v>
      </c>
      <c r="C9" s="1" t="s">
        <v>26</v>
      </c>
      <c r="D9" s="1" t="s">
        <v>24</v>
      </c>
      <c r="E9" s="5">
        <v>83.8582579471</v>
      </c>
      <c r="F9" s="12">
        <f t="shared" si="0"/>
        <v>5.5905505298066664</v>
      </c>
      <c r="G9" s="13">
        <v>-5.9099009825</v>
      </c>
      <c r="H9" s="14">
        <v>0.38752023093555144</v>
      </c>
      <c r="I9" s="1">
        <v>2.77</v>
      </c>
      <c r="J9" s="1">
        <v>0.36101083032490977</v>
      </c>
      <c r="K9">
        <v>2.5338005773388788</v>
      </c>
    </row>
    <row r="10" spans="1:11" x14ac:dyDescent="0.35">
      <c r="A10" s="1">
        <v>66</v>
      </c>
      <c r="B10" s="1" t="s">
        <v>27</v>
      </c>
      <c r="C10" s="1" t="s">
        <v>28</v>
      </c>
      <c r="D10" s="1" t="s">
        <v>29</v>
      </c>
      <c r="E10" s="5">
        <v>72.460045440399995</v>
      </c>
      <c r="F10" s="12">
        <f t="shared" si="0"/>
        <v>4.830669696026666</v>
      </c>
      <c r="G10" s="13">
        <v>6.9612745261000004</v>
      </c>
      <c r="H10" s="14">
        <v>0.32620931694281885</v>
      </c>
      <c r="I10" s="1">
        <v>3.19</v>
      </c>
      <c r="J10" s="1">
        <v>0.31347962382445144</v>
      </c>
      <c r="K10">
        <v>2.3805232923570472</v>
      </c>
    </row>
    <row r="11" spans="1:11" x14ac:dyDescent="0.35">
      <c r="A11" s="1">
        <v>16</v>
      </c>
      <c r="B11" s="1" t="s">
        <v>30</v>
      </c>
      <c r="C11" s="1" t="s">
        <v>31</v>
      </c>
      <c r="D11" s="1" t="s">
        <v>32</v>
      </c>
      <c r="E11" s="5">
        <v>81.11923634</v>
      </c>
      <c r="F11" s="12">
        <f t="shared" si="0"/>
        <v>5.4079490893333331</v>
      </c>
      <c r="G11" s="13">
        <v>-2.3971475400000002</v>
      </c>
      <c r="H11" s="14">
        <v>0.30495519296315465</v>
      </c>
      <c r="I11" s="1">
        <v>3.35</v>
      </c>
      <c r="J11" s="1">
        <v>0.29850746268656714</v>
      </c>
      <c r="K11">
        <v>2.3273879824078874</v>
      </c>
    </row>
    <row r="12" spans="1:11" x14ac:dyDescent="0.35">
      <c r="A12" s="1">
        <v>60</v>
      </c>
      <c r="B12" s="1" t="s">
        <v>33</v>
      </c>
      <c r="C12" s="1" t="s">
        <v>34</v>
      </c>
      <c r="D12" s="1" t="s">
        <v>35</v>
      </c>
      <c r="E12" s="5">
        <v>83.784483669630006</v>
      </c>
      <c r="F12" s="12">
        <f t="shared" si="0"/>
        <v>5.5856322446420004</v>
      </c>
      <c r="G12" s="13">
        <v>9.93416425731</v>
      </c>
      <c r="H12" s="14">
        <v>0.28967052520912628</v>
      </c>
      <c r="I12" s="1">
        <v>3.47</v>
      </c>
      <c r="J12" s="1">
        <v>0.28818443804034583</v>
      </c>
      <c r="K12">
        <v>2.2891763130228155</v>
      </c>
    </row>
    <row r="13" spans="1:11" x14ac:dyDescent="0.35">
      <c r="A13" s="1">
        <v>70</v>
      </c>
      <c r="B13" s="1" t="s">
        <v>36</v>
      </c>
      <c r="C13" s="1" t="s">
        <v>37</v>
      </c>
      <c r="D13" s="1" t="s">
        <v>38</v>
      </c>
      <c r="E13" s="5">
        <v>79.401619019199998</v>
      </c>
      <c r="F13" s="12">
        <f t="shared" si="0"/>
        <v>5.2934412679466663</v>
      </c>
      <c r="G13" s="13">
        <v>-6.8444083853000004</v>
      </c>
      <c r="H13" s="14">
        <v>0.27490555142168083</v>
      </c>
      <c r="I13" s="1">
        <v>3.59</v>
      </c>
      <c r="J13" s="1">
        <v>0.2785515320334262</v>
      </c>
      <c r="K13">
        <v>2.2522638785542024</v>
      </c>
    </row>
    <row r="14" spans="1:11" x14ac:dyDescent="0.35">
      <c r="A14" s="1">
        <v>62</v>
      </c>
      <c r="B14" s="1" t="s">
        <v>39</v>
      </c>
      <c r="C14" s="1" t="s">
        <v>40</v>
      </c>
      <c r="D14" s="1" t="s">
        <v>19</v>
      </c>
      <c r="E14" s="5">
        <v>83.784490020000007</v>
      </c>
      <c r="F14" s="12">
        <f t="shared" si="0"/>
        <v>5.5856326680000006</v>
      </c>
      <c r="G14" s="13">
        <v>9.9341558699999997</v>
      </c>
      <c r="H14" s="14">
        <v>0.2665189146055893</v>
      </c>
      <c r="I14" s="1">
        <v>3.66</v>
      </c>
      <c r="J14" s="1">
        <v>0.27322404371584696</v>
      </c>
      <c r="K14">
        <v>2.2312972865139735</v>
      </c>
    </row>
    <row r="15" spans="1:11" x14ac:dyDescent="0.35">
      <c r="A15" s="1">
        <v>67</v>
      </c>
      <c r="B15" s="1" t="s">
        <v>41</v>
      </c>
      <c r="C15" s="1" t="s">
        <v>42</v>
      </c>
      <c r="D15" s="1" t="s">
        <v>24</v>
      </c>
      <c r="E15" s="5">
        <v>72.801519670000005</v>
      </c>
      <c r="F15" s="12">
        <f t="shared" si="0"/>
        <v>4.8534346446666667</v>
      </c>
      <c r="G15" s="13">
        <v>5.6051034180999997</v>
      </c>
      <c r="H15" s="14">
        <v>0.26415218132648233</v>
      </c>
      <c r="I15" s="1">
        <v>3.68</v>
      </c>
      <c r="J15" s="1">
        <v>0.27173913043478259</v>
      </c>
      <c r="K15">
        <v>2.2253804533162063</v>
      </c>
    </row>
    <row r="16" spans="1:11" x14ac:dyDescent="0.35">
      <c r="A16" s="1">
        <v>4</v>
      </c>
      <c r="B16" s="1" t="s">
        <v>43</v>
      </c>
      <c r="C16" s="1" t="s">
        <v>44</v>
      </c>
      <c r="D16" s="1" t="s">
        <v>24</v>
      </c>
      <c r="E16" s="5">
        <v>73.562904352410001</v>
      </c>
      <c r="F16" s="12">
        <f t="shared" si="0"/>
        <v>4.9041936234939998</v>
      </c>
      <c r="G16" s="13">
        <v>2.4406716584599999</v>
      </c>
      <c r="H16" s="14">
        <v>0.25829116819131237</v>
      </c>
      <c r="I16" s="1">
        <v>3.73</v>
      </c>
      <c r="J16" s="1">
        <v>0.26809651474530832</v>
      </c>
      <c r="K16">
        <v>2.210727920478281</v>
      </c>
    </row>
    <row r="17" spans="1:11" x14ac:dyDescent="0.35">
      <c r="A17" s="1">
        <v>69</v>
      </c>
      <c r="B17" s="1" t="s">
        <v>45</v>
      </c>
      <c r="C17" s="1" t="s">
        <v>46</v>
      </c>
      <c r="D17" s="1" t="s">
        <v>47</v>
      </c>
      <c r="E17" s="5">
        <v>84.686522428550006</v>
      </c>
      <c r="F17" s="12">
        <f t="shared" si="0"/>
        <v>5.6457681619033337</v>
      </c>
      <c r="G17" s="13">
        <v>-2.60007866108</v>
      </c>
      <c r="H17" s="14">
        <v>0.25136079003192757</v>
      </c>
      <c r="I17" s="1">
        <v>3.79</v>
      </c>
      <c r="J17" s="1">
        <v>0.26385224274406333</v>
      </c>
      <c r="K17">
        <v>2.1934019750798193</v>
      </c>
    </row>
    <row r="18" spans="1:11" x14ac:dyDescent="0.35">
      <c r="A18" s="1">
        <v>5</v>
      </c>
      <c r="B18" s="1" t="s">
        <v>48</v>
      </c>
      <c r="C18" s="1" t="s">
        <v>49</v>
      </c>
      <c r="D18" s="1" t="s">
        <v>29</v>
      </c>
      <c r="E18" s="5">
        <v>74.092816530255405</v>
      </c>
      <c r="F18" s="12">
        <f t="shared" si="0"/>
        <v>4.9395211020170269</v>
      </c>
      <c r="G18" s="13">
        <v>13.514468784302199</v>
      </c>
      <c r="H18" s="14">
        <v>0.22147396642280592</v>
      </c>
      <c r="I18" s="1">
        <v>4.0599999999999996</v>
      </c>
      <c r="J18" s="1">
        <v>0.24630541871921185</v>
      </c>
      <c r="K18">
        <v>2.1186849160570151</v>
      </c>
    </row>
    <row r="19" spans="1:11" x14ac:dyDescent="0.35">
      <c r="A19" s="1">
        <v>25</v>
      </c>
      <c r="B19" s="1" t="s">
        <v>50</v>
      </c>
      <c r="C19" s="1" t="s">
        <v>51</v>
      </c>
      <c r="D19" s="1" t="s">
        <v>29</v>
      </c>
      <c r="E19" s="5">
        <v>84.226619053567106</v>
      </c>
      <c r="F19" s="12">
        <f t="shared" si="0"/>
        <v>5.6151079369044741</v>
      </c>
      <c r="G19" s="13">
        <v>9.2906712530075009</v>
      </c>
      <c r="H19" s="14">
        <v>0.2182766919926582</v>
      </c>
      <c r="I19" s="1">
        <v>4.09</v>
      </c>
      <c r="J19" s="1">
        <v>0.24449877750611249</v>
      </c>
      <c r="K19">
        <v>2.1106917299816459</v>
      </c>
    </row>
    <row r="20" spans="1:11" x14ac:dyDescent="0.35">
      <c r="A20" s="1">
        <v>17</v>
      </c>
      <c r="B20" s="1" t="s">
        <v>52</v>
      </c>
      <c r="C20" s="1" t="s">
        <v>53</v>
      </c>
      <c r="D20" s="1" t="s">
        <v>38</v>
      </c>
      <c r="E20" s="5">
        <v>80.986781984999993</v>
      </c>
      <c r="F20" s="12">
        <f t="shared" si="0"/>
        <v>5.3991187989999991</v>
      </c>
      <c r="G20" s="13">
        <v>-7.8080647789000004</v>
      </c>
      <c r="H20" s="14">
        <v>0.21510278396686533</v>
      </c>
      <c r="I20" s="1">
        <v>4.12</v>
      </c>
      <c r="J20" s="1">
        <v>0.24271844660194175</v>
      </c>
      <c r="K20">
        <v>2.1027569599171638</v>
      </c>
    </row>
    <row r="21" spans="1:11" x14ac:dyDescent="0.35">
      <c r="A21" s="1">
        <v>38</v>
      </c>
      <c r="B21" s="1" t="s">
        <v>54</v>
      </c>
      <c r="C21" s="1" t="s">
        <v>55</v>
      </c>
      <c r="D21" s="1" t="s">
        <v>24</v>
      </c>
      <c r="E21" s="5">
        <v>90.595819500000005</v>
      </c>
      <c r="F21" s="12">
        <f t="shared" si="0"/>
        <v>6.0397213000000001</v>
      </c>
      <c r="G21" s="13">
        <v>9.6472727900000006</v>
      </c>
      <c r="H21" s="14">
        <v>0.21404994834359892</v>
      </c>
      <c r="I21" s="1">
        <v>4.13</v>
      </c>
      <c r="J21" s="1">
        <v>0.24213075060532688</v>
      </c>
      <c r="K21">
        <v>2.1001248708589975</v>
      </c>
    </row>
    <row r="22" spans="1:11" x14ac:dyDescent="0.35">
      <c r="A22" s="1">
        <v>20</v>
      </c>
      <c r="B22" s="1" t="s">
        <v>56</v>
      </c>
      <c r="C22" s="1" t="s">
        <v>57</v>
      </c>
      <c r="D22" s="1" t="s">
        <v>19</v>
      </c>
      <c r="E22" s="5">
        <v>82.69604545</v>
      </c>
      <c r="F22" s="12">
        <f t="shared" si="0"/>
        <v>5.5130696966666664</v>
      </c>
      <c r="G22" s="13">
        <v>5.9481367900000004</v>
      </c>
      <c r="H22" s="14">
        <v>0.20675070960209951</v>
      </c>
      <c r="I22" s="1">
        <v>4.2</v>
      </c>
      <c r="J22" s="1">
        <v>0.23809523809523808</v>
      </c>
      <c r="K22">
        <v>2.0818767740052491</v>
      </c>
    </row>
    <row r="23" spans="1:11" x14ac:dyDescent="0.35">
      <c r="A23" s="1">
        <v>1</v>
      </c>
      <c r="B23" s="1" t="s">
        <v>58</v>
      </c>
      <c r="C23" s="1" t="s">
        <v>59</v>
      </c>
      <c r="D23" s="1" t="s">
        <v>38</v>
      </c>
      <c r="E23" s="5">
        <v>72.653012427099995</v>
      </c>
      <c r="F23" s="12">
        <f t="shared" si="0"/>
        <v>4.8435341618066667</v>
      </c>
      <c r="G23" s="13">
        <v>8.9001803702999993</v>
      </c>
      <c r="H23" s="14">
        <v>0.19151074304536264</v>
      </c>
      <c r="I23" s="1">
        <v>4.3499999999999996</v>
      </c>
      <c r="J23" s="1">
        <v>0.22988505747126439</v>
      </c>
      <c r="K23">
        <v>2.0437768576134068</v>
      </c>
    </row>
    <row r="24" spans="1:11" x14ac:dyDescent="0.35">
      <c r="A24" s="1">
        <v>43</v>
      </c>
      <c r="B24" s="1" t="s">
        <v>60</v>
      </c>
      <c r="C24" s="1" t="s">
        <v>61</v>
      </c>
      <c r="D24" s="1" t="s">
        <v>24</v>
      </c>
      <c r="E24" s="5">
        <v>91.893024482900003</v>
      </c>
      <c r="F24" s="12">
        <f t="shared" si="0"/>
        <v>6.1262016321933332</v>
      </c>
      <c r="G24" s="13">
        <v>14.7684739156</v>
      </c>
      <c r="H24" s="14">
        <v>0.18684353438029366</v>
      </c>
      <c r="I24" s="1">
        <v>4.3970000000000002</v>
      </c>
      <c r="J24" s="1">
        <v>0.2274277916761428</v>
      </c>
      <c r="K24">
        <v>2.0321088359507344</v>
      </c>
    </row>
    <row r="25" spans="1:11" x14ac:dyDescent="0.35">
      <c r="A25" s="1">
        <v>72</v>
      </c>
      <c r="B25" s="1" t="s">
        <v>62</v>
      </c>
      <c r="C25" s="1" t="s">
        <v>63</v>
      </c>
      <c r="D25" s="1" t="s">
        <v>64</v>
      </c>
      <c r="E25" s="5">
        <v>88.595762455400006</v>
      </c>
      <c r="F25" s="12">
        <f t="shared" si="0"/>
        <v>5.9063841636933336</v>
      </c>
      <c r="G25" s="13">
        <v>20.276172788299998</v>
      </c>
      <c r="H25" s="14">
        <v>0.18654732351381254</v>
      </c>
      <c r="I25" s="1">
        <v>4.4000000000000004</v>
      </c>
      <c r="J25" s="1">
        <v>0.22727272727272727</v>
      </c>
      <c r="K25">
        <v>2.0313683087845318</v>
      </c>
    </row>
    <row r="26" spans="1:11" x14ac:dyDescent="0.35">
      <c r="A26" s="1">
        <v>23</v>
      </c>
      <c r="B26" s="1" t="s">
        <v>65</v>
      </c>
      <c r="C26" s="1" t="s">
        <v>66</v>
      </c>
      <c r="D26" s="1" t="s">
        <v>24</v>
      </c>
      <c r="E26" s="5">
        <v>83.7051584875</v>
      </c>
      <c r="F26" s="12">
        <f t="shared" si="0"/>
        <v>5.5803438991666665</v>
      </c>
      <c r="G26" s="13">
        <v>9.4895799482999994</v>
      </c>
      <c r="H26" s="14">
        <v>0.18556141053216135</v>
      </c>
      <c r="I26" s="1">
        <v>4.41</v>
      </c>
      <c r="J26" s="1">
        <v>0.22675736961451246</v>
      </c>
      <c r="K26">
        <v>2.0289035263304038</v>
      </c>
    </row>
    <row r="27" spans="1:11" x14ac:dyDescent="0.35">
      <c r="A27" s="1">
        <v>68</v>
      </c>
      <c r="B27" s="1" t="s">
        <v>67</v>
      </c>
      <c r="C27" s="1" t="s">
        <v>68</v>
      </c>
      <c r="D27" s="1" t="s">
        <v>19</v>
      </c>
      <c r="E27" s="5">
        <v>78.322833939999995</v>
      </c>
      <c r="F27" s="12">
        <f t="shared" si="0"/>
        <v>5.2215222626666664</v>
      </c>
      <c r="G27" s="13">
        <v>2.8612632900000001</v>
      </c>
      <c r="H27" s="14">
        <v>0.18261702988538009</v>
      </c>
      <c r="I27" s="1">
        <v>4.4400000000000004</v>
      </c>
      <c r="J27" s="1">
        <v>0.2252252252252252</v>
      </c>
      <c r="K27">
        <v>2.0215425747134503</v>
      </c>
    </row>
    <row r="28" spans="1:11" x14ac:dyDescent="0.35">
      <c r="A28" s="1">
        <v>6</v>
      </c>
      <c r="B28" s="1" t="s">
        <v>69</v>
      </c>
      <c r="C28" s="1" t="s">
        <v>70</v>
      </c>
      <c r="D28" s="1" t="s">
        <v>14</v>
      </c>
      <c r="E28" s="5">
        <v>74.637092872750003</v>
      </c>
      <c r="F28" s="12">
        <f t="shared" si="0"/>
        <v>4.9758061915166669</v>
      </c>
      <c r="G28" s="13">
        <v>1.71401353676</v>
      </c>
      <c r="H28" s="14">
        <v>0.18076252765039269</v>
      </c>
      <c r="I28" s="1">
        <v>4.4589999999999996</v>
      </c>
      <c r="J28" s="1">
        <v>0.22426553038797939</v>
      </c>
      <c r="K28">
        <v>2.0169063191259822</v>
      </c>
    </row>
    <row r="29" spans="1:11" x14ac:dyDescent="0.35">
      <c r="A29" s="1">
        <v>63</v>
      </c>
      <c r="B29" s="1" t="s">
        <v>71</v>
      </c>
      <c r="C29" s="1" t="s">
        <v>72</v>
      </c>
      <c r="D29" s="1" t="s">
        <v>24</v>
      </c>
      <c r="E29" s="5">
        <v>92.984987212899995</v>
      </c>
      <c r="F29" s="12">
        <f t="shared" si="0"/>
        <v>6.1989991475266661</v>
      </c>
      <c r="G29" s="13">
        <v>14.2087654294</v>
      </c>
      <c r="H29" s="14">
        <v>0.17872198600185596</v>
      </c>
      <c r="I29" s="1">
        <v>4.4800000000000004</v>
      </c>
      <c r="J29" s="1">
        <v>0.2232142857142857</v>
      </c>
      <c r="K29">
        <v>2.0118049650046403</v>
      </c>
    </row>
    <row r="30" spans="1:11" x14ac:dyDescent="0.35">
      <c r="A30" s="1">
        <v>26</v>
      </c>
      <c r="B30" s="1" t="s">
        <v>73</v>
      </c>
      <c r="C30" s="1" t="s">
        <v>74</v>
      </c>
      <c r="D30" s="1" t="s">
        <v>47</v>
      </c>
      <c r="E30" s="5">
        <v>83.846517789999993</v>
      </c>
      <c r="F30" s="12">
        <f t="shared" si="0"/>
        <v>5.5897678526666663</v>
      </c>
      <c r="G30" s="13">
        <v>-4.8383578099999998</v>
      </c>
      <c r="H30" s="14">
        <v>0.16818731446273871</v>
      </c>
      <c r="I30" s="1">
        <v>4.59</v>
      </c>
      <c r="J30" s="1">
        <v>0.2178649237472767</v>
      </c>
      <c r="K30">
        <v>1.9854682861568471</v>
      </c>
    </row>
    <row r="31" spans="1:11" x14ac:dyDescent="0.35">
      <c r="A31" s="1">
        <v>29</v>
      </c>
      <c r="B31" s="1" t="s">
        <v>75</v>
      </c>
      <c r="C31" s="1" t="s">
        <v>76</v>
      </c>
      <c r="D31" s="1" t="s">
        <v>77</v>
      </c>
      <c r="E31" s="5">
        <v>84.796442988300001</v>
      </c>
      <c r="F31" s="12">
        <f t="shared" si="0"/>
        <v>5.6530961992200002</v>
      </c>
      <c r="G31" s="13">
        <v>4.1214665208000003</v>
      </c>
      <c r="H31" s="14">
        <v>0.16818731446273871</v>
      </c>
      <c r="I31" s="1">
        <v>4.59</v>
      </c>
      <c r="J31" s="1">
        <v>0.2178649237472767</v>
      </c>
      <c r="K31">
        <v>1.9854682861568471</v>
      </c>
    </row>
    <row r="32" spans="1:11" x14ac:dyDescent="0.35">
      <c r="A32" s="1">
        <v>18</v>
      </c>
      <c r="B32" s="1" t="s">
        <v>78</v>
      </c>
      <c r="C32" s="1" t="s">
        <v>79</v>
      </c>
      <c r="D32" s="1" t="s">
        <v>32</v>
      </c>
      <c r="E32" s="5">
        <v>81.709288846709995</v>
      </c>
      <c r="F32" s="12">
        <f t="shared" si="0"/>
        <v>5.4472859231139994</v>
      </c>
      <c r="G32" s="13">
        <v>3.0956728205999999</v>
      </c>
      <c r="H32" s="14">
        <v>0.16620487778059234</v>
      </c>
      <c r="I32" s="1">
        <v>4.6109999999999998</v>
      </c>
      <c r="J32" s="1">
        <v>0.21687269572760789</v>
      </c>
      <c r="K32">
        <v>1.9805121944514814</v>
      </c>
    </row>
    <row r="33" spans="1:11" x14ac:dyDescent="0.35">
      <c r="A33" s="1">
        <v>39</v>
      </c>
      <c r="B33" s="1" t="s">
        <v>80</v>
      </c>
      <c r="C33" s="1" t="s">
        <v>81</v>
      </c>
      <c r="D33" s="1" t="s">
        <v>8</v>
      </c>
      <c r="E33" s="5">
        <v>90.979934877679995</v>
      </c>
      <c r="F33" s="12">
        <f t="shared" si="0"/>
        <v>6.065328991845333</v>
      </c>
      <c r="G33" s="13">
        <v>20.138452261489999</v>
      </c>
      <c r="H33" s="14">
        <v>0.16441900898204687</v>
      </c>
      <c r="I33" s="1">
        <v>4.63</v>
      </c>
      <c r="J33" s="1">
        <v>0.21598272138228941</v>
      </c>
      <c r="K33">
        <v>1.9760475224551173</v>
      </c>
    </row>
    <row r="34" spans="1:11" x14ac:dyDescent="0.35">
      <c r="A34" s="1">
        <v>71</v>
      </c>
      <c r="B34" s="1" t="s">
        <v>82</v>
      </c>
      <c r="C34" s="1" t="s">
        <v>83</v>
      </c>
      <c r="D34" s="1" t="s">
        <v>24</v>
      </c>
      <c r="E34" s="5">
        <v>82.982750782899998</v>
      </c>
      <c r="F34" s="12">
        <f t="shared" si="0"/>
        <v>5.5321833855266664</v>
      </c>
      <c r="G34" s="13">
        <v>-7.3015380992000001</v>
      </c>
      <c r="H34" s="14">
        <v>0.16441900898204687</v>
      </c>
      <c r="I34" s="1">
        <v>4.63</v>
      </c>
      <c r="J34" s="1">
        <v>0.21598272138228941</v>
      </c>
      <c r="K34">
        <v>1.9760475224551173</v>
      </c>
    </row>
    <row r="35" spans="1:11" x14ac:dyDescent="0.35">
      <c r="A35" s="1">
        <v>65</v>
      </c>
      <c r="B35" s="1" t="s">
        <v>84</v>
      </c>
      <c r="C35" s="1" t="s">
        <v>85</v>
      </c>
      <c r="D35" s="1" t="s">
        <v>29</v>
      </c>
      <c r="E35" s="5">
        <v>73.723869858300006</v>
      </c>
      <c r="F35" s="12">
        <f t="shared" si="0"/>
        <v>4.9149246572200003</v>
      </c>
      <c r="G35" s="13">
        <v>10.150831999999999</v>
      </c>
      <c r="H35" s="14">
        <v>0.16273388061772565</v>
      </c>
      <c r="I35" s="1">
        <v>4.6479999999999997</v>
      </c>
      <c r="J35" s="1">
        <v>0.21514629948364888</v>
      </c>
      <c r="K35">
        <v>1.9718347015443143</v>
      </c>
    </row>
    <row r="36" spans="1:11" x14ac:dyDescent="0.35">
      <c r="A36" s="1">
        <v>7</v>
      </c>
      <c r="B36" s="1" t="s">
        <v>86</v>
      </c>
      <c r="C36" s="1" t="s">
        <v>87</v>
      </c>
      <c r="D36" s="1" t="s">
        <v>88</v>
      </c>
      <c r="E36" s="5">
        <v>76.142288179600001</v>
      </c>
      <c r="F36" s="12">
        <f t="shared" si="0"/>
        <v>5.0761525453066669</v>
      </c>
      <c r="G36" s="13">
        <v>15.4041047425</v>
      </c>
      <c r="H36" s="14">
        <v>0.16152089706741446</v>
      </c>
      <c r="I36" s="1">
        <v>4.6609999999999996</v>
      </c>
      <c r="J36" s="1">
        <v>0.21454623471358081</v>
      </c>
      <c r="K36">
        <v>1.9688022426685361</v>
      </c>
    </row>
    <row r="37" spans="1:11" x14ac:dyDescent="0.35">
      <c r="A37" s="1">
        <v>19</v>
      </c>
      <c r="B37" s="1" t="s">
        <v>89</v>
      </c>
      <c r="C37" s="1" t="s">
        <v>90</v>
      </c>
      <c r="D37" s="1" t="s">
        <v>14</v>
      </c>
      <c r="E37" s="5">
        <v>82.433258373019996</v>
      </c>
      <c r="F37" s="12">
        <f t="shared" si="0"/>
        <v>5.4955505582013329</v>
      </c>
      <c r="G37" s="13">
        <v>-1.09223842622</v>
      </c>
      <c r="H37" s="14">
        <v>0.15697909287110379</v>
      </c>
      <c r="I37" s="1">
        <v>4.71</v>
      </c>
      <c r="J37" s="1">
        <v>0.21231422505307856</v>
      </c>
      <c r="K37">
        <v>1.9574477321777597</v>
      </c>
    </row>
    <row r="38" spans="1:11" x14ac:dyDescent="0.35">
      <c r="A38" s="1">
        <v>64</v>
      </c>
      <c r="B38" s="1" t="s">
        <v>91</v>
      </c>
      <c r="C38" s="1" t="s">
        <v>92</v>
      </c>
      <c r="D38" s="1" t="s">
        <v>93</v>
      </c>
      <c r="E38" s="5">
        <v>73.133176668689998</v>
      </c>
      <c r="F38" s="12">
        <f t="shared" si="0"/>
        <v>4.8755451112459998</v>
      </c>
      <c r="G38" s="13">
        <v>14.25064208505</v>
      </c>
      <c r="H38" s="14">
        <v>0.15596599956874502</v>
      </c>
      <c r="I38" s="1">
        <v>4.7210000000000001</v>
      </c>
      <c r="J38" s="1">
        <v>0.21181952976064392</v>
      </c>
      <c r="K38">
        <v>1.9549149989218628</v>
      </c>
    </row>
    <row r="39" spans="1:11" x14ac:dyDescent="0.35">
      <c r="A39" s="1">
        <v>78</v>
      </c>
      <c r="B39" s="1" t="s">
        <v>94</v>
      </c>
      <c r="C39" s="1" t="s">
        <v>95</v>
      </c>
      <c r="D39" s="1" t="s">
        <v>24</v>
      </c>
      <c r="E39" s="5">
        <v>80.440613986420004</v>
      </c>
      <c r="F39" s="12">
        <f t="shared" si="0"/>
        <v>5.3627075990946667</v>
      </c>
      <c r="G39" s="13">
        <v>-0.38246687061000001</v>
      </c>
      <c r="H39" s="14">
        <v>0.15422165832591483</v>
      </c>
      <c r="I39" s="1">
        <v>4.74</v>
      </c>
      <c r="J39" s="1">
        <v>0.21097046413502107</v>
      </c>
      <c r="K39">
        <v>1.9505541458147873</v>
      </c>
    </row>
    <row r="40" spans="1:11" x14ac:dyDescent="0.35">
      <c r="A40" s="1">
        <v>33</v>
      </c>
      <c r="B40" s="1" t="s">
        <v>96</v>
      </c>
      <c r="C40" s="1" t="s">
        <v>97</v>
      </c>
      <c r="D40" s="1" t="s">
        <v>14</v>
      </c>
      <c r="E40" s="5">
        <v>88.110160737550004</v>
      </c>
      <c r="F40" s="12">
        <f t="shared" si="0"/>
        <v>5.8740107158366666</v>
      </c>
      <c r="G40" s="13">
        <v>1.85513786428</v>
      </c>
      <c r="H40" s="14">
        <v>0.15330639037513338</v>
      </c>
      <c r="I40" s="1">
        <v>4.75</v>
      </c>
      <c r="J40" s="1">
        <v>0.21052631578947367</v>
      </c>
      <c r="K40">
        <v>1.9482659759378338</v>
      </c>
    </row>
    <row r="41" spans="1:11" x14ac:dyDescent="0.35">
      <c r="A41" s="1">
        <v>30</v>
      </c>
      <c r="B41" s="1" t="s">
        <v>98</v>
      </c>
      <c r="C41" s="1" t="s">
        <v>99</v>
      </c>
      <c r="D41" s="1" t="s">
        <v>24</v>
      </c>
      <c r="E41" s="5">
        <v>84.72117993594</v>
      </c>
      <c r="F41" s="12">
        <f t="shared" si="0"/>
        <v>5.6480786623960002</v>
      </c>
      <c r="G41" s="13">
        <v>-7.2128297721500001</v>
      </c>
      <c r="H41" s="14">
        <v>0.14875876262441279</v>
      </c>
      <c r="I41" s="1">
        <v>4.8</v>
      </c>
      <c r="J41" s="1">
        <v>0.20833333333333334</v>
      </c>
      <c r="K41">
        <v>1.9368969065610322</v>
      </c>
    </row>
    <row r="42" spans="1:11" x14ac:dyDescent="0.35">
      <c r="A42" s="1">
        <v>10</v>
      </c>
      <c r="B42" s="1" t="s">
        <v>100</v>
      </c>
      <c r="C42" s="1" t="s">
        <v>101</v>
      </c>
      <c r="D42" s="1" t="s">
        <v>19</v>
      </c>
      <c r="E42" s="5">
        <v>77.424821441790002</v>
      </c>
      <c r="F42" s="12">
        <f t="shared" si="0"/>
        <v>5.1616547627860001</v>
      </c>
      <c r="G42" s="13">
        <v>15.5972130472</v>
      </c>
      <c r="H42" s="14">
        <v>0.14695296176115036</v>
      </c>
      <c r="I42" s="1">
        <v>4.82</v>
      </c>
      <c r="J42" s="1">
        <v>0.20746887966804978</v>
      </c>
      <c r="K42">
        <v>1.9323824044028761</v>
      </c>
    </row>
    <row r="43" spans="1:11" x14ac:dyDescent="0.35">
      <c r="A43" s="1">
        <v>74</v>
      </c>
      <c r="B43" s="1" t="s">
        <v>102</v>
      </c>
      <c r="C43" s="1" t="s">
        <v>103</v>
      </c>
      <c r="D43" s="1" t="s">
        <v>29</v>
      </c>
      <c r="E43" s="5">
        <v>85.619300956939995</v>
      </c>
      <c r="F43" s="12">
        <f t="shared" si="0"/>
        <v>5.7079533971293328</v>
      </c>
      <c r="G43" s="13">
        <v>1.4746293993899999</v>
      </c>
      <c r="H43" s="14">
        <v>0.13980391997148622</v>
      </c>
      <c r="I43" s="1">
        <v>4.9000000000000004</v>
      </c>
      <c r="J43" s="1">
        <v>0.2040816326530612</v>
      </c>
      <c r="K43">
        <v>1.9145097999287157</v>
      </c>
    </row>
    <row r="44" spans="1:11" x14ac:dyDescent="0.35">
      <c r="A44" s="1">
        <v>45</v>
      </c>
      <c r="B44" s="1" t="s">
        <v>104</v>
      </c>
      <c r="C44" s="1" t="s">
        <v>105</v>
      </c>
      <c r="D44" s="1" t="s">
        <v>77</v>
      </c>
      <c r="E44" s="5">
        <v>93.0136647904</v>
      </c>
      <c r="F44" s="12">
        <f t="shared" si="0"/>
        <v>6.2009109860266669</v>
      </c>
      <c r="G44" s="13">
        <v>16.130405956400001</v>
      </c>
      <c r="H44" s="14">
        <v>0.13803489723263962</v>
      </c>
      <c r="I44" s="1">
        <v>4.92</v>
      </c>
      <c r="J44" s="1">
        <v>0.2032520325203252</v>
      </c>
      <c r="K44">
        <v>1.9100872430815992</v>
      </c>
    </row>
    <row r="45" spans="1:11" x14ac:dyDescent="0.35">
      <c r="A45" s="1">
        <v>15</v>
      </c>
      <c r="B45" s="1" t="s">
        <v>106</v>
      </c>
      <c r="C45" s="1" t="s">
        <v>107</v>
      </c>
      <c r="D45" s="1" t="s">
        <v>77</v>
      </c>
      <c r="E45" s="5">
        <v>81.186780770129999</v>
      </c>
      <c r="F45" s="12">
        <f t="shared" si="0"/>
        <v>5.412452051342</v>
      </c>
      <c r="G45" s="13">
        <v>1.84644497658</v>
      </c>
      <c r="H45" s="14">
        <v>0.13451832350980253</v>
      </c>
      <c r="I45" s="1">
        <v>4.96</v>
      </c>
      <c r="J45" s="1">
        <v>0.20161290322580647</v>
      </c>
      <c r="K45">
        <v>1.9012958087745067</v>
      </c>
    </row>
    <row r="46" spans="1:11" x14ac:dyDescent="0.35">
      <c r="A46" s="1">
        <v>13</v>
      </c>
      <c r="B46" s="1" t="s">
        <v>108</v>
      </c>
      <c r="C46" s="1" t="s">
        <v>109</v>
      </c>
      <c r="D46" s="1" t="s">
        <v>24</v>
      </c>
      <c r="E46" s="5">
        <v>80.708349943909994</v>
      </c>
      <c r="F46" s="12">
        <f t="shared" si="0"/>
        <v>5.3805566629273329</v>
      </c>
      <c r="G46" s="13">
        <v>3.5444587383899999</v>
      </c>
      <c r="H46" s="14">
        <v>0.13102999566398121</v>
      </c>
      <c r="I46" s="1">
        <v>5</v>
      </c>
      <c r="J46" s="1">
        <v>0.2</v>
      </c>
      <c r="K46">
        <v>1.892574989159953</v>
      </c>
    </row>
    <row r="47" spans="1:11" x14ac:dyDescent="0.35">
      <c r="A47" s="1">
        <v>79</v>
      </c>
      <c r="B47" s="1" t="s">
        <v>110</v>
      </c>
      <c r="C47" s="1" t="s">
        <v>111</v>
      </c>
      <c r="D47" s="1" t="s">
        <v>24</v>
      </c>
      <c r="E47" s="5">
        <v>81.120404075189995</v>
      </c>
      <c r="F47" s="12">
        <f t="shared" si="0"/>
        <v>5.4080269383459996</v>
      </c>
      <c r="G47" s="13">
        <v>-0.89133481924000002</v>
      </c>
      <c r="H47" s="14">
        <v>0.12482075512632362</v>
      </c>
      <c r="I47" s="1">
        <v>5.0720000000000001</v>
      </c>
      <c r="J47" s="1">
        <v>0.19716088328075709</v>
      </c>
      <c r="K47">
        <v>1.8770518878158093</v>
      </c>
    </row>
    <row r="48" spans="1:11" x14ac:dyDescent="0.35">
      <c r="A48" s="1">
        <v>41</v>
      </c>
      <c r="B48" s="1" t="s">
        <v>112</v>
      </c>
      <c r="C48" s="1" t="s">
        <v>113</v>
      </c>
      <c r="D48" s="1" t="s">
        <v>24</v>
      </c>
      <c r="E48" s="5">
        <v>90.864016424659994</v>
      </c>
      <c r="F48" s="12">
        <f t="shared" si="0"/>
        <v>6.0576010949773327</v>
      </c>
      <c r="G48" s="13">
        <v>19.69056282255</v>
      </c>
      <c r="H48" s="14">
        <v>0.11988263488818374</v>
      </c>
      <c r="I48" s="1">
        <v>5.13</v>
      </c>
      <c r="J48" s="1">
        <v>0.19493177387914232</v>
      </c>
      <c r="K48">
        <v>1.8647065872204596</v>
      </c>
    </row>
    <row r="49" spans="1:11" x14ac:dyDescent="0.35">
      <c r="A49" s="1">
        <v>3</v>
      </c>
      <c r="B49" s="1" t="s">
        <v>114</v>
      </c>
      <c r="C49" s="1" t="s">
        <v>115</v>
      </c>
      <c r="D49" s="1" t="s">
        <v>19</v>
      </c>
      <c r="E49" s="5">
        <v>73.695396553400002</v>
      </c>
      <c r="F49" s="12">
        <f t="shared" si="0"/>
        <v>4.9130264368933334</v>
      </c>
      <c r="G49" s="13">
        <v>11.42598306475</v>
      </c>
      <c r="H49" s="14">
        <v>0.11533500713746303</v>
      </c>
      <c r="I49" s="1">
        <v>5.1840000000000002</v>
      </c>
      <c r="J49" s="1">
        <v>0.19290123456790123</v>
      </c>
      <c r="K49">
        <v>1.8533375178436577</v>
      </c>
    </row>
    <row r="50" spans="1:11" x14ac:dyDescent="0.35">
      <c r="A50" s="1">
        <v>49</v>
      </c>
      <c r="B50" s="1" t="s">
        <v>116</v>
      </c>
      <c r="C50" s="1" t="s">
        <v>117</v>
      </c>
      <c r="D50" s="1" t="s">
        <v>38</v>
      </c>
      <c r="E50" s="5">
        <v>96.807337818489998</v>
      </c>
      <c r="F50" s="12">
        <f t="shared" si="0"/>
        <v>6.4538225212326665</v>
      </c>
      <c r="G50" s="13">
        <v>0.29924419928000001</v>
      </c>
      <c r="H50" s="14">
        <v>0.11516748756666728</v>
      </c>
      <c r="I50" s="1">
        <v>5.1859999999999999</v>
      </c>
      <c r="J50" s="1">
        <v>0.1928268414963363</v>
      </c>
      <c r="K50">
        <v>1.8529187189166685</v>
      </c>
    </row>
    <row r="51" spans="1:11" x14ac:dyDescent="0.35">
      <c r="A51" s="1">
        <v>37</v>
      </c>
      <c r="B51" s="1" t="s">
        <v>118</v>
      </c>
      <c r="C51" s="1" t="s">
        <v>119</v>
      </c>
      <c r="D51" s="1" t="s">
        <v>38</v>
      </c>
      <c r="E51" s="5">
        <v>89.706561346759997</v>
      </c>
      <c r="F51" s="12">
        <f t="shared" si="0"/>
        <v>5.9804374231173334</v>
      </c>
      <c r="G51" s="13">
        <v>0.55298233673999997</v>
      </c>
      <c r="H51" s="14">
        <v>0.11399665636520073</v>
      </c>
      <c r="I51" s="1">
        <v>5.2</v>
      </c>
      <c r="J51" s="1">
        <v>0.19230769230769229</v>
      </c>
      <c r="K51">
        <v>1.8499916409130019</v>
      </c>
    </row>
    <row r="52" spans="1:11" x14ac:dyDescent="0.35">
      <c r="A52" s="1">
        <v>27</v>
      </c>
      <c r="B52" s="1" t="s">
        <v>120</v>
      </c>
      <c r="C52" s="1" t="s">
        <v>121</v>
      </c>
      <c r="D52" s="1" t="s">
        <v>38</v>
      </c>
      <c r="E52" s="5">
        <v>83.914517315159998</v>
      </c>
      <c r="F52" s="12">
        <f t="shared" si="0"/>
        <v>5.5943011543439995</v>
      </c>
      <c r="G52" s="13">
        <v>-4.8560665491000004</v>
      </c>
      <c r="H52" s="14">
        <v>0.11116628169613774</v>
      </c>
      <c r="I52" s="1">
        <v>5.234</v>
      </c>
      <c r="J52" s="1">
        <v>0.19105846388995032</v>
      </c>
      <c r="K52">
        <v>1.8429157042403446</v>
      </c>
    </row>
    <row r="53" spans="1:11" x14ac:dyDescent="0.35">
      <c r="A53" s="1">
        <v>2</v>
      </c>
      <c r="B53" s="1" t="s">
        <v>122</v>
      </c>
      <c r="C53" s="1" t="s">
        <v>123</v>
      </c>
      <c r="D53" s="1" t="s">
        <v>14</v>
      </c>
      <c r="E53" s="5">
        <v>73.344886409200001</v>
      </c>
      <c r="F53" s="12">
        <f t="shared" si="0"/>
        <v>4.8896590939466664</v>
      </c>
      <c r="G53" s="13">
        <v>2.5082251166999998</v>
      </c>
      <c r="H53" s="14">
        <v>0.10376195319736248</v>
      </c>
      <c r="I53" s="1">
        <v>5.3239999999999998</v>
      </c>
      <c r="J53" s="1">
        <v>0.18782870022539444</v>
      </c>
      <c r="K53">
        <v>1.8244048829934063</v>
      </c>
    </row>
    <row r="54" spans="1:11" x14ac:dyDescent="0.35">
      <c r="A54" s="1">
        <v>12</v>
      </c>
      <c r="B54" s="1" t="s">
        <v>124</v>
      </c>
      <c r="C54" s="1" t="s">
        <v>125</v>
      </c>
      <c r="D54" s="1" t="s">
        <v>29</v>
      </c>
      <c r="E54" s="5">
        <v>79.796750395079997</v>
      </c>
      <c r="F54" s="12">
        <f t="shared" si="0"/>
        <v>5.3197833596719999</v>
      </c>
      <c r="G54" s="13">
        <v>2.59579997242</v>
      </c>
      <c r="H54" s="14">
        <v>0.10368038788922462</v>
      </c>
      <c r="I54" s="1">
        <v>5.3250000000000002</v>
      </c>
      <c r="J54" s="1">
        <v>0.18779342723004694</v>
      </c>
      <c r="K54">
        <v>1.8242009697230617</v>
      </c>
    </row>
    <row r="55" spans="1:11" x14ac:dyDescent="0.35">
      <c r="A55" s="1">
        <v>24</v>
      </c>
      <c r="B55" s="1" t="s">
        <v>126</v>
      </c>
      <c r="C55" s="1" t="s">
        <v>127</v>
      </c>
      <c r="D55" s="1" t="s">
        <v>19</v>
      </c>
      <c r="E55" s="5">
        <v>83.569889341510006</v>
      </c>
      <c r="F55" s="12">
        <f t="shared" si="0"/>
        <v>5.5713259561006669</v>
      </c>
      <c r="G55" s="13">
        <v>3.76690626705</v>
      </c>
      <c r="H55" s="14">
        <v>0.10359883789707758</v>
      </c>
      <c r="I55" s="1">
        <v>5.3259999999999996</v>
      </c>
      <c r="J55" s="1">
        <v>0.1877581674802854</v>
      </c>
      <c r="K55">
        <v>1.8239970947426942</v>
      </c>
    </row>
    <row r="56" spans="1:11" x14ac:dyDescent="0.35">
      <c r="A56" s="1">
        <v>75</v>
      </c>
      <c r="B56" s="1" t="s">
        <v>128</v>
      </c>
      <c r="C56" s="1" t="s">
        <v>129</v>
      </c>
      <c r="D56" s="1" t="s">
        <v>38</v>
      </c>
      <c r="E56" s="5">
        <v>93.854701506660007</v>
      </c>
      <c r="F56" s="12">
        <f t="shared" si="0"/>
        <v>6.2569801004440002</v>
      </c>
      <c r="G56" s="13">
        <v>16.14316528418</v>
      </c>
      <c r="H56" s="14">
        <v>0.10351730321517039</v>
      </c>
      <c r="I56" s="1">
        <v>5.327</v>
      </c>
      <c r="J56" s="1">
        <v>0.18772292096865029</v>
      </c>
      <c r="K56">
        <v>1.8237932580379259</v>
      </c>
    </row>
    <row r="57" spans="1:11" x14ac:dyDescent="0.35">
      <c r="A57" s="1">
        <v>32</v>
      </c>
      <c r="B57" s="1" t="s">
        <v>130</v>
      </c>
      <c r="C57" s="1" t="s">
        <v>131</v>
      </c>
      <c r="D57" s="1" t="s">
        <v>14</v>
      </c>
      <c r="E57" s="5">
        <v>87.841598480510001</v>
      </c>
      <c r="F57" s="12">
        <f t="shared" si="0"/>
        <v>5.856106565367333</v>
      </c>
      <c r="G57" s="13">
        <v>-7.5180030307500001</v>
      </c>
      <c r="H57" s="14">
        <v>0.10237742203086264</v>
      </c>
      <c r="I57" s="1">
        <v>5.3410000000000002</v>
      </c>
      <c r="J57" s="1">
        <v>0.1872308556450103</v>
      </c>
      <c r="K57">
        <v>1.8209435550771569</v>
      </c>
    </row>
    <row r="58" spans="1:11" x14ac:dyDescent="0.35">
      <c r="A58" s="1">
        <v>48</v>
      </c>
      <c r="B58" s="1" t="s">
        <v>132</v>
      </c>
      <c r="C58" s="1" t="s">
        <v>133</v>
      </c>
      <c r="D58" s="1" t="s">
        <v>19</v>
      </c>
      <c r="E58" s="5">
        <v>94.277582833630007</v>
      </c>
      <c r="F58" s="12">
        <f t="shared" si="0"/>
        <v>6.2851721889086667</v>
      </c>
      <c r="G58" s="13">
        <v>9.9423930525799999</v>
      </c>
      <c r="H58" s="14">
        <v>9.8733650924508365E-2</v>
      </c>
      <c r="I58" s="1">
        <v>5.3860000000000001</v>
      </c>
      <c r="J58" s="1">
        <v>0.18566654288897141</v>
      </c>
      <c r="K58">
        <v>1.811834127311271</v>
      </c>
    </row>
    <row r="59" spans="1:11" x14ac:dyDescent="0.35">
      <c r="A59" s="1">
        <v>76</v>
      </c>
      <c r="B59" s="1" t="s">
        <v>134</v>
      </c>
      <c r="C59" s="1" t="s">
        <v>135</v>
      </c>
      <c r="D59" s="1" t="s">
        <v>24</v>
      </c>
      <c r="E59" s="5">
        <v>77.331846971130005</v>
      </c>
      <c r="F59" s="12">
        <f t="shared" si="0"/>
        <v>5.1554564647420005</v>
      </c>
      <c r="G59" s="13">
        <v>9.8295840760900006</v>
      </c>
      <c r="H59" s="14">
        <v>9.5200170411153029E-2</v>
      </c>
      <c r="I59" s="1">
        <v>5.43</v>
      </c>
      <c r="J59" s="1">
        <v>0.18416206261510129</v>
      </c>
      <c r="K59">
        <v>1.8030004260278827</v>
      </c>
    </row>
    <row r="60" spans="1:11" x14ac:dyDescent="0.35">
      <c r="A60" s="1">
        <v>21</v>
      </c>
      <c r="B60" s="1" t="s">
        <v>136</v>
      </c>
      <c r="C60" s="1" t="s">
        <v>137</v>
      </c>
      <c r="D60" s="1" t="s">
        <v>19</v>
      </c>
      <c r="E60" s="5">
        <v>82.810549289999997</v>
      </c>
      <c r="F60" s="12">
        <f t="shared" si="0"/>
        <v>5.5207032859999998</v>
      </c>
      <c r="G60" s="13">
        <v>3.29213136</v>
      </c>
      <c r="H60" s="14">
        <v>9.2807357295262682E-2</v>
      </c>
      <c r="I60" s="1">
        <v>5.46</v>
      </c>
      <c r="J60" s="1">
        <v>0.18315018315018314</v>
      </c>
      <c r="K60">
        <v>1.7970183932381569</v>
      </c>
    </row>
    <row r="61" spans="1:11" x14ac:dyDescent="0.35">
      <c r="A61" s="1">
        <v>47</v>
      </c>
      <c r="B61" s="1" t="s">
        <v>138</v>
      </c>
      <c r="C61" s="1" t="s">
        <v>139</v>
      </c>
      <c r="D61" s="1" t="s">
        <v>38</v>
      </c>
      <c r="E61" s="5">
        <v>93.937352114459998</v>
      </c>
      <c r="F61" s="12">
        <f t="shared" si="0"/>
        <v>6.2624901409640001</v>
      </c>
      <c r="G61" s="13">
        <v>12.551070273740001</v>
      </c>
      <c r="H61" s="14">
        <v>9.2250926108442877E-2</v>
      </c>
      <c r="I61" s="1">
        <v>5.4669999999999996</v>
      </c>
      <c r="J61" s="1">
        <v>0.18291567587342236</v>
      </c>
      <c r="K61">
        <v>1.7956273152711075</v>
      </c>
    </row>
    <row r="62" spans="1:11" x14ac:dyDescent="0.35">
      <c r="A62" s="1">
        <v>11</v>
      </c>
      <c r="B62" s="1" t="s">
        <v>140</v>
      </c>
      <c r="C62" s="1" t="s">
        <v>141</v>
      </c>
      <c r="D62" s="1" t="s">
        <v>38</v>
      </c>
      <c r="E62" s="5">
        <v>79.017227756850005</v>
      </c>
      <c r="F62" s="12">
        <f t="shared" si="0"/>
        <v>5.2678151837900007</v>
      </c>
      <c r="G62" s="13">
        <v>11.34135505115</v>
      </c>
      <c r="H62" s="14">
        <v>8.845448322379057E-2</v>
      </c>
      <c r="I62" s="1">
        <v>5.5149999999999997</v>
      </c>
      <c r="J62" s="1">
        <v>0.18132366273798731</v>
      </c>
      <c r="K62">
        <v>1.7861362080594767</v>
      </c>
    </row>
    <row r="63" spans="1:11" x14ac:dyDescent="0.35">
      <c r="A63" s="1">
        <v>50</v>
      </c>
      <c r="B63" s="1" t="s">
        <v>142</v>
      </c>
      <c r="C63" s="1" t="s">
        <v>143</v>
      </c>
      <c r="D63" s="1" t="s">
        <v>38</v>
      </c>
      <c r="E63" s="5">
        <v>96.814963501419996</v>
      </c>
      <c r="F63" s="12">
        <f t="shared" si="0"/>
        <v>6.454330900094666</v>
      </c>
      <c r="G63" s="13">
        <v>-0.27600142246999998</v>
      </c>
      <c r="H63" s="14">
        <v>8.6647048590444253E-2</v>
      </c>
      <c r="I63" s="1">
        <v>5.5380000000000003</v>
      </c>
      <c r="J63" s="1">
        <v>0.18057060310581435</v>
      </c>
      <c r="K63">
        <v>1.7816176214761108</v>
      </c>
    </row>
    <row r="64" spans="1:11" x14ac:dyDescent="0.35">
      <c r="A64" s="1">
        <v>22</v>
      </c>
      <c r="B64" s="1" t="s">
        <v>144</v>
      </c>
      <c r="C64" s="1" t="s">
        <v>145</v>
      </c>
      <c r="D64" s="1" t="s">
        <v>38</v>
      </c>
      <c r="E64" s="5">
        <v>83.476177115409996</v>
      </c>
      <c r="F64" s="12">
        <f t="shared" si="0"/>
        <v>5.565078474360666</v>
      </c>
      <c r="G64" s="13">
        <v>14.305567720219999</v>
      </c>
      <c r="H64" s="14">
        <v>8.2355180671751738E-2</v>
      </c>
      <c r="I64" s="1">
        <v>5.593</v>
      </c>
      <c r="J64" s="1">
        <v>0.17879492222420884</v>
      </c>
      <c r="K64">
        <v>1.7708879516793796</v>
      </c>
    </row>
    <row r="65" spans="1:11" x14ac:dyDescent="0.35">
      <c r="A65" s="1">
        <v>42</v>
      </c>
      <c r="B65" s="1" t="s">
        <v>146</v>
      </c>
      <c r="C65" s="1" t="s">
        <v>147</v>
      </c>
      <c r="D65" s="1" t="s">
        <v>24</v>
      </c>
      <c r="E65" s="5">
        <v>91.243162135779997</v>
      </c>
      <c r="F65" s="12">
        <f t="shared" si="0"/>
        <v>6.0828774757186661</v>
      </c>
      <c r="G65" s="13">
        <v>4.1586624615399996</v>
      </c>
      <c r="H65" s="14">
        <v>8.0186414707062115E-2</v>
      </c>
      <c r="I65" s="1">
        <v>5.6210000000000004</v>
      </c>
      <c r="J65" s="1">
        <v>0.17790428749332857</v>
      </c>
      <c r="K65">
        <v>1.7654660367676556</v>
      </c>
    </row>
    <row r="66" spans="1:11" x14ac:dyDescent="0.35">
      <c r="A66" s="1">
        <v>40</v>
      </c>
      <c r="B66" s="1" t="s">
        <v>148</v>
      </c>
      <c r="C66" s="1" t="s">
        <v>149</v>
      </c>
      <c r="D66" s="1" t="s">
        <v>38</v>
      </c>
      <c r="E66" s="5">
        <v>91.242428833060004</v>
      </c>
      <c r="F66" s="12">
        <f t="shared" si="0"/>
        <v>6.082828588870667</v>
      </c>
      <c r="G66" s="13">
        <v>5.4199669627300002</v>
      </c>
      <c r="H66" s="14">
        <v>7.7337056879027921E-2</v>
      </c>
      <c r="I66" s="1">
        <v>5.6580000000000004</v>
      </c>
      <c r="J66" s="1">
        <v>0.17674089784376104</v>
      </c>
      <c r="K66">
        <v>1.7583426421975701</v>
      </c>
    </row>
    <row r="67" spans="1:11" x14ac:dyDescent="0.35">
      <c r="A67" s="1">
        <v>44</v>
      </c>
      <c r="B67" s="1" t="s">
        <v>150</v>
      </c>
      <c r="C67" s="1" t="s">
        <v>151</v>
      </c>
      <c r="D67" s="1" t="s">
        <v>19</v>
      </c>
      <c r="E67" s="5">
        <v>93.005589151039999</v>
      </c>
      <c r="F67" s="12">
        <f t="shared" ref="F67:F78" si="1">E67/15</f>
        <v>6.2003726100693335</v>
      </c>
      <c r="G67" s="13">
        <v>19.790541531340001</v>
      </c>
      <c r="H67" s="14">
        <v>7.0407691354025137E-2</v>
      </c>
      <c r="I67" s="1">
        <v>5.7489999999999997</v>
      </c>
      <c r="J67" s="1">
        <v>0.17394329448599757</v>
      </c>
      <c r="K67">
        <v>1.741019228385063</v>
      </c>
    </row>
    <row r="68" spans="1:11" x14ac:dyDescent="0.35">
      <c r="A68" s="1">
        <v>36</v>
      </c>
      <c r="B68" s="1" t="s">
        <v>152</v>
      </c>
      <c r="C68" s="1" t="s">
        <v>153</v>
      </c>
      <c r="D68" s="1" t="s">
        <v>154</v>
      </c>
      <c r="E68" s="5">
        <v>89.601845913290006</v>
      </c>
      <c r="F68" s="12">
        <f t="shared" si="1"/>
        <v>5.9734563942193342</v>
      </c>
      <c r="G68" s="13">
        <v>1.83710838159</v>
      </c>
      <c r="H68" s="14">
        <v>6.0179742236407874E-2</v>
      </c>
      <c r="I68" s="1">
        <v>5.8860000000000001</v>
      </c>
      <c r="J68" s="1">
        <v>0.16989466530750935</v>
      </c>
      <c r="K68">
        <v>1.7154493555910197</v>
      </c>
    </row>
    <row r="69" spans="1:11" x14ac:dyDescent="0.35">
      <c r="A69" s="1">
        <v>34</v>
      </c>
      <c r="B69" s="1" t="s">
        <v>155</v>
      </c>
      <c r="C69" s="1" t="s">
        <v>156</v>
      </c>
      <c r="D69" s="1" t="s">
        <v>24</v>
      </c>
      <c r="E69" s="5">
        <v>88.736195362350003</v>
      </c>
      <c r="F69" s="12">
        <f t="shared" si="1"/>
        <v>5.9157463574899998</v>
      </c>
      <c r="G69" s="13">
        <v>19.749617915369999</v>
      </c>
      <c r="H69" s="14">
        <v>5.95898684860936E-2</v>
      </c>
      <c r="I69" s="1">
        <v>5.8940000000000001</v>
      </c>
      <c r="J69" s="1">
        <v>0.16966406515100102</v>
      </c>
      <c r="K69">
        <v>1.7139746712152342</v>
      </c>
    </row>
    <row r="70" spans="1:11" x14ac:dyDescent="0.35">
      <c r="A70" s="1">
        <v>56</v>
      </c>
      <c r="B70" s="1" t="s">
        <v>157</v>
      </c>
      <c r="C70" s="1" t="s">
        <v>158</v>
      </c>
      <c r="D70" s="1" t="s">
        <v>24</v>
      </c>
      <c r="E70" s="5">
        <v>83.84542183261</v>
      </c>
      <c r="F70" s="12">
        <f t="shared" si="1"/>
        <v>5.5896947888406663</v>
      </c>
      <c r="G70" s="13">
        <v>-5.4160646200300002</v>
      </c>
      <c r="H70" s="14">
        <v>2.4499141841599847E-2</v>
      </c>
      <c r="I70" s="1">
        <v>6.39</v>
      </c>
      <c r="J70" s="1">
        <v>0.1564945226917058</v>
      </c>
      <c r="K70">
        <v>1.6262478546039998</v>
      </c>
    </row>
    <row r="71" spans="1:11" x14ac:dyDescent="0.35">
      <c r="A71" s="1">
        <v>52</v>
      </c>
      <c r="B71" s="1" t="s">
        <v>159</v>
      </c>
      <c r="C71" s="1" t="s">
        <v>160</v>
      </c>
      <c r="D71" s="1" t="s">
        <v>24</v>
      </c>
      <c r="E71" s="5">
        <v>83.001693391969994</v>
      </c>
      <c r="F71" s="12">
        <f t="shared" si="1"/>
        <v>5.5334462261313329</v>
      </c>
      <c r="G71" s="13">
        <v>-0.28454096800000001</v>
      </c>
      <c r="H71" s="14">
        <v>-4.4207036815325784E-3</v>
      </c>
      <c r="I71" s="1">
        <v>6.83</v>
      </c>
      <c r="J71" s="1">
        <v>0.14641288433382138</v>
      </c>
      <c r="K71">
        <v>1.5539482407961689</v>
      </c>
    </row>
    <row r="72" spans="1:11" x14ac:dyDescent="0.35">
      <c r="A72" s="1">
        <v>8</v>
      </c>
      <c r="B72" s="1" t="s">
        <v>161</v>
      </c>
      <c r="C72" s="1" t="s">
        <v>162</v>
      </c>
      <c r="D72" s="1" t="s">
        <v>29</v>
      </c>
      <c r="E72" s="5">
        <v>76.909638839756695</v>
      </c>
      <c r="F72" s="12">
        <f t="shared" si="1"/>
        <v>5.1273092559837794</v>
      </c>
      <c r="G72" s="13">
        <v>9.4717804489492003</v>
      </c>
    </row>
    <row r="73" spans="1:11" x14ac:dyDescent="0.35">
      <c r="A73" s="1">
        <v>9</v>
      </c>
      <c r="B73" s="1" t="s">
        <v>163</v>
      </c>
      <c r="C73" s="1" t="s">
        <v>164</v>
      </c>
      <c r="D73" s="1" t="s">
        <v>19</v>
      </c>
      <c r="E73" s="5">
        <v>76.970389953572095</v>
      </c>
      <c r="F73" s="12">
        <f t="shared" si="1"/>
        <v>5.1313593302381397</v>
      </c>
      <c r="G73" s="13">
        <v>8.4984503120921993</v>
      </c>
    </row>
    <row r="74" spans="1:11" x14ac:dyDescent="0.35">
      <c r="A74" s="1">
        <v>31</v>
      </c>
      <c r="B74" s="1" t="s">
        <v>165</v>
      </c>
      <c r="C74" s="1" t="s">
        <v>166</v>
      </c>
      <c r="D74" s="1" t="s">
        <v>19</v>
      </c>
      <c r="E74" s="5">
        <v>87.000973773089996</v>
      </c>
      <c r="F74" s="12">
        <f t="shared" si="1"/>
        <v>5.800064918206</v>
      </c>
      <c r="G74" s="13">
        <v>6.4541513574999998</v>
      </c>
    </row>
    <row r="75" spans="1:11" x14ac:dyDescent="0.35">
      <c r="A75" s="1">
        <v>46</v>
      </c>
      <c r="B75" s="1" t="s">
        <v>167</v>
      </c>
      <c r="C75" s="1" t="s">
        <v>168</v>
      </c>
      <c r="D75" s="1" t="s">
        <v>29</v>
      </c>
      <c r="E75" s="5">
        <v>93.711984768929995</v>
      </c>
      <c r="F75" s="12">
        <f t="shared" si="1"/>
        <v>6.2474656512619999</v>
      </c>
      <c r="G75" s="13">
        <v>19.15644789693</v>
      </c>
    </row>
    <row r="76" spans="1:11" x14ac:dyDescent="0.35">
      <c r="A76" s="1">
        <v>57</v>
      </c>
      <c r="B76" s="1" t="s">
        <v>169</v>
      </c>
      <c r="C76" s="1" t="s">
        <v>170</v>
      </c>
      <c r="D76" s="1" t="s">
        <v>19</v>
      </c>
      <c r="E76" s="5">
        <v>83.82</v>
      </c>
      <c r="F76" s="12">
        <f t="shared" si="1"/>
        <v>5.5879999999999992</v>
      </c>
      <c r="G76" s="13">
        <v>-5.4</v>
      </c>
    </row>
    <row r="77" spans="1:11" x14ac:dyDescent="0.35">
      <c r="A77" s="1">
        <v>61</v>
      </c>
      <c r="B77" s="1" t="s">
        <v>171</v>
      </c>
      <c r="C77" s="1" t="s">
        <v>172</v>
      </c>
      <c r="D77" s="1" t="s">
        <v>38</v>
      </c>
      <c r="E77" s="5">
        <v>83.785338731799996</v>
      </c>
      <c r="F77" s="12">
        <f t="shared" si="1"/>
        <v>5.5856892487866663</v>
      </c>
      <c r="G77" s="13">
        <v>9.9350276422900006</v>
      </c>
    </row>
    <row r="78" spans="1:11" x14ac:dyDescent="0.35">
      <c r="A78" s="1">
        <v>77</v>
      </c>
      <c r="B78" s="1" t="s">
        <v>173</v>
      </c>
      <c r="C78" s="1" t="s">
        <v>174</v>
      </c>
      <c r="D78" s="1" t="s">
        <v>29</v>
      </c>
      <c r="E78" s="5">
        <v>94.110912944879999</v>
      </c>
      <c r="F78" s="12">
        <f t="shared" si="1"/>
        <v>6.2740608629920001</v>
      </c>
      <c r="G78" s="13">
        <v>12.272163233220001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18D0-3379-41B8-9203-43F1304A7FDE}">
  <dimension ref="A1:E78"/>
  <sheetViews>
    <sheetView tabSelected="1" topLeftCell="A61" workbookViewId="0">
      <selection activeCell="D2" sqref="D2"/>
    </sheetView>
  </sheetViews>
  <sheetFormatPr defaultRowHeight="14.5" x14ac:dyDescent="0.35"/>
  <cols>
    <col min="1" max="1" width="21.1796875" style="5" customWidth="1"/>
    <col min="2" max="2" width="21.1796875" style="12" customWidth="1"/>
    <col min="3" max="3" width="12.54296875" style="13" customWidth="1"/>
    <col min="4" max="4" width="12.54296875" style="14" customWidth="1"/>
    <col min="5" max="5" width="12.54296875" style="1" customWidth="1"/>
  </cols>
  <sheetData>
    <row r="1" spans="1:5" x14ac:dyDescent="0.35">
      <c r="A1" s="4" t="s">
        <v>176</v>
      </c>
      <c r="B1" s="9" t="s">
        <v>177</v>
      </c>
      <c r="C1" s="10" t="s">
        <v>4</v>
      </c>
      <c r="D1" s="11"/>
      <c r="E1" s="2" t="s">
        <v>5</v>
      </c>
    </row>
    <row r="2" spans="1:5" x14ac:dyDescent="0.35">
      <c r="A2" s="5">
        <v>78.634467069999999</v>
      </c>
      <c r="B2" s="12">
        <f>A2/15</f>
        <v>5.2422978046666664</v>
      </c>
      <c r="C2" s="13">
        <v>-8.2016383600000005</v>
      </c>
      <c r="D2" s="14">
        <f>LOG10(0.0000000003208*POWER(10,-2.5*(E2-4.74)))+14.72</f>
        <v>16.751234359612127</v>
      </c>
      <c r="E2" s="1">
        <v>0.13</v>
      </c>
    </row>
    <row r="3" spans="1:5" x14ac:dyDescent="0.35">
      <c r="A3" s="5">
        <v>88.792938989999996</v>
      </c>
      <c r="B3" s="12">
        <f t="shared" ref="B3:B66" si="0">A3/15</f>
        <v>5.9195292659999996</v>
      </c>
      <c r="C3" s="13">
        <v>7.4070640000000001</v>
      </c>
      <c r="D3" s="14">
        <f t="shared" ref="D3:D66" si="1">LOG10(0.0000000003208*POWER(10,-2.5*(E3-4.74)))+14.72</f>
        <v>16.026234359612129</v>
      </c>
      <c r="E3" s="1">
        <v>0.42</v>
      </c>
    </row>
    <row r="4" spans="1:5" x14ac:dyDescent="0.35">
      <c r="A4" s="5">
        <v>81.282763560000006</v>
      </c>
      <c r="B4" s="12">
        <f t="shared" si="0"/>
        <v>5.4188509040000001</v>
      </c>
      <c r="C4" s="13">
        <v>6.3497032600000001</v>
      </c>
      <c r="D4" s="14">
        <f t="shared" si="1"/>
        <v>12.976234359612128</v>
      </c>
      <c r="E4" s="1">
        <v>1.64</v>
      </c>
    </row>
    <row r="5" spans="1:5" x14ac:dyDescent="0.35">
      <c r="A5" s="5">
        <v>84.053388940000005</v>
      </c>
      <c r="B5" s="12">
        <f t="shared" si="0"/>
        <v>5.6035592626666668</v>
      </c>
      <c r="C5" s="13">
        <v>-1.20191914</v>
      </c>
      <c r="D5" s="14">
        <f t="shared" si="1"/>
        <v>12.851234359612128</v>
      </c>
      <c r="E5" s="1">
        <v>1.69</v>
      </c>
    </row>
    <row r="6" spans="1:5" x14ac:dyDescent="0.35">
      <c r="A6" s="7">
        <v>85.189694430000003</v>
      </c>
      <c r="B6" s="15">
        <f t="shared" si="0"/>
        <v>5.679312962</v>
      </c>
      <c r="C6" s="16">
        <v>-1.9425735900000001</v>
      </c>
      <c r="D6" s="14">
        <f t="shared" si="1"/>
        <v>12.651234359612129</v>
      </c>
      <c r="E6" s="6">
        <v>1.77</v>
      </c>
    </row>
    <row r="7" spans="1:5" x14ac:dyDescent="0.35">
      <c r="A7" s="5">
        <v>86.939120168299993</v>
      </c>
      <c r="B7" s="12">
        <f t="shared" si="0"/>
        <v>5.7959413445533325</v>
      </c>
      <c r="C7" s="13">
        <v>-9.6696049185999993</v>
      </c>
      <c r="D7" s="14">
        <f t="shared" si="1"/>
        <v>11.926234359612128</v>
      </c>
      <c r="E7" s="1">
        <v>2.06</v>
      </c>
    </row>
    <row r="8" spans="1:5" x14ac:dyDescent="0.35">
      <c r="A8" s="5">
        <v>83.001667060000003</v>
      </c>
      <c r="B8" s="12">
        <f t="shared" si="0"/>
        <v>5.5334444706666668</v>
      </c>
      <c r="C8" s="13">
        <v>-0.29909511</v>
      </c>
      <c r="D8" s="14">
        <f t="shared" si="1"/>
        <v>11.051234359612128</v>
      </c>
      <c r="E8" s="1">
        <v>2.41</v>
      </c>
    </row>
    <row r="9" spans="1:5" x14ac:dyDescent="0.35">
      <c r="A9" s="5">
        <v>83.8582579471</v>
      </c>
      <c r="B9" s="12">
        <f t="shared" si="0"/>
        <v>5.5905505298066664</v>
      </c>
      <c r="C9" s="13">
        <v>-5.9099009825</v>
      </c>
      <c r="D9" s="14">
        <f t="shared" si="1"/>
        <v>10.151234359612127</v>
      </c>
      <c r="E9" s="1">
        <v>2.77</v>
      </c>
    </row>
    <row r="10" spans="1:5" x14ac:dyDescent="0.35">
      <c r="A10" s="5">
        <v>72.460045440399995</v>
      </c>
      <c r="B10" s="12">
        <f t="shared" si="0"/>
        <v>4.830669696026666</v>
      </c>
      <c r="C10" s="13">
        <v>6.9612745261000004</v>
      </c>
      <c r="D10" s="14">
        <f t="shared" si="1"/>
        <v>9.1012343596121283</v>
      </c>
      <c r="E10" s="1">
        <v>3.19</v>
      </c>
    </row>
    <row r="11" spans="1:5" x14ac:dyDescent="0.35">
      <c r="A11" s="5">
        <v>81.11923634</v>
      </c>
      <c r="B11" s="12">
        <f t="shared" si="0"/>
        <v>5.4079490893333331</v>
      </c>
      <c r="C11" s="13">
        <v>-2.3971475400000002</v>
      </c>
      <c r="D11" s="14">
        <f t="shared" si="1"/>
        <v>8.701234359612128</v>
      </c>
      <c r="E11" s="1">
        <v>3.35</v>
      </c>
    </row>
    <row r="12" spans="1:5" x14ac:dyDescent="0.35">
      <c r="A12" s="5">
        <v>83.784483669630006</v>
      </c>
      <c r="B12" s="12">
        <f t="shared" si="0"/>
        <v>5.5856322446420004</v>
      </c>
      <c r="C12" s="13">
        <v>9.93416425731</v>
      </c>
      <c r="D12" s="14">
        <f t="shared" si="1"/>
        <v>8.4012343596121255</v>
      </c>
      <c r="E12" s="1">
        <v>3.47</v>
      </c>
    </row>
    <row r="13" spans="1:5" x14ac:dyDescent="0.35">
      <c r="A13" s="5">
        <v>79.401619019199998</v>
      </c>
      <c r="B13" s="12">
        <f t="shared" si="0"/>
        <v>5.2934412679466663</v>
      </c>
      <c r="C13" s="13">
        <v>-6.8444083853000004</v>
      </c>
      <c r="D13" s="14">
        <f t="shared" si="1"/>
        <v>8.1012343596121283</v>
      </c>
      <c r="E13" s="1">
        <v>3.59</v>
      </c>
    </row>
    <row r="14" spans="1:5" x14ac:dyDescent="0.35">
      <c r="A14" s="5">
        <v>83.784490020000007</v>
      </c>
      <c r="B14" s="12">
        <f t="shared" si="0"/>
        <v>5.5856326680000006</v>
      </c>
      <c r="C14" s="13">
        <v>9.9341558699999997</v>
      </c>
      <c r="D14" s="14">
        <f t="shared" si="1"/>
        <v>7.9262343596121267</v>
      </c>
      <c r="E14" s="1">
        <v>3.66</v>
      </c>
    </row>
    <row r="15" spans="1:5" x14ac:dyDescent="0.35">
      <c r="A15" s="5">
        <v>72.801519670000005</v>
      </c>
      <c r="B15" s="12">
        <f t="shared" si="0"/>
        <v>4.8534346446666667</v>
      </c>
      <c r="C15" s="13">
        <v>5.6051034180999997</v>
      </c>
      <c r="D15" s="14">
        <f t="shared" si="1"/>
        <v>7.8762343596121269</v>
      </c>
      <c r="E15" s="1">
        <v>3.68</v>
      </c>
    </row>
    <row r="16" spans="1:5" x14ac:dyDescent="0.35">
      <c r="A16" s="5">
        <v>73.562904352410001</v>
      </c>
      <c r="B16" s="12">
        <f t="shared" si="0"/>
        <v>4.9041936234939998</v>
      </c>
      <c r="C16" s="13">
        <v>2.4406716584599999</v>
      </c>
      <c r="D16" s="14">
        <f t="shared" si="1"/>
        <v>7.7512343596121269</v>
      </c>
      <c r="E16" s="1">
        <v>3.73</v>
      </c>
    </row>
    <row r="17" spans="1:5" x14ac:dyDescent="0.35">
      <c r="A17" s="5">
        <v>84.686522428550006</v>
      </c>
      <c r="B17" s="12">
        <f t="shared" si="0"/>
        <v>5.6457681619033337</v>
      </c>
      <c r="C17" s="13">
        <v>-2.60007866108</v>
      </c>
      <c r="D17" s="14">
        <f t="shared" si="1"/>
        <v>7.6012343596121275</v>
      </c>
      <c r="E17" s="1">
        <v>3.79</v>
      </c>
    </row>
    <row r="18" spans="1:5" x14ac:dyDescent="0.35">
      <c r="A18" s="5">
        <v>74.092816530255405</v>
      </c>
      <c r="B18" s="12">
        <f t="shared" si="0"/>
        <v>4.9395211020170269</v>
      </c>
      <c r="C18" s="13">
        <v>13.514468784302199</v>
      </c>
      <c r="D18" s="14">
        <f t="shared" si="1"/>
        <v>6.9262343596121285</v>
      </c>
      <c r="E18" s="1">
        <v>4.0599999999999996</v>
      </c>
    </row>
    <row r="19" spans="1:5" x14ac:dyDescent="0.35">
      <c r="A19" s="5">
        <v>84.226619053567106</v>
      </c>
      <c r="B19" s="12">
        <f t="shared" si="0"/>
        <v>5.6151079369044741</v>
      </c>
      <c r="C19" s="13">
        <v>9.2906712530075009</v>
      </c>
      <c r="D19" s="14">
        <f t="shared" si="1"/>
        <v>6.8512343596121275</v>
      </c>
      <c r="E19" s="1">
        <v>4.09</v>
      </c>
    </row>
    <row r="20" spans="1:5" x14ac:dyDescent="0.35">
      <c r="A20" s="5">
        <v>80.986781984999993</v>
      </c>
      <c r="B20" s="12">
        <f t="shared" si="0"/>
        <v>5.3991187989999991</v>
      </c>
      <c r="C20" s="13">
        <v>-7.8080647789000004</v>
      </c>
      <c r="D20" s="14">
        <f t="shared" si="1"/>
        <v>6.7762343596121264</v>
      </c>
      <c r="E20" s="1">
        <v>4.12</v>
      </c>
    </row>
    <row r="21" spans="1:5" x14ac:dyDescent="0.35">
      <c r="A21" s="5">
        <v>90.595819500000005</v>
      </c>
      <c r="B21" s="12">
        <f t="shared" si="0"/>
        <v>6.0397213000000001</v>
      </c>
      <c r="C21" s="13">
        <v>9.6472727900000006</v>
      </c>
      <c r="D21" s="14">
        <f t="shared" si="1"/>
        <v>6.7512343596121278</v>
      </c>
      <c r="E21" s="1">
        <v>4.13</v>
      </c>
    </row>
    <row r="22" spans="1:5" x14ac:dyDescent="0.35">
      <c r="A22" s="5">
        <v>82.69604545</v>
      </c>
      <c r="B22" s="12">
        <f t="shared" si="0"/>
        <v>5.5130696966666664</v>
      </c>
      <c r="C22" s="13">
        <v>5.9481367900000004</v>
      </c>
      <c r="D22" s="14">
        <f t="shared" si="1"/>
        <v>6.5762343596121262</v>
      </c>
      <c r="E22" s="1">
        <v>4.2</v>
      </c>
    </row>
    <row r="23" spans="1:5" x14ac:dyDescent="0.35">
      <c r="A23" s="5">
        <v>72.653012427099995</v>
      </c>
      <c r="B23" s="12">
        <f t="shared" si="0"/>
        <v>4.8435341618066667</v>
      </c>
      <c r="C23" s="13">
        <v>8.9001803702999993</v>
      </c>
      <c r="D23" s="14">
        <f t="shared" si="1"/>
        <v>6.201234359612128</v>
      </c>
      <c r="E23" s="1">
        <v>4.3499999999999996</v>
      </c>
    </row>
    <row r="24" spans="1:5" x14ac:dyDescent="0.35">
      <c r="A24" s="5">
        <v>91.893024482900003</v>
      </c>
      <c r="B24" s="12">
        <f t="shared" si="0"/>
        <v>6.1262016321933332</v>
      </c>
      <c r="C24" s="13">
        <v>14.7684739156</v>
      </c>
      <c r="D24" s="14">
        <f t="shared" si="1"/>
        <v>6.0837343596121265</v>
      </c>
      <c r="E24" s="1">
        <v>4.3970000000000002</v>
      </c>
    </row>
    <row r="25" spans="1:5" x14ac:dyDescent="0.35">
      <c r="A25" s="5">
        <v>88.595762455400006</v>
      </c>
      <c r="B25" s="12">
        <f t="shared" si="0"/>
        <v>5.9063841636933336</v>
      </c>
      <c r="C25" s="13">
        <v>20.276172788299998</v>
      </c>
      <c r="D25" s="14">
        <f t="shared" si="1"/>
        <v>6.0762343596121262</v>
      </c>
      <c r="E25" s="1">
        <v>4.4000000000000004</v>
      </c>
    </row>
    <row r="26" spans="1:5" x14ac:dyDescent="0.35">
      <c r="A26" s="5">
        <v>83.7051584875</v>
      </c>
      <c r="B26" s="12">
        <f t="shared" si="0"/>
        <v>5.5803438991666665</v>
      </c>
      <c r="C26" s="13">
        <v>9.4895799482999994</v>
      </c>
      <c r="D26" s="14">
        <f t="shared" si="1"/>
        <v>6.0512343596121276</v>
      </c>
      <c r="E26" s="1">
        <v>4.41</v>
      </c>
    </row>
    <row r="27" spans="1:5" x14ac:dyDescent="0.35">
      <c r="A27" s="5">
        <v>78.322833939999995</v>
      </c>
      <c r="B27" s="12">
        <f t="shared" si="0"/>
        <v>5.2215222626666664</v>
      </c>
      <c r="C27" s="13">
        <v>2.8612632900000001</v>
      </c>
      <c r="D27" s="14">
        <f t="shared" si="1"/>
        <v>5.9762343596121266</v>
      </c>
      <c r="E27" s="1">
        <v>4.4400000000000004</v>
      </c>
    </row>
    <row r="28" spans="1:5" x14ac:dyDescent="0.35">
      <c r="A28" s="5">
        <v>74.637092872750003</v>
      </c>
      <c r="B28" s="12">
        <f t="shared" si="0"/>
        <v>4.9758061915166669</v>
      </c>
      <c r="C28" s="13">
        <v>1.71401353676</v>
      </c>
      <c r="D28" s="14">
        <f t="shared" si="1"/>
        <v>5.9287343596121289</v>
      </c>
      <c r="E28" s="1">
        <v>4.4589999999999996</v>
      </c>
    </row>
    <row r="29" spans="1:5" x14ac:dyDescent="0.35">
      <c r="A29" s="5">
        <v>92.984987212899995</v>
      </c>
      <c r="B29" s="12">
        <f t="shared" si="0"/>
        <v>6.1989991475266661</v>
      </c>
      <c r="C29" s="13">
        <v>14.2087654294</v>
      </c>
      <c r="D29" s="14">
        <f t="shared" si="1"/>
        <v>5.8762343596121269</v>
      </c>
      <c r="E29" s="1">
        <v>4.4800000000000004</v>
      </c>
    </row>
    <row r="30" spans="1:5" x14ac:dyDescent="0.35">
      <c r="A30" s="5">
        <v>83.846517789999993</v>
      </c>
      <c r="B30" s="12">
        <f t="shared" si="0"/>
        <v>5.5897678526666663</v>
      </c>
      <c r="C30" s="13">
        <v>-4.8383578099999998</v>
      </c>
      <c r="D30" s="14">
        <f t="shared" si="1"/>
        <v>5.6012343596121283</v>
      </c>
      <c r="E30" s="1">
        <v>4.59</v>
      </c>
    </row>
    <row r="31" spans="1:5" x14ac:dyDescent="0.35">
      <c r="A31" s="5">
        <v>84.796442988300001</v>
      </c>
      <c r="B31" s="12">
        <f t="shared" si="0"/>
        <v>5.6530961992200002</v>
      </c>
      <c r="C31" s="13">
        <v>4.1214665208000003</v>
      </c>
      <c r="D31" s="14">
        <f t="shared" si="1"/>
        <v>5.6012343596121283</v>
      </c>
      <c r="E31" s="1">
        <v>4.59</v>
      </c>
    </row>
    <row r="32" spans="1:5" x14ac:dyDescent="0.35">
      <c r="A32" s="5">
        <v>81.709288846709995</v>
      </c>
      <c r="B32" s="12">
        <f t="shared" si="0"/>
        <v>5.4472859231139994</v>
      </c>
      <c r="C32" s="13">
        <v>3.0956728205999999</v>
      </c>
      <c r="D32" s="14">
        <f t="shared" si="1"/>
        <v>5.5487343596121281</v>
      </c>
      <c r="E32" s="1">
        <v>4.6109999999999998</v>
      </c>
    </row>
    <row r="33" spans="1:5" x14ac:dyDescent="0.35">
      <c r="A33" s="5">
        <v>90.979934877679995</v>
      </c>
      <c r="B33" s="12">
        <f t="shared" si="0"/>
        <v>6.065328991845333</v>
      </c>
      <c r="C33" s="13">
        <v>20.138452261489999</v>
      </c>
      <c r="D33" s="14">
        <f t="shared" si="1"/>
        <v>5.5012343596121269</v>
      </c>
      <c r="E33" s="1">
        <v>4.63</v>
      </c>
    </row>
    <row r="34" spans="1:5" x14ac:dyDescent="0.35">
      <c r="A34" s="5">
        <v>82.982750782899998</v>
      </c>
      <c r="B34" s="12">
        <f t="shared" si="0"/>
        <v>5.5321833855266664</v>
      </c>
      <c r="C34" s="13">
        <v>-7.3015380992000001</v>
      </c>
      <c r="D34" s="14">
        <f t="shared" si="1"/>
        <v>5.5012343596121269</v>
      </c>
      <c r="E34" s="1">
        <v>4.63</v>
      </c>
    </row>
    <row r="35" spans="1:5" x14ac:dyDescent="0.35">
      <c r="A35" s="5">
        <v>73.723869858300006</v>
      </c>
      <c r="B35" s="12">
        <f t="shared" si="0"/>
        <v>4.9149246572200003</v>
      </c>
      <c r="C35" s="13">
        <v>10.150831999999999</v>
      </c>
      <c r="D35" s="14">
        <f t="shared" si="1"/>
        <v>5.4562343596121288</v>
      </c>
      <c r="E35" s="1">
        <v>4.6479999999999997</v>
      </c>
    </row>
    <row r="36" spans="1:5" x14ac:dyDescent="0.35">
      <c r="A36" s="5">
        <v>76.142288179600001</v>
      </c>
      <c r="B36" s="12">
        <f t="shared" si="0"/>
        <v>5.0761525453066669</v>
      </c>
      <c r="C36" s="13">
        <v>15.4041047425</v>
      </c>
      <c r="D36" s="14">
        <f t="shared" si="1"/>
        <v>5.4237343596121281</v>
      </c>
      <c r="E36" s="1">
        <v>4.6609999999999996</v>
      </c>
    </row>
    <row r="37" spans="1:5" x14ac:dyDescent="0.35">
      <c r="A37" s="5">
        <v>82.433258373019996</v>
      </c>
      <c r="B37" s="12">
        <f t="shared" si="0"/>
        <v>5.4955505582013329</v>
      </c>
      <c r="C37" s="13">
        <v>-1.09223842622</v>
      </c>
      <c r="D37" s="14">
        <f t="shared" si="1"/>
        <v>5.3012343596121276</v>
      </c>
      <c r="E37" s="1">
        <v>4.71</v>
      </c>
    </row>
    <row r="38" spans="1:5" x14ac:dyDescent="0.35">
      <c r="A38" s="5">
        <v>73.133176668689998</v>
      </c>
      <c r="B38" s="12">
        <f t="shared" si="0"/>
        <v>4.8755451112459998</v>
      </c>
      <c r="C38" s="13">
        <v>14.25064208505</v>
      </c>
      <c r="D38" s="14">
        <f t="shared" si="1"/>
        <v>5.273734359612126</v>
      </c>
      <c r="E38" s="1">
        <v>4.7210000000000001</v>
      </c>
    </row>
    <row r="39" spans="1:5" x14ac:dyDescent="0.35">
      <c r="A39" s="5">
        <v>80.440613986420004</v>
      </c>
      <c r="B39" s="12">
        <f t="shared" si="0"/>
        <v>5.3627075990946667</v>
      </c>
      <c r="C39" s="13">
        <v>-0.38246687061000001</v>
      </c>
      <c r="D39" s="14">
        <f t="shared" si="1"/>
        <v>5.2262343596121266</v>
      </c>
      <c r="E39" s="1">
        <v>4.74</v>
      </c>
    </row>
    <row r="40" spans="1:5" x14ac:dyDescent="0.35">
      <c r="A40" s="5">
        <v>88.110160737550004</v>
      </c>
      <c r="B40" s="12">
        <f t="shared" si="0"/>
        <v>5.8740107158366666</v>
      </c>
      <c r="C40" s="13">
        <v>1.85513786428</v>
      </c>
      <c r="D40" s="14">
        <f t="shared" si="1"/>
        <v>5.2012343596121262</v>
      </c>
      <c r="E40" s="1">
        <v>4.75</v>
      </c>
    </row>
    <row r="41" spans="1:5" x14ac:dyDescent="0.35">
      <c r="A41" s="5">
        <v>84.72117993594</v>
      </c>
      <c r="B41" s="12">
        <f t="shared" si="0"/>
        <v>5.6480786623960002</v>
      </c>
      <c r="C41" s="13">
        <v>-7.2128297721500001</v>
      </c>
      <c r="D41" s="14">
        <f t="shared" si="1"/>
        <v>5.076234359612128</v>
      </c>
      <c r="E41" s="1">
        <v>4.8</v>
      </c>
    </row>
    <row r="42" spans="1:5" x14ac:dyDescent="0.35">
      <c r="A42" s="5">
        <v>77.424821441790002</v>
      </c>
      <c r="B42" s="12">
        <f t="shared" si="0"/>
        <v>5.1616547627860001</v>
      </c>
      <c r="C42" s="13">
        <v>15.5972130472</v>
      </c>
      <c r="D42" s="14">
        <f t="shared" si="1"/>
        <v>5.0262343596121255</v>
      </c>
      <c r="E42" s="1">
        <v>4.82</v>
      </c>
    </row>
    <row r="43" spans="1:5" x14ac:dyDescent="0.35">
      <c r="A43" s="5">
        <v>85.619300956939995</v>
      </c>
      <c r="B43" s="12">
        <f t="shared" si="0"/>
        <v>5.7079533971293328</v>
      </c>
      <c r="C43" s="13">
        <v>1.4746293993899999</v>
      </c>
      <c r="D43" s="14">
        <f t="shared" si="1"/>
        <v>4.8262343596121262</v>
      </c>
      <c r="E43" s="1">
        <v>4.9000000000000004</v>
      </c>
    </row>
    <row r="44" spans="1:5" x14ac:dyDescent="0.35">
      <c r="A44" s="5">
        <v>93.0136647904</v>
      </c>
      <c r="B44" s="12">
        <f t="shared" si="0"/>
        <v>6.2009109860266669</v>
      </c>
      <c r="C44" s="13">
        <v>16.130405956400001</v>
      </c>
      <c r="D44" s="14">
        <f t="shared" si="1"/>
        <v>4.7762343596121273</v>
      </c>
      <c r="E44" s="1">
        <v>4.92</v>
      </c>
    </row>
    <row r="45" spans="1:5" x14ac:dyDescent="0.35">
      <c r="A45" s="5">
        <v>81.186780770129999</v>
      </c>
      <c r="B45" s="12">
        <f t="shared" si="0"/>
        <v>5.412452051342</v>
      </c>
      <c r="C45" s="13">
        <v>1.84644497658</v>
      </c>
      <c r="D45" s="14">
        <f t="shared" si="1"/>
        <v>4.6762343596121276</v>
      </c>
      <c r="E45" s="1">
        <v>4.96</v>
      </c>
    </row>
    <row r="46" spans="1:5" x14ac:dyDescent="0.35">
      <c r="A46" s="5">
        <v>80.708349943909994</v>
      </c>
      <c r="B46" s="12">
        <f t="shared" si="0"/>
        <v>5.3805566629273329</v>
      </c>
      <c r="C46" s="13">
        <v>3.5444587383899999</v>
      </c>
      <c r="D46" s="14">
        <f t="shared" si="1"/>
        <v>4.5762343596121262</v>
      </c>
      <c r="E46" s="1">
        <v>5</v>
      </c>
    </row>
    <row r="47" spans="1:5" x14ac:dyDescent="0.35">
      <c r="A47" s="5">
        <v>81.120404075189995</v>
      </c>
      <c r="B47" s="12">
        <f t="shared" si="0"/>
        <v>5.4080269383459996</v>
      </c>
      <c r="C47" s="13">
        <v>-0.89133481924000002</v>
      </c>
      <c r="D47" s="14">
        <f t="shared" si="1"/>
        <v>4.3962343596121265</v>
      </c>
      <c r="E47" s="1">
        <v>5.0720000000000001</v>
      </c>
    </row>
    <row r="48" spans="1:5" x14ac:dyDescent="0.35">
      <c r="A48" s="5">
        <v>90.864016424659994</v>
      </c>
      <c r="B48" s="12">
        <f t="shared" si="0"/>
        <v>6.0576010949773327</v>
      </c>
      <c r="C48" s="13">
        <v>19.69056282255</v>
      </c>
      <c r="D48" s="14">
        <f t="shared" si="1"/>
        <v>4.2512343596121269</v>
      </c>
      <c r="E48" s="1">
        <v>5.13</v>
      </c>
    </row>
    <row r="49" spans="1:5" x14ac:dyDescent="0.35">
      <c r="A49" s="5">
        <v>73.695396553400002</v>
      </c>
      <c r="B49" s="12">
        <f t="shared" si="0"/>
        <v>4.9130264368933334</v>
      </c>
      <c r="C49" s="13">
        <v>11.42598306475</v>
      </c>
      <c r="D49" s="14">
        <f t="shared" si="1"/>
        <v>4.1162343596121271</v>
      </c>
      <c r="E49" s="1">
        <v>5.1840000000000002</v>
      </c>
    </row>
    <row r="50" spans="1:5" x14ac:dyDescent="0.35">
      <c r="A50" s="5">
        <v>96.807337818489998</v>
      </c>
      <c r="B50" s="12">
        <f t="shared" si="0"/>
        <v>6.4538225212326665</v>
      </c>
      <c r="C50" s="13">
        <v>0.29924419928000001</v>
      </c>
      <c r="D50" s="14">
        <f t="shared" si="1"/>
        <v>4.1112343596121264</v>
      </c>
      <c r="E50" s="1">
        <v>5.1859999999999999</v>
      </c>
    </row>
    <row r="51" spans="1:5" x14ac:dyDescent="0.35">
      <c r="A51" s="5">
        <v>89.706561346759997</v>
      </c>
      <c r="B51" s="12">
        <f t="shared" si="0"/>
        <v>5.9804374231173334</v>
      </c>
      <c r="C51" s="13">
        <v>0.55298233673999997</v>
      </c>
      <c r="D51" s="14">
        <f t="shared" si="1"/>
        <v>4.0762343596121262</v>
      </c>
      <c r="E51" s="1">
        <v>5.2</v>
      </c>
    </row>
    <row r="52" spans="1:5" x14ac:dyDescent="0.35">
      <c r="A52" s="5">
        <v>83.914517315159998</v>
      </c>
      <c r="B52" s="12">
        <f t="shared" si="0"/>
        <v>5.5943011543439995</v>
      </c>
      <c r="C52" s="13">
        <v>-4.8560665491000004</v>
      </c>
      <c r="D52" s="14">
        <f t="shared" si="1"/>
        <v>3.9912343596121271</v>
      </c>
      <c r="E52" s="1">
        <v>5.234</v>
      </c>
    </row>
    <row r="53" spans="1:5" x14ac:dyDescent="0.35">
      <c r="A53" s="5">
        <v>73.344886409200001</v>
      </c>
      <c r="B53" s="12">
        <f t="shared" si="0"/>
        <v>4.8896590939466664</v>
      </c>
      <c r="C53" s="13">
        <v>2.5082251166999998</v>
      </c>
      <c r="D53" s="14">
        <f t="shared" si="1"/>
        <v>3.7662343596121275</v>
      </c>
      <c r="E53" s="1">
        <v>5.3239999999999998</v>
      </c>
    </row>
    <row r="54" spans="1:5" x14ac:dyDescent="0.35">
      <c r="A54" s="5">
        <v>79.796750395079997</v>
      </c>
      <c r="B54" s="12">
        <f t="shared" si="0"/>
        <v>5.3197833596719999</v>
      </c>
      <c r="C54" s="13">
        <v>2.59579997242</v>
      </c>
      <c r="D54" s="14">
        <f t="shared" si="1"/>
        <v>3.7637343596121262</v>
      </c>
      <c r="E54" s="1">
        <v>5.3250000000000002</v>
      </c>
    </row>
    <row r="55" spans="1:5" x14ac:dyDescent="0.35">
      <c r="A55" s="5">
        <v>83.569889341510006</v>
      </c>
      <c r="B55" s="12">
        <f t="shared" si="0"/>
        <v>5.5713259561006669</v>
      </c>
      <c r="C55" s="13">
        <v>3.76690626705</v>
      </c>
      <c r="D55" s="14">
        <f t="shared" si="1"/>
        <v>3.7612343596121285</v>
      </c>
      <c r="E55" s="1">
        <v>5.3259999999999996</v>
      </c>
    </row>
    <row r="56" spans="1:5" x14ac:dyDescent="0.35">
      <c r="A56" s="5">
        <v>93.854701506660007</v>
      </c>
      <c r="B56" s="12">
        <f t="shared" si="0"/>
        <v>6.2569801004440002</v>
      </c>
      <c r="C56" s="13">
        <v>16.14316528418</v>
      </c>
      <c r="D56" s="14">
        <f t="shared" si="1"/>
        <v>3.7587343596121272</v>
      </c>
      <c r="E56" s="1">
        <v>5.327</v>
      </c>
    </row>
    <row r="57" spans="1:5" x14ac:dyDescent="0.35">
      <c r="A57" s="5">
        <v>87.841598480510001</v>
      </c>
      <c r="B57" s="12">
        <f t="shared" si="0"/>
        <v>5.856106565367333</v>
      </c>
      <c r="C57" s="13">
        <v>-7.5180030307500001</v>
      </c>
      <c r="D57" s="14">
        <f t="shared" si="1"/>
        <v>3.7237343596121271</v>
      </c>
      <c r="E57" s="1">
        <v>5.3410000000000002</v>
      </c>
    </row>
    <row r="58" spans="1:5" x14ac:dyDescent="0.35">
      <c r="A58" s="5">
        <v>94.277582833630007</v>
      </c>
      <c r="B58" s="12">
        <f t="shared" si="0"/>
        <v>6.2851721889086667</v>
      </c>
      <c r="C58" s="13">
        <v>9.9423930525799999</v>
      </c>
      <c r="D58" s="14">
        <f t="shared" si="1"/>
        <v>3.6112343596121264</v>
      </c>
      <c r="E58" s="1">
        <v>5.3860000000000001</v>
      </c>
    </row>
    <row r="59" spans="1:5" x14ac:dyDescent="0.35">
      <c r="A59" s="5">
        <v>77.331846971130005</v>
      </c>
      <c r="B59" s="12">
        <f t="shared" si="0"/>
        <v>5.1554564647420005</v>
      </c>
      <c r="C59" s="13">
        <v>9.8295840760900006</v>
      </c>
      <c r="D59" s="14">
        <f t="shared" si="1"/>
        <v>3.5012343596121269</v>
      </c>
      <c r="E59" s="1">
        <v>5.43</v>
      </c>
    </row>
    <row r="60" spans="1:5" x14ac:dyDescent="0.35">
      <c r="A60" s="5">
        <v>82.810549289999997</v>
      </c>
      <c r="B60" s="12">
        <f t="shared" si="0"/>
        <v>5.5207032859999998</v>
      </c>
      <c r="C60" s="13">
        <v>3.29213136</v>
      </c>
      <c r="D60" s="14">
        <f t="shared" si="1"/>
        <v>3.4262343596121276</v>
      </c>
      <c r="E60" s="1">
        <v>5.46</v>
      </c>
    </row>
    <row r="61" spans="1:5" x14ac:dyDescent="0.35">
      <c r="A61" s="5">
        <v>93.937352114459998</v>
      </c>
      <c r="B61" s="12">
        <f t="shared" si="0"/>
        <v>6.2624901409640001</v>
      </c>
      <c r="C61" s="13">
        <v>12.551070273740001</v>
      </c>
      <c r="D61" s="14">
        <f t="shared" si="1"/>
        <v>3.4087343596121276</v>
      </c>
      <c r="E61" s="1">
        <v>5.4669999999999996</v>
      </c>
    </row>
    <row r="62" spans="1:5" x14ac:dyDescent="0.35">
      <c r="A62" s="5">
        <v>79.017227756850005</v>
      </c>
      <c r="B62" s="12">
        <f t="shared" si="0"/>
        <v>5.2678151837900007</v>
      </c>
      <c r="C62" s="13">
        <v>11.34135505115</v>
      </c>
      <c r="D62" s="14">
        <f t="shared" si="1"/>
        <v>3.2887343596121283</v>
      </c>
      <c r="E62" s="1">
        <v>5.5149999999999997</v>
      </c>
    </row>
    <row r="63" spans="1:5" x14ac:dyDescent="0.35">
      <c r="A63" s="5">
        <v>96.814963501419996</v>
      </c>
      <c r="B63" s="12">
        <f t="shared" si="0"/>
        <v>6.454330900094666</v>
      </c>
      <c r="C63" s="13">
        <v>-0.27600142246999998</v>
      </c>
      <c r="D63" s="14">
        <f t="shared" si="1"/>
        <v>3.2312343596121256</v>
      </c>
      <c r="E63" s="1">
        <v>5.5380000000000003</v>
      </c>
    </row>
    <row r="64" spans="1:5" x14ac:dyDescent="0.35">
      <c r="A64" s="5">
        <v>83.476177115409996</v>
      </c>
      <c r="B64" s="12">
        <f t="shared" si="0"/>
        <v>5.565078474360666</v>
      </c>
      <c r="C64" s="13">
        <v>14.305567720219999</v>
      </c>
      <c r="D64" s="14">
        <f t="shared" si="1"/>
        <v>3.0937343596121263</v>
      </c>
      <c r="E64" s="1">
        <v>5.593</v>
      </c>
    </row>
    <row r="65" spans="1:5" x14ac:dyDescent="0.35">
      <c r="A65" s="5">
        <v>91.243162135779997</v>
      </c>
      <c r="B65" s="12">
        <f t="shared" si="0"/>
        <v>6.0828774757186661</v>
      </c>
      <c r="C65" s="13">
        <v>4.1586624615399996</v>
      </c>
      <c r="D65" s="14">
        <f t="shared" si="1"/>
        <v>3.023734359612126</v>
      </c>
      <c r="E65" s="1">
        <v>5.6210000000000004</v>
      </c>
    </row>
    <row r="66" spans="1:5" x14ac:dyDescent="0.35">
      <c r="A66" s="5">
        <v>91.242428833060004</v>
      </c>
      <c r="B66" s="12">
        <f t="shared" si="0"/>
        <v>6.082828588870667</v>
      </c>
      <c r="C66" s="13">
        <v>5.4199669627300002</v>
      </c>
      <c r="D66" s="14">
        <f t="shared" si="1"/>
        <v>2.9312343596121266</v>
      </c>
      <c r="E66" s="1">
        <v>5.6580000000000004</v>
      </c>
    </row>
    <row r="67" spans="1:5" x14ac:dyDescent="0.35">
      <c r="A67" s="5">
        <v>93.005589151039999</v>
      </c>
      <c r="B67" s="12">
        <f t="shared" ref="B67:B78" si="2">A67/15</f>
        <v>6.2003726100693335</v>
      </c>
      <c r="C67" s="13">
        <v>19.790541531340001</v>
      </c>
      <c r="D67" s="14">
        <f t="shared" ref="D67:D71" si="3">LOG10(0.0000000003208*POWER(10,-2.5*(E67-4.74)))+14.72</f>
        <v>2.7037343596121275</v>
      </c>
      <c r="E67" s="1">
        <v>5.7489999999999997</v>
      </c>
    </row>
    <row r="68" spans="1:5" x14ac:dyDescent="0.35">
      <c r="A68" s="5">
        <v>89.601845913290006</v>
      </c>
      <c r="B68" s="12">
        <f t="shared" si="2"/>
        <v>5.9734563942193342</v>
      </c>
      <c r="C68" s="13">
        <v>1.83710838159</v>
      </c>
      <c r="D68" s="14">
        <f t="shared" si="3"/>
        <v>2.3612343596121264</v>
      </c>
      <c r="E68" s="1">
        <v>5.8860000000000001</v>
      </c>
    </row>
    <row r="69" spans="1:5" x14ac:dyDescent="0.35">
      <c r="A69" s="5">
        <v>88.736195362350003</v>
      </c>
      <c r="B69" s="12">
        <f t="shared" si="2"/>
        <v>5.9157463574899998</v>
      </c>
      <c r="C69" s="13">
        <v>19.749617915369999</v>
      </c>
      <c r="D69" s="14">
        <f t="shared" si="3"/>
        <v>2.3412343596121268</v>
      </c>
      <c r="E69" s="1">
        <v>5.8940000000000001</v>
      </c>
    </row>
    <row r="70" spans="1:5" x14ac:dyDescent="0.35">
      <c r="A70" s="5">
        <v>83.84542183261</v>
      </c>
      <c r="B70" s="12">
        <f t="shared" si="2"/>
        <v>5.5896947888406663</v>
      </c>
      <c r="C70" s="13">
        <v>-5.4160646200300002</v>
      </c>
      <c r="D70" s="14">
        <f t="shared" si="3"/>
        <v>1.1012343596121283</v>
      </c>
      <c r="E70" s="1">
        <v>6.39</v>
      </c>
    </row>
    <row r="71" spans="1:5" x14ac:dyDescent="0.35">
      <c r="A71" s="5">
        <v>83.001693391969994</v>
      </c>
      <c r="B71" s="12">
        <f t="shared" si="2"/>
        <v>5.5334462261313329</v>
      </c>
      <c r="C71" s="13">
        <v>-0.28454096800000001</v>
      </c>
      <c r="D71" s="14">
        <f t="shared" si="3"/>
        <v>1.2343596121269229E-3</v>
      </c>
      <c r="E71" s="1">
        <v>6.83</v>
      </c>
    </row>
    <row r="72" spans="1:5" x14ac:dyDescent="0.35">
      <c r="A72" s="5">
        <v>76.909638839756695</v>
      </c>
      <c r="B72" s="12">
        <f t="shared" si="2"/>
        <v>5.1273092559837794</v>
      </c>
      <c r="C72" s="13">
        <v>9.4717804489492003</v>
      </c>
    </row>
    <row r="73" spans="1:5" x14ac:dyDescent="0.35">
      <c r="A73" s="5">
        <v>76.970389953572095</v>
      </c>
      <c r="B73" s="12">
        <f t="shared" si="2"/>
        <v>5.1313593302381397</v>
      </c>
      <c r="C73" s="13">
        <v>8.4984503120921993</v>
      </c>
    </row>
    <row r="74" spans="1:5" x14ac:dyDescent="0.35">
      <c r="A74" s="5">
        <v>87.000973773089996</v>
      </c>
      <c r="B74" s="12">
        <f t="shared" si="2"/>
        <v>5.800064918206</v>
      </c>
      <c r="C74" s="13">
        <v>6.4541513574999998</v>
      </c>
    </row>
    <row r="75" spans="1:5" x14ac:dyDescent="0.35">
      <c r="A75" s="5">
        <v>93.711984768929995</v>
      </c>
      <c r="B75" s="12">
        <f t="shared" si="2"/>
        <v>6.2474656512619999</v>
      </c>
      <c r="C75" s="13">
        <v>19.15644789693</v>
      </c>
    </row>
    <row r="76" spans="1:5" x14ac:dyDescent="0.35">
      <c r="A76" s="5">
        <v>83.82</v>
      </c>
      <c r="B76" s="12">
        <f t="shared" si="2"/>
        <v>5.5879999999999992</v>
      </c>
      <c r="C76" s="13">
        <v>-5.4</v>
      </c>
    </row>
    <row r="77" spans="1:5" x14ac:dyDescent="0.35">
      <c r="A77" s="5">
        <v>83.785338731799996</v>
      </c>
      <c r="B77" s="12">
        <f t="shared" si="2"/>
        <v>5.5856892487866663</v>
      </c>
      <c r="C77" s="13">
        <v>9.9350276422900006</v>
      </c>
    </row>
    <row r="78" spans="1:5" x14ac:dyDescent="0.35">
      <c r="A78" s="5">
        <v>94.110912944879999</v>
      </c>
      <c r="B78" s="12">
        <f t="shared" si="2"/>
        <v>6.2740608629920001</v>
      </c>
      <c r="C78" s="13">
        <v>12.272163233220001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Nunez, Luis E</dc:creator>
  <cp:lastModifiedBy>Nunez, Luis E</cp:lastModifiedBy>
  <dcterms:created xsi:type="dcterms:W3CDTF">2015-06-05T18:17:20Z</dcterms:created>
  <dcterms:modified xsi:type="dcterms:W3CDTF">2022-06-29T15:25:39Z</dcterms:modified>
</cp:coreProperties>
</file>