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 tabRatio="863" firstSheet="2" activeTab="3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externalReferences>
    <externalReference r:id="rId6"/>
  </externalReferences>
  <definedNames>
    <definedName name="_xlnm._FilterDatabase" localSheetId="2" hidden="1">公司基本信息!$B$2:$Y$56</definedName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44525"/>
</workbook>
</file>

<file path=xl/sharedStrings.xml><?xml version="1.0" encoding="utf-8"?>
<sst xmlns="http://schemas.openxmlformats.org/spreadsheetml/2006/main" count="637">
  <si>
    <t>2-2地产集团广州区域注册公司清单</t>
  </si>
  <si>
    <t>序号</t>
  </si>
  <si>
    <t>公司名称</t>
  </si>
  <si>
    <t>公司类型</t>
  </si>
  <si>
    <t>成立时间</t>
  </si>
  <si>
    <t>取得时间</t>
  </si>
  <si>
    <t xml:space="preserve">注册资本（万） </t>
  </si>
  <si>
    <t>法定代表人</t>
  </si>
  <si>
    <t>负责人</t>
  </si>
  <si>
    <t>董事</t>
  </si>
  <si>
    <t>监事</t>
  </si>
  <si>
    <t>（总）经理</t>
  </si>
  <si>
    <t>股东名称</t>
  </si>
  <si>
    <t>占股</t>
  </si>
  <si>
    <t>备注</t>
  </si>
  <si>
    <t>广州番禺雅居乐房地产开发有限公司</t>
  </si>
  <si>
    <t>有限责任公司(台港澳法人独资)</t>
  </si>
  <si>
    <t>2000.03.27</t>
  </si>
  <si>
    <t>_</t>
  </si>
  <si>
    <t>人民币</t>
  </si>
  <si>
    <t>郑重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</si>
  <si>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</si>
  <si>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</si>
  <si>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</si>
  <si>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</si>
  <si>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</si>
  <si>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</si>
  <si>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</si>
  <si>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</si>
  <si>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</si>
  <si>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</si>
  <si>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</si>
  <si>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</si>
  <si>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</si>
  <si>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</si>
  <si>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</si>
  <si>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</si>
  <si>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</si>
  <si>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</si>
  <si>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</si>
  <si>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</si>
  <si>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</si>
  <si>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</si>
  <si>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</si>
  <si>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</si>
  <si>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</si>
  <si>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</si>
  <si>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</si>
  <si>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</si>
  <si>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</si>
  <si>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</si>
  <si>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</si>
  <si>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</si>
  <si>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</si>
  <si>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</si>
  <si>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</si>
  <si>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</si>
  <si>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</si>
  <si>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</si>
  <si>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</si>
  <si>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</si>
  <si>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</si>
  <si>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</si>
  <si>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</si>
  <si>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</si>
  <si>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</si>
  <si>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</si>
  <si>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</si>
  <si>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</si>
  <si>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广州雅生房地产开发有限公司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</si>
  <si>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</si>
  <si>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</si>
  <si>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</si>
  <si>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</si>
  <si>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</si>
  <si>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</si>
  <si>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</si>
  <si>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</si>
  <si>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</si>
  <si>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</si>
  <si>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</si>
  <si>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</si>
  <si>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</si>
  <si>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</si>
  <si>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</si>
  <si>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</si>
  <si>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郑重、袁港峰、卓慧、刘伟东、陆文军</t>
  </si>
  <si>
    <t>邹小蓉、喻敏锋</t>
  </si>
  <si>
    <t>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</si>
  <si>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</si>
  <si>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</si>
  <si>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</si>
  <si>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</si>
  <si>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</si>
  <si>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</si>
  <si>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</si>
  <si>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</si>
  <si>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</si>
  <si>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</si>
  <si>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</si>
  <si>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</si>
  <si>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</si>
  <si>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</si>
  <si>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</si>
  <si>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</si>
  <si>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</si>
  <si>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</si>
  <si>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</si>
  <si>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</si>
  <si>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</si>
  <si>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广州振穗投资有限公司</t>
  </si>
  <si>
    <t>2016.09.20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</si>
  <si>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</si>
  <si>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</si>
  <si>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</si>
  <si>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</si>
  <si>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</si>
  <si>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</si>
  <si>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</si>
  <si>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</si>
  <si>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</si>
  <si>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</si>
  <si>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</si>
  <si>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</si>
  <si>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</si>
  <si>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</si>
  <si>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</si>
  <si>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</si>
  <si>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</si>
  <si>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</si>
  <si>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</si>
  <si>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</si>
  <si>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</si>
  <si>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</si>
  <si>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</si>
  <si>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</si>
  <si>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</si>
  <si>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</si>
  <si>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</si>
  <si>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</si>
  <si>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</si>
  <si>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</si>
  <si>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</si>
  <si>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</si>
  <si>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</si>
  <si>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</si>
  <si>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</si>
  <si>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</si>
  <si>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</si>
  <si>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</si>
  <si>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</si>
  <si>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</si>
  <si>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</si>
  <si>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</si>
  <si>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</si>
  <si>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</si>
  <si>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</si>
  <si>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</si>
  <si>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</si>
  <si>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</si>
  <si>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</si>
  <si>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</si>
  <si>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</si>
  <si>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</si>
  <si>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</si>
  <si>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</si>
  <si>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</si>
  <si>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有限责任公司（法人独资）</t>
  </si>
  <si>
    <t>2007.01.18</t>
  </si>
  <si>
    <t>郑重、卓慧、杨林森</t>
  </si>
  <si>
    <t>谢军</t>
  </si>
  <si>
    <t>杨林森</t>
  </si>
  <si>
    <t>2019.3.15变更股东；变更董事、监事；变更企业类型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</si>
  <si>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</si>
  <si>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</si>
  <si>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</si>
  <si>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</si>
  <si>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</si>
  <si>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</si>
  <si>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</si>
  <si>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</si>
  <si>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</si>
  <si>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</si>
  <si>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</si>
  <si>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</si>
  <si>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</si>
  <si>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</si>
  <si>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</si>
  <si>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</si>
  <si>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</si>
  <si>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</si>
  <si>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2017.08.07</t>
  </si>
  <si>
    <t>2018.6.28注册资本变更为1009.870万人民币；企业类型变更；增加股东。
2018.9.28增资及变更住所。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</si>
  <si>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</si>
  <si>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</si>
  <si>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</si>
  <si>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</si>
  <si>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</si>
  <si>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</si>
  <si>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</si>
  <si>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</si>
  <si>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</si>
  <si>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</si>
  <si>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</si>
  <si>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</si>
  <si>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</si>
  <si>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</si>
  <si>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</si>
  <si>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</si>
  <si>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</si>
  <si>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</si>
  <si>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</si>
  <si>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</si>
  <si>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高慎豪、黄一珉、杨林森、郑达、郑重</t>
  </si>
  <si>
    <t>陈少国、卓慧</t>
  </si>
  <si>
    <t>上海凝宇企业管理服务中心（有限合伙）</t>
  </si>
  <si>
    <t>2019.4.26变更董事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</si>
  <si>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</si>
  <si>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</si>
  <si>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</si>
  <si>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</si>
  <si>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</si>
  <si>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</si>
  <si>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</si>
  <si>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</si>
  <si>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</si>
  <si>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</si>
  <si>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</si>
  <si>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</si>
  <si>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郑重、刘臻、吕劲、李洪彪</t>
  </si>
  <si>
    <t>简正、卓慧</t>
  </si>
  <si>
    <t>李洪彪</t>
  </si>
  <si>
    <t xml:space="preserve">广州富力地产股份有限公司                                                           </t>
  </si>
  <si>
    <t>2019.03.12董事“蔡小鹏”变更为“李洪彪”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</si>
  <si>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</si>
  <si>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</si>
  <si>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</si>
  <si>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</si>
  <si>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</si>
  <si>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</si>
  <si>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</si>
  <si>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</si>
  <si>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</si>
  <si>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</si>
  <si>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</si>
  <si>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</si>
  <si>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2018.10.24住所（经营场所）变更为“广州市黄埔区悦然大街2号101房”。
2019.04.08注册资本、企业类型、股东、具体经营项目变更</t>
  </si>
  <si>
    <t>不能对外披露与雅居乐有关系</t>
  </si>
  <si>
    <t>广州弘安投资有限公司</t>
  </si>
  <si>
    <t>2018.01.04</t>
  </si>
  <si>
    <t>邓浩</t>
  </si>
  <si>
    <t>李保红、周彤、陆赞初、易斌、邓浩</t>
  </si>
  <si>
    <t>陈标兵、王富荣</t>
  </si>
  <si>
    <t>2018.9.21变更住所
2019.1.23增加注册资本
2019.3.19变更经营范围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</si>
  <si>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</si>
  <si>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</si>
  <si>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</si>
  <si>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</si>
  <si>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</si>
  <si>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</si>
  <si>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</si>
  <si>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</si>
  <si>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郑重、琚长征、李保红、卓慧</t>
  </si>
  <si>
    <t>杨林森、卫东</t>
  </si>
  <si>
    <t>2018.12.28监事由“蔡小鹏、卫东”变更为“杨林森、卫东”。
2019.4.25法定代表人由“袁港峰”变为“郑重”</t>
  </si>
  <si>
    <t>广州雅景投资有限公司</t>
  </si>
  <si>
    <t>2019.03.19</t>
  </si>
  <si>
    <t>郑重、卓慧、李保红、琚长征</t>
  </si>
  <si>
    <t>2019.03.19注册成立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</si>
  <si>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</si>
  <si>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</si>
  <si>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</si>
  <si>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</si>
  <si>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</si>
  <si>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</si>
  <si>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</si>
  <si>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公司基本信息</t>
  </si>
  <si>
    <t>组织编号</t>
  </si>
  <si>
    <t>事业部名称</t>
  </si>
  <si>
    <t>社会统一信用代码</t>
  </si>
  <si>
    <t>公司类型编号</t>
  </si>
  <si>
    <t>注册资本（万）</t>
  </si>
  <si>
    <t>币种</t>
  </si>
  <si>
    <t>币种编号</t>
  </si>
  <si>
    <t>董事长</t>
  </si>
  <si>
    <t>营业期限自</t>
  </si>
  <si>
    <t>营业期限至</t>
  </si>
  <si>
    <t>登记机关</t>
  </si>
  <si>
    <t>经营状态</t>
  </si>
  <si>
    <t>注册地址</t>
  </si>
  <si>
    <t>经营范围</t>
  </si>
  <si>
    <t>广州区域本部</t>
  </si>
  <si>
    <t>91440113721995095J</t>
  </si>
  <si>
    <t>广州市番禺区市场监督管理局</t>
  </si>
  <si>
    <t>在业</t>
  </si>
  <si>
    <t>广州市番禺区南村镇员岗村广州雅居乐花园会所</t>
  </si>
  <si>
    <t>房地产开发经营；物业管理；房地产咨询服务；自有房地产经营活动；房屋租赁；场地租赁（不含仓储）</t>
  </si>
  <si>
    <t>企作粤穗总字第006086号</t>
  </si>
  <si>
    <t>合作经营（港资）</t>
  </si>
  <si>
    <t>郑惠琼（首席代表）、陈卓贤（一般代表）、高华平（一般代表）、陈卓林（一般代表）</t>
  </si>
  <si>
    <t>广州市工商行政管理局</t>
  </si>
  <si>
    <t>已吊销</t>
  </si>
  <si>
    <t>广州市白云区同和南湖</t>
  </si>
  <si>
    <t>在甲方提供给合作公司的26万平方米土地上开发、建设度假商品住宅；合作公司自建度假商品住宅、会所的销售、出租和管理；附设停车场、小商店零售及相关信息咨询服务。筹建餐饮、体育健身项目，待有关部门批准，并领取有关许可证需办理变更登记 后方可经营。</t>
  </si>
  <si>
    <t>91440101724832961M</t>
  </si>
  <si>
    <t>广州市市场监督管理局</t>
  </si>
  <si>
    <t>广州市白云区凯旋路1号1楼</t>
  </si>
  <si>
    <t>房地产开发经营;物业管理;自有房地产经营活动。</t>
  </si>
  <si>
    <t>广州事业部</t>
  </si>
  <si>
    <t>91440101725639469M</t>
  </si>
  <si>
    <t>广州市花都区新华镇新都大道以南</t>
  </si>
  <si>
    <t>自有房地产经营活动；房地产开发经营；房屋租赁。</t>
  </si>
  <si>
    <t>9144010173493075X6</t>
  </si>
  <si>
    <t>已注销</t>
  </si>
  <si>
    <t>广州市白云区同和路998号雅居乐南湖半岛花园小区内凯旋路1号1楼</t>
  </si>
  <si>
    <t>在经市规划局穗城规东片地字（1993）第169号、（94）穗城规北片地字第641号、穗规地复字（2001）第165号、市国土局穗国土建用通字（2000）124号、穗国土建用通函（2001）69号、穗国土建用函（2001）65号、穗国土建用通函（2001）851号文同意使用的广从公路西侧金盘岭隧道北边51585平方米地段开发、建设、销售、出租、管理自建的商住及配套设施。</t>
  </si>
  <si>
    <t>91440101786092161T</t>
  </si>
  <si>
    <t>广州市从化江埔街御景路2号</t>
  </si>
  <si>
    <t>房地产开发经营;物业管理;房地产咨询服务;自有房地产经营活动;房屋租赁。</t>
  </si>
  <si>
    <t>91440101799412195B</t>
  </si>
  <si>
    <t>广州市荔湾区十八甫路十八甫新街24号三楼</t>
  </si>
  <si>
    <t>房地产开发经营;自有房地产经营活动;物业管理。</t>
  </si>
  <si>
    <t>91440113665919062T</t>
  </si>
  <si>
    <t>广州市番禺区南村镇兴南大道398号</t>
  </si>
  <si>
    <t>房地产开发经营;物业管理;房地产咨询服务;自有房地产经营活动;房屋租赁;场地租赁（不含仓储）。</t>
  </si>
  <si>
    <t>91440101668100992R</t>
  </si>
  <si>
    <t>914401016699902104</t>
  </si>
  <si>
    <t>广州市增城区荔城街荔星大道北2号之16201房之一</t>
  </si>
  <si>
    <t>房地产开发经营;物业管理;房地产中介服务。</t>
  </si>
  <si>
    <t>91440101698654160R</t>
  </si>
  <si>
    <t>有限责任公司(中外合资)</t>
  </si>
  <si>
    <t>广州市黄埔区市场和质量监督管理局</t>
  </si>
  <si>
    <t>广州市中新广州知识城九佛建设路333号房号自编117室</t>
  </si>
  <si>
    <t>房屋租赁;房地产开发经营;自有房地产经营活动;物业管理;场地租赁（不含仓储）。</t>
  </si>
  <si>
    <t>91440101063306410C</t>
  </si>
  <si>
    <r>
      <rPr>
        <sz val="11"/>
        <color theme="1"/>
        <rFont val="宋体"/>
        <charset val="134"/>
      </rPr>
      <t>广州市番禺区南村镇兴南大道398号广州雅居乐花园公建</t>
    </r>
    <r>
      <rPr>
        <sz val="11"/>
        <color theme="1"/>
        <rFont val="宋体"/>
        <charset val="134"/>
      </rPr>
      <t>5</t>
    </r>
  </si>
  <si>
    <t>投资管理服务；企业自有资金投资；投资咨询服务。</t>
  </si>
  <si>
    <t>91440101072106023N</t>
  </si>
  <si>
    <t>杨林森、卓慧、胡华、吴忠友、周振坤</t>
  </si>
  <si>
    <t>吴忠友</t>
  </si>
  <si>
    <t>广州市花都区工商行政管理局</t>
  </si>
  <si>
    <t>广州市花都区花山镇热橙花园热橙大街3号之七至十一</t>
  </si>
  <si>
    <t>房地产开发经营;物业管理;房屋租赁。</t>
  </si>
  <si>
    <t>粤工社法证字第020801353号</t>
  </si>
  <si>
    <t>社会团体法人</t>
  </si>
  <si>
    <t>广州市番禺区总工会</t>
  </si>
  <si>
    <t>广州市番禺区南村镇兴业路</t>
  </si>
  <si>
    <t>914453000844914835</t>
  </si>
  <si>
    <t>云浮市云安区市场监督管理局</t>
  </si>
  <si>
    <t>房地产开发经营；房屋租赁；物业管理。</t>
  </si>
  <si>
    <t>91440101MA59A9T402</t>
  </si>
  <si>
    <t xml:space="preserve">广州市海珠区市场监督管理局 </t>
  </si>
  <si>
    <t>广州市海珠区工业大道中广纸丙外街29号夹层之三房（仅限办公用途）</t>
  </si>
  <si>
    <t>房地产开发经营</t>
  </si>
  <si>
    <t>91440101MA59EL3J2J</t>
  </si>
  <si>
    <t>广州市荔湾区市场监督管理局</t>
  </si>
  <si>
    <t>广州市荔湾区芳信路20号自编B16铺（仅限办公）</t>
  </si>
  <si>
    <t>房地产开发经营;自有房地产经营活动;房地产中介服务;房地产咨询服务;房屋租赁;场地租赁（不含仓储）;房屋拆迁服务;物业管理。</t>
  </si>
  <si>
    <t>91440101MA59EXG02T</t>
  </si>
  <si>
    <t>广州市番禺区石楼镇兴亚路32-46号（双号）A区231号</t>
  </si>
  <si>
    <t>企业自有资金投资；投资咨询服务。</t>
  </si>
  <si>
    <t>91440101MA59FDNN64</t>
  </si>
  <si>
    <t>广州市番禺区石楼镇兴亚路32号-46号（双号）A区231号</t>
  </si>
  <si>
    <t>投资咨询服务；企业自有资金投资。</t>
  </si>
  <si>
    <t>91440101MA59FH918P</t>
  </si>
  <si>
    <t>广州市花都区新华镇凤凰北路33号28.29幢会所自编2号房</t>
  </si>
  <si>
    <t>房屋租赁；自有房地产经营活动；房地产开发经营。</t>
  </si>
  <si>
    <t>91440101633204505D</t>
  </si>
  <si>
    <t>黄剑锋、胡华、李桦、卓慧、杨启夫</t>
  </si>
  <si>
    <t>广州市天河区工商行政管理局</t>
  </si>
  <si>
    <r>
      <rPr>
        <sz val="11"/>
        <color theme="1"/>
        <rFont val="宋体"/>
        <charset val="134"/>
      </rPr>
      <t>广州市天河区龙口西路1号</t>
    </r>
    <r>
      <rPr>
        <sz val="11"/>
        <color theme="1"/>
        <rFont val="宋体"/>
        <charset val="134"/>
      </rPr>
      <t>2601房</t>
    </r>
  </si>
  <si>
    <t>房地产开发经营；建材、装饰材料批发。</t>
  </si>
  <si>
    <t>91440101MA5AMH52X4</t>
  </si>
  <si>
    <t>广州市番禺区南村镇南大路广州雅居乐花园公建1</t>
  </si>
  <si>
    <t>企业管理服务（涉及许可经营项目的除外）；企业管理咨询服务。</t>
  </si>
  <si>
    <t>91440101MA5CBQURX3</t>
  </si>
  <si>
    <t>杨林森、胡华、黄剑锋</t>
  </si>
  <si>
    <r>
      <rPr>
        <sz val="11"/>
        <color theme="1"/>
        <rFont val="宋体"/>
        <charset val="134"/>
      </rPr>
      <t>广州市黄埔区大沙街道姬堂长庚大街2号</t>
    </r>
    <r>
      <rPr>
        <sz val="11"/>
        <color theme="1"/>
        <rFont val="宋体"/>
        <charset val="134"/>
      </rPr>
      <t>A栋303单元（自主申报）（仅限办公用途）</t>
    </r>
  </si>
  <si>
    <t>房地产开发经营；新媒体产业园的投资、招商、开发、建设；文化产业园的投资、招商、开发、建设；自有房地产经营活动；房屋租赁；住房租赁经营；场地租赁（不含仓储）；房屋拆迁服务。</t>
  </si>
  <si>
    <t>91440101MA5CJ4EK4B</t>
  </si>
  <si>
    <t>谢国清</t>
  </si>
  <si>
    <t>谢国清、卓慧、刘梅娇</t>
  </si>
  <si>
    <t>广州市黄埔区悦然大街2号101房</t>
  </si>
  <si>
    <t>房屋拆迁服务；场地租赁（不含仓储）；房屋租赁；自有房地产经营活动；文化产业园的投资、招商、开发、建设；新媒体产业园的投资、招商、开发、建设；房地产开发经营；物业管理；房地产中介服务；房地产咨询服务。</t>
  </si>
  <si>
    <t>合作项目，证照在对方</t>
  </si>
  <si>
    <t>91440101MA5CMQ8F1K</t>
  </si>
  <si>
    <r>
      <rPr>
        <sz val="11"/>
        <color theme="1"/>
        <rFont val="宋体"/>
        <charset val="134"/>
      </rPr>
      <t>广州市黄埔区悦然大街2号</t>
    </r>
    <r>
      <rPr>
        <sz val="11"/>
        <color theme="1"/>
        <rFont val="宋体"/>
        <charset val="134"/>
      </rPr>
      <t>101房</t>
    </r>
  </si>
  <si>
    <t>企业自有资金投资；商品信息咨询服务；投资咨询服务；房屋租赁；物业管理；停车场经营；企业管理咨询服务；广告业；市场调研服务；市场营销策划服务。</t>
  </si>
  <si>
    <t>91450100083620757W</t>
  </si>
  <si>
    <t>李洪彪、杨林森、刘臻、吕劲、李洪彪</t>
  </si>
  <si>
    <t>南宁市行政审批局</t>
  </si>
  <si>
    <r>
      <rPr>
        <sz val="11"/>
        <color theme="1"/>
        <rFont val="宋体"/>
        <charset val="134"/>
      </rPr>
      <t>南宁市良庆区五象大道4</t>
    </r>
    <r>
      <rPr>
        <sz val="11"/>
        <color theme="1"/>
        <rFont val="宋体"/>
        <charset val="134"/>
      </rPr>
      <t>03号富雅·国际金融中心（G1栋）</t>
    </r>
  </si>
  <si>
    <r>
      <rPr>
        <sz val="11"/>
        <color theme="1"/>
        <rFont val="宋体"/>
        <charset val="134"/>
      </rPr>
      <t>对房地产业的投资；企业策划管理；房地产开发经营（凭资质证经营，除1、土地成片开发（限于合资、合作）；</t>
    </r>
    <r>
      <rPr>
        <sz val="11"/>
        <color theme="1"/>
        <rFont val="宋体"/>
        <charset val="134"/>
      </rPr>
      <t>2、高档宾馆、别墅、高档写字楼和国际会展中心的建设、经营；3、房地产二级市场交易及房地产中介或经纪外）。</t>
    </r>
  </si>
  <si>
    <t>91450100MA5NK7N01Q</t>
  </si>
  <si>
    <t>南宁市良庆区盘歌路6号富雅·国际生活广场1号楼</t>
  </si>
  <si>
    <t>对房地产业、建筑业、酒店业、制造业、高新科技产业、农业、林业、旅游业、娱乐业、教育业、新能源业、矿业、文化产业的投资；投资信息咨询；酒店管理信息咨询；销售：日用百货、五金交电、服装鞋帽、工艺品（除国家专项规定外）、珠宝首饰、仪器仪表、机电设备。</t>
  </si>
  <si>
    <t>清远事业部</t>
  </si>
  <si>
    <t>91441802MA53FWDY9E</t>
  </si>
  <si>
    <t>清远雅建房地产开发有限公司</t>
  </si>
  <si>
    <t>唐翔</t>
  </si>
  <si>
    <t>张海明</t>
  </si>
  <si>
    <t>张海明、刘文生、杨林森</t>
  </si>
  <si>
    <t>卓慧、尹超</t>
  </si>
  <si>
    <t>清远市清城区市场监督管理局</t>
  </si>
  <si>
    <t>清远市清城区沿江中路1号熙园广场A座202室</t>
  </si>
  <si>
    <t>房地产开发经营；物业管理；清洁服务；市政道路工程建筑；公路工程建筑；水电安装；建筑装饰、装修和其他建筑业；工程设计服务。</t>
  </si>
  <si>
    <t>914418027912388666</t>
  </si>
  <si>
    <t>广东新美居房地产发展有限公司</t>
  </si>
  <si>
    <t>有限责任公司(自然人投资或控股)</t>
  </si>
  <si>
    <t>张海明、杨林森、胡华</t>
  </si>
  <si>
    <t>清远市清城连江西路3C号翔隆花园商业中心首层之04号</t>
  </si>
  <si>
    <t>房地产开发经营（凭许可证经营）</t>
  </si>
  <si>
    <t>粤工社法证字第60315149号</t>
  </si>
  <si>
    <t>广东西樵商贸广场有限公司工会委员会</t>
  </si>
  <si>
    <r>
      <rPr>
        <sz val="11"/>
        <rFont val="宋体"/>
        <charset val="134"/>
      </rPr>
      <t>2015-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2-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8</t>
    </r>
  </si>
  <si>
    <t>谭凤梅</t>
  </si>
  <si>
    <r>
      <rPr>
        <sz val="11"/>
        <color theme="1"/>
        <rFont val="宋体"/>
        <charset val="134"/>
      </rPr>
      <t>2015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08</t>
    </r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</si>
  <si>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</si>
  <si>
    <t>佛山市南海区西樵镇总工会</t>
  </si>
  <si>
    <t>佛山市南海区西樵镇樵金南路215号雅居乐大都会广场</t>
  </si>
  <si>
    <t>工会</t>
  </si>
  <si>
    <t>粤工社法证字第060440152号</t>
  </si>
  <si>
    <t>佛山市顺德区雅新房地产开发有限公司工会委员会</t>
  </si>
  <si>
    <r>
      <rPr>
        <sz val="11"/>
        <color theme="1"/>
        <rFont val="宋体"/>
        <charset val="134"/>
      </rPr>
      <t>2015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17</t>
    </r>
  </si>
  <si>
    <t>麦嘉铖</t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</si>
  <si>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16</t>
    </r>
  </si>
  <si>
    <t>佛山市顺德区北滘镇总工会</t>
  </si>
  <si>
    <t>北滘镇上僚大街25号</t>
  </si>
  <si>
    <t>粤工社法证字第060328266号</t>
  </si>
  <si>
    <t>佛山市南海区雅居乐房地产有限公司工会委员会</t>
  </si>
  <si>
    <t>2015-12-23</t>
  </si>
  <si>
    <t>倪晓平</t>
  </si>
  <si>
    <r>
      <rPr>
        <sz val="11"/>
        <color theme="1"/>
        <rFont val="宋体"/>
        <charset val="134"/>
      </rPr>
      <t>2015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23</t>
    </r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</si>
  <si>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19</t>
    </r>
  </si>
  <si>
    <t>佛山市南海区大沥镇总工会</t>
  </si>
  <si>
    <t>佛山市南海区盐步穗盐路段</t>
  </si>
  <si>
    <t>粤工社法证字第060328267号</t>
  </si>
  <si>
    <t>佛山市南海区雅恒房地产开发有限公司工会委员会</t>
  </si>
  <si>
    <r>
      <rPr>
        <sz val="11"/>
        <color theme="1"/>
        <rFont val="宋体"/>
        <charset val="134"/>
      </rPr>
      <t>2015-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2-23</t>
    </r>
  </si>
  <si>
    <t>胡晓兰</t>
  </si>
  <si>
    <t>佛山市南海区盐步穗盐路</t>
  </si>
  <si>
    <t>粤工社法证字第060410230号</t>
  </si>
  <si>
    <t>佛山市顺德区雅居乐房地产有限公司工会委员会</t>
  </si>
  <si>
    <r>
      <rPr>
        <sz val="11"/>
        <color theme="1"/>
        <rFont val="宋体"/>
        <charset val="134"/>
      </rPr>
      <t>2015-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</si>
  <si>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2015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15</t>
    </r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</si>
  <si>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14</t>
    </r>
  </si>
  <si>
    <t>佛山市顺德区大良街道总工会</t>
  </si>
  <si>
    <t>佛山市顺德区大良延年路顺德雅居乐花园</t>
  </si>
  <si>
    <t>粤工社法证字第060601110号</t>
  </si>
  <si>
    <t>佛山市三水雅居乐雍景园房地产有限公司工会委员会</t>
  </si>
  <si>
    <r>
      <rPr>
        <sz val="11"/>
        <color theme="1"/>
        <rFont val="宋体"/>
        <charset val="134"/>
      </rPr>
      <t>2015-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1-2</t>
    </r>
    <r>
      <rPr>
        <sz val="11"/>
        <color theme="1"/>
        <rFont val="宋体"/>
        <charset val="134"/>
      </rPr>
      <t>4</t>
    </r>
  </si>
  <si>
    <t>李飞燕</t>
  </si>
  <si>
    <r>
      <rPr>
        <sz val="11"/>
        <color theme="1"/>
        <rFont val="宋体"/>
        <charset val="134"/>
      </rPr>
      <t>2015-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-24</t>
    </r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</si>
  <si>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</si>
  <si>
    <t>佛山市三水区西南街道总工会</t>
  </si>
  <si>
    <t>佛山市三水区西南街道碧堤路8号雅居乐花园会所二层</t>
  </si>
  <si>
    <r>
      <rPr>
        <sz val="11"/>
        <color theme="1"/>
        <rFont val="宋体"/>
        <charset val="134"/>
      </rPr>
      <t>(分</t>
    </r>
    <r>
      <rPr>
        <sz val="11"/>
        <color theme="1"/>
        <rFont val="宋体"/>
        <charset val="134"/>
      </rPr>
      <t>)</t>
    </r>
    <r>
      <rPr>
        <sz val="11"/>
        <color theme="1"/>
        <rFont val="宋体"/>
        <charset val="134"/>
      </rPr>
      <t>440681000471853</t>
    </r>
  </si>
  <si>
    <t>广州振中建设有限公司佛山分公司</t>
  </si>
  <si>
    <t>有限责任公司分公司（外商投资企业法人独资）</t>
  </si>
  <si>
    <r>
      <rPr>
        <sz val="11"/>
        <color theme="1"/>
        <rFont val="宋体"/>
        <charset val="134"/>
      </rPr>
      <t>2013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08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07</t>
    </r>
  </si>
  <si>
    <t>陈卫建</t>
  </si>
  <si>
    <t>佛山市顺德区市场安全监督局</t>
  </si>
  <si>
    <t>佛山市南海区西樵镇樵金南路215号大都会广场五楼</t>
  </si>
  <si>
    <t>代公司承接业务。</t>
  </si>
  <si>
    <t>91440605725960332Q</t>
  </si>
  <si>
    <t>有限责任公司（台港澳法人独资）</t>
  </si>
  <si>
    <r>
      <rPr>
        <sz val="11"/>
        <color theme="1"/>
        <rFont val="宋体"/>
        <charset val="134"/>
      </rPr>
      <t>2000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27</t>
    </r>
  </si>
  <si>
    <t>陈卓喜、陈卓贤</t>
  </si>
  <si>
    <t/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</si>
  <si>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07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24</t>
    </r>
  </si>
  <si>
    <t>佛山市南海区市场监督管理局</t>
  </si>
  <si>
    <t>广东省佛山市南海区大沥镇盐步三眼桥货场侧</t>
  </si>
  <si>
    <t>在佛山市南海区大沥镇盐步穗盐路（土地号：03073645）和盐步广佛新干线（宗地编号：GD0703000186）地段开发、建设、出售、出租；住宅、商业店铺、车位及配套公共设施。（以上项目持有效相关资质证书经营）</t>
  </si>
  <si>
    <t>91440605737550787G</t>
  </si>
  <si>
    <r>
      <rPr>
        <sz val="11"/>
        <color theme="1"/>
        <rFont val="宋体"/>
        <charset val="134"/>
      </rPr>
      <t>2001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04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26</t>
    </r>
  </si>
  <si>
    <t>陈卓南、陈卓喜、陆倩芳、杨林森</t>
  </si>
  <si>
    <t>佛山市南海区西樵轻纺城东区</t>
  </si>
  <si>
    <t>“西樵商贸广场”房地产开发、租赁、管理，物业管理，停车服务。</t>
  </si>
  <si>
    <t>440682000344341</t>
  </si>
  <si>
    <t>有限责任公司（自然人投资或控股）</t>
  </si>
  <si>
    <r>
      <rPr>
        <sz val="11"/>
        <color theme="1"/>
        <rFont val="宋体"/>
        <charset val="134"/>
      </rPr>
      <t>2005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31</t>
    </r>
  </si>
  <si>
    <t>佛山市南海区工商行政管理局</t>
  </si>
  <si>
    <t>佛山市南海区盐步穗盐东路花地湾雍景豪园港湾会所二层1号商铺</t>
  </si>
  <si>
    <t>销售；建筑材料、五金配件、卫浴设备</t>
  </si>
  <si>
    <t>91440600782997203E</t>
  </si>
  <si>
    <r>
      <rPr>
        <sz val="11"/>
        <color theme="1"/>
        <rFont val="宋体"/>
        <charset val="134"/>
      </rPr>
      <t>2005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22</t>
    </r>
  </si>
  <si>
    <t>陈卓南、陆倩芳</t>
  </si>
  <si>
    <r>
      <rPr>
        <sz val="11"/>
        <color theme="1"/>
        <rFont val="宋体"/>
        <charset val="134"/>
      </rPr>
      <t>2020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21</t>
    </r>
  </si>
  <si>
    <t>佛山市市场监督管理局</t>
  </si>
  <si>
    <t>佛山市禅城区文华路东侧、绿景路南侧</t>
  </si>
  <si>
    <t>在位于文华路西侧、魁奇路北侧（交易编号为佛禅拍2012002号）地块从事普通房地产开发、销售和出租自建住宅、商业店铺；以及从事文华路东侧、绿景路南侧的佛山雅居乐花园的经营管理</t>
  </si>
  <si>
    <t>91440606785755453M</t>
  </si>
  <si>
    <r>
      <rPr>
        <sz val="11"/>
        <color theme="1"/>
        <rFont val="宋体"/>
        <charset val="134"/>
      </rPr>
      <t>2006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22</t>
    </r>
  </si>
  <si>
    <t>佛山市顺德区市场监督管理局</t>
  </si>
  <si>
    <t>佛山市顺德区大良延年路顺德雅居乐花园19座二楼</t>
  </si>
  <si>
    <t>为企业资产重组提供市场推广、营销策划服务；企业管理项目投资顾问；商品信息咨询服务；对房地产进行投资；对其他行业进行投资。</t>
  </si>
  <si>
    <t>91440600789457699G</t>
  </si>
  <si>
    <r>
      <rPr>
        <sz val="11"/>
        <color theme="1"/>
        <rFont val="宋体"/>
        <charset val="134"/>
      </rPr>
      <t>2006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19</t>
    </r>
  </si>
  <si>
    <t>陈卓林、陆倩芳</t>
  </si>
  <si>
    <r>
      <rPr>
        <sz val="11"/>
        <color theme="1"/>
        <rFont val="宋体"/>
        <charset val="134"/>
      </rPr>
      <t>2026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18</t>
    </r>
  </si>
  <si>
    <t>佛山市三水区西南街道碧堤路8号雅居乐花园会所</t>
  </si>
  <si>
    <t>房地产开发、销售（凭有效资质证经营）；出租住宅、商业店铺</t>
  </si>
  <si>
    <t>91440605799324363L</t>
  </si>
  <si>
    <t>有限责任公司（法人独资））</t>
  </si>
  <si>
    <r>
      <rPr>
        <sz val="11"/>
        <color theme="1"/>
        <rFont val="宋体"/>
        <charset val="134"/>
      </rPr>
      <t>2007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18</t>
    </r>
  </si>
  <si>
    <t>房地产开发（凭有效资质证经营）；商品房、商业店铺销售</t>
  </si>
  <si>
    <t>914406067977530177</t>
  </si>
  <si>
    <r>
      <rPr>
        <sz val="11"/>
        <color theme="1"/>
        <rFont val="宋体"/>
        <charset val="134"/>
      </rPr>
      <t>2007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01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24</t>
    </r>
  </si>
  <si>
    <t>陈卓南、陈卓雄</t>
  </si>
  <si>
    <r>
      <rPr>
        <sz val="11"/>
        <color theme="1"/>
        <rFont val="宋体"/>
        <charset val="134"/>
      </rPr>
      <t>2027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03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05</t>
    </r>
  </si>
  <si>
    <t>佛山市顺德区大良延年路顺德雅居乐19座二楼之二</t>
  </si>
  <si>
    <t>物业管理、物业出租</t>
  </si>
  <si>
    <t>9144060756668347X8</t>
  </si>
  <si>
    <r>
      <rPr>
        <sz val="11"/>
        <color theme="1"/>
        <rFont val="宋体"/>
        <charset val="134"/>
      </rPr>
      <t>2010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31</t>
    </r>
  </si>
  <si>
    <t>佛山市三水区市场监督管理局</t>
  </si>
  <si>
    <t>房地产开发（持有效许可证经营）、销售；物业出租服务</t>
  </si>
  <si>
    <t>91440606062147470F</t>
  </si>
  <si>
    <r>
      <rPr>
        <sz val="11"/>
        <color theme="1"/>
        <rFont val="宋体"/>
        <charset val="134"/>
      </rPr>
      <t>2013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03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07</t>
    </r>
  </si>
  <si>
    <t>陈卓贤、陈卓南</t>
  </si>
  <si>
    <t>佛山市顺德区北滘镇上僚大街25号</t>
  </si>
  <si>
    <t>房地产开发、商品房销售。</t>
  </si>
  <si>
    <t>91440607MA4UUHCT5Y</t>
  </si>
  <si>
    <r>
      <rPr>
        <sz val="11"/>
        <color theme="1"/>
        <rFont val="宋体"/>
        <charset val="134"/>
      </rPr>
      <t>2016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09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09</t>
    </r>
  </si>
  <si>
    <t>陈向新</t>
  </si>
  <si>
    <t>卓慧、杨林森</t>
  </si>
  <si>
    <t>佛山市三水区西南街道碧堤路8号雅居乐花园会所一层</t>
  </si>
  <si>
    <t>房地产开发经营；场地租赁（不含仓储）；代办房屋拆迁手续服务；物业管理；房地产中介服务。</t>
  </si>
  <si>
    <t>91440606MA4WY7AK5F</t>
  </si>
  <si>
    <t>有限责任公司（外商投资企业与内资合资）</t>
  </si>
  <si>
    <r>
      <rPr>
        <sz val="11"/>
        <color theme="1"/>
        <rFont val="宋体"/>
        <charset val="134"/>
      </rPr>
      <t>2017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08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07</t>
    </r>
  </si>
  <si>
    <t>佛山市顺德区容桂街道高黎居委会外环路3号之一（住所申报）</t>
  </si>
  <si>
    <t>房地产开发经营（不含别墅、高尔夫球场的建设）；场地租赁（不含仓储）；代办房屋拆迁手续服务；房地产中介服务；企业管理咨询服务；企业形象策划服务；市场调研服务；商品信息咨询服务；市场营销策划服务。</t>
  </si>
  <si>
    <t>91440606MA51NA3P3X</t>
  </si>
  <si>
    <t>2018-05-10</t>
  </si>
  <si>
    <t>曹阳、杨林森</t>
  </si>
  <si>
    <r>
      <rPr>
        <sz val="11"/>
        <color theme="1"/>
        <rFont val="宋体"/>
        <charset val="134"/>
      </rPr>
      <t>佛山市顺德区北滘镇广教社区居民委员会南源东路3号深业城</t>
    </r>
    <r>
      <rPr>
        <sz val="11"/>
        <color theme="1"/>
        <rFont val="宋体"/>
        <charset val="134"/>
      </rPr>
      <t>8栋317</t>
    </r>
  </si>
  <si>
    <t>91440607MA51NX547R</t>
  </si>
  <si>
    <t>2018-05-15</t>
  </si>
  <si>
    <t>麦泽年</t>
  </si>
  <si>
    <t>徐传莆、翟嚁、殷杰、杨林森</t>
  </si>
  <si>
    <t>佛山市三水区西南街道三达路10号恒福丽铂公寓1座721</t>
  </si>
  <si>
    <t>房地产开发经营，房地产营销策划，承接建筑装饰装修工程施工</t>
  </si>
  <si>
    <t>91440605MA51BYH32J</t>
  </si>
  <si>
    <r>
      <rPr>
        <sz val="11"/>
        <color theme="1"/>
        <rFont val="宋体"/>
        <charset val="134"/>
      </rPr>
      <t>2018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02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11</t>
    </r>
  </si>
  <si>
    <t>佛山市南海区狮山镇小塘长安路（佛山市南海区小塘镇经济发展总公司建筑物四楼402室）</t>
  </si>
  <si>
    <t>房地产开发经营（不含高尔夫球场、别墅的建设）；房地产租赁经营；其他房地产产业。</t>
  </si>
  <si>
    <t>91440606MA4X8ANR2E</t>
  </si>
  <si>
    <t>2017-10-20</t>
  </si>
  <si>
    <t>黄一珉、杨林森、郑达、黄剑锋</t>
  </si>
  <si>
    <t>佛山市顺德区乐从镇水藤村工业大道二巷三号之五</t>
  </si>
  <si>
    <t>房地产开发经营（不含高尔夫球场及别墅建设），物业管理，房地产信息咨询，办公用房、商业用房的租赁</t>
  </si>
  <si>
    <t>91440606MA4X8AM21X</t>
  </si>
  <si>
    <t>佛山市顺德区乐从镇水藤村工业大道二巷三号之四</t>
  </si>
  <si>
    <t>91440608MA51NT9N7U</t>
  </si>
  <si>
    <t>杨林森、姚可</t>
  </si>
  <si>
    <t>佛山市高明区市场监督管理局</t>
  </si>
  <si>
    <r>
      <rPr>
        <sz val="11"/>
        <color theme="1"/>
        <rFont val="宋体"/>
        <charset val="134"/>
      </rPr>
      <t>佛山市高明区荷城街道顺安路3</t>
    </r>
    <r>
      <rPr>
        <sz val="11"/>
        <color theme="1"/>
        <rFont val="宋体"/>
        <charset val="134"/>
      </rPr>
      <t>0号涛汇尚品花园之二之三商铺</t>
    </r>
  </si>
  <si>
    <t>房地产开发经营（不含高尔夫球场及别墅建设），场地租赁（不含仓储），代办房屋拆迁手续服务</t>
  </si>
  <si>
    <t>公司序号</t>
  </si>
  <si>
    <t>公司序号与公司基本信息的序号对应，同一个公司每个股东一行，有多个股东就分多行填写</t>
  </si>
  <si>
    <t>广东南湖旅游中心</t>
  </si>
  <si>
    <t>香港雅居乐国际有限公司</t>
  </si>
  <si>
    <t>广州耀创投资有限公司</t>
  </si>
  <si>
    <t>保利华南实业有限公司</t>
  </si>
  <si>
    <t>谢东志</t>
  </si>
  <si>
    <t>陈艺钊</t>
  </si>
  <si>
    <t>杜素明</t>
  </si>
  <si>
    <t>冯舒薇</t>
  </si>
  <si>
    <t>组织架构</t>
  </si>
  <si>
    <t>集团本部</t>
  </si>
  <si>
    <t>广州区域</t>
  </si>
  <si>
    <t>中山区域</t>
  </si>
  <si>
    <t>深圳区域</t>
  </si>
  <si>
    <t>海南区域</t>
  </si>
  <si>
    <t>上海区域</t>
  </si>
  <si>
    <t>南京区域</t>
  </si>
  <si>
    <t>西安区域</t>
  </si>
  <si>
    <t>北京区域</t>
  </si>
  <si>
    <t>武汉区域</t>
  </si>
  <si>
    <t>云南区域</t>
  </si>
  <si>
    <t>重庆区域</t>
  </si>
  <si>
    <t>中山区域本部</t>
  </si>
  <si>
    <t>深圳区域本部</t>
  </si>
  <si>
    <t>清水湾事业部</t>
  </si>
  <si>
    <t>上海区域本部</t>
  </si>
  <si>
    <t>合肥事业部</t>
  </si>
  <si>
    <t>西安区域本部</t>
  </si>
  <si>
    <t>北京区域本部</t>
  </si>
  <si>
    <t>武汉区域本部</t>
  </si>
  <si>
    <t>云南区域本部</t>
  </si>
  <si>
    <t>重庆区域本部</t>
  </si>
  <si>
    <t>雅建事业部</t>
  </si>
  <si>
    <t>福建事业部</t>
  </si>
  <si>
    <t>文昌事业部</t>
  </si>
  <si>
    <t>上海环沪事业部</t>
  </si>
  <si>
    <t>润扬事业部</t>
  </si>
  <si>
    <t>西安事业部</t>
  </si>
  <si>
    <t>京津冀事业部</t>
  </si>
  <si>
    <t>武汉事业部</t>
  </si>
  <si>
    <t>版纳事业部</t>
  </si>
  <si>
    <t>成都事业部</t>
  </si>
  <si>
    <t>有限责任公司（自然人独资或控股）</t>
  </si>
  <si>
    <t>城区事业部</t>
  </si>
  <si>
    <t>粤东事业部</t>
  </si>
  <si>
    <t>海口事业部</t>
  </si>
  <si>
    <t>苏南事业部</t>
  </si>
  <si>
    <t>南京事业部</t>
  </si>
  <si>
    <t>郑州事业部</t>
  </si>
  <si>
    <t>鲁东事业部</t>
  </si>
  <si>
    <t>长沙事业部</t>
  </si>
  <si>
    <t>腾冲事业部</t>
  </si>
  <si>
    <t>重庆事业部</t>
  </si>
  <si>
    <t>有限责任公司（国有独资）</t>
  </si>
  <si>
    <t>珠海事业部</t>
  </si>
  <si>
    <t>潮汕事业部</t>
  </si>
  <si>
    <t>万宁事业部</t>
  </si>
  <si>
    <t>杭州事业部</t>
  </si>
  <si>
    <t>徐州事业部</t>
  </si>
  <si>
    <t>西安产城事业部</t>
  </si>
  <si>
    <t>沈阳事业部</t>
  </si>
  <si>
    <t>跟投平台公司</t>
  </si>
  <si>
    <t>昆明事业部</t>
  </si>
  <si>
    <t>有限责任公司（外商独资）</t>
  </si>
  <si>
    <t>江门事业部</t>
  </si>
  <si>
    <t>湛江事业部</t>
  </si>
  <si>
    <t>产城事业部</t>
  </si>
  <si>
    <t>许昌事业部</t>
  </si>
  <si>
    <t>有限责任公司（外商投资）</t>
  </si>
  <si>
    <t>穗南事业部</t>
  </si>
  <si>
    <t>北海事业部</t>
  </si>
  <si>
    <t>太原事业部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</si>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</sst>
</file>

<file path=xl/styles.xml><?xml version="1.0" encoding="utf-8"?>
<styleSheet xmlns="http://schemas.openxmlformats.org/spreadsheetml/2006/main">
  <numFmts count="8">
    <numFmt numFmtId="176" formatCode="0.0000_);[Red]\(0.0000\)"/>
    <numFmt numFmtId="177" formatCode="#,##0.0000"/>
    <numFmt numFmtId="43" formatCode="_ * #,##0.00_ ;_ * \-#,##0.00_ ;_ * &quot;-&quot;??_ ;_ @_ "/>
    <numFmt numFmtId="178" formatCode="#,##0_);[Red]\(#,##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#,##0.0000_);[Red]\(#,##0.0000\)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606266"/>
      <name val="Helvetica Neue"/>
      <charset val="134"/>
    </font>
    <font>
      <sz val="11"/>
      <color rgb="FF00B050"/>
      <name val="宋体"/>
      <charset val="134"/>
      <scheme val="minor"/>
    </font>
    <font>
      <sz val="11"/>
      <color rgb="FF92D05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9" tint="-0.24997711111789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新細明體"/>
      <charset val="134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5" fillId="0" borderId="0"/>
    <xf numFmtId="0" fontId="17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6" borderId="1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2" fillId="30" borderId="17" applyNumberFormat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2" borderId="11" applyNumberFormat="0" applyFon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38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23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23" applyNumberFormat="1" applyFont="1" applyFill="1" applyBorder="1" applyAlignment="1">
      <alignment horizontal="center" vertical="center"/>
    </xf>
    <xf numFmtId="49" fontId="4" fillId="0" borderId="1" xfId="23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23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23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23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4" fillId="0" borderId="1" xfId="23" applyNumberFormat="1" applyFont="1" applyFill="1" applyBorder="1" applyAlignment="1">
      <alignment horizontal="center" vertical="center" wrapText="1"/>
    </xf>
    <xf numFmtId="0" fontId="4" fillId="0" borderId="1" xfId="23" applyNumberFormat="1" applyFont="1" applyFill="1" applyBorder="1" applyAlignment="1">
      <alignment horizontal="center" vertical="center" wrapText="1"/>
    </xf>
    <xf numFmtId="178" fontId="4" fillId="0" borderId="1" xfId="23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23" applyNumberFormat="1" applyFont="1" applyFill="1" applyBorder="1" applyAlignment="1">
      <alignment horizontal="center" vertical="center"/>
    </xf>
    <xf numFmtId="0" fontId="1" fillId="0" borderId="1" xfId="23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Fill="1" applyBorder="1">
      <alignment vertical="center"/>
    </xf>
    <xf numFmtId="3" fontId="0" fillId="0" borderId="1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177" fontId="1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>
      <alignment vertical="center"/>
    </xf>
    <xf numFmtId="10" fontId="1" fillId="0" borderId="0" xfId="0" applyNumberFormat="1" applyFont="1" applyFill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center" vertical="center"/>
    </xf>
    <xf numFmtId="49" fontId="8" fillId="0" borderId="1" xfId="0" applyNumberFormat="1" applyFont="1" applyFill="1" applyBorder="1">
      <alignment vertical="center"/>
    </xf>
    <xf numFmtId="49" fontId="8" fillId="0" borderId="1" xfId="0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6" fillId="3" borderId="1" xfId="23" applyFont="1" applyFill="1" applyBorder="1" applyAlignment="1">
      <alignment horizontal="center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3" borderId="1" xfId="23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1" xfId="23" applyFont="1" applyFill="1" applyBorder="1" applyAlignment="1">
      <alignment horizontal="center" vertical="center"/>
    </xf>
    <xf numFmtId="49" fontId="6" fillId="0" borderId="1" xfId="23" applyNumberFormat="1" applyFont="1" applyFill="1" applyBorder="1">
      <alignment vertical="center"/>
    </xf>
    <xf numFmtId="49" fontId="6" fillId="0" borderId="1" xfId="23" applyNumberFormat="1" applyFont="1" applyFill="1" applyBorder="1" applyAlignment="1">
      <alignment horizontal="center" vertical="center" wrapText="1"/>
    </xf>
    <xf numFmtId="0" fontId="8" fillId="3" borderId="1" xfId="23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0" borderId="1" xfId="23" applyFont="1" applyFill="1" applyBorder="1" applyAlignment="1">
      <alignment horizontal="center" vertical="center"/>
    </xf>
    <xf numFmtId="49" fontId="4" fillId="0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23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0" fontId="4" fillId="0" borderId="5" xfId="23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23" applyNumberFormat="1" applyFont="1" applyFill="1" applyBorder="1">
      <alignment vertical="center"/>
    </xf>
    <xf numFmtId="0" fontId="4" fillId="3" borderId="4" xfId="23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6" xfId="23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5" xfId="23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49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23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vertical="center" wrapText="1"/>
    </xf>
    <xf numFmtId="178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vertical="center" wrapText="1"/>
    </xf>
    <xf numFmtId="178" fontId="6" fillId="0" borderId="1" xfId="23" applyNumberFormat="1" applyFont="1" applyFill="1" applyBorder="1" applyAlignment="1">
      <alignment vertical="center" wrapText="1"/>
    </xf>
    <xf numFmtId="178" fontId="6" fillId="0" borderId="1" xfId="23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>
      <alignment vertical="center" wrapText="1"/>
    </xf>
    <xf numFmtId="178" fontId="4" fillId="0" borderId="1" xfId="0" applyNumberFormat="1" applyFont="1" applyFill="1" applyBorder="1" applyAlignment="1">
      <alignment vertical="center" wrapText="1"/>
    </xf>
    <xf numFmtId="179" fontId="4" fillId="0" borderId="4" xfId="0" applyNumberFormat="1" applyFont="1" applyFill="1" applyBorder="1" applyAlignment="1">
      <alignment horizontal="right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79" fontId="4" fillId="0" borderId="5" xfId="0" applyNumberFormat="1" applyFont="1" applyFill="1" applyBorder="1" applyAlignment="1">
      <alignment horizontal="right" vertical="center" wrapText="1"/>
    </xf>
    <xf numFmtId="178" fontId="4" fillId="0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right" vertical="center" wrapText="1"/>
    </xf>
    <xf numFmtId="178" fontId="4" fillId="0" borderId="5" xfId="0" applyNumberFormat="1" applyFont="1" applyFill="1" applyBorder="1" applyAlignment="1">
      <alignment horizontal="right" vertical="center" wrapText="1"/>
    </xf>
    <xf numFmtId="178" fontId="4" fillId="0" borderId="1" xfId="23" applyNumberFormat="1" applyFont="1" applyFill="1" applyBorder="1" applyAlignment="1">
      <alignment vertical="center" wrapText="1"/>
    </xf>
    <xf numFmtId="49" fontId="4" fillId="3" borderId="4" xfId="23" applyNumberFormat="1" applyFont="1" applyFill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49" fontId="4" fillId="3" borderId="6" xfId="23" applyNumberFormat="1" applyFont="1" applyFill="1" applyBorder="1" applyAlignment="1">
      <alignment horizontal="center" vertical="center"/>
    </xf>
    <xf numFmtId="178" fontId="4" fillId="3" borderId="6" xfId="0" applyNumberFormat="1" applyFont="1" applyFill="1" applyBorder="1" applyAlignment="1">
      <alignment horizontal="center" vertical="center" wrapText="1"/>
    </xf>
    <xf numFmtId="49" fontId="4" fillId="3" borderId="5" xfId="23" applyNumberFormat="1" applyFont="1" applyFill="1" applyBorder="1" applyAlignment="1">
      <alignment horizontal="center" vertical="center"/>
    </xf>
    <xf numFmtId="178" fontId="4" fillId="3" borderId="5" xfId="0" applyNumberFormat="1" applyFont="1" applyFill="1" applyBorder="1" applyAlignment="1">
      <alignment horizontal="center" vertical="center" wrapText="1"/>
    </xf>
    <xf numFmtId="178" fontId="4" fillId="3" borderId="4" xfId="0" applyNumberFormat="1" applyFont="1" applyFill="1" applyBorder="1" applyAlignment="1">
      <alignment horizontal="right" vertical="center" wrapText="1"/>
    </xf>
    <xf numFmtId="178" fontId="4" fillId="3" borderId="6" xfId="0" applyNumberFormat="1" applyFont="1" applyFill="1" applyBorder="1" applyAlignment="1">
      <alignment horizontal="right" vertical="center" wrapText="1"/>
    </xf>
    <xf numFmtId="178" fontId="4" fillId="3" borderId="5" xfId="0" applyNumberFormat="1" applyFont="1" applyFill="1" applyBorder="1" applyAlignment="1">
      <alignment horizontal="right" vertical="center" wrapText="1"/>
    </xf>
    <xf numFmtId="178" fontId="6" fillId="0" borderId="1" xfId="0" applyNumberFormat="1" applyFont="1" applyFill="1" applyBorder="1" applyAlignment="1">
      <alignment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179" fontId="4" fillId="0" borderId="4" xfId="0" applyNumberFormat="1" applyFont="1" applyBorder="1" applyAlignment="1">
      <alignment horizontal="right" vertical="center"/>
    </xf>
    <xf numFmtId="179" fontId="4" fillId="0" borderId="6" xfId="0" applyNumberFormat="1" applyFont="1" applyBorder="1" applyAlignment="1">
      <alignment horizontal="right" vertical="center"/>
    </xf>
    <xf numFmtId="178" fontId="4" fillId="0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179" fontId="4" fillId="0" borderId="5" xfId="0" applyNumberFormat="1" applyFont="1" applyBorder="1" applyAlignment="1">
      <alignment horizontal="right" vertical="center"/>
    </xf>
    <xf numFmtId="43" fontId="4" fillId="0" borderId="4" xfId="32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43" fontId="4" fillId="0" borderId="6" xfId="32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43" fontId="4" fillId="0" borderId="5" xfId="32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 wrapText="1"/>
    </xf>
    <xf numFmtId="178" fontId="4" fillId="0" borderId="6" xfId="0" applyNumberFormat="1" applyFont="1" applyFill="1" applyBorder="1" applyAlignment="1">
      <alignment horizontal="right" vertical="center" wrapText="1"/>
    </xf>
    <xf numFmtId="49" fontId="8" fillId="0" borderId="1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49" fontId="12" fillId="0" borderId="1" xfId="23" applyNumberFormat="1" applyFont="1" applyFill="1" applyBorder="1" applyAlignment="1">
      <alignment horizontal="center" vertical="center"/>
    </xf>
    <xf numFmtId="49" fontId="6" fillId="0" borderId="1" xfId="23" applyNumberFormat="1" applyFont="1" applyFill="1" applyBorder="1" applyAlignment="1">
      <alignment vertical="center"/>
    </xf>
    <xf numFmtId="49" fontId="6" fillId="0" borderId="1" xfId="23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49" fontId="4" fillId="0" borderId="1" xfId="23" applyNumberFormat="1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>
      <alignment vertical="center"/>
    </xf>
    <xf numFmtId="14" fontId="1" fillId="3" borderId="1" xfId="0" applyNumberFormat="1" applyFont="1" applyFill="1" applyBorder="1" applyAlignment="1">
      <alignment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6" fillId="0" borderId="1" xfId="23" applyNumberFormat="1" applyFont="1" applyFill="1" applyBorder="1" applyAlignment="1">
      <alignment vertical="center" wrapText="1"/>
    </xf>
    <xf numFmtId="10" fontId="6" fillId="0" borderId="1" xfId="23" applyNumberFormat="1" applyFont="1" applyFill="1" applyBorder="1" applyAlignment="1">
      <alignment horizontal="center" vertical="center" wrapText="1"/>
    </xf>
    <xf numFmtId="0" fontId="6" fillId="0" borderId="1" xfId="23" applyFont="1" applyFill="1" applyBorder="1">
      <alignment vertical="center"/>
    </xf>
    <xf numFmtId="10" fontId="8" fillId="3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0" fontId="4" fillId="0" borderId="1" xfId="23" applyNumberFormat="1" applyFont="1" applyFill="1" applyBorder="1" applyAlignment="1">
      <alignment horizontal="center" vertical="center" wrapText="1"/>
    </xf>
    <xf numFmtId="0" fontId="4" fillId="0" borderId="1" xfId="23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10" fontId="14" fillId="0" borderId="0" xfId="0" applyNumberFormat="1" applyFont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49" fontId="6" fillId="0" borderId="1" xfId="0" applyNumberFormat="1" applyFont="1" applyFill="1" applyBorder="1" applyAlignment="1">
      <alignment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10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5" borderId="1" xfId="23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4" xfId="23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23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 wrapText="1"/>
    </xf>
    <xf numFmtId="49" fontId="4" fillId="0" borderId="5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>
      <alignment vertical="center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49" fontId="4" fillId="0" borderId="6" xfId="0" applyNumberFormat="1" applyFont="1" applyFill="1" applyBorder="1" applyAlignment="1">
      <alignment horizontal="left" vertical="center" wrapText="1"/>
    </xf>
    <xf numFmtId="178" fontId="4" fillId="0" borderId="4" xfId="0" applyNumberFormat="1" applyFont="1" applyFill="1" applyBorder="1" applyAlignment="1">
      <alignment horizontal="right" vertical="center"/>
    </xf>
    <xf numFmtId="178" fontId="4" fillId="0" borderId="5" xfId="0" applyNumberFormat="1" applyFont="1" applyFill="1" applyBorder="1" applyAlignment="1">
      <alignment horizontal="right" vertical="center"/>
    </xf>
    <xf numFmtId="178" fontId="4" fillId="0" borderId="1" xfId="0" applyNumberFormat="1" applyFont="1" applyFill="1" applyBorder="1" applyAlignment="1">
      <alignment horizontal="right" vertical="center"/>
    </xf>
    <xf numFmtId="49" fontId="4" fillId="5" borderId="1" xfId="23" applyNumberFormat="1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right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49" fontId="4" fillId="5" borderId="4" xfId="23" applyNumberFormat="1" applyFont="1" applyFill="1" applyBorder="1" applyAlignment="1">
      <alignment horizontal="center" vertical="center"/>
    </xf>
    <xf numFmtId="178" fontId="4" fillId="5" borderId="4" xfId="0" applyNumberFormat="1" applyFont="1" applyFill="1" applyBorder="1" applyAlignment="1">
      <alignment horizontal="right" vertical="center" wrapText="1"/>
    </xf>
    <xf numFmtId="178" fontId="4" fillId="5" borderId="4" xfId="0" applyNumberFormat="1" applyFont="1" applyFill="1" applyBorder="1" applyAlignment="1">
      <alignment horizontal="center" vertical="center" wrapText="1"/>
    </xf>
    <xf numFmtId="49" fontId="4" fillId="5" borderId="5" xfId="23" applyNumberFormat="1" applyFont="1" applyFill="1" applyBorder="1" applyAlignment="1">
      <alignment horizontal="center" vertical="center"/>
    </xf>
    <xf numFmtId="178" fontId="4" fillId="5" borderId="5" xfId="0" applyNumberFormat="1" applyFont="1" applyFill="1" applyBorder="1" applyAlignment="1">
      <alignment horizontal="right" vertical="center" wrapText="1"/>
    </xf>
    <xf numFmtId="178" fontId="4" fillId="5" borderId="5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0" borderId="4" xfId="0" applyNumberFormat="1" applyFont="1" applyFill="1" applyBorder="1" applyAlignment="1">
      <alignment horizontal="left" vertical="center" wrapText="1"/>
    </xf>
    <xf numFmtId="178" fontId="4" fillId="0" borderId="6" xfId="0" applyNumberFormat="1" applyFont="1" applyFill="1" applyBorder="1" applyAlignment="1">
      <alignment horizontal="left" vertical="center" wrapText="1"/>
    </xf>
    <xf numFmtId="178" fontId="4" fillId="0" borderId="5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11" fillId="0" borderId="9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10" fontId="4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5" fillId="0" borderId="0" xfId="0" applyFont="1" applyFill="1">
      <alignment vertical="center"/>
    </xf>
    <xf numFmtId="0" fontId="4" fillId="6" borderId="1" xfId="23" applyFont="1" applyFill="1" applyBorder="1" applyAlignment="1">
      <alignment horizontal="center"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15" fillId="0" borderId="4" xfId="23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6" xfId="23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0" fontId="15" fillId="0" borderId="5" xfId="23" applyFont="1" applyFill="1" applyBorder="1" applyAlignment="1">
      <alignment horizontal="center" vertical="center"/>
    </xf>
    <xf numFmtId="49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178" fontId="15" fillId="0" borderId="4" xfId="0" applyNumberFormat="1" applyFont="1" applyFill="1" applyBorder="1" applyAlignment="1">
      <alignment horizontal="right" vertical="center" wrapText="1"/>
    </xf>
    <xf numFmtId="178" fontId="15" fillId="0" borderId="4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178" fontId="15" fillId="0" borderId="6" xfId="0" applyNumberFormat="1" applyFont="1" applyFill="1" applyBorder="1" applyAlignment="1">
      <alignment horizontal="right" vertical="center" wrapText="1"/>
    </xf>
    <xf numFmtId="178" fontId="15" fillId="0" borderId="6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right" vertical="center" wrapText="1"/>
    </xf>
    <xf numFmtId="178" fontId="15" fillId="0" borderId="5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>
      <alignment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4" xfId="23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6" borderId="4" xfId="0" applyNumberFormat="1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center" vertical="center"/>
    </xf>
    <xf numFmtId="0" fontId="4" fillId="6" borderId="5" xfId="23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left" vertical="center" wrapText="1"/>
    </xf>
    <xf numFmtId="49" fontId="4" fillId="6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horizontal="left" vertical="center" wrapText="1"/>
    </xf>
    <xf numFmtId="49" fontId="4" fillId="6" borderId="1" xfId="23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right" vertical="center" wrapText="1"/>
    </xf>
    <xf numFmtId="49" fontId="4" fillId="6" borderId="4" xfId="23" applyNumberFormat="1" applyFont="1" applyFill="1" applyBorder="1" applyAlignment="1">
      <alignment horizontal="center" vertical="center"/>
    </xf>
    <xf numFmtId="178" fontId="4" fillId="6" borderId="4" xfId="0" applyNumberFormat="1" applyFont="1" applyFill="1" applyBorder="1" applyAlignment="1">
      <alignment horizontal="right" vertical="center" wrapText="1"/>
    </xf>
    <xf numFmtId="178" fontId="4" fillId="6" borderId="4" xfId="0" applyNumberFormat="1" applyFont="1" applyFill="1" applyBorder="1" applyAlignment="1">
      <alignment horizontal="center" vertical="center" wrapText="1"/>
    </xf>
    <xf numFmtId="49" fontId="4" fillId="6" borderId="5" xfId="23" applyNumberFormat="1" applyFont="1" applyFill="1" applyBorder="1" applyAlignment="1">
      <alignment horizontal="center" vertical="center"/>
    </xf>
    <xf numFmtId="178" fontId="4" fillId="6" borderId="5" xfId="0" applyNumberFormat="1" applyFont="1" applyFill="1" applyBorder="1" applyAlignment="1">
      <alignment horizontal="right" vertical="center" wrapText="1"/>
    </xf>
    <xf numFmtId="178" fontId="4" fillId="6" borderId="5" xfId="0" applyNumberFormat="1" applyFont="1" applyFill="1" applyBorder="1" applyAlignment="1">
      <alignment horizontal="center" vertical="center" wrapText="1"/>
    </xf>
    <xf numFmtId="178" fontId="15" fillId="0" borderId="4" xfId="0" applyNumberFormat="1" applyFont="1" applyFill="1" applyBorder="1" applyAlignment="1">
      <alignment horizontal="right" vertical="center"/>
    </xf>
    <xf numFmtId="178" fontId="15" fillId="0" borderId="5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009999"/>
      <color rgb="00FF9900"/>
      <color rgb="00FFCCCC"/>
      <color rgb="00FF9999"/>
      <color rgb="00FF0000"/>
      <color rgb="00FF99CC"/>
      <color rgb="00FF6600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o/git/legal-person-system/doc/&#22788;&#29702;&#21518;/C:/Users/liliying3/Desktop/&#27880;&#20876;&#20844;&#21496;&#20449;&#24687;&#34920;&#65288;&#26032;&#65289;-&#20315;&#2366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广州区域  5月份更新"/>
      <sheetName val="广州区域  6月份更新"/>
      <sheetName val="公司基本信息"/>
      <sheetName val="股东信息"/>
      <sheetName val="基础数据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opLeftCell="G1" workbookViewId="0">
      <pane ySplit="2" topLeftCell="A72" activePane="bottomLeft" state="frozen"/>
      <selection/>
      <selection pane="bottomLeft" activeCell="G1" sqref="$A1:$XFD1048576"/>
    </sheetView>
  </sheetViews>
  <sheetFormatPr defaultColWidth="9" defaultRowHeight="16.8"/>
  <cols>
    <col min="1" max="1" width="6.5" style="89" customWidth="1"/>
    <col min="2" max="2" width="40.25" style="90" customWidth="1"/>
    <col min="3" max="3" width="31.375" style="91" customWidth="1"/>
    <col min="4" max="4" width="13" style="92" customWidth="1"/>
    <col min="5" max="5" width="13" style="90" customWidth="1"/>
    <col min="6" max="6" width="14.625" style="93" customWidth="1"/>
    <col min="7" max="7" width="10" style="90" customWidth="1"/>
    <col min="8" max="9" width="13.125" style="90" customWidth="1"/>
    <col min="10" max="10" width="29.75" style="90" customWidth="1"/>
    <col min="11" max="11" width="13.625" style="92" customWidth="1"/>
    <col min="12" max="12" width="12.875" style="92" customWidth="1"/>
    <col min="13" max="13" width="38.375" style="92" customWidth="1"/>
    <col min="14" max="14" width="9.125" style="94" customWidth="1"/>
    <col min="15" max="15" width="39" style="89" customWidth="1"/>
    <col min="16" max="16384" width="9" style="89"/>
  </cols>
  <sheetData>
    <row r="1" ht="33" customHeight="1" spans="1:1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="80" customFormat="1" ht="30.75" customHeight="1" spans="1:15">
      <c r="A2" s="96" t="s">
        <v>1</v>
      </c>
      <c r="B2" s="97" t="s">
        <v>2</v>
      </c>
      <c r="C2" s="98" t="s">
        <v>3</v>
      </c>
      <c r="D2" s="97" t="s">
        <v>4</v>
      </c>
      <c r="E2" s="157" t="s">
        <v>5</v>
      </c>
      <c r="F2" s="158" t="s">
        <v>6</v>
      </c>
      <c r="G2" s="159"/>
      <c r="H2" s="97" t="s">
        <v>7</v>
      </c>
      <c r="I2" s="97" t="s">
        <v>8</v>
      </c>
      <c r="J2" s="97" t="s">
        <v>9</v>
      </c>
      <c r="K2" s="97" t="s">
        <v>10</v>
      </c>
      <c r="L2" s="97" t="s">
        <v>11</v>
      </c>
      <c r="M2" s="97" t="s">
        <v>12</v>
      </c>
      <c r="N2" s="224" t="s">
        <v>13</v>
      </c>
      <c r="O2" s="96" t="s">
        <v>14</v>
      </c>
    </row>
    <row r="3" s="84" customFormat="1" ht="26.25" customHeight="1" spans="1:15">
      <c r="A3" s="116">
        <v>1</v>
      </c>
      <c r="B3" s="117" t="s">
        <v>15</v>
      </c>
      <c r="C3" s="130" t="s">
        <v>16</v>
      </c>
      <c r="D3" s="12" t="s">
        <v>17</v>
      </c>
      <c r="E3" s="12" t="s">
        <v>18</v>
      </c>
      <c r="F3" s="171">
        <v>50000</v>
      </c>
      <c r="G3" s="55" t="s">
        <v>19</v>
      </c>
      <c r="H3" s="13" t="s">
        <v>20</v>
      </c>
      <c r="I3" s="13" t="s">
        <v>18</v>
      </c>
      <c r="J3" s="11" t="s">
        <v>21</v>
      </c>
      <c r="K3" s="13" t="s">
        <v>22</v>
      </c>
      <c r="L3" s="13" t="s">
        <v>20</v>
      </c>
      <c r="M3" s="130" t="s">
        <v>23</v>
      </c>
      <c r="N3" s="24"/>
      <c r="O3" s="18" t="s">
        <v>24</v>
      </c>
    </row>
    <row r="4" s="82" customFormat="1" ht="26.25" customHeight="1" spans="1:15">
      <c r="A4" s="103">
        <v>2</v>
      </c>
      <c r="B4" s="104" t="s">
        <v>25</v>
      </c>
      <c r="C4" s="105" t="s">
        <v>26</v>
      </c>
      <c r="D4" s="106" t="s">
        <v>27</v>
      </c>
      <c r="E4" s="106" t="s">
        <v>18</v>
      </c>
      <c r="F4" s="163">
        <v>2267</v>
      </c>
      <c r="G4" s="164" t="s">
        <v>28</v>
      </c>
      <c r="H4" s="165" t="s">
        <v>29</v>
      </c>
      <c r="I4" s="165" t="s">
        <v>18</v>
      </c>
      <c r="J4" s="206" t="s">
        <v>30</v>
      </c>
      <c r="K4" s="165" t="s">
        <v>18</v>
      </c>
      <c r="L4" s="165" t="s">
        <v>18</v>
      </c>
      <c r="M4" s="227" t="s">
        <v>31</v>
      </c>
      <c r="N4" s="228"/>
      <c r="O4" s="229" t="s">
        <v>32</v>
      </c>
    </row>
    <row r="5" s="84" customFormat="1" ht="31.5" customHeight="1" spans="1:15">
      <c r="A5" s="116">
        <v>3</v>
      </c>
      <c r="B5" s="117" t="s">
        <v>33</v>
      </c>
      <c r="C5" s="130" t="s">
        <v>16</v>
      </c>
      <c r="D5" s="12" t="s">
        <v>34</v>
      </c>
      <c r="E5" s="12" t="s">
        <v>18</v>
      </c>
      <c r="F5" s="171">
        <v>2169</v>
      </c>
      <c r="G5" s="55" t="s">
        <v>28</v>
      </c>
      <c r="H5" s="13" t="s">
        <v>20</v>
      </c>
      <c r="I5" s="13" t="s">
        <v>18</v>
      </c>
      <c r="J5" s="11" t="s">
        <v>21</v>
      </c>
      <c r="K5" s="13" t="s">
        <v>22</v>
      </c>
      <c r="L5" s="13" t="s">
        <v>20</v>
      </c>
      <c r="M5" s="130" t="s">
        <v>35</v>
      </c>
      <c r="N5" s="24">
        <v>1</v>
      </c>
      <c r="O5" s="18" t="s">
        <v>36</v>
      </c>
    </row>
    <row r="6" s="83" customFormat="1" ht="72" customHeight="1" spans="1:15">
      <c r="A6" s="107">
        <v>4</v>
      </c>
      <c r="B6" s="108" t="s">
        <v>37</v>
      </c>
      <c r="C6" s="108" t="s">
        <v>38</v>
      </c>
      <c r="D6" s="109" t="s">
        <v>39</v>
      </c>
      <c r="E6" s="109" t="s">
        <v>18</v>
      </c>
      <c r="F6" s="166">
        <v>45500</v>
      </c>
      <c r="G6" s="109" t="s">
        <v>19</v>
      </c>
      <c r="H6" s="109" t="s">
        <v>20</v>
      </c>
      <c r="I6" s="109" t="s">
        <v>18</v>
      </c>
      <c r="J6" s="207" t="s">
        <v>40</v>
      </c>
      <c r="K6" s="208" t="s">
        <v>41</v>
      </c>
      <c r="L6" s="208" t="s">
        <v>20</v>
      </c>
      <c r="M6" s="230" t="s">
        <v>42</v>
      </c>
      <c r="N6" s="231">
        <v>1</v>
      </c>
      <c r="O6" s="108" t="s">
        <v>43</v>
      </c>
    </row>
    <row r="7" s="84" customFormat="1" ht="26.25" customHeight="1" spans="1:15">
      <c r="A7" s="110">
        <v>5</v>
      </c>
      <c r="B7" s="111" t="s">
        <v>44</v>
      </c>
      <c r="C7" s="105" t="s">
        <v>26</v>
      </c>
      <c r="D7" s="112" t="s">
        <v>45</v>
      </c>
      <c r="E7" s="112" t="s">
        <v>18</v>
      </c>
      <c r="F7" s="167">
        <v>377.5</v>
      </c>
      <c r="G7" s="168" t="s">
        <v>28</v>
      </c>
      <c r="H7" s="169" t="s">
        <v>46</v>
      </c>
      <c r="I7" s="209" t="s">
        <v>18</v>
      </c>
      <c r="J7" s="210" t="s">
        <v>47</v>
      </c>
      <c r="K7" s="211" t="s">
        <v>22</v>
      </c>
      <c r="L7" s="211" t="s">
        <v>18</v>
      </c>
      <c r="M7" s="232" t="s">
        <v>48</v>
      </c>
      <c r="N7" s="233">
        <v>1</v>
      </c>
      <c r="O7" s="234" t="s">
        <v>49</v>
      </c>
    </row>
    <row r="8" s="83" customFormat="1" ht="84.75" customHeight="1" spans="1:15">
      <c r="A8" s="107">
        <v>6</v>
      </c>
      <c r="B8" s="108" t="s">
        <v>50</v>
      </c>
      <c r="C8" s="108" t="s">
        <v>38</v>
      </c>
      <c r="D8" s="109" t="s">
        <v>51</v>
      </c>
      <c r="E8" s="109" t="s">
        <v>18</v>
      </c>
      <c r="F8" s="166">
        <v>57000</v>
      </c>
      <c r="G8" s="109" t="s">
        <v>52</v>
      </c>
      <c r="H8" s="109" t="s">
        <v>20</v>
      </c>
      <c r="I8" s="109" t="s">
        <v>18</v>
      </c>
      <c r="J8" s="207" t="s">
        <v>53</v>
      </c>
      <c r="K8" s="208" t="s">
        <v>54</v>
      </c>
      <c r="L8" s="208" t="s">
        <v>20</v>
      </c>
      <c r="M8" s="230" t="s">
        <v>55</v>
      </c>
      <c r="N8" s="231">
        <v>1</v>
      </c>
      <c r="O8" s="108" t="s">
        <v>56</v>
      </c>
    </row>
    <row r="9" s="84" customFormat="1" ht="35.25" customHeight="1" spans="1:15">
      <c r="A9" s="116">
        <v>7</v>
      </c>
      <c r="B9" s="117" t="s">
        <v>57</v>
      </c>
      <c r="C9" s="118" t="s">
        <v>16</v>
      </c>
      <c r="D9" s="12" t="s">
        <v>58</v>
      </c>
      <c r="E9" s="12" t="s">
        <v>18</v>
      </c>
      <c r="F9" s="171">
        <v>40000</v>
      </c>
      <c r="G9" s="55" t="s">
        <v>52</v>
      </c>
      <c r="H9" s="13" t="s">
        <v>20</v>
      </c>
      <c r="I9" s="13" t="s">
        <v>18</v>
      </c>
      <c r="J9" s="11" t="s">
        <v>40</v>
      </c>
      <c r="K9" s="13" t="s">
        <v>41</v>
      </c>
      <c r="L9" s="13" t="s">
        <v>20</v>
      </c>
      <c r="M9" s="130" t="s">
        <v>59</v>
      </c>
      <c r="N9" s="24">
        <v>1</v>
      </c>
      <c r="O9" s="18" t="s">
        <v>60</v>
      </c>
    </row>
    <row r="10" s="84" customFormat="1" ht="30.75" customHeight="1" spans="1:15">
      <c r="A10" s="116">
        <v>8</v>
      </c>
      <c r="B10" s="117" t="s">
        <v>61</v>
      </c>
      <c r="C10" s="119" t="s">
        <v>16</v>
      </c>
      <c r="D10" s="12" t="s">
        <v>62</v>
      </c>
      <c r="E10" s="12" t="s">
        <v>18</v>
      </c>
      <c r="F10" s="171">
        <v>10000</v>
      </c>
      <c r="G10" s="55" t="s">
        <v>52</v>
      </c>
      <c r="H10" s="13" t="s">
        <v>20</v>
      </c>
      <c r="I10" s="13" t="s">
        <v>18</v>
      </c>
      <c r="J10" s="11" t="s">
        <v>40</v>
      </c>
      <c r="K10" s="13" t="s">
        <v>41</v>
      </c>
      <c r="L10" s="13" t="s">
        <v>20</v>
      </c>
      <c r="M10" s="130" t="s">
        <v>63</v>
      </c>
      <c r="N10" s="24">
        <v>1</v>
      </c>
      <c r="O10" s="18" t="s">
        <v>64</v>
      </c>
    </row>
    <row r="11" s="84" customFormat="1" ht="35.25" customHeight="1" spans="1:15">
      <c r="A11" s="116">
        <v>9</v>
      </c>
      <c r="B11" s="117" t="s">
        <v>65</v>
      </c>
      <c r="C11" s="119" t="s">
        <v>16</v>
      </c>
      <c r="D11" s="12" t="s">
        <v>66</v>
      </c>
      <c r="E11" s="12" t="s">
        <v>18</v>
      </c>
      <c r="F11" s="171">
        <v>100000</v>
      </c>
      <c r="G11" s="55" t="s">
        <v>52</v>
      </c>
      <c r="H11" s="13" t="s">
        <v>20</v>
      </c>
      <c r="I11" s="13" t="s">
        <v>18</v>
      </c>
      <c r="J11" s="11" t="s">
        <v>40</v>
      </c>
      <c r="K11" s="13" t="s">
        <v>41</v>
      </c>
      <c r="L11" s="13" t="s">
        <v>20</v>
      </c>
      <c r="M11" s="130" t="s">
        <v>67</v>
      </c>
      <c r="N11" s="24">
        <v>1</v>
      </c>
      <c r="O11" s="18" t="s">
        <v>68</v>
      </c>
    </row>
    <row r="12" s="84" customFormat="1" ht="32.25" customHeight="1" spans="1:15">
      <c r="A12" s="116">
        <v>10</v>
      </c>
      <c r="B12" s="117" t="s">
        <v>69</v>
      </c>
      <c r="C12" s="119" t="s">
        <v>70</v>
      </c>
      <c r="D12" s="12" t="s">
        <v>71</v>
      </c>
      <c r="E12" s="12" t="s">
        <v>18</v>
      </c>
      <c r="F12" s="171">
        <v>10000</v>
      </c>
      <c r="G12" s="55" t="s">
        <v>19</v>
      </c>
      <c r="H12" s="13" t="s">
        <v>20</v>
      </c>
      <c r="I12" s="13" t="s">
        <v>18</v>
      </c>
      <c r="J12" s="11" t="s">
        <v>40</v>
      </c>
      <c r="K12" s="13" t="s">
        <v>72</v>
      </c>
      <c r="L12" s="13" t="s">
        <v>20</v>
      </c>
      <c r="M12" s="130" t="s">
        <v>15</v>
      </c>
      <c r="N12" s="24">
        <v>1</v>
      </c>
      <c r="O12" s="18" t="s">
        <v>73</v>
      </c>
    </row>
    <row r="13" s="84" customFormat="1" ht="84" customHeight="1" spans="1:15">
      <c r="A13" s="120">
        <v>11</v>
      </c>
      <c r="B13" s="121" t="s">
        <v>74</v>
      </c>
      <c r="C13" s="121" t="s">
        <v>75</v>
      </c>
      <c r="D13" s="122" t="s">
        <v>76</v>
      </c>
      <c r="E13" s="122" t="s">
        <v>18</v>
      </c>
      <c r="F13" s="172">
        <v>20387.7551</v>
      </c>
      <c r="G13" s="173" t="s">
        <v>28</v>
      </c>
      <c r="H13" s="174" t="s">
        <v>20</v>
      </c>
      <c r="I13" s="174" t="s">
        <v>18</v>
      </c>
      <c r="J13" s="121" t="s">
        <v>40</v>
      </c>
      <c r="K13" s="174" t="s">
        <v>72</v>
      </c>
      <c r="L13" s="174" t="s">
        <v>20</v>
      </c>
      <c r="M13" s="130" t="s">
        <v>77</v>
      </c>
      <c r="N13" s="24">
        <v>0.49</v>
      </c>
      <c r="O13" s="126" t="s">
        <v>78</v>
      </c>
    </row>
    <row r="14" s="84" customFormat="1" ht="84" customHeight="1" spans="1:15">
      <c r="A14" s="123"/>
      <c r="B14" s="124"/>
      <c r="C14" s="124"/>
      <c r="D14" s="125"/>
      <c r="E14" s="125"/>
      <c r="F14" s="175"/>
      <c r="G14" s="176"/>
      <c r="H14" s="177"/>
      <c r="I14" s="177"/>
      <c r="J14" s="124"/>
      <c r="K14" s="177"/>
      <c r="L14" s="177"/>
      <c r="M14" s="130" t="s">
        <v>15</v>
      </c>
      <c r="N14" s="24">
        <v>0.51</v>
      </c>
      <c r="O14" s="128"/>
    </row>
    <row r="15" s="84" customFormat="1" ht="26.25" customHeight="1" spans="1:15">
      <c r="A15" s="116">
        <v>12</v>
      </c>
      <c r="B15" s="117" t="s">
        <v>79</v>
      </c>
      <c r="C15" s="18" t="s">
        <v>70</v>
      </c>
      <c r="D15" s="12" t="s">
        <v>80</v>
      </c>
      <c r="E15" s="12" t="s">
        <v>18</v>
      </c>
      <c r="F15" s="171">
        <v>10000</v>
      </c>
      <c r="G15" s="55" t="s">
        <v>19</v>
      </c>
      <c r="H15" s="13" t="s">
        <v>20</v>
      </c>
      <c r="I15" s="13" t="s">
        <v>18</v>
      </c>
      <c r="J15" s="11" t="s">
        <v>22</v>
      </c>
      <c r="K15" s="214" t="s">
        <v>46</v>
      </c>
      <c r="L15" s="13" t="s">
        <v>20</v>
      </c>
      <c r="M15" s="130" t="s">
        <v>81</v>
      </c>
      <c r="N15" s="24">
        <v>1</v>
      </c>
      <c r="O15" s="18" t="s">
        <v>82</v>
      </c>
    </row>
    <row r="16" s="84" customFormat="1" ht="39" customHeight="1" spans="1:16">
      <c r="A16" s="120">
        <v>13</v>
      </c>
      <c r="B16" s="126" t="s">
        <v>83</v>
      </c>
      <c r="C16" s="126" t="s">
        <v>84</v>
      </c>
      <c r="D16" s="127" t="s">
        <v>85</v>
      </c>
      <c r="E16" s="127" t="s">
        <v>18</v>
      </c>
      <c r="F16" s="178">
        <v>2000</v>
      </c>
      <c r="G16" s="127" t="s">
        <v>19</v>
      </c>
      <c r="H16" s="127" t="s">
        <v>20</v>
      </c>
      <c r="I16" s="174" t="s">
        <v>18</v>
      </c>
      <c r="J16" s="215" t="s">
        <v>86</v>
      </c>
      <c r="K16" s="215" t="s">
        <v>87</v>
      </c>
      <c r="L16" s="174" t="s">
        <v>88</v>
      </c>
      <c r="M16" s="18" t="s">
        <v>50</v>
      </c>
      <c r="N16" s="24">
        <v>0.5</v>
      </c>
      <c r="O16" s="126" t="s">
        <v>89</v>
      </c>
      <c r="P16" s="236" t="s">
        <v>90</v>
      </c>
    </row>
    <row r="17" s="84" customFormat="1" ht="39" customHeight="1" spans="1:16">
      <c r="A17" s="123"/>
      <c r="B17" s="128"/>
      <c r="C17" s="128"/>
      <c r="D17" s="129"/>
      <c r="E17" s="129"/>
      <c r="F17" s="179"/>
      <c r="G17" s="129"/>
      <c r="H17" s="129"/>
      <c r="I17" s="177"/>
      <c r="J17" s="216"/>
      <c r="K17" s="216"/>
      <c r="L17" s="177"/>
      <c r="M17" s="18" t="s">
        <v>91</v>
      </c>
      <c r="N17" s="24">
        <v>0.5</v>
      </c>
      <c r="O17" s="128"/>
      <c r="P17" s="236"/>
    </row>
    <row r="18" s="84" customFormat="1" ht="26.25" customHeight="1" spans="1:15">
      <c r="A18" s="116">
        <v>14</v>
      </c>
      <c r="B18" s="130" t="s">
        <v>92</v>
      </c>
      <c r="C18" s="130"/>
      <c r="D18" s="12" t="s">
        <v>93</v>
      </c>
      <c r="E18" s="12" t="s">
        <v>18</v>
      </c>
      <c r="F18" s="67" t="s">
        <v>18</v>
      </c>
      <c r="G18" s="13" t="s">
        <v>18</v>
      </c>
      <c r="H18" s="13" t="s">
        <v>94</v>
      </c>
      <c r="I18" s="13" t="s">
        <v>18</v>
      </c>
      <c r="J18" s="13" t="s">
        <v>18</v>
      </c>
      <c r="K18" s="13" t="s">
        <v>18</v>
      </c>
      <c r="L18" s="13" t="s">
        <v>18</v>
      </c>
      <c r="M18" s="130" t="s">
        <v>18</v>
      </c>
      <c r="N18" s="24"/>
      <c r="O18" s="22"/>
    </row>
    <row r="19" s="84" customFormat="1" ht="112.5" customHeight="1" spans="1:15">
      <c r="A19" s="116">
        <v>15</v>
      </c>
      <c r="B19" s="131" t="s">
        <v>95</v>
      </c>
      <c r="C19" s="18" t="s">
        <v>96</v>
      </c>
      <c r="D19" s="16" t="s">
        <v>97</v>
      </c>
      <c r="E19" s="16" t="s">
        <v>18</v>
      </c>
      <c r="F19" s="180">
        <v>5000</v>
      </c>
      <c r="G19" s="17" t="s">
        <v>19</v>
      </c>
      <c r="H19" s="13" t="s">
        <v>20</v>
      </c>
      <c r="I19" s="13" t="s">
        <v>18</v>
      </c>
      <c r="J19" s="217" t="s">
        <v>98</v>
      </c>
      <c r="K19" s="16" t="s">
        <v>99</v>
      </c>
      <c r="L19" s="13" t="s">
        <v>20</v>
      </c>
      <c r="M19" s="217" t="s">
        <v>65</v>
      </c>
      <c r="N19" s="237">
        <v>1</v>
      </c>
      <c r="O19" s="238" t="s">
        <v>100</v>
      </c>
    </row>
    <row r="20" s="84" customFormat="1" ht="26.25" customHeight="1" spans="1:15">
      <c r="A20" s="116">
        <v>16</v>
      </c>
      <c r="B20" s="117" t="s">
        <v>101</v>
      </c>
      <c r="C20" s="130" t="s">
        <v>102</v>
      </c>
      <c r="D20" s="12" t="s">
        <v>103</v>
      </c>
      <c r="E20" s="16" t="s">
        <v>18</v>
      </c>
      <c r="F20" s="171">
        <v>20000</v>
      </c>
      <c r="G20" s="55" t="s">
        <v>19</v>
      </c>
      <c r="H20" s="13" t="s">
        <v>20</v>
      </c>
      <c r="I20" s="13" t="s">
        <v>18</v>
      </c>
      <c r="J20" s="11" t="s">
        <v>20</v>
      </c>
      <c r="K20" s="13" t="s">
        <v>104</v>
      </c>
      <c r="L20" s="13" t="s">
        <v>20</v>
      </c>
      <c r="M20" s="130" t="s">
        <v>15</v>
      </c>
      <c r="N20" s="24">
        <v>1</v>
      </c>
      <c r="O20" s="239" t="s">
        <v>105</v>
      </c>
    </row>
    <row r="21" s="84" customFormat="1" ht="26.25" customHeight="1" spans="1:15">
      <c r="A21" s="116">
        <v>17</v>
      </c>
      <c r="B21" s="117" t="s">
        <v>106</v>
      </c>
      <c r="C21" s="130" t="s">
        <v>107</v>
      </c>
      <c r="D21" s="12" t="s">
        <v>108</v>
      </c>
      <c r="E21" s="16" t="s">
        <v>18</v>
      </c>
      <c r="F21" s="171">
        <v>20000</v>
      </c>
      <c r="G21" s="55" t="s">
        <v>19</v>
      </c>
      <c r="H21" s="13" t="s">
        <v>20</v>
      </c>
      <c r="I21" s="13" t="s">
        <v>18</v>
      </c>
      <c r="J21" s="11" t="s">
        <v>20</v>
      </c>
      <c r="K21" s="13" t="s">
        <v>104</v>
      </c>
      <c r="L21" s="13" t="s">
        <v>20</v>
      </c>
      <c r="M21" s="130" t="s">
        <v>15</v>
      </c>
      <c r="N21" s="24">
        <v>1</v>
      </c>
      <c r="O21" s="239" t="s">
        <v>109</v>
      </c>
    </row>
    <row r="22" s="84" customFormat="1" ht="26.25" customHeight="1" spans="1:15">
      <c r="A22" s="116">
        <v>18</v>
      </c>
      <c r="B22" s="117" t="s">
        <v>110</v>
      </c>
      <c r="C22" s="119" t="s">
        <v>70</v>
      </c>
      <c r="D22" s="12" t="s">
        <v>111</v>
      </c>
      <c r="E22" s="16" t="s">
        <v>18</v>
      </c>
      <c r="F22" s="171">
        <v>5000</v>
      </c>
      <c r="G22" s="55" t="s">
        <v>19</v>
      </c>
      <c r="H22" s="13" t="s">
        <v>20</v>
      </c>
      <c r="I22" s="13" t="s">
        <v>18</v>
      </c>
      <c r="J22" s="11" t="s">
        <v>20</v>
      </c>
      <c r="K22" s="13" t="s">
        <v>112</v>
      </c>
      <c r="L22" s="13" t="s">
        <v>20</v>
      </c>
      <c r="M22" s="130" t="s">
        <v>69</v>
      </c>
      <c r="N22" s="24">
        <v>1</v>
      </c>
      <c r="O22" s="239" t="s">
        <v>113</v>
      </c>
    </row>
    <row r="23" ht="26.25" customHeight="1" spans="1:15">
      <c r="A23" s="116">
        <v>19</v>
      </c>
      <c r="B23" s="69" t="s">
        <v>114</v>
      </c>
      <c r="C23" s="119" t="s">
        <v>70</v>
      </c>
      <c r="D23" s="7" t="s">
        <v>115</v>
      </c>
      <c r="E23" s="16" t="s">
        <v>18</v>
      </c>
      <c r="F23" s="171">
        <v>5000</v>
      </c>
      <c r="G23" s="55" t="s">
        <v>19</v>
      </c>
      <c r="H23" s="13" t="s">
        <v>20</v>
      </c>
      <c r="I23" s="13" t="s">
        <v>18</v>
      </c>
      <c r="J23" s="69" t="s">
        <v>20</v>
      </c>
      <c r="K23" s="7" t="s">
        <v>112</v>
      </c>
      <c r="L23" s="13" t="s">
        <v>20</v>
      </c>
      <c r="M23" s="240" t="s">
        <v>110</v>
      </c>
      <c r="N23" s="241">
        <v>1</v>
      </c>
      <c r="O23" s="239" t="s">
        <v>116</v>
      </c>
    </row>
    <row r="24" ht="26.25" customHeight="1" spans="1:15">
      <c r="A24" s="116">
        <v>20</v>
      </c>
      <c r="B24" s="69" t="s">
        <v>117</v>
      </c>
      <c r="C24" s="119" t="s">
        <v>118</v>
      </c>
      <c r="D24" s="7" t="s">
        <v>119</v>
      </c>
      <c r="E24" s="16" t="s">
        <v>18</v>
      </c>
      <c r="F24" s="171" t="s">
        <v>18</v>
      </c>
      <c r="G24" s="55" t="s">
        <v>18</v>
      </c>
      <c r="H24" s="7" t="s">
        <v>120</v>
      </c>
      <c r="I24" s="7" t="s">
        <v>120</v>
      </c>
      <c r="J24" s="130" t="s">
        <v>18</v>
      </c>
      <c r="K24" s="13" t="s">
        <v>18</v>
      </c>
      <c r="L24" s="13" t="s">
        <v>18</v>
      </c>
      <c r="M24" s="13" t="s">
        <v>18</v>
      </c>
      <c r="N24" s="242"/>
      <c r="O24" s="77"/>
    </row>
    <row r="25" s="86" customFormat="1" ht="22.5" customHeight="1" spans="1:15">
      <c r="A25" s="132">
        <v>21</v>
      </c>
      <c r="B25" s="133" t="s">
        <v>121</v>
      </c>
      <c r="C25" s="134" t="s">
        <v>122</v>
      </c>
      <c r="D25" s="135" t="s">
        <v>123</v>
      </c>
      <c r="E25" s="181" t="s">
        <v>124</v>
      </c>
      <c r="F25" s="182">
        <v>2019.4602</v>
      </c>
      <c r="G25" s="182" t="s">
        <v>19</v>
      </c>
      <c r="H25" s="135" t="s">
        <v>125</v>
      </c>
      <c r="I25" s="135" t="s">
        <v>18</v>
      </c>
      <c r="J25" s="218" t="s">
        <v>126</v>
      </c>
      <c r="K25" s="135" t="s">
        <v>127</v>
      </c>
      <c r="L25" s="135" t="s">
        <v>125</v>
      </c>
      <c r="M25" s="243" t="s">
        <v>15</v>
      </c>
      <c r="N25" s="244">
        <v>0.5447</v>
      </c>
      <c r="O25" s="245" t="s">
        <v>128</v>
      </c>
    </row>
    <row r="26" s="86" customFormat="1" ht="22.5" customHeight="1" spans="1:15">
      <c r="A26" s="136"/>
      <c r="B26" s="137"/>
      <c r="C26" s="138"/>
      <c r="D26" s="139"/>
      <c r="E26" s="183"/>
      <c r="F26" s="184"/>
      <c r="G26" s="184"/>
      <c r="H26" s="139"/>
      <c r="I26" s="139"/>
      <c r="J26" s="219"/>
      <c r="K26" s="139"/>
      <c r="L26" s="139"/>
      <c r="M26" s="243" t="s">
        <v>129</v>
      </c>
      <c r="N26" s="244">
        <v>0.18</v>
      </c>
      <c r="O26" s="246"/>
    </row>
    <row r="27" s="86" customFormat="1" ht="22.5" customHeight="1" spans="1:15">
      <c r="A27" s="136"/>
      <c r="B27" s="137"/>
      <c r="C27" s="138"/>
      <c r="D27" s="139"/>
      <c r="E27" s="183"/>
      <c r="F27" s="184"/>
      <c r="G27" s="184"/>
      <c r="H27" s="139"/>
      <c r="I27" s="139"/>
      <c r="J27" s="219"/>
      <c r="K27" s="139"/>
      <c r="L27" s="139"/>
      <c r="M27" s="243" t="s">
        <v>130</v>
      </c>
      <c r="N27" s="244">
        <v>0.27</v>
      </c>
      <c r="O27" s="246"/>
    </row>
    <row r="28" s="86" customFormat="1" ht="22.5" customHeight="1" spans="1:15">
      <c r="A28" s="136"/>
      <c r="B28" s="137"/>
      <c r="C28" s="138"/>
      <c r="D28" s="139"/>
      <c r="E28" s="183"/>
      <c r="F28" s="184"/>
      <c r="G28" s="184"/>
      <c r="H28" s="139"/>
      <c r="I28" s="139"/>
      <c r="J28" s="219"/>
      <c r="K28" s="139"/>
      <c r="L28" s="139"/>
      <c r="M28" s="243" t="s">
        <v>131</v>
      </c>
      <c r="N28" s="244">
        <v>0.0033</v>
      </c>
      <c r="O28" s="246"/>
    </row>
    <row r="29" s="86" customFormat="1" ht="22.5" customHeight="1" spans="1:15">
      <c r="A29" s="140"/>
      <c r="B29" s="141"/>
      <c r="C29" s="142"/>
      <c r="D29" s="143"/>
      <c r="E29" s="185"/>
      <c r="F29" s="186"/>
      <c r="G29" s="186"/>
      <c r="H29" s="143"/>
      <c r="I29" s="143"/>
      <c r="J29" s="220"/>
      <c r="K29" s="143"/>
      <c r="L29" s="143"/>
      <c r="M29" s="243" t="s">
        <v>132</v>
      </c>
      <c r="N29" s="244">
        <v>0.002</v>
      </c>
      <c r="O29" s="247"/>
    </row>
    <row r="30" s="86" customFormat="1" ht="18.75" customHeight="1" spans="1:15">
      <c r="A30" s="132">
        <v>22</v>
      </c>
      <c r="B30" s="133" t="s">
        <v>133</v>
      </c>
      <c r="C30" s="144" t="s">
        <v>134</v>
      </c>
      <c r="D30" s="135" t="s">
        <v>135</v>
      </c>
      <c r="E30" s="181" t="s">
        <v>18</v>
      </c>
      <c r="F30" s="187">
        <v>3000</v>
      </c>
      <c r="G30" s="182" t="s">
        <v>19</v>
      </c>
      <c r="H30" s="135" t="s">
        <v>20</v>
      </c>
      <c r="I30" s="135" t="s">
        <v>18</v>
      </c>
      <c r="J30" s="134" t="s">
        <v>20</v>
      </c>
      <c r="K30" s="135" t="s">
        <v>136</v>
      </c>
      <c r="L30" s="135" t="s">
        <v>20</v>
      </c>
      <c r="M30" s="243" t="s">
        <v>15</v>
      </c>
      <c r="N30" s="244">
        <v>0.9</v>
      </c>
      <c r="O30" s="248" t="s">
        <v>137</v>
      </c>
    </row>
    <row r="31" s="86" customFormat="1" ht="18.75" customHeight="1" spans="1:15">
      <c r="A31" s="136"/>
      <c r="B31" s="137"/>
      <c r="C31" s="144"/>
      <c r="D31" s="139"/>
      <c r="E31" s="183"/>
      <c r="F31" s="188"/>
      <c r="G31" s="184"/>
      <c r="H31" s="139"/>
      <c r="I31" s="139"/>
      <c r="J31" s="138"/>
      <c r="K31" s="139"/>
      <c r="L31" s="139"/>
      <c r="M31" s="243" t="s">
        <v>138</v>
      </c>
      <c r="N31" s="244">
        <v>0.03</v>
      </c>
      <c r="O31" s="249"/>
    </row>
    <row r="32" s="86" customFormat="1" ht="18.75" customHeight="1" spans="1:15">
      <c r="A32" s="140"/>
      <c r="B32" s="141"/>
      <c r="C32" s="144"/>
      <c r="D32" s="143"/>
      <c r="E32" s="185"/>
      <c r="F32" s="189"/>
      <c r="G32" s="186"/>
      <c r="H32" s="143"/>
      <c r="I32" s="143"/>
      <c r="J32" s="142"/>
      <c r="K32" s="143"/>
      <c r="L32" s="143"/>
      <c r="M32" s="243" t="s">
        <v>139</v>
      </c>
      <c r="N32" s="244">
        <v>0.07</v>
      </c>
      <c r="O32" s="250"/>
    </row>
    <row r="33" s="84" customFormat="1" ht="24" customHeight="1" spans="1:15">
      <c r="A33" s="145" t="s">
        <v>140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</row>
    <row r="34" s="84" customFormat="1" ht="26.25" customHeight="1" spans="1:15">
      <c r="A34" s="116">
        <v>1</v>
      </c>
      <c r="B34" s="117" t="s">
        <v>141</v>
      </c>
      <c r="C34" s="119" t="s">
        <v>16</v>
      </c>
      <c r="D34" s="12" t="s">
        <v>142</v>
      </c>
      <c r="E34" s="12" t="s">
        <v>18</v>
      </c>
      <c r="F34" s="171">
        <v>30000</v>
      </c>
      <c r="G34" s="55" t="s">
        <v>19</v>
      </c>
      <c r="H34" s="13" t="s">
        <v>20</v>
      </c>
      <c r="I34" s="13" t="s">
        <v>18</v>
      </c>
      <c r="J34" s="11" t="s">
        <v>143</v>
      </c>
      <c r="K34" s="13" t="s">
        <v>18</v>
      </c>
      <c r="L34" s="13" t="s">
        <v>20</v>
      </c>
      <c r="M34" s="130" t="s">
        <v>144</v>
      </c>
      <c r="N34" s="24">
        <v>1</v>
      </c>
      <c r="O34" s="251"/>
    </row>
    <row r="35" s="84" customFormat="1" ht="26.25" customHeight="1" spans="1:15">
      <c r="A35" s="116">
        <v>2</v>
      </c>
      <c r="B35" s="117" t="s">
        <v>145</v>
      </c>
      <c r="C35" s="119" t="s">
        <v>146</v>
      </c>
      <c r="D35" s="12" t="s">
        <v>147</v>
      </c>
      <c r="E35" s="12" t="s">
        <v>18</v>
      </c>
      <c r="F35" s="171">
        <v>3000</v>
      </c>
      <c r="G35" s="55" t="s">
        <v>19</v>
      </c>
      <c r="H35" s="13" t="s">
        <v>20</v>
      </c>
      <c r="I35" s="13" t="s">
        <v>18</v>
      </c>
      <c r="J35" s="11" t="s">
        <v>148</v>
      </c>
      <c r="K35" s="13" t="s">
        <v>99</v>
      </c>
      <c r="L35" s="13" t="s">
        <v>20</v>
      </c>
      <c r="M35" s="130" t="s">
        <v>149</v>
      </c>
      <c r="N35" s="24">
        <v>1</v>
      </c>
      <c r="O35" s="251"/>
    </row>
    <row r="36" s="84" customFormat="1" ht="26.25" customHeight="1" spans="1:15">
      <c r="A36" s="316">
        <v>3</v>
      </c>
      <c r="B36" s="317" t="s">
        <v>150</v>
      </c>
      <c r="C36" s="318" t="s">
        <v>151</v>
      </c>
      <c r="D36" s="319" t="s">
        <v>152</v>
      </c>
      <c r="E36" s="319" t="s">
        <v>18</v>
      </c>
      <c r="F36" s="332">
        <v>1000</v>
      </c>
      <c r="G36" s="333" t="s">
        <v>19</v>
      </c>
      <c r="H36" s="334" t="s">
        <v>153</v>
      </c>
      <c r="I36" s="334" t="s">
        <v>18</v>
      </c>
      <c r="J36" s="344" t="s">
        <v>18</v>
      </c>
      <c r="K36" s="334" t="s">
        <v>18</v>
      </c>
      <c r="L36" s="334" t="s">
        <v>18</v>
      </c>
      <c r="M36" s="345" t="s">
        <v>154</v>
      </c>
      <c r="N36" s="346"/>
      <c r="O36" s="347" t="s">
        <v>155</v>
      </c>
    </row>
    <row r="37" s="84" customFormat="1" ht="26.25" customHeight="1" spans="1:15">
      <c r="A37" s="116">
        <v>4</v>
      </c>
      <c r="B37" s="117" t="s">
        <v>156</v>
      </c>
      <c r="C37" s="118" t="s">
        <v>38</v>
      </c>
      <c r="D37" s="12" t="s">
        <v>157</v>
      </c>
      <c r="E37" s="12" t="s">
        <v>18</v>
      </c>
      <c r="F37" s="171">
        <v>11750</v>
      </c>
      <c r="G37" s="55" t="s">
        <v>28</v>
      </c>
      <c r="H37" s="13" t="s">
        <v>20</v>
      </c>
      <c r="I37" s="13" t="s">
        <v>18</v>
      </c>
      <c r="J37" s="11" t="s">
        <v>158</v>
      </c>
      <c r="K37" s="13" t="s">
        <v>18</v>
      </c>
      <c r="L37" s="13" t="s">
        <v>18</v>
      </c>
      <c r="M37" s="130" t="s">
        <v>159</v>
      </c>
      <c r="N37" s="24">
        <v>1</v>
      </c>
      <c r="O37" s="251"/>
    </row>
    <row r="38" s="84" customFormat="1" ht="34.5" customHeight="1" spans="1:15">
      <c r="A38" s="116">
        <v>5</v>
      </c>
      <c r="B38" s="117" t="s">
        <v>149</v>
      </c>
      <c r="C38" s="130" t="s">
        <v>102</v>
      </c>
      <c r="D38" s="12" t="s">
        <v>160</v>
      </c>
      <c r="E38" s="12" t="s">
        <v>18</v>
      </c>
      <c r="F38" s="171">
        <v>45000</v>
      </c>
      <c r="G38" s="55" t="s">
        <v>19</v>
      </c>
      <c r="H38" s="13" t="s">
        <v>20</v>
      </c>
      <c r="I38" s="13" t="s">
        <v>18</v>
      </c>
      <c r="J38" s="11" t="s">
        <v>20</v>
      </c>
      <c r="K38" s="13" t="s">
        <v>54</v>
      </c>
      <c r="L38" s="13" t="s">
        <v>20</v>
      </c>
      <c r="M38" s="130" t="s">
        <v>161</v>
      </c>
      <c r="N38" s="24">
        <v>1</v>
      </c>
      <c r="O38" s="251"/>
    </row>
    <row r="39" s="84" customFormat="1" ht="26.25" customHeight="1" spans="1:15">
      <c r="A39" s="116">
        <v>6</v>
      </c>
      <c r="B39" s="117" t="s">
        <v>162</v>
      </c>
      <c r="C39" s="130" t="s">
        <v>16</v>
      </c>
      <c r="D39" s="12" t="s">
        <v>163</v>
      </c>
      <c r="E39" s="12" t="s">
        <v>18</v>
      </c>
      <c r="F39" s="171">
        <v>20000</v>
      </c>
      <c r="G39" s="55" t="s">
        <v>52</v>
      </c>
      <c r="H39" s="13" t="s">
        <v>20</v>
      </c>
      <c r="I39" s="13" t="s">
        <v>18</v>
      </c>
      <c r="J39" s="11" t="s">
        <v>164</v>
      </c>
      <c r="K39" s="13" t="s">
        <v>18</v>
      </c>
      <c r="L39" s="13" t="s">
        <v>20</v>
      </c>
      <c r="M39" s="130" t="s">
        <v>165</v>
      </c>
      <c r="N39" s="24">
        <v>1</v>
      </c>
      <c r="O39" s="251"/>
    </row>
    <row r="40" s="84" customFormat="1" ht="26.25" customHeight="1" spans="1:15">
      <c r="A40" s="120">
        <v>7</v>
      </c>
      <c r="B40" s="121" t="s">
        <v>166</v>
      </c>
      <c r="C40" s="126" t="s">
        <v>167</v>
      </c>
      <c r="D40" s="122" t="s">
        <v>168</v>
      </c>
      <c r="E40" s="122" t="s">
        <v>18</v>
      </c>
      <c r="F40" s="178">
        <v>20000</v>
      </c>
      <c r="G40" s="173" t="s">
        <v>19</v>
      </c>
      <c r="H40" s="174" t="s">
        <v>20</v>
      </c>
      <c r="I40" s="174" t="s">
        <v>18</v>
      </c>
      <c r="J40" s="121" t="s">
        <v>169</v>
      </c>
      <c r="K40" s="174" t="s">
        <v>170</v>
      </c>
      <c r="L40" s="222" t="s">
        <v>171</v>
      </c>
      <c r="M40" s="18" t="s">
        <v>141</v>
      </c>
      <c r="N40" s="24">
        <v>1</v>
      </c>
      <c r="O40" s="126" t="s">
        <v>172</v>
      </c>
    </row>
    <row r="41" s="84" customFormat="1" ht="26.25" customHeight="1" spans="1:15">
      <c r="A41" s="116">
        <v>8</v>
      </c>
      <c r="B41" s="117" t="s">
        <v>161</v>
      </c>
      <c r="C41" s="119" t="s">
        <v>16</v>
      </c>
      <c r="D41" s="12" t="s">
        <v>173</v>
      </c>
      <c r="E41" s="12" t="s">
        <v>18</v>
      </c>
      <c r="F41" s="171">
        <v>100</v>
      </c>
      <c r="G41" s="55" t="s">
        <v>19</v>
      </c>
      <c r="H41" s="13" t="s">
        <v>20</v>
      </c>
      <c r="I41" s="13" t="s">
        <v>18</v>
      </c>
      <c r="J41" s="11" t="s">
        <v>174</v>
      </c>
      <c r="K41" s="13" t="s">
        <v>54</v>
      </c>
      <c r="L41" s="13" t="s">
        <v>20</v>
      </c>
      <c r="M41" s="130" t="s">
        <v>175</v>
      </c>
      <c r="N41" s="24">
        <v>1</v>
      </c>
      <c r="O41" s="251"/>
    </row>
    <row r="42" s="84" customFormat="1" ht="26.25" customHeight="1" spans="1:15">
      <c r="A42" s="116">
        <v>9</v>
      </c>
      <c r="B42" s="117" t="s">
        <v>176</v>
      </c>
      <c r="C42" s="130" t="s">
        <v>177</v>
      </c>
      <c r="D42" s="12" t="s">
        <v>178</v>
      </c>
      <c r="E42" s="12" t="s">
        <v>18</v>
      </c>
      <c r="F42" s="171">
        <v>30000</v>
      </c>
      <c r="G42" s="55" t="s">
        <v>19</v>
      </c>
      <c r="H42" s="13" t="s">
        <v>20</v>
      </c>
      <c r="I42" s="13" t="s">
        <v>18</v>
      </c>
      <c r="J42" s="11" t="s">
        <v>41</v>
      </c>
      <c r="K42" s="223" t="s">
        <v>22</v>
      </c>
      <c r="L42" s="223" t="s">
        <v>20</v>
      </c>
      <c r="M42" s="119" t="s">
        <v>162</v>
      </c>
      <c r="N42" s="255">
        <v>1</v>
      </c>
      <c r="O42" s="251"/>
    </row>
    <row r="43" s="84" customFormat="1" ht="26.25" customHeight="1" spans="1:15">
      <c r="A43" s="116">
        <v>10</v>
      </c>
      <c r="B43" s="117" t="s">
        <v>179</v>
      </c>
      <c r="C43" s="130" t="s">
        <v>177</v>
      </c>
      <c r="D43" s="12" t="s">
        <v>180</v>
      </c>
      <c r="E43" s="12" t="s">
        <v>18</v>
      </c>
      <c r="F43" s="171">
        <v>45000</v>
      </c>
      <c r="G43" s="55" t="s">
        <v>19</v>
      </c>
      <c r="H43" s="13" t="s">
        <v>20</v>
      </c>
      <c r="I43" s="13" t="s">
        <v>18</v>
      </c>
      <c r="J43" s="11" t="s">
        <v>181</v>
      </c>
      <c r="K43" s="13" t="s">
        <v>54</v>
      </c>
      <c r="L43" s="13" t="s">
        <v>20</v>
      </c>
      <c r="M43" s="130" t="s">
        <v>149</v>
      </c>
      <c r="N43" s="24">
        <v>1</v>
      </c>
      <c r="O43" s="239" t="s">
        <v>182</v>
      </c>
    </row>
    <row r="44" s="84" customFormat="1" ht="24" customHeight="1" spans="1:15">
      <c r="A44" s="120">
        <v>11</v>
      </c>
      <c r="B44" s="121" t="s">
        <v>183</v>
      </c>
      <c r="C44" s="150" t="s">
        <v>134</v>
      </c>
      <c r="D44" s="122" t="s">
        <v>184</v>
      </c>
      <c r="E44" s="122" t="s">
        <v>18</v>
      </c>
      <c r="F44" s="193">
        <v>21184.6454</v>
      </c>
      <c r="G44" s="173" t="s">
        <v>19</v>
      </c>
      <c r="H44" s="174" t="s">
        <v>20</v>
      </c>
      <c r="I44" s="174" t="s">
        <v>18</v>
      </c>
      <c r="J44" s="121" t="s">
        <v>185</v>
      </c>
      <c r="K44" s="174" t="s">
        <v>186</v>
      </c>
      <c r="L44" s="174" t="s">
        <v>20</v>
      </c>
      <c r="M44" s="130" t="s">
        <v>15</v>
      </c>
      <c r="N44" s="24">
        <v>0.47</v>
      </c>
      <c r="O44" s="222"/>
    </row>
    <row r="45" s="84" customFormat="1" ht="23.25" customHeight="1" spans="1:15">
      <c r="A45" s="151"/>
      <c r="B45" s="152"/>
      <c r="C45" s="153"/>
      <c r="D45" s="154"/>
      <c r="E45" s="154"/>
      <c r="F45" s="194"/>
      <c r="G45" s="195"/>
      <c r="H45" s="196"/>
      <c r="I45" s="196"/>
      <c r="J45" s="152"/>
      <c r="K45" s="196"/>
      <c r="L45" s="196"/>
      <c r="M45" s="130" t="s">
        <v>187</v>
      </c>
      <c r="N45" s="24">
        <v>0.5</v>
      </c>
      <c r="O45" s="256"/>
    </row>
    <row r="46" s="84" customFormat="1" ht="23.25" customHeight="1" spans="1:15">
      <c r="A46" s="151"/>
      <c r="B46" s="152"/>
      <c r="C46" s="153"/>
      <c r="D46" s="154"/>
      <c r="E46" s="154"/>
      <c r="F46" s="194"/>
      <c r="G46" s="195"/>
      <c r="H46" s="196"/>
      <c r="I46" s="196"/>
      <c r="J46" s="152"/>
      <c r="K46" s="196"/>
      <c r="L46" s="196"/>
      <c r="M46" s="130" t="s">
        <v>132</v>
      </c>
      <c r="N46" s="24">
        <v>0.15</v>
      </c>
      <c r="O46" s="256"/>
    </row>
    <row r="47" s="84" customFormat="1" ht="23.25" customHeight="1" spans="1:15">
      <c r="A47" s="123"/>
      <c r="B47" s="124"/>
      <c r="C47" s="155"/>
      <c r="D47" s="125"/>
      <c r="E47" s="125"/>
      <c r="F47" s="197"/>
      <c r="G47" s="176"/>
      <c r="H47" s="177"/>
      <c r="I47" s="177"/>
      <c r="J47" s="124"/>
      <c r="K47" s="177"/>
      <c r="L47" s="177"/>
      <c r="M47" s="130" t="s">
        <v>188</v>
      </c>
      <c r="N47" s="24">
        <v>0.15</v>
      </c>
      <c r="O47" s="257"/>
    </row>
    <row r="48" s="84" customFormat="1" ht="18.75" customHeight="1" spans="1:15">
      <c r="A48" s="120">
        <v>12</v>
      </c>
      <c r="B48" s="121" t="s">
        <v>189</v>
      </c>
      <c r="C48" s="127" t="s">
        <v>190</v>
      </c>
      <c r="D48" s="122" t="s">
        <v>191</v>
      </c>
      <c r="E48" s="198" t="s">
        <v>18</v>
      </c>
      <c r="F48" s="199">
        <v>18696.8497</v>
      </c>
      <c r="G48" s="173" t="s">
        <v>19</v>
      </c>
      <c r="H48" s="174" t="s">
        <v>20</v>
      </c>
      <c r="I48" s="174" t="s">
        <v>18</v>
      </c>
      <c r="J48" s="174" t="s">
        <v>20</v>
      </c>
      <c r="K48" s="174" t="s">
        <v>171</v>
      </c>
      <c r="L48" s="174" t="s">
        <v>20</v>
      </c>
      <c r="M48" s="130" t="s">
        <v>15</v>
      </c>
      <c r="N48" s="24">
        <v>0.0535</v>
      </c>
      <c r="O48" s="127" t="s">
        <v>192</v>
      </c>
    </row>
    <row r="49" s="84" customFormat="1" ht="18.75" customHeight="1" spans="1:15">
      <c r="A49" s="151"/>
      <c r="B49" s="152"/>
      <c r="C49" s="156"/>
      <c r="D49" s="154"/>
      <c r="E49" s="200"/>
      <c r="F49" s="201"/>
      <c r="G49" s="195"/>
      <c r="H49" s="196"/>
      <c r="I49" s="196"/>
      <c r="J49" s="196"/>
      <c r="K49" s="196"/>
      <c r="L49" s="196"/>
      <c r="M49" s="18" t="s">
        <v>132</v>
      </c>
      <c r="N49" s="24">
        <v>0.004</v>
      </c>
      <c r="O49" s="156"/>
    </row>
    <row r="50" s="84" customFormat="1" ht="18.75" customHeight="1" spans="1:15">
      <c r="A50" s="151"/>
      <c r="B50" s="152"/>
      <c r="C50" s="156"/>
      <c r="D50" s="154"/>
      <c r="E50" s="200"/>
      <c r="F50" s="201"/>
      <c r="G50" s="195"/>
      <c r="H50" s="196"/>
      <c r="I50" s="196"/>
      <c r="J50" s="196"/>
      <c r="K50" s="196"/>
      <c r="L50" s="196"/>
      <c r="M50" s="18" t="s">
        <v>131</v>
      </c>
      <c r="N50" s="24">
        <v>0.006</v>
      </c>
      <c r="O50" s="156"/>
    </row>
    <row r="51" s="84" customFormat="1" ht="18.75" customHeight="1" spans="1:15">
      <c r="A51" s="123"/>
      <c r="B51" s="124"/>
      <c r="C51" s="129"/>
      <c r="D51" s="125"/>
      <c r="E51" s="202"/>
      <c r="F51" s="203"/>
      <c r="G51" s="176"/>
      <c r="H51" s="177"/>
      <c r="I51" s="177"/>
      <c r="J51" s="177"/>
      <c r="K51" s="177"/>
      <c r="L51" s="177"/>
      <c r="M51" s="18" t="s">
        <v>179</v>
      </c>
      <c r="N51" s="24">
        <v>0.9413</v>
      </c>
      <c r="O51" s="129"/>
    </row>
    <row r="52" s="84" customFormat="1" ht="18.75" customHeight="1" spans="1:15">
      <c r="A52" s="120">
        <v>13</v>
      </c>
      <c r="B52" s="121" t="s">
        <v>193</v>
      </c>
      <c r="C52" s="127" t="s">
        <v>134</v>
      </c>
      <c r="D52" s="122" t="s">
        <v>194</v>
      </c>
      <c r="E52" s="122" t="s">
        <v>18</v>
      </c>
      <c r="F52" s="199">
        <v>833.33</v>
      </c>
      <c r="G52" s="173" t="s">
        <v>19</v>
      </c>
      <c r="H52" s="174" t="s">
        <v>195</v>
      </c>
      <c r="I52" s="122" t="s">
        <v>18</v>
      </c>
      <c r="J52" s="121" t="s">
        <v>196</v>
      </c>
      <c r="K52" s="174" t="s">
        <v>197</v>
      </c>
      <c r="L52" s="174" t="s">
        <v>195</v>
      </c>
      <c r="M52" s="18" t="s">
        <v>198</v>
      </c>
      <c r="N52" s="24">
        <v>0.6</v>
      </c>
      <c r="O52" s="127" t="s">
        <v>199</v>
      </c>
    </row>
    <row r="53" s="84" customFormat="1" ht="18.75" customHeight="1" spans="1:15">
      <c r="A53" s="123"/>
      <c r="B53" s="124"/>
      <c r="C53" s="129"/>
      <c r="D53" s="125"/>
      <c r="E53" s="125"/>
      <c r="F53" s="203"/>
      <c r="G53" s="176"/>
      <c r="H53" s="177"/>
      <c r="I53" s="125"/>
      <c r="J53" s="124"/>
      <c r="K53" s="177"/>
      <c r="L53" s="177"/>
      <c r="M53" s="18" t="s">
        <v>133</v>
      </c>
      <c r="N53" s="24">
        <v>0.4</v>
      </c>
      <c r="O53" s="129"/>
    </row>
    <row r="54" s="84" customFormat="1" ht="18.75" customHeight="1" spans="1:15">
      <c r="A54" s="120">
        <v>14</v>
      </c>
      <c r="B54" s="121" t="s">
        <v>200</v>
      </c>
      <c r="C54" s="127" t="s">
        <v>134</v>
      </c>
      <c r="D54" s="122" t="s">
        <v>201</v>
      </c>
      <c r="E54" s="122" t="s">
        <v>18</v>
      </c>
      <c r="F54" s="199">
        <v>4000</v>
      </c>
      <c r="G54" s="173" t="s">
        <v>19</v>
      </c>
      <c r="H54" s="174" t="s">
        <v>202</v>
      </c>
      <c r="I54" s="122" t="s">
        <v>18</v>
      </c>
      <c r="J54" s="174" t="s">
        <v>203</v>
      </c>
      <c r="K54" s="174" t="s">
        <v>197</v>
      </c>
      <c r="L54" s="174" t="s">
        <v>202</v>
      </c>
      <c r="M54" s="18" t="s">
        <v>204</v>
      </c>
      <c r="N54" s="24">
        <v>0.34</v>
      </c>
      <c r="O54" s="127" t="s">
        <v>205</v>
      </c>
    </row>
    <row r="55" s="84" customFormat="1" ht="18.75" customHeight="1" spans="1:15">
      <c r="A55" s="151"/>
      <c r="B55" s="152"/>
      <c r="C55" s="156"/>
      <c r="D55" s="154"/>
      <c r="E55" s="154"/>
      <c r="F55" s="201"/>
      <c r="G55" s="195"/>
      <c r="H55" s="196"/>
      <c r="I55" s="154"/>
      <c r="J55" s="196"/>
      <c r="K55" s="196"/>
      <c r="L55" s="196"/>
      <c r="M55" s="18" t="s">
        <v>133</v>
      </c>
      <c r="N55" s="24">
        <v>0.33</v>
      </c>
      <c r="O55" s="156"/>
    </row>
    <row r="56" s="84" customFormat="1" ht="18.75" customHeight="1" spans="1:15">
      <c r="A56" s="123"/>
      <c r="B56" s="124"/>
      <c r="C56" s="129"/>
      <c r="D56" s="125"/>
      <c r="E56" s="125"/>
      <c r="F56" s="203"/>
      <c r="G56" s="176"/>
      <c r="H56" s="177"/>
      <c r="I56" s="125"/>
      <c r="J56" s="177"/>
      <c r="K56" s="177"/>
      <c r="L56" s="177"/>
      <c r="M56" s="18" t="s">
        <v>206</v>
      </c>
      <c r="N56" s="24">
        <v>0.33</v>
      </c>
      <c r="O56" s="129"/>
    </row>
    <row r="57" s="84" customFormat="1" ht="26.25" customHeight="1" spans="1:15">
      <c r="A57" s="116">
        <v>15</v>
      </c>
      <c r="B57" s="117" t="s">
        <v>207</v>
      </c>
      <c r="C57" s="18" t="s">
        <v>208</v>
      </c>
      <c r="D57" s="12" t="s">
        <v>209</v>
      </c>
      <c r="E57" s="12" t="s">
        <v>18</v>
      </c>
      <c r="F57" s="171">
        <v>1001</v>
      </c>
      <c r="G57" s="55" t="s">
        <v>19</v>
      </c>
      <c r="H57" s="13" t="s">
        <v>171</v>
      </c>
      <c r="I57" s="13" t="s">
        <v>18</v>
      </c>
      <c r="J57" s="11" t="s">
        <v>171</v>
      </c>
      <c r="K57" s="13" t="s">
        <v>112</v>
      </c>
      <c r="L57" s="13" t="s">
        <v>171</v>
      </c>
      <c r="M57" s="130" t="s">
        <v>15</v>
      </c>
      <c r="N57" s="24">
        <v>1</v>
      </c>
      <c r="O57" s="251"/>
    </row>
    <row r="58" s="315" customFormat="1" ht="26.25" customHeight="1" spans="1:15">
      <c r="A58" s="320">
        <v>16</v>
      </c>
      <c r="B58" s="321" t="s">
        <v>210</v>
      </c>
      <c r="C58" s="322" t="s">
        <v>190</v>
      </c>
      <c r="D58" s="323" t="s">
        <v>211</v>
      </c>
      <c r="E58" s="323" t="s">
        <v>18</v>
      </c>
      <c r="F58" s="335">
        <v>19000</v>
      </c>
      <c r="G58" s="336" t="s">
        <v>19</v>
      </c>
      <c r="H58" s="337" t="s">
        <v>212</v>
      </c>
      <c r="I58" s="337"/>
      <c r="J58" s="323" t="s">
        <v>213</v>
      </c>
      <c r="K58" s="323" t="s">
        <v>214</v>
      </c>
      <c r="L58" s="337" t="s">
        <v>171</v>
      </c>
      <c r="M58" s="348" t="s">
        <v>215</v>
      </c>
      <c r="N58" s="349">
        <v>0.0263</v>
      </c>
      <c r="O58" s="350" t="s">
        <v>216</v>
      </c>
    </row>
    <row r="59" s="315" customFormat="1" ht="26.25" customHeight="1" spans="1:15">
      <c r="A59" s="324"/>
      <c r="B59" s="325"/>
      <c r="C59" s="326"/>
      <c r="D59" s="327"/>
      <c r="E59" s="327"/>
      <c r="F59" s="338"/>
      <c r="G59" s="339"/>
      <c r="H59" s="340"/>
      <c r="I59" s="340"/>
      <c r="J59" s="327"/>
      <c r="K59" s="327"/>
      <c r="L59" s="340"/>
      <c r="M59" s="348" t="s">
        <v>217</v>
      </c>
      <c r="N59" s="349">
        <v>0.4737</v>
      </c>
      <c r="O59" s="351"/>
    </row>
    <row r="60" s="315" customFormat="1" ht="26.25" customHeight="1" spans="1:15">
      <c r="A60" s="324"/>
      <c r="B60" s="325"/>
      <c r="C60" s="326"/>
      <c r="D60" s="327"/>
      <c r="E60" s="327"/>
      <c r="F60" s="338"/>
      <c r="G60" s="339"/>
      <c r="H60" s="340"/>
      <c r="I60" s="340"/>
      <c r="J60" s="327"/>
      <c r="K60" s="327"/>
      <c r="L60" s="340"/>
      <c r="M60" s="348" t="s">
        <v>15</v>
      </c>
      <c r="N60" s="349">
        <v>0.4991</v>
      </c>
      <c r="O60" s="351"/>
    </row>
    <row r="61" s="315" customFormat="1" ht="26.25" customHeight="1" spans="1:15">
      <c r="A61" s="324"/>
      <c r="B61" s="325"/>
      <c r="C61" s="326"/>
      <c r="D61" s="327"/>
      <c r="E61" s="327"/>
      <c r="F61" s="338"/>
      <c r="G61" s="339"/>
      <c r="H61" s="340"/>
      <c r="I61" s="340"/>
      <c r="J61" s="327"/>
      <c r="K61" s="327"/>
      <c r="L61" s="340"/>
      <c r="M61" s="348" t="s">
        <v>131</v>
      </c>
      <c r="N61" s="349">
        <v>0.0004</v>
      </c>
      <c r="O61" s="351"/>
    </row>
    <row r="62" s="315" customFormat="1" ht="26.25" customHeight="1" spans="1:15">
      <c r="A62" s="328"/>
      <c r="B62" s="329"/>
      <c r="C62" s="330"/>
      <c r="D62" s="331"/>
      <c r="E62" s="331"/>
      <c r="F62" s="341"/>
      <c r="G62" s="342"/>
      <c r="H62" s="343"/>
      <c r="I62" s="343"/>
      <c r="J62" s="331"/>
      <c r="K62" s="331"/>
      <c r="L62" s="343"/>
      <c r="M62" s="348" t="s">
        <v>132</v>
      </c>
      <c r="N62" s="349">
        <v>0.0005</v>
      </c>
      <c r="O62" s="352"/>
    </row>
    <row r="63" s="315" customFormat="1" ht="26.25" customHeight="1" spans="1:15">
      <c r="A63" s="320">
        <v>17</v>
      </c>
      <c r="B63" s="321" t="s">
        <v>218</v>
      </c>
      <c r="C63" s="322" t="s">
        <v>190</v>
      </c>
      <c r="D63" s="323" t="s">
        <v>211</v>
      </c>
      <c r="E63" s="323" t="s">
        <v>18</v>
      </c>
      <c r="F63" s="335">
        <v>19000</v>
      </c>
      <c r="G63" s="336" t="s">
        <v>19</v>
      </c>
      <c r="H63" s="337" t="s">
        <v>212</v>
      </c>
      <c r="I63" s="337"/>
      <c r="J63" s="323" t="s">
        <v>213</v>
      </c>
      <c r="K63" s="323" t="s">
        <v>214</v>
      </c>
      <c r="L63" s="337" t="s">
        <v>171</v>
      </c>
      <c r="M63" s="353" t="s">
        <v>215</v>
      </c>
      <c r="N63" s="349">
        <v>0.0263</v>
      </c>
      <c r="O63" s="350" t="s">
        <v>216</v>
      </c>
    </row>
    <row r="64" s="315" customFormat="1" ht="26.25" customHeight="1" spans="1:15">
      <c r="A64" s="324"/>
      <c r="B64" s="325"/>
      <c r="C64" s="326"/>
      <c r="D64" s="327"/>
      <c r="E64" s="327"/>
      <c r="F64" s="338"/>
      <c r="G64" s="339"/>
      <c r="H64" s="340"/>
      <c r="I64" s="340"/>
      <c r="J64" s="327"/>
      <c r="K64" s="327"/>
      <c r="L64" s="340"/>
      <c r="M64" s="353" t="s">
        <v>217</v>
      </c>
      <c r="N64" s="349">
        <v>0.4737</v>
      </c>
      <c r="O64" s="351"/>
    </row>
    <row r="65" s="315" customFormat="1" ht="26.25" customHeight="1" spans="1:15">
      <c r="A65" s="328"/>
      <c r="B65" s="329"/>
      <c r="C65" s="330"/>
      <c r="D65" s="331"/>
      <c r="E65" s="331"/>
      <c r="F65" s="341"/>
      <c r="G65" s="342"/>
      <c r="H65" s="343"/>
      <c r="I65" s="343"/>
      <c r="J65" s="331"/>
      <c r="K65" s="331"/>
      <c r="L65" s="343"/>
      <c r="M65" s="353" t="s">
        <v>15</v>
      </c>
      <c r="N65" s="349">
        <v>0.5</v>
      </c>
      <c r="O65" s="352"/>
    </row>
    <row r="66" s="88" customFormat="1" ht="26.25" customHeight="1" spans="1:15">
      <c r="A66" s="120">
        <v>18</v>
      </c>
      <c r="B66" s="121" t="s">
        <v>219</v>
      </c>
      <c r="C66" s="127" t="s">
        <v>134</v>
      </c>
      <c r="D66" s="122" t="s">
        <v>220</v>
      </c>
      <c r="E66" s="277"/>
      <c r="F66" s="178">
        <v>1517</v>
      </c>
      <c r="G66" s="173" t="s">
        <v>19</v>
      </c>
      <c r="H66" s="173" t="s">
        <v>171</v>
      </c>
      <c r="I66" s="121"/>
      <c r="J66" s="298" t="s">
        <v>221</v>
      </c>
      <c r="K66" s="122" t="s">
        <v>222</v>
      </c>
      <c r="L66" s="173" t="s">
        <v>171</v>
      </c>
      <c r="M66" s="258" t="s">
        <v>133</v>
      </c>
      <c r="N66" s="302">
        <v>0.33</v>
      </c>
      <c r="O66" s="222" t="s">
        <v>223</v>
      </c>
    </row>
    <row r="67" s="88" customFormat="1" ht="26.25" customHeight="1" spans="1:15">
      <c r="A67" s="151"/>
      <c r="B67" s="152"/>
      <c r="C67" s="156"/>
      <c r="D67" s="154"/>
      <c r="E67" s="282"/>
      <c r="F67" s="204"/>
      <c r="G67" s="195"/>
      <c r="H67" s="195"/>
      <c r="I67" s="152"/>
      <c r="J67" s="299"/>
      <c r="K67" s="154"/>
      <c r="L67" s="195"/>
      <c r="M67" s="258" t="s">
        <v>224</v>
      </c>
      <c r="N67" s="302">
        <v>0.33</v>
      </c>
      <c r="O67" s="256"/>
    </row>
    <row r="68" s="88" customFormat="1" ht="26.25" customHeight="1" spans="1:15">
      <c r="A68" s="123"/>
      <c r="B68" s="124"/>
      <c r="C68" s="129"/>
      <c r="D68" s="125"/>
      <c r="E68" s="278"/>
      <c r="F68" s="179"/>
      <c r="G68" s="176"/>
      <c r="H68" s="176"/>
      <c r="I68" s="124"/>
      <c r="J68" s="300"/>
      <c r="K68" s="125"/>
      <c r="L68" s="176"/>
      <c r="M68" s="258" t="s">
        <v>225</v>
      </c>
      <c r="N68" s="302">
        <v>0.34</v>
      </c>
      <c r="O68" s="257"/>
    </row>
    <row r="69" s="84" customFormat="1" ht="24" customHeight="1" spans="1:15">
      <c r="A69" s="259" t="s">
        <v>226</v>
      </c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303"/>
    </row>
    <row r="70" s="84" customFormat="1" ht="25.5" customHeight="1" spans="1:15">
      <c r="A70" s="222">
        <v>1</v>
      </c>
      <c r="B70" s="261" t="s">
        <v>227</v>
      </c>
      <c r="C70" s="150" t="s">
        <v>84</v>
      </c>
      <c r="D70" s="222" t="s">
        <v>228</v>
      </c>
      <c r="E70" s="222" t="s">
        <v>18</v>
      </c>
      <c r="F70" s="283">
        <v>54112</v>
      </c>
      <c r="G70" s="222" t="s">
        <v>19</v>
      </c>
      <c r="H70" s="222" t="s">
        <v>20</v>
      </c>
      <c r="I70" s="222" t="s">
        <v>18</v>
      </c>
      <c r="J70" s="261" t="s">
        <v>229</v>
      </c>
      <c r="K70" s="222" t="s">
        <v>230</v>
      </c>
      <c r="L70" s="222" t="s">
        <v>231</v>
      </c>
      <c r="M70" s="378" t="s">
        <v>232</v>
      </c>
      <c r="N70" s="242">
        <v>0.5</v>
      </c>
      <c r="O70" s="222" t="s">
        <v>233</v>
      </c>
    </row>
    <row r="71" s="84" customFormat="1" ht="25.5" customHeight="1" spans="1:15">
      <c r="A71" s="257"/>
      <c r="B71" s="262"/>
      <c r="C71" s="155"/>
      <c r="D71" s="257"/>
      <c r="E71" s="257"/>
      <c r="F71" s="284"/>
      <c r="G71" s="257"/>
      <c r="H71" s="257"/>
      <c r="I71" s="257"/>
      <c r="J71" s="262"/>
      <c r="K71" s="257"/>
      <c r="L71" s="257"/>
      <c r="M71" s="130" t="s">
        <v>234</v>
      </c>
      <c r="N71" s="24">
        <v>0.5</v>
      </c>
      <c r="O71" s="257"/>
    </row>
    <row r="72" s="84" customFormat="1" ht="25.5" customHeight="1" spans="1:15">
      <c r="A72" s="22">
        <v>2</v>
      </c>
      <c r="B72" s="263" t="s">
        <v>235</v>
      </c>
      <c r="C72" s="354" t="s">
        <v>236</v>
      </c>
      <c r="D72" s="64" t="s">
        <v>237</v>
      </c>
      <c r="E72" s="22"/>
      <c r="F72" s="285">
        <v>12521</v>
      </c>
      <c r="G72" s="22" t="s">
        <v>19</v>
      </c>
      <c r="H72" s="22" t="s">
        <v>231</v>
      </c>
      <c r="I72" s="22"/>
      <c r="J72" s="263" t="s">
        <v>231</v>
      </c>
      <c r="K72" s="22" t="s">
        <v>238</v>
      </c>
      <c r="L72" s="22" t="s">
        <v>231</v>
      </c>
      <c r="M72" s="130" t="s">
        <v>227</v>
      </c>
      <c r="N72" s="24">
        <v>1</v>
      </c>
      <c r="O72" s="22" t="s">
        <v>239</v>
      </c>
    </row>
    <row r="73" s="84" customFormat="1" ht="27" customHeight="1" spans="1:15">
      <c r="A73" s="259" t="s">
        <v>240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305"/>
    </row>
    <row r="74" s="84" customFormat="1" ht="59.25" customHeight="1" spans="1:16">
      <c r="A74" s="316">
        <v>1</v>
      </c>
      <c r="B74" s="355" t="s">
        <v>241</v>
      </c>
      <c r="C74" s="356" t="s">
        <v>236</v>
      </c>
      <c r="D74" s="334" t="s">
        <v>242</v>
      </c>
      <c r="E74" s="368"/>
      <c r="F74" s="369">
        <v>5000</v>
      </c>
      <c r="G74" s="333" t="s">
        <v>19</v>
      </c>
      <c r="H74" s="334" t="s">
        <v>243</v>
      </c>
      <c r="I74" s="334"/>
      <c r="J74" s="319" t="s">
        <v>243</v>
      </c>
      <c r="K74" s="334" t="s">
        <v>244</v>
      </c>
      <c r="L74" s="334" t="s">
        <v>243</v>
      </c>
      <c r="M74" s="345" t="s">
        <v>245</v>
      </c>
      <c r="N74" s="346">
        <v>1</v>
      </c>
      <c r="O74" s="379" t="s">
        <v>246</v>
      </c>
      <c r="P74" s="304" t="s">
        <v>247</v>
      </c>
    </row>
    <row r="75" s="84" customFormat="1" ht="25.5" customHeight="1" spans="1:16">
      <c r="A75" s="357">
        <v>2</v>
      </c>
      <c r="B75" s="358" t="s">
        <v>248</v>
      </c>
      <c r="C75" s="359" t="s">
        <v>134</v>
      </c>
      <c r="D75" s="360" t="s">
        <v>249</v>
      </c>
      <c r="E75" s="370"/>
      <c r="F75" s="371">
        <v>21350</v>
      </c>
      <c r="G75" s="372" t="s">
        <v>19</v>
      </c>
      <c r="H75" s="360" t="s">
        <v>250</v>
      </c>
      <c r="I75" s="360"/>
      <c r="J75" s="359" t="s">
        <v>251</v>
      </c>
      <c r="K75" s="360" t="s">
        <v>252</v>
      </c>
      <c r="L75" s="360" t="s">
        <v>250</v>
      </c>
      <c r="M75" s="345" t="s">
        <v>241</v>
      </c>
      <c r="N75" s="346">
        <v>0.51</v>
      </c>
      <c r="O75" s="380" t="s">
        <v>253</v>
      </c>
      <c r="P75" s="311" t="s">
        <v>247</v>
      </c>
    </row>
    <row r="76" s="84" customFormat="1" ht="25.5" customHeight="1" spans="1:16">
      <c r="A76" s="361"/>
      <c r="B76" s="362"/>
      <c r="C76" s="363"/>
      <c r="D76" s="364"/>
      <c r="E76" s="373"/>
      <c r="F76" s="374"/>
      <c r="G76" s="375"/>
      <c r="H76" s="364"/>
      <c r="I76" s="364"/>
      <c r="J76" s="363"/>
      <c r="K76" s="364"/>
      <c r="L76" s="364"/>
      <c r="M76" s="345" t="s">
        <v>254</v>
      </c>
      <c r="N76" s="346">
        <v>0.49</v>
      </c>
      <c r="O76" s="381"/>
      <c r="P76" s="311"/>
    </row>
    <row r="77" s="84" customFormat="1" ht="54.75" customHeight="1" spans="1:15">
      <c r="A77" s="22">
        <v>3</v>
      </c>
      <c r="B77" s="117" t="s">
        <v>255</v>
      </c>
      <c r="C77" s="130" t="s">
        <v>256</v>
      </c>
      <c r="D77" s="13" t="s">
        <v>257</v>
      </c>
      <c r="E77" s="117"/>
      <c r="F77" s="295">
        <v>5000</v>
      </c>
      <c r="G77" s="13" t="s">
        <v>19</v>
      </c>
      <c r="H77" s="13" t="s">
        <v>136</v>
      </c>
      <c r="I77" s="13"/>
      <c r="J77" s="130" t="s">
        <v>258</v>
      </c>
      <c r="K77" s="13" t="s">
        <v>171</v>
      </c>
      <c r="L77" s="13" t="s">
        <v>136</v>
      </c>
      <c r="M77" s="130" t="s">
        <v>15</v>
      </c>
      <c r="N77" s="24">
        <v>1</v>
      </c>
      <c r="O77" s="18" t="s">
        <v>259</v>
      </c>
    </row>
    <row r="78" s="315" customFormat="1" ht="30.75" customHeight="1" spans="1:15">
      <c r="A78" s="350">
        <v>4</v>
      </c>
      <c r="B78" s="365" t="s">
        <v>260</v>
      </c>
      <c r="C78" s="366" t="s">
        <v>134</v>
      </c>
      <c r="D78" s="337" t="s">
        <v>261</v>
      </c>
      <c r="E78" s="337"/>
      <c r="F78" s="376">
        <v>5000</v>
      </c>
      <c r="G78" s="337" t="s">
        <v>19</v>
      </c>
      <c r="H78" s="337" t="s">
        <v>20</v>
      </c>
      <c r="I78" s="337"/>
      <c r="J78" s="323" t="s">
        <v>262</v>
      </c>
      <c r="K78" s="337" t="s">
        <v>263</v>
      </c>
      <c r="L78" s="337" t="s">
        <v>20</v>
      </c>
      <c r="M78" s="353" t="s">
        <v>255</v>
      </c>
      <c r="N78" s="349">
        <v>0.51</v>
      </c>
      <c r="O78" s="382" t="s">
        <v>264</v>
      </c>
    </row>
    <row r="79" s="315" customFormat="1" ht="30.75" customHeight="1" spans="1:15">
      <c r="A79" s="352"/>
      <c r="B79" s="365"/>
      <c r="C79" s="367"/>
      <c r="D79" s="343"/>
      <c r="E79" s="343"/>
      <c r="F79" s="377"/>
      <c r="G79" s="343"/>
      <c r="H79" s="343"/>
      <c r="I79" s="343"/>
      <c r="J79" s="331"/>
      <c r="K79" s="343"/>
      <c r="L79" s="343"/>
      <c r="M79" s="353" t="s">
        <v>254</v>
      </c>
      <c r="N79" s="349">
        <v>0.49</v>
      </c>
      <c r="O79" s="383"/>
    </row>
    <row r="80" s="84" customFormat="1" ht="39.75" customHeight="1" spans="1:15">
      <c r="A80" s="22">
        <v>5</v>
      </c>
      <c r="B80" s="117" t="s">
        <v>265</v>
      </c>
      <c r="C80" s="130" t="s">
        <v>167</v>
      </c>
      <c r="D80" s="13" t="s">
        <v>266</v>
      </c>
      <c r="E80" s="117"/>
      <c r="F80" s="296">
        <v>30000</v>
      </c>
      <c r="G80" s="13" t="s">
        <v>19</v>
      </c>
      <c r="H80" s="13" t="s">
        <v>20</v>
      </c>
      <c r="I80" s="117"/>
      <c r="J80" s="130" t="s">
        <v>267</v>
      </c>
      <c r="K80" s="13" t="s">
        <v>263</v>
      </c>
      <c r="L80" s="13" t="s">
        <v>20</v>
      </c>
      <c r="M80" s="130" t="s">
        <v>260</v>
      </c>
      <c r="N80" s="24">
        <v>1</v>
      </c>
      <c r="O80" s="18" t="s">
        <v>268</v>
      </c>
    </row>
    <row r="81" s="84" customFormat="1" spans="2:15">
      <c r="B81" s="279"/>
      <c r="C81" s="280"/>
      <c r="D81" s="281"/>
      <c r="E81" s="279"/>
      <c r="F81" s="297"/>
      <c r="G81" s="279"/>
      <c r="H81" s="279"/>
      <c r="I81" s="279"/>
      <c r="J81" s="280"/>
      <c r="K81" s="281"/>
      <c r="L81" s="281"/>
      <c r="M81" s="280"/>
      <c r="N81" s="313"/>
      <c r="O81" s="304"/>
    </row>
    <row r="82" s="84" customFormat="1" spans="2:15">
      <c r="B82" s="279"/>
      <c r="C82" s="280"/>
      <c r="D82" s="281"/>
      <c r="E82" s="279"/>
      <c r="F82" s="297"/>
      <c r="G82" s="279"/>
      <c r="H82" s="279"/>
      <c r="I82" s="279"/>
      <c r="J82" s="280"/>
      <c r="K82" s="281"/>
      <c r="L82" s="281"/>
      <c r="M82" s="280"/>
      <c r="N82" s="313"/>
      <c r="O82" s="304"/>
    </row>
    <row r="83" s="84" customFormat="1" spans="2:15">
      <c r="B83" s="279"/>
      <c r="C83" s="280"/>
      <c r="D83" s="281"/>
      <c r="E83" s="279"/>
      <c r="F83" s="297"/>
      <c r="G83" s="279"/>
      <c r="H83" s="279"/>
      <c r="I83" s="279"/>
      <c r="J83" s="280"/>
      <c r="K83" s="281"/>
      <c r="L83" s="281"/>
      <c r="M83" s="280"/>
      <c r="N83" s="313"/>
      <c r="O83" s="304"/>
    </row>
    <row r="84" spans="10:15">
      <c r="J84" s="91"/>
      <c r="O84" s="314"/>
    </row>
    <row r="85" spans="10:10">
      <c r="J85" s="91"/>
    </row>
    <row r="86" spans="10:10">
      <c r="J86" s="91"/>
    </row>
    <row r="87" spans="10:10">
      <c r="J87" s="91"/>
    </row>
    <row r="88" spans="10:10">
      <c r="J88" s="91"/>
    </row>
    <row r="89" spans="10:10">
      <c r="J89" s="91"/>
    </row>
    <row r="90" spans="10:10">
      <c r="J90" s="91"/>
    </row>
    <row r="91" spans="10:10">
      <c r="J91" s="91"/>
    </row>
    <row r="92" spans="10:10">
      <c r="J92" s="91"/>
    </row>
    <row r="93" spans="10:10">
      <c r="J93" s="91"/>
    </row>
    <row r="94" spans="10:10">
      <c r="J94" s="91"/>
    </row>
    <row r="95" spans="10:10">
      <c r="J95" s="91"/>
    </row>
    <row r="96" spans="10:10">
      <c r="J96" s="91"/>
    </row>
    <row r="97" spans="10:10">
      <c r="J97" s="91"/>
    </row>
    <row r="98" spans="10:10">
      <c r="J98" s="91"/>
    </row>
    <row r="99" spans="10:10">
      <c r="J99" s="91"/>
    </row>
    <row r="100" spans="10:10">
      <c r="J100" s="91"/>
    </row>
    <row r="101" spans="10:10">
      <c r="J101" s="91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13:C14"/>
    <mergeCell ref="C16:C17"/>
    <mergeCell ref="C25:C29"/>
    <mergeCell ref="C30:C32"/>
    <mergeCell ref="C44:C47"/>
    <mergeCell ref="C48:C51"/>
    <mergeCell ref="C52:C53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E63:E65"/>
    <mergeCell ref="E66:E68"/>
    <mergeCell ref="E70:E71"/>
    <mergeCell ref="E75:E76"/>
    <mergeCell ref="E78:E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F63:F65"/>
    <mergeCell ref="F66:F68"/>
    <mergeCell ref="F70:F71"/>
    <mergeCell ref="F75:F76"/>
    <mergeCell ref="F78:F79"/>
    <mergeCell ref="G13:G14"/>
    <mergeCell ref="G16:G17"/>
    <mergeCell ref="G25:G29"/>
    <mergeCell ref="G30:G32"/>
    <mergeCell ref="G44:G47"/>
    <mergeCell ref="G48:G51"/>
    <mergeCell ref="G52:G53"/>
    <mergeCell ref="G54:G56"/>
    <mergeCell ref="G58:G62"/>
    <mergeCell ref="G63:G65"/>
    <mergeCell ref="G66:G68"/>
    <mergeCell ref="G70:G71"/>
    <mergeCell ref="G75:G76"/>
    <mergeCell ref="G78:G79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H63:H65"/>
    <mergeCell ref="H66:H68"/>
    <mergeCell ref="H70:H71"/>
    <mergeCell ref="H75:H76"/>
    <mergeCell ref="H78:H79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I63:I65"/>
    <mergeCell ref="I66:I68"/>
    <mergeCell ref="I70:I71"/>
    <mergeCell ref="I75:I76"/>
    <mergeCell ref="I78:I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J63:J65"/>
    <mergeCell ref="J66:J68"/>
    <mergeCell ref="J70:J71"/>
    <mergeCell ref="J75:J76"/>
    <mergeCell ref="J78:J79"/>
    <mergeCell ref="K13:K14"/>
    <mergeCell ref="K16:K17"/>
    <mergeCell ref="K25:K29"/>
    <mergeCell ref="K30:K32"/>
    <mergeCell ref="K44:K47"/>
    <mergeCell ref="K48:K51"/>
    <mergeCell ref="K52:K53"/>
    <mergeCell ref="K54:K56"/>
    <mergeCell ref="K58:K62"/>
    <mergeCell ref="K63:K65"/>
    <mergeCell ref="K66:K68"/>
    <mergeCell ref="K70:K71"/>
    <mergeCell ref="K75:K76"/>
    <mergeCell ref="K78:K79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L63:L65"/>
    <mergeCell ref="L66:L68"/>
    <mergeCell ref="L70:L71"/>
    <mergeCell ref="L75:L76"/>
    <mergeCell ref="L78:L79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O63:O65"/>
    <mergeCell ref="O66:O68"/>
    <mergeCell ref="O70:O71"/>
    <mergeCell ref="O75:O76"/>
    <mergeCell ref="O78:O79"/>
    <mergeCell ref="P16:P17"/>
    <mergeCell ref="P75:P7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zoomScale="93" zoomScaleNormal="93" topLeftCell="A70" workbookViewId="0">
      <selection activeCell="B8" sqref="B8"/>
    </sheetView>
  </sheetViews>
  <sheetFormatPr defaultColWidth="9" defaultRowHeight="16.8"/>
  <cols>
    <col min="1" max="1" width="6.5" style="89" customWidth="1"/>
    <col min="2" max="2" width="40.25" style="90" customWidth="1"/>
    <col min="3" max="3" width="31.375" style="91" customWidth="1"/>
    <col min="4" max="4" width="13" style="92" customWidth="1"/>
    <col min="5" max="5" width="13" style="90" customWidth="1"/>
    <col min="6" max="6" width="14.625" style="93" customWidth="1"/>
    <col min="7" max="7" width="10" style="90" customWidth="1"/>
    <col min="8" max="9" width="13.125" style="90" customWidth="1"/>
    <col min="10" max="10" width="29.75" style="90" customWidth="1"/>
    <col min="11" max="11" width="13.625" style="92" customWidth="1"/>
    <col min="12" max="12" width="12.875" style="92" customWidth="1"/>
    <col min="13" max="13" width="38.375" style="92" customWidth="1"/>
    <col min="14" max="14" width="9.125" style="94" customWidth="1"/>
    <col min="15" max="15" width="39" style="89" customWidth="1"/>
    <col min="16" max="16384" width="9" style="89"/>
  </cols>
  <sheetData>
    <row r="1" ht="33" customHeight="1" spans="1:1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="80" customFormat="1" ht="30.75" customHeight="1" spans="1:15">
      <c r="A2" s="96" t="s">
        <v>1</v>
      </c>
      <c r="B2" s="97" t="s">
        <v>2</v>
      </c>
      <c r="C2" s="98" t="s">
        <v>3</v>
      </c>
      <c r="D2" s="97" t="s">
        <v>4</v>
      </c>
      <c r="E2" s="157" t="s">
        <v>5</v>
      </c>
      <c r="F2" s="158" t="s">
        <v>6</v>
      </c>
      <c r="G2" s="159"/>
      <c r="H2" s="97" t="s">
        <v>7</v>
      </c>
      <c r="I2" s="97" t="s">
        <v>8</v>
      </c>
      <c r="J2" s="97" t="s">
        <v>9</v>
      </c>
      <c r="K2" s="97" t="s">
        <v>10</v>
      </c>
      <c r="L2" s="97" t="s">
        <v>11</v>
      </c>
      <c r="M2" s="97" t="s">
        <v>12</v>
      </c>
      <c r="N2" s="224" t="s">
        <v>13</v>
      </c>
      <c r="O2" s="96" t="s">
        <v>14</v>
      </c>
    </row>
    <row r="3" s="81" customFormat="1" ht="26.25" customHeight="1" spans="1:15">
      <c r="A3" s="99">
        <v>1</v>
      </c>
      <c r="B3" s="100" t="s">
        <v>15</v>
      </c>
      <c r="C3" s="101" t="s">
        <v>16</v>
      </c>
      <c r="D3" s="102" t="s">
        <v>17</v>
      </c>
      <c r="E3" s="102" t="s">
        <v>18</v>
      </c>
      <c r="F3" s="160">
        <v>50000</v>
      </c>
      <c r="G3" s="161" t="s">
        <v>19</v>
      </c>
      <c r="H3" s="162" t="s">
        <v>171</v>
      </c>
      <c r="I3" s="162" t="s">
        <v>18</v>
      </c>
      <c r="J3" s="205" t="s">
        <v>21</v>
      </c>
      <c r="K3" s="162" t="s">
        <v>22</v>
      </c>
      <c r="L3" s="162" t="s">
        <v>171</v>
      </c>
      <c r="M3" s="101" t="s">
        <v>23</v>
      </c>
      <c r="N3" s="225">
        <v>1</v>
      </c>
      <c r="O3" s="226" t="s">
        <v>269</v>
      </c>
    </row>
    <row r="4" s="82" customFormat="1" ht="26.25" customHeight="1" spans="1:15">
      <c r="A4" s="103">
        <v>2</v>
      </c>
      <c r="B4" s="104" t="s">
        <v>25</v>
      </c>
      <c r="C4" s="105" t="s">
        <v>26</v>
      </c>
      <c r="D4" s="106" t="s">
        <v>27</v>
      </c>
      <c r="E4" s="106" t="s">
        <v>18</v>
      </c>
      <c r="F4" s="163">
        <v>2267</v>
      </c>
      <c r="G4" s="164" t="s">
        <v>28</v>
      </c>
      <c r="H4" s="165" t="s">
        <v>29</v>
      </c>
      <c r="I4" s="165" t="s">
        <v>18</v>
      </c>
      <c r="J4" s="206" t="s">
        <v>30</v>
      </c>
      <c r="K4" s="165" t="s">
        <v>18</v>
      </c>
      <c r="L4" s="165" t="s">
        <v>18</v>
      </c>
      <c r="M4" s="227" t="s">
        <v>31</v>
      </c>
      <c r="N4" s="228"/>
      <c r="O4" s="229" t="s">
        <v>32</v>
      </c>
    </row>
    <row r="5" s="81" customFormat="1" ht="31.5" customHeight="1" spans="1:15">
      <c r="A5" s="99">
        <v>3</v>
      </c>
      <c r="B5" s="100" t="s">
        <v>33</v>
      </c>
      <c r="C5" s="101" t="s">
        <v>16</v>
      </c>
      <c r="D5" s="102" t="s">
        <v>34</v>
      </c>
      <c r="E5" s="102" t="s">
        <v>18</v>
      </c>
      <c r="F5" s="160">
        <v>2169</v>
      </c>
      <c r="G5" s="161" t="s">
        <v>28</v>
      </c>
      <c r="H5" s="162" t="s">
        <v>171</v>
      </c>
      <c r="I5" s="162" t="s">
        <v>18</v>
      </c>
      <c r="J5" s="205" t="s">
        <v>21</v>
      </c>
      <c r="K5" s="162" t="s">
        <v>22</v>
      </c>
      <c r="L5" s="162" t="s">
        <v>171</v>
      </c>
      <c r="M5" s="101" t="s">
        <v>35</v>
      </c>
      <c r="N5" s="225">
        <v>1</v>
      </c>
      <c r="O5" s="226" t="s">
        <v>270</v>
      </c>
    </row>
    <row r="6" s="83" customFormat="1" ht="72" customHeight="1" spans="1:15">
      <c r="A6" s="107">
        <v>4</v>
      </c>
      <c r="B6" s="108" t="s">
        <v>37</v>
      </c>
      <c r="C6" s="108" t="s">
        <v>38</v>
      </c>
      <c r="D6" s="109" t="s">
        <v>39</v>
      </c>
      <c r="E6" s="109" t="s">
        <v>18</v>
      </c>
      <c r="F6" s="166">
        <v>45500</v>
      </c>
      <c r="G6" s="109" t="s">
        <v>19</v>
      </c>
      <c r="H6" s="109" t="s">
        <v>20</v>
      </c>
      <c r="I6" s="109" t="s">
        <v>18</v>
      </c>
      <c r="J6" s="207" t="s">
        <v>40</v>
      </c>
      <c r="K6" s="208" t="s">
        <v>41</v>
      </c>
      <c r="L6" s="208" t="s">
        <v>20</v>
      </c>
      <c r="M6" s="230" t="s">
        <v>42</v>
      </c>
      <c r="N6" s="231">
        <v>1</v>
      </c>
      <c r="O6" s="108" t="s">
        <v>43</v>
      </c>
    </row>
    <row r="7" s="84" customFormat="1" ht="26.25" customHeight="1" spans="1:15">
      <c r="A7" s="110">
        <v>5</v>
      </c>
      <c r="B7" s="111" t="s">
        <v>44</v>
      </c>
      <c r="C7" s="105" t="s">
        <v>26</v>
      </c>
      <c r="D7" s="112" t="s">
        <v>45</v>
      </c>
      <c r="E7" s="112" t="s">
        <v>18</v>
      </c>
      <c r="F7" s="167">
        <v>377.5</v>
      </c>
      <c r="G7" s="168" t="s">
        <v>28</v>
      </c>
      <c r="H7" s="169" t="s">
        <v>46</v>
      </c>
      <c r="I7" s="209" t="s">
        <v>18</v>
      </c>
      <c r="J7" s="210" t="s">
        <v>47</v>
      </c>
      <c r="K7" s="211" t="s">
        <v>22</v>
      </c>
      <c r="L7" s="211" t="s">
        <v>18</v>
      </c>
      <c r="M7" s="232" t="s">
        <v>48</v>
      </c>
      <c r="N7" s="233">
        <v>1</v>
      </c>
      <c r="O7" s="234" t="s">
        <v>49</v>
      </c>
    </row>
    <row r="8" s="85" customFormat="1" ht="32.25" customHeight="1" spans="1:15">
      <c r="A8" s="113">
        <v>6</v>
      </c>
      <c r="B8" s="114" t="s">
        <v>50</v>
      </c>
      <c r="C8" s="114" t="s">
        <v>38</v>
      </c>
      <c r="D8" s="115" t="s">
        <v>51</v>
      </c>
      <c r="E8" s="115" t="s">
        <v>18</v>
      </c>
      <c r="F8" s="170">
        <v>57000</v>
      </c>
      <c r="G8" s="115" t="s">
        <v>52</v>
      </c>
      <c r="H8" s="115" t="s">
        <v>171</v>
      </c>
      <c r="I8" s="115" t="s">
        <v>18</v>
      </c>
      <c r="J8" s="212" t="s">
        <v>53</v>
      </c>
      <c r="K8" s="213" t="s">
        <v>54</v>
      </c>
      <c r="L8" s="213" t="s">
        <v>171</v>
      </c>
      <c r="M8" s="212" t="s">
        <v>55</v>
      </c>
      <c r="N8" s="235">
        <v>1</v>
      </c>
      <c r="O8" s="114" t="s">
        <v>271</v>
      </c>
    </row>
    <row r="9" s="84" customFormat="1" ht="35.25" customHeight="1" spans="1:15">
      <c r="A9" s="116">
        <v>7</v>
      </c>
      <c r="B9" s="117" t="s">
        <v>57</v>
      </c>
      <c r="C9" s="118" t="s">
        <v>16</v>
      </c>
      <c r="D9" s="12" t="s">
        <v>58</v>
      </c>
      <c r="E9" s="12" t="s">
        <v>18</v>
      </c>
      <c r="F9" s="171">
        <v>40000</v>
      </c>
      <c r="G9" s="55" t="s">
        <v>52</v>
      </c>
      <c r="H9" s="13" t="s">
        <v>20</v>
      </c>
      <c r="I9" s="13" t="s">
        <v>18</v>
      </c>
      <c r="J9" s="11" t="s">
        <v>40</v>
      </c>
      <c r="K9" s="13" t="s">
        <v>41</v>
      </c>
      <c r="L9" s="13" t="s">
        <v>20</v>
      </c>
      <c r="M9" s="130" t="s">
        <v>59</v>
      </c>
      <c r="N9" s="24">
        <v>1</v>
      </c>
      <c r="O9" s="18" t="s">
        <v>60</v>
      </c>
    </row>
    <row r="10" s="84" customFormat="1" ht="30.75" customHeight="1" spans="1:15">
      <c r="A10" s="116">
        <v>8</v>
      </c>
      <c r="B10" s="117" t="s">
        <v>61</v>
      </c>
      <c r="C10" s="119" t="s">
        <v>16</v>
      </c>
      <c r="D10" s="12" t="s">
        <v>62</v>
      </c>
      <c r="E10" s="12" t="s">
        <v>18</v>
      </c>
      <c r="F10" s="171">
        <v>10000</v>
      </c>
      <c r="G10" s="55" t="s">
        <v>52</v>
      </c>
      <c r="H10" s="13" t="s">
        <v>20</v>
      </c>
      <c r="I10" s="13" t="s">
        <v>18</v>
      </c>
      <c r="J10" s="11" t="s">
        <v>40</v>
      </c>
      <c r="K10" s="13" t="s">
        <v>41</v>
      </c>
      <c r="L10" s="13" t="s">
        <v>20</v>
      </c>
      <c r="M10" s="130" t="s">
        <v>63</v>
      </c>
      <c r="N10" s="24">
        <v>1</v>
      </c>
      <c r="O10" s="18" t="s">
        <v>64</v>
      </c>
    </row>
    <row r="11" s="84" customFormat="1" ht="35.25" customHeight="1" spans="1:15">
      <c r="A11" s="116">
        <v>9</v>
      </c>
      <c r="B11" s="117" t="s">
        <v>65</v>
      </c>
      <c r="C11" s="119" t="s">
        <v>16</v>
      </c>
      <c r="D11" s="12" t="s">
        <v>66</v>
      </c>
      <c r="E11" s="12" t="s">
        <v>18</v>
      </c>
      <c r="F11" s="171">
        <v>100000</v>
      </c>
      <c r="G11" s="55" t="s">
        <v>52</v>
      </c>
      <c r="H11" s="13" t="s">
        <v>20</v>
      </c>
      <c r="I11" s="13" t="s">
        <v>18</v>
      </c>
      <c r="J11" s="11" t="s">
        <v>40</v>
      </c>
      <c r="K11" s="13" t="s">
        <v>41</v>
      </c>
      <c r="L11" s="13" t="s">
        <v>20</v>
      </c>
      <c r="M11" s="130" t="s">
        <v>67</v>
      </c>
      <c r="N11" s="24">
        <v>1</v>
      </c>
      <c r="O11" s="18" t="s">
        <v>68</v>
      </c>
    </row>
    <row r="12" s="84" customFormat="1" ht="32.25" customHeight="1" spans="1:15">
      <c r="A12" s="116">
        <v>10</v>
      </c>
      <c r="B12" s="117" t="s">
        <v>69</v>
      </c>
      <c r="C12" s="119" t="s">
        <v>70</v>
      </c>
      <c r="D12" s="12" t="s">
        <v>71</v>
      </c>
      <c r="E12" s="12" t="s">
        <v>18</v>
      </c>
      <c r="F12" s="171">
        <v>10000</v>
      </c>
      <c r="G12" s="55" t="s">
        <v>19</v>
      </c>
      <c r="H12" s="13" t="s">
        <v>20</v>
      </c>
      <c r="I12" s="13" t="s">
        <v>18</v>
      </c>
      <c r="J12" s="11" t="s">
        <v>40</v>
      </c>
      <c r="K12" s="13" t="s">
        <v>72</v>
      </c>
      <c r="L12" s="13" t="s">
        <v>20</v>
      </c>
      <c r="M12" s="130" t="s">
        <v>15</v>
      </c>
      <c r="N12" s="24">
        <v>1</v>
      </c>
      <c r="O12" s="18" t="s">
        <v>73</v>
      </c>
    </row>
    <row r="13" s="84" customFormat="1" ht="84" customHeight="1" spans="1:15">
      <c r="A13" s="120">
        <v>11</v>
      </c>
      <c r="B13" s="121" t="s">
        <v>74</v>
      </c>
      <c r="C13" s="121" t="s">
        <v>75</v>
      </c>
      <c r="D13" s="122" t="s">
        <v>76</v>
      </c>
      <c r="E13" s="122" t="s">
        <v>18</v>
      </c>
      <c r="F13" s="172">
        <v>20387.7551</v>
      </c>
      <c r="G13" s="173" t="s">
        <v>28</v>
      </c>
      <c r="H13" s="174" t="s">
        <v>20</v>
      </c>
      <c r="I13" s="174" t="s">
        <v>18</v>
      </c>
      <c r="J13" s="121" t="s">
        <v>40</v>
      </c>
      <c r="K13" s="174" t="s">
        <v>72</v>
      </c>
      <c r="L13" s="174" t="s">
        <v>20</v>
      </c>
      <c r="M13" s="130" t="s">
        <v>77</v>
      </c>
      <c r="N13" s="24">
        <v>0.49</v>
      </c>
      <c r="O13" s="126" t="s">
        <v>78</v>
      </c>
    </row>
    <row r="14" s="84" customFormat="1" ht="84" customHeight="1" spans="1:15">
      <c r="A14" s="123"/>
      <c r="B14" s="124"/>
      <c r="C14" s="124"/>
      <c r="D14" s="125"/>
      <c r="E14" s="125"/>
      <c r="F14" s="175"/>
      <c r="G14" s="176"/>
      <c r="H14" s="177"/>
      <c r="I14" s="177"/>
      <c r="J14" s="124"/>
      <c r="K14" s="177"/>
      <c r="L14" s="177"/>
      <c r="M14" s="130" t="s">
        <v>15</v>
      </c>
      <c r="N14" s="24">
        <v>0.51</v>
      </c>
      <c r="O14" s="128"/>
    </row>
    <row r="15" s="84" customFormat="1" ht="26.25" customHeight="1" spans="1:15">
      <c r="A15" s="116">
        <v>12</v>
      </c>
      <c r="B15" s="117" t="s">
        <v>79</v>
      </c>
      <c r="C15" s="18" t="s">
        <v>70</v>
      </c>
      <c r="D15" s="12" t="s">
        <v>80</v>
      </c>
      <c r="E15" s="12" t="s">
        <v>18</v>
      </c>
      <c r="F15" s="171">
        <v>10000</v>
      </c>
      <c r="G15" s="55" t="s">
        <v>19</v>
      </c>
      <c r="H15" s="13" t="s">
        <v>20</v>
      </c>
      <c r="I15" s="13" t="s">
        <v>18</v>
      </c>
      <c r="J15" s="11" t="s">
        <v>22</v>
      </c>
      <c r="K15" s="214" t="s">
        <v>46</v>
      </c>
      <c r="L15" s="13" t="s">
        <v>20</v>
      </c>
      <c r="M15" s="130" t="s">
        <v>81</v>
      </c>
      <c r="N15" s="24">
        <v>1</v>
      </c>
      <c r="O15" s="18" t="s">
        <v>82</v>
      </c>
    </row>
    <row r="16" s="84" customFormat="1" ht="39" customHeight="1" spans="1:16">
      <c r="A16" s="120">
        <v>13</v>
      </c>
      <c r="B16" s="126" t="s">
        <v>83</v>
      </c>
      <c r="C16" s="126" t="s">
        <v>84</v>
      </c>
      <c r="D16" s="127" t="s">
        <v>85</v>
      </c>
      <c r="E16" s="127" t="s">
        <v>18</v>
      </c>
      <c r="F16" s="178">
        <v>2000</v>
      </c>
      <c r="G16" s="127" t="s">
        <v>19</v>
      </c>
      <c r="H16" s="127" t="s">
        <v>20</v>
      </c>
      <c r="I16" s="174" t="s">
        <v>18</v>
      </c>
      <c r="J16" s="215" t="s">
        <v>86</v>
      </c>
      <c r="K16" s="215" t="s">
        <v>87</v>
      </c>
      <c r="L16" s="174" t="s">
        <v>88</v>
      </c>
      <c r="M16" s="18" t="s">
        <v>50</v>
      </c>
      <c r="N16" s="24">
        <v>0.5</v>
      </c>
      <c r="O16" s="126" t="s">
        <v>89</v>
      </c>
      <c r="P16" s="236" t="s">
        <v>90</v>
      </c>
    </row>
    <row r="17" s="84" customFormat="1" ht="39" customHeight="1" spans="1:16">
      <c r="A17" s="123"/>
      <c r="B17" s="128"/>
      <c r="C17" s="128"/>
      <c r="D17" s="129"/>
      <c r="E17" s="129"/>
      <c r="F17" s="179"/>
      <c r="G17" s="129"/>
      <c r="H17" s="129"/>
      <c r="I17" s="177"/>
      <c r="J17" s="216"/>
      <c r="K17" s="216"/>
      <c r="L17" s="177"/>
      <c r="M17" s="18" t="s">
        <v>91</v>
      </c>
      <c r="N17" s="24">
        <v>0.5</v>
      </c>
      <c r="O17" s="128"/>
      <c r="P17" s="236"/>
    </row>
    <row r="18" s="84" customFormat="1" ht="26.25" customHeight="1" spans="1:15">
      <c r="A18" s="116">
        <v>14</v>
      </c>
      <c r="B18" s="130" t="s">
        <v>92</v>
      </c>
      <c r="C18" s="130"/>
      <c r="D18" s="12" t="s">
        <v>93</v>
      </c>
      <c r="E18" s="12" t="s">
        <v>18</v>
      </c>
      <c r="F18" s="67" t="s">
        <v>18</v>
      </c>
      <c r="G18" s="13" t="s">
        <v>18</v>
      </c>
      <c r="H18" s="13" t="s">
        <v>94</v>
      </c>
      <c r="I18" s="13" t="s">
        <v>18</v>
      </c>
      <c r="J18" s="13" t="s">
        <v>18</v>
      </c>
      <c r="K18" s="13" t="s">
        <v>18</v>
      </c>
      <c r="L18" s="13" t="s">
        <v>18</v>
      </c>
      <c r="M18" s="130" t="s">
        <v>18</v>
      </c>
      <c r="N18" s="24"/>
      <c r="O18" s="22"/>
    </row>
    <row r="19" s="84" customFormat="1" ht="112.5" customHeight="1" spans="1:15">
      <c r="A19" s="116">
        <v>15</v>
      </c>
      <c r="B19" s="131" t="s">
        <v>95</v>
      </c>
      <c r="C19" s="18" t="s">
        <v>96</v>
      </c>
      <c r="D19" s="16" t="s">
        <v>97</v>
      </c>
      <c r="E19" s="16" t="s">
        <v>18</v>
      </c>
      <c r="F19" s="180">
        <v>5000</v>
      </c>
      <c r="G19" s="17" t="s">
        <v>19</v>
      </c>
      <c r="H19" s="13" t="s">
        <v>20</v>
      </c>
      <c r="I19" s="13" t="s">
        <v>18</v>
      </c>
      <c r="J19" s="217" t="s">
        <v>98</v>
      </c>
      <c r="K19" s="16" t="s">
        <v>99</v>
      </c>
      <c r="L19" s="13" t="s">
        <v>20</v>
      </c>
      <c r="M19" s="217" t="s">
        <v>65</v>
      </c>
      <c r="N19" s="237">
        <v>1</v>
      </c>
      <c r="O19" s="238" t="s">
        <v>100</v>
      </c>
    </row>
    <row r="20" s="84" customFormat="1" ht="26.25" customHeight="1" spans="1:15">
      <c r="A20" s="116">
        <v>16</v>
      </c>
      <c r="B20" s="117" t="s">
        <v>101</v>
      </c>
      <c r="C20" s="130" t="s">
        <v>102</v>
      </c>
      <c r="D20" s="12" t="s">
        <v>103</v>
      </c>
      <c r="E20" s="16" t="s">
        <v>18</v>
      </c>
      <c r="F20" s="171">
        <v>20000</v>
      </c>
      <c r="G20" s="55" t="s">
        <v>19</v>
      </c>
      <c r="H20" s="13" t="s">
        <v>20</v>
      </c>
      <c r="I20" s="13" t="s">
        <v>18</v>
      </c>
      <c r="J20" s="11" t="s">
        <v>20</v>
      </c>
      <c r="K20" s="13" t="s">
        <v>104</v>
      </c>
      <c r="L20" s="13" t="s">
        <v>20</v>
      </c>
      <c r="M20" s="130" t="s">
        <v>15</v>
      </c>
      <c r="N20" s="24">
        <v>1</v>
      </c>
      <c r="O20" s="239" t="s">
        <v>105</v>
      </c>
    </row>
    <row r="21" s="84" customFormat="1" ht="26.25" customHeight="1" spans="1:15">
      <c r="A21" s="116">
        <v>17</v>
      </c>
      <c r="B21" s="117" t="s">
        <v>106</v>
      </c>
      <c r="C21" s="130" t="s">
        <v>107</v>
      </c>
      <c r="D21" s="12" t="s">
        <v>108</v>
      </c>
      <c r="E21" s="16" t="s">
        <v>18</v>
      </c>
      <c r="F21" s="171">
        <v>20000</v>
      </c>
      <c r="G21" s="55" t="s">
        <v>19</v>
      </c>
      <c r="H21" s="13" t="s">
        <v>20</v>
      </c>
      <c r="I21" s="13" t="s">
        <v>18</v>
      </c>
      <c r="J21" s="11" t="s">
        <v>20</v>
      </c>
      <c r="K21" s="13" t="s">
        <v>104</v>
      </c>
      <c r="L21" s="13" t="s">
        <v>20</v>
      </c>
      <c r="M21" s="130" t="s">
        <v>15</v>
      </c>
      <c r="N21" s="24">
        <v>1</v>
      </c>
      <c r="O21" s="239" t="s">
        <v>109</v>
      </c>
    </row>
    <row r="22" s="84" customFormat="1" ht="26.25" customHeight="1" spans="1:15">
      <c r="A22" s="116">
        <v>18</v>
      </c>
      <c r="B22" s="117" t="s">
        <v>110</v>
      </c>
      <c r="C22" s="119" t="s">
        <v>70</v>
      </c>
      <c r="D22" s="12" t="s">
        <v>111</v>
      </c>
      <c r="E22" s="16" t="s">
        <v>18</v>
      </c>
      <c r="F22" s="171">
        <v>5000</v>
      </c>
      <c r="G22" s="55" t="s">
        <v>19</v>
      </c>
      <c r="H22" s="13" t="s">
        <v>20</v>
      </c>
      <c r="I22" s="13" t="s">
        <v>18</v>
      </c>
      <c r="J22" s="11" t="s">
        <v>20</v>
      </c>
      <c r="K22" s="13" t="s">
        <v>112</v>
      </c>
      <c r="L22" s="13" t="s">
        <v>20</v>
      </c>
      <c r="M22" s="130" t="s">
        <v>69</v>
      </c>
      <c r="N22" s="24">
        <v>1</v>
      </c>
      <c r="O22" s="239" t="s">
        <v>113</v>
      </c>
    </row>
    <row r="23" ht="26.25" customHeight="1" spans="1:15">
      <c r="A23" s="116">
        <v>19</v>
      </c>
      <c r="B23" s="69" t="s">
        <v>114</v>
      </c>
      <c r="C23" s="119" t="s">
        <v>70</v>
      </c>
      <c r="D23" s="7" t="s">
        <v>115</v>
      </c>
      <c r="E23" s="16" t="s">
        <v>18</v>
      </c>
      <c r="F23" s="171">
        <v>5000</v>
      </c>
      <c r="G23" s="55" t="s">
        <v>19</v>
      </c>
      <c r="H23" s="13" t="s">
        <v>20</v>
      </c>
      <c r="I23" s="13" t="s">
        <v>18</v>
      </c>
      <c r="J23" s="69" t="s">
        <v>20</v>
      </c>
      <c r="K23" s="7" t="s">
        <v>112</v>
      </c>
      <c r="L23" s="13" t="s">
        <v>20</v>
      </c>
      <c r="M23" s="240" t="s">
        <v>110</v>
      </c>
      <c r="N23" s="241">
        <v>1</v>
      </c>
      <c r="O23" s="239" t="s">
        <v>116</v>
      </c>
    </row>
    <row r="24" ht="26.25" customHeight="1" spans="1:15">
      <c r="A24" s="116">
        <v>20</v>
      </c>
      <c r="B24" s="69" t="s">
        <v>117</v>
      </c>
      <c r="C24" s="119" t="s">
        <v>118</v>
      </c>
      <c r="D24" s="7" t="s">
        <v>119</v>
      </c>
      <c r="E24" s="16" t="s">
        <v>18</v>
      </c>
      <c r="F24" s="171" t="s">
        <v>18</v>
      </c>
      <c r="G24" s="55" t="s">
        <v>18</v>
      </c>
      <c r="H24" s="7" t="s">
        <v>120</v>
      </c>
      <c r="I24" s="7" t="s">
        <v>120</v>
      </c>
      <c r="J24" s="130" t="s">
        <v>18</v>
      </c>
      <c r="K24" s="13" t="s">
        <v>18</v>
      </c>
      <c r="L24" s="13" t="s">
        <v>18</v>
      </c>
      <c r="M24" s="13" t="s">
        <v>18</v>
      </c>
      <c r="N24" s="242"/>
      <c r="O24" s="77"/>
    </row>
    <row r="25" s="86" customFormat="1" ht="22.5" customHeight="1" spans="1:15">
      <c r="A25" s="132">
        <v>21</v>
      </c>
      <c r="B25" s="133" t="s">
        <v>121</v>
      </c>
      <c r="C25" s="134" t="s">
        <v>122</v>
      </c>
      <c r="D25" s="135" t="s">
        <v>123</v>
      </c>
      <c r="E25" s="181" t="s">
        <v>124</v>
      </c>
      <c r="F25" s="182">
        <v>2019.4602</v>
      </c>
      <c r="G25" s="182" t="s">
        <v>19</v>
      </c>
      <c r="H25" s="135" t="s">
        <v>125</v>
      </c>
      <c r="I25" s="135" t="s">
        <v>18</v>
      </c>
      <c r="J25" s="218" t="s">
        <v>126</v>
      </c>
      <c r="K25" s="135" t="s">
        <v>127</v>
      </c>
      <c r="L25" s="135" t="s">
        <v>125</v>
      </c>
      <c r="M25" s="243" t="s">
        <v>15</v>
      </c>
      <c r="N25" s="244">
        <v>0.5447</v>
      </c>
      <c r="O25" s="245" t="s">
        <v>128</v>
      </c>
    </row>
    <row r="26" s="86" customFormat="1" ht="22.5" customHeight="1" spans="1:15">
      <c r="A26" s="136"/>
      <c r="B26" s="137"/>
      <c r="C26" s="138"/>
      <c r="D26" s="139"/>
      <c r="E26" s="183"/>
      <c r="F26" s="184"/>
      <c r="G26" s="184"/>
      <c r="H26" s="139"/>
      <c r="I26" s="139"/>
      <c r="J26" s="219"/>
      <c r="K26" s="139"/>
      <c r="L26" s="139"/>
      <c r="M26" s="243" t="s">
        <v>129</v>
      </c>
      <c r="N26" s="244">
        <v>0.18</v>
      </c>
      <c r="O26" s="246"/>
    </row>
    <row r="27" s="86" customFormat="1" ht="22.5" customHeight="1" spans="1:15">
      <c r="A27" s="136"/>
      <c r="B27" s="137"/>
      <c r="C27" s="138"/>
      <c r="D27" s="139"/>
      <c r="E27" s="183"/>
      <c r="F27" s="184"/>
      <c r="G27" s="184"/>
      <c r="H27" s="139"/>
      <c r="I27" s="139"/>
      <c r="J27" s="219"/>
      <c r="K27" s="139"/>
      <c r="L27" s="139"/>
      <c r="M27" s="243" t="s">
        <v>130</v>
      </c>
      <c r="N27" s="244">
        <v>0.27</v>
      </c>
      <c r="O27" s="246"/>
    </row>
    <row r="28" s="86" customFormat="1" ht="22.5" customHeight="1" spans="1:15">
      <c r="A28" s="136"/>
      <c r="B28" s="137"/>
      <c r="C28" s="138"/>
      <c r="D28" s="139"/>
      <c r="E28" s="183"/>
      <c r="F28" s="184"/>
      <c r="G28" s="184"/>
      <c r="H28" s="139"/>
      <c r="I28" s="139"/>
      <c r="J28" s="219"/>
      <c r="K28" s="139"/>
      <c r="L28" s="139"/>
      <c r="M28" s="243" t="s">
        <v>131</v>
      </c>
      <c r="N28" s="244">
        <v>0.0033</v>
      </c>
      <c r="O28" s="246"/>
    </row>
    <row r="29" s="86" customFormat="1" ht="22.5" customHeight="1" spans="1:15">
      <c r="A29" s="140"/>
      <c r="B29" s="141"/>
      <c r="C29" s="142"/>
      <c r="D29" s="143"/>
      <c r="E29" s="185"/>
      <c r="F29" s="186"/>
      <c r="G29" s="186"/>
      <c r="H29" s="143"/>
      <c r="I29" s="143"/>
      <c r="J29" s="220"/>
      <c r="K29" s="143"/>
      <c r="L29" s="143"/>
      <c r="M29" s="243" t="s">
        <v>132</v>
      </c>
      <c r="N29" s="244">
        <v>0.002</v>
      </c>
      <c r="O29" s="247"/>
    </row>
    <row r="30" s="86" customFormat="1" ht="18.75" customHeight="1" spans="1:15">
      <c r="A30" s="132">
        <v>22</v>
      </c>
      <c r="B30" s="133" t="s">
        <v>133</v>
      </c>
      <c r="C30" s="144" t="s">
        <v>134</v>
      </c>
      <c r="D30" s="135" t="s">
        <v>135</v>
      </c>
      <c r="E30" s="181" t="s">
        <v>18</v>
      </c>
      <c r="F30" s="187">
        <v>3000</v>
      </c>
      <c r="G30" s="182" t="s">
        <v>19</v>
      </c>
      <c r="H30" s="135" t="s">
        <v>20</v>
      </c>
      <c r="I30" s="135" t="s">
        <v>18</v>
      </c>
      <c r="J30" s="134" t="s">
        <v>20</v>
      </c>
      <c r="K30" s="135" t="s">
        <v>136</v>
      </c>
      <c r="L30" s="135" t="s">
        <v>20</v>
      </c>
      <c r="M30" s="243" t="s">
        <v>15</v>
      </c>
      <c r="N30" s="244">
        <v>0.9</v>
      </c>
      <c r="O30" s="248" t="s">
        <v>137</v>
      </c>
    </row>
    <row r="31" s="86" customFormat="1" ht="18.75" customHeight="1" spans="1:15">
      <c r="A31" s="136"/>
      <c r="B31" s="137"/>
      <c r="C31" s="144"/>
      <c r="D31" s="139"/>
      <c r="E31" s="183"/>
      <c r="F31" s="188"/>
      <c r="G31" s="184"/>
      <c r="H31" s="139"/>
      <c r="I31" s="139"/>
      <c r="J31" s="138"/>
      <c r="K31" s="139"/>
      <c r="L31" s="139"/>
      <c r="M31" s="243" t="s">
        <v>138</v>
      </c>
      <c r="N31" s="244">
        <v>0.03</v>
      </c>
      <c r="O31" s="249"/>
    </row>
    <row r="32" s="86" customFormat="1" ht="18.75" customHeight="1" spans="1:15">
      <c r="A32" s="140"/>
      <c r="B32" s="141"/>
      <c r="C32" s="144"/>
      <c r="D32" s="143"/>
      <c r="E32" s="185"/>
      <c r="F32" s="189"/>
      <c r="G32" s="186"/>
      <c r="H32" s="143"/>
      <c r="I32" s="143"/>
      <c r="J32" s="142"/>
      <c r="K32" s="143"/>
      <c r="L32" s="143"/>
      <c r="M32" s="243" t="s">
        <v>139</v>
      </c>
      <c r="N32" s="244">
        <v>0.07</v>
      </c>
      <c r="O32" s="250"/>
    </row>
    <row r="33" s="84" customFormat="1" ht="24" customHeight="1" spans="1:15">
      <c r="A33" s="145" t="s">
        <v>140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</row>
    <row r="34" s="81" customFormat="1" ht="26.25" customHeight="1" spans="1:15">
      <c r="A34" s="99">
        <v>1</v>
      </c>
      <c r="B34" s="100" t="s">
        <v>141</v>
      </c>
      <c r="C34" s="146" t="s">
        <v>16</v>
      </c>
      <c r="D34" s="102" t="s">
        <v>142</v>
      </c>
      <c r="E34" s="102" t="s">
        <v>18</v>
      </c>
      <c r="F34" s="160">
        <v>30000</v>
      </c>
      <c r="G34" s="161" t="s">
        <v>19</v>
      </c>
      <c r="H34" s="162" t="s">
        <v>171</v>
      </c>
      <c r="I34" s="162" t="s">
        <v>18</v>
      </c>
      <c r="J34" s="205" t="s">
        <v>143</v>
      </c>
      <c r="K34" s="162" t="s">
        <v>18</v>
      </c>
      <c r="L34" s="162" t="s">
        <v>171</v>
      </c>
      <c r="M34" s="101" t="s">
        <v>144</v>
      </c>
      <c r="N34" s="225">
        <v>1</v>
      </c>
      <c r="O34" s="226" t="s">
        <v>272</v>
      </c>
    </row>
    <row r="35" s="84" customFormat="1" ht="26.25" customHeight="1" spans="1:15">
      <c r="A35" s="116">
        <v>2</v>
      </c>
      <c r="B35" s="117" t="s">
        <v>145</v>
      </c>
      <c r="C35" s="119" t="s">
        <v>146</v>
      </c>
      <c r="D35" s="12" t="s">
        <v>147</v>
      </c>
      <c r="E35" s="12" t="s">
        <v>18</v>
      </c>
      <c r="F35" s="171">
        <v>3000</v>
      </c>
      <c r="G35" s="55" t="s">
        <v>19</v>
      </c>
      <c r="H35" s="13" t="s">
        <v>20</v>
      </c>
      <c r="I35" s="13" t="s">
        <v>18</v>
      </c>
      <c r="J35" s="11" t="s">
        <v>148</v>
      </c>
      <c r="K35" s="13" t="s">
        <v>99</v>
      </c>
      <c r="L35" s="13" t="s">
        <v>20</v>
      </c>
      <c r="M35" s="130" t="s">
        <v>149</v>
      </c>
      <c r="N35" s="24">
        <v>1</v>
      </c>
      <c r="O35" s="251"/>
    </row>
    <row r="36" s="84" customFormat="1" ht="26.25" customHeight="1" spans="1:15">
      <c r="A36" s="110">
        <v>3</v>
      </c>
      <c r="B36" s="147" t="s">
        <v>150</v>
      </c>
      <c r="C36" s="148" t="s">
        <v>151</v>
      </c>
      <c r="D36" s="149" t="s">
        <v>152</v>
      </c>
      <c r="E36" s="149" t="s">
        <v>18</v>
      </c>
      <c r="F36" s="190">
        <v>1000</v>
      </c>
      <c r="G36" s="191" t="s">
        <v>19</v>
      </c>
      <c r="H36" s="192" t="s">
        <v>153</v>
      </c>
      <c r="I36" s="192" t="s">
        <v>18</v>
      </c>
      <c r="J36" s="221" t="s">
        <v>18</v>
      </c>
      <c r="K36" s="192" t="s">
        <v>18</v>
      </c>
      <c r="L36" s="192" t="s">
        <v>18</v>
      </c>
      <c r="M36" s="252" t="s">
        <v>154</v>
      </c>
      <c r="N36" s="253"/>
      <c r="O36" s="254" t="s">
        <v>273</v>
      </c>
    </row>
    <row r="37" s="87" customFormat="1" ht="26.25" customHeight="1" spans="1:15">
      <c r="A37" s="99">
        <v>4</v>
      </c>
      <c r="B37" s="100" t="s">
        <v>156</v>
      </c>
      <c r="C37" s="114" t="s">
        <v>38</v>
      </c>
      <c r="D37" s="102" t="s">
        <v>157</v>
      </c>
      <c r="E37" s="102" t="s">
        <v>18</v>
      </c>
      <c r="F37" s="160">
        <v>11750</v>
      </c>
      <c r="G37" s="161" t="s">
        <v>28</v>
      </c>
      <c r="H37" s="162" t="s">
        <v>171</v>
      </c>
      <c r="I37" s="162" t="s">
        <v>18</v>
      </c>
      <c r="J37" s="205" t="s">
        <v>274</v>
      </c>
      <c r="K37" s="162" t="s">
        <v>18</v>
      </c>
      <c r="L37" s="162" t="s">
        <v>18</v>
      </c>
      <c r="M37" s="101" t="s">
        <v>159</v>
      </c>
      <c r="N37" s="225">
        <v>1</v>
      </c>
      <c r="O37" s="226" t="s">
        <v>275</v>
      </c>
    </row>
    <row r="38" s="84" customFormat="1" ht="34.5" customHeight="1" spans="1:15">
      <c r="A38" s="116">
        <v>5</v>
      </c>
      <c r="B38" s="117" t="s">
        <v>149</v>
      </c>
      <c r="C38" s="130" t="s">
        <v>102</v>
      </c>
      <c r="D38" s="12" t="s">
        <v>160</v>
      </c>
      <c r="E38" s="12" t="s">
        <v>18</v>
      </c>
      <c r="F38" s="171">
        <v>45000</v>
      </c>
      <c r="G38" s="55" t="s">
        <v>19</v>
      </c>
      <c r="H38" s="13" t="s">
        <v>20</v>
      </c>
      <c r="I38" s="13" t="s">
        <v>18</v>
      </c>
      <c r="J38" s="11" t="s">
        <v>20</v>
      </c>
      <c r="K38" s="13" t="s">
        <v>54</v>
      </c>
      <c r="L38" s="13" t="s">
        <v>20</v>
      </c>
      <c r="M38" s="130" t="s">
        <v>161</v>
      </c>
      <c r="N38" s="24">
        <v>1</v>
      </c>
      <c r="O38" s="251"/>
    </row>
    <row r="39" s="81" customFormat="1" ht="26.25" customHeight="1" spans="1:15">
      <c r="A39" s="99">
        <v>6</v>
      </c>
      <c r="B39" s="100" t="s">
        <v>162</v>
      </c>
      <c r="C39" s="101" t="s">
        <v>16</v>
      </c>
      <c r="D39" s="102" t="s">
        <v>163</v>
      </c>
      <c r="E39" s="102" t="s">
        <v>18</v>
      </c>
      <c r="F39" s="160">
        <v>20000</v>
      </c>
      <c r="G39" s="161" t="s">
        <v>52</v>
      </c>
      <c r="H39" s="162" t="s">
        <v>171</v>
      </c>
      <c r="I39" s="162" t="s">
        <v>18</v>
      </c>
      <c r="J39" s="205" t="s">
        <v>164</v>
      </c>
      <c r="K39" s="162" t="s">
        <v>18</v>
      </c>
      <c r="L39" s="162" t="s">
        <v>171</v>
      </c>
      <c r="M39" s="101" t="s">
        <v>165</v>
      </c>
      <c r="N39" s="225">
        <v>1</v>
      </c>
      <c r="O39" s="226" t="s">
        <v>272</v>
      </c>
    </row>
    <row r="40" s="84" customFormat="1" ht="26.25" customHeight="1" spans="1:15">
      <c r="A40" s="120">
        <v>7</v>
      </c>
      <c r="B40" s="121" t="s">
        <v>166</v>
      </c>
      <c r="C40" s="126" t="s">
        <v>167</v>
      </c>
      <c r="D40" s="122" t="s">
        <v>168</v>
      </c>
      <c r="E40" s="122" t="s">
        <v>18</v>
      </c>
      <c r="F40" s="178">
        <v>20000</v>
      </c>
      <c r="G40" s="173" t="s">
        <v>19</v>
      </c>
      <c r="H40" s="174" t="s">
        <v>20</v>
      </c>
      <c r="I40" s="174" t="s">
        <v>18</v>
      </c>
      <c r="J40" s="121" t="s">
        <v>169</v>
      </c>
      <c r="K40" s="174" t="s">
        <v>170</v>
      </c>
      <c r="L40" s="222" t="s">
        <v>171</v>
      </c>
      <c r="M40" s="18" t="s">
        <v>141</v>
      </c>
      <c r="N40" s="24">
        <v>1</v>
      </c>
      <c r="O40" s="126" t="s">
        <v>172</v>
      </c>
    </row>
    <row r="41" s="84" customFormat="1" ht="26.25" customHeight="1" spans="1:15">
      <c r="A41" s="116">
        <v>8</v>
      </c>
      <c r="B41" s="117" t="s">
        <v>161</v>
      </c>
      <c r="C41" s="119" t="s">
        <v>16</v>
      </c>
      <c r="D41" s="12" t="s">
        <v>173</v>
      </c>
      <c r="E41" s="12" t="s">
        <v>18</v>
      </c>
      <c r="F41" s="171">
        <v>100</v>
      </c>
      <c r="G41" s="55" t="s">
        <v>19</v>
      </c>
      <c r="H41" s="13" t="s">
        <v>20</v>
      </c>
      <c r="I41" s="13" t="s">
        <v>18</v>
      </c>
      <c r="J41" s="11" t="s">
        <v>174</v>
      </c>
      <c r="K41" s="13" t="s">
        <v>54</v>
      </c>
      <c r="L41" s="13" t="s">
        <v>20</v>
      </c>
      <c r="M41" s="130" t="s">
        <v>175</v>
      </c>
      <c r="N41" s="24">
        <v>1</v>
      </c>
      <c r="O41" s="251"/>
    </row>
    <row r="42" s="84" customFormat="1" ht="26.25" customHeight="1" spans="1:15">
      <c r="A42" s="116">
        <v>9</v>
      </c>
      <c r="B42" s="117" t="s">
        <v>176</v>
      </c>
      <c r="C42" s="130" t="s">
        <v>177</v>
      </c>
      <c r="D42" s="12" t="s">
        <v>178</v>
      </c>
      <c r="E42" s="12" t="s">
        <v>18</v>
      </c>
      <c r="F42" s="171">
        <v>30000</v>
      </c>
      <c r="G42" s="55" t="s">
        <v>19</v>
      </c>
      <c r="H42" s="13" t="s">
        <v>20</v>
      </c>
      <c r="I42" s="13" t="s">
        <v>18</v>
      </c>
      <c r="J42" s="11" t="s">
        <v>41</v>
      </c>
      <c r="K42" s="223" t="s">
        <v>22</v>
      </c>
      <c r="L42" s="223" t="s">
        <v>20</v>
      </c>
      <c r="M42" s="119" t="s">
        <v>162</v>
      </c>
      <c r="N42" s="255">
        <v>1</v>
      </c>
      <c r="O42" s="251"/>
    </row>
    <row r="43" s="84" customFormat="1" ht="26.25" customHeight="1" spans="1:15">
      <c r="A43" s="116">
        <v>10</v>
      </c>
      <c r="B43" s="117" t="s">
        <v>179</v>
      </c>
      <c r="C43" s="130" t="s">
        <v>177</v>
      </c>
      <c r="D43" s="12" t="s">
        <v>180</v>
      </c>
      <c r="E43" s="12" t="s">
        <v>18</v>
      </c>
      <c r="F43" s="171">
        <v>45000</v>
      </c>
      <c r="G43" s="55" t="s">
        <v>19</v>
      </c>
      <c r="H43" s="13" t="s">
        <v>20</v>
      </c>
      <c r="I43" s="13" t="s">
        <v>18</v>
      </c>
      <c r="J43" s="11" t="s">
        <v>181</v>
      </c>
      <c r="K43" s="13" t="s">
        <v>54</v>
      </c>
      <c r="L43" s="13" t="s">
        <v>20</v>
      </c>
      <c r="M43" s="130" t="s">
        <v>149</v>
      </c>
      <c r="N43" s="24">
        <v>1</v>
      </c>
      <c r="O43" s="239" t="s">
        <v>182</v>
      </c>
    </row>
    <row r="44" s="84" customFormat="1" ht="24" customHeight="1" spans="1:15">
      <c r="A44" s="120">
        <v>11</v>
      </c>
      <c r="B44" s="121" t="s">
        <v>183</v>
      </c>
      <c r="C44" s="150" t="s">
        <v>134</v>
      </c>
      <c r="D44" s="122" t="s">
        <v>184</v>
      </c>
      <c r="E44" s="122" t="s">
        <v>18</v>
      </c>
      <c r="F44" s="193">
        <v>21184.6454</v>
      </c>
      <c r="G44" s="173" t="s">
        <v>19</v>
      </c>
      <c r="H44" s="174" t="s">
        <v>20</v>
      </c>
      <c r="I44" s="174" t="s">
        <v>18</v>
      </c>
      <c r="J44" s="121" t="s">
        <v>185</v>
      </c>
      <c r="K44" s="174" t="s">
        <v>186</v>
      </c>
      <c r="L44" s="174" t="s">
        <v>20</v>
      </c>
      <c r="M44" s="130" t="s">
        <v>15</v>
      </c>
      <c r="N44" s="24">
        <v>0.47</v>
      </c>
      <c r="O44" s="222"/>
    </row>
    <row r="45" s="84" customFormat="1" ht="23.25" customHeight="1" spans="1:15">
      <c r="A45" s="151"/>
      <c r="B45" s="152"/>
      <c r="C45" s="153"/>
      <c r="D45" s="154"/>
      <c r="E45" s="154"/>
      <c r="F45" s="194"/>
      <c r="G45" s="195"/>
      <c r="H45" s="196"/>
      <c r="I45" s="196"/>
      <c r="J45" s="152"/>
      <c r="K45" s="196"/>
      <c r="L45" s="196"/>
      <c r="M45" s="130" t="s">
        <v>187</v>
      </c>
      <c r="N45" s="24">
        <v>0.5</v>
      </c>
      <c r="O45" s="256"/>
    </row>
    <row r="46" s="84" customFormat="1" ht="23.25" customHeight="1" spans="1:15">
      <c r="A46" s="151"/>
      <c r="B46" s="152"/>
      <c r="C46" s="153"/>
      <c r="D46" s="154"/>
      <c r="E46" s="154"/>
      <c r="F46" s="194"/>
      <c r="G46" s="195"/>
      <c r="H46" s="196"/>
      <c r="I46" s="196"/>
      <c r="J46" s="152"/>
      <c r="K46" s="196"/>
      <c r="L46" s="196"/>
      <c r="M46" s="130" t="s">
        <v>132</v>
      </c>
      <c r="N46" s="24">
        <v>0.15</v>
      </c>
      <c r="O46" s="256"/>
    </row>
    <row r="47" s="84" customFormat="1" ht="23.25" customHeight="1" spans="1:15">
      <c r="A47" s="123"/>
      <c r="B47" s="124"/>
      <c r="C47" s="155"/>
      <c r="D47" s="125"/>
      <c r="E47" s="125"/>
      <c r="F47" s="197"/>
      <c r="G47" s="176"/>
      <c r="H47" s="177"/>
      <c r="I47" s="177"/>
      <c r="J47" s="124"/>
      <c r="K47" s="177"/>
      <c r="L47" s="177"/>
      <c r="M47" s="130" t="s">
        <v>188</v>
      </c>
      <c r="N47" s="24">
        <v>0.15</v>
      </c>
      <c r="O47" s="257"/>
    </row>
    <row r="48" s="84" customFormat="1" ht="18.75" customHeight="1" spans="1:15">
      <c r="A48" s="120">
        <v>12</v>
      </c>
      <c r="B48" s="121" t="s">
        <v>189</v>
      </c>
      <c r="C48" s="127" t="s">
        <v>190</v>
      </c>
      <c r="D48" s="122" t="s">
        <v>191</v>
      </c>
      <c r="E48" s="198" t="s">
        <v>18</v>
      </c>
      <c r="F48" s="199">
        <v>18696.8497</v>
      </c>
      <c r="G48" s="173" t="s">
        <v>19</v>
      </c>
      <c r="H48" s="174" t="s">
        <v>20</v>
      </c>
      <c r="I48" s="174" t="s">
        <v>18</v>
      </c>
      <c r="J48" s="174" t="s">
        <v>20</v>
      </c>
      <c r="K48" s="174" t="s">
        <v>171</v>
      </c>
      <c r="L48" s="174" t="s">
        <v>20</v>
      </c>
      <c r="M48" s="130" t="s">
        <v>15</v>
      </c>
      <c r="N48" s="24">
        <v>0.0535</v>
      </c>
      <c r="O48" s="127" t="s">
        <v>192</v>
      </c>
    </row>
    <row r="49" s="84" customFormat="1" ht="18.75" customHeight="1" spans="1:15">
      <c r="A49" s="151"/>
      <c r="B49" s="152"/>
      <c r="C49" s="156"/>
      <c r="D49" s="154"/>
      <c r="E49" s="200"/>
      <c r="F49" s="201"/>
      <c r="G49" s="195"/>
      <c r="H49" s="196"/>
      <c r="I49" s="196"/>
      <c r="J49" s="196"/>
      <c r="K49" s="196"/>
      <c r="L49" s="196"/>
      <c r="M49" s="18" t="s">
        <v>132</v>
      </c>
      <c r="N49" s="24">
        <v>0.004</v>
      </c>
      <c r="O49" s="156"/>
    </row>
    <row r="50" s="84" customFormat="1" ht="18.75" customHeight="1" spans="1:15">
      <c r="A50" s="151"/>
      <c r="B50" s="152"/>
      <c r="C50" s="156"/>
      <c r="D50" s="154"/>
      <c r="E50" s="200"/>
      <c r="F50" s="201"/>
      <c r="G50" s="195"/>
      <c r="H50" s="196"/>
      <c r="I50" s="196"/>
      <c r="J50" s="196"/>
      <c r="K50" s="196"/>
      <c r="L50" s="196"/>
      <c r="M50" s="18" t="s">
        <v>131</v>
      </c>
      <c r="N50" s="24">
        <v>0.006</v>
      </c>
      <c r="O50" s="156"/>
    </row>
    <row r="51" s="84" customFormat="1" ht="18.75" customHeight="1" spans="1:15">
      <c r="A51" s="123"/>
      <c r="B51" s="124"/>
      <c r="C51" s="129"/>
      <c r="D51" s="125"/>
      <c r="E51" s="202"/>
      <c r="F51" s="203"/>
      <c r="G51" s="176"/>
      <c r="H51" s="177"/>
      <c r="I51" s="177"/>
      <c r="J51" s="177"/>
      <c r="K51" s="177"/>
      <c r="L51" s="177"/>
      <c r="M51" s="18" t="s">
        <v>179</v>
      </c>
      <c r="N51" s="24">
        <v>0.9413</v>
      </c>
      <c r="O51" s="129"/>
    </row>
    <row r="52" s="84" customFormat="1" ht="18.75" customHeight="1" spans="1:15">
      <c r="A52" s="120">
        <v>13</v>
      </c>
      <c r="B52" s="121" t="s">
        <v>193</v>
      </c>
      <c r="C52" s="127" t="s">
        <v>134</v>
      </c>
      <c r="D52" s="122" t="s">
        <v>194</v>
      </c>
      <c r="E52" s="122" t="s">
        <v>18</v>
      </c>
      <c r="F52" s="199">
        <v>833.33</v>
      </c>
      <c r="G52" s="173" t="s">
        <v>19</v>
      </c>
      <c r="H52" s="174" t="s">
        <v>195</v>
      </c>
      <c r="I52" s="122" t="s">
        <v>18</v>
      </c>
      <c r="J52" s="121" t="s">
        <v>196</v>
      </c>
      <c r="K52" s="174" t="s">
        <v>197</v>
      </c>
      <c r="L52" s="174" t="s">
        <v>195</v>
      </c>
      <c r="M52" s="18" t="s">
        <v>198</v>
      </c>
      <c r="N52" s="24">
        <v>0.6</v>
      </c>
      <c r="O52" s="127" t="s">
        <v>199</v>
      </c>
    </row>
    <row r="53" s="84" customFormat="1" ht="18.75" customHeight="1" spans="1:15">
      <c r="A53" s="123"/>
      <c r="B53" s="124"/>
      <c r="C53" s="129"/>
      <c r="D53" s="125"/>
      <c r="E53" s="125"/>
      <c r="F53" s="203"/>
      <c r="G53" s="176"/>
      <c r="H53" s="177"/>
      <c r="I53" s="125"/>
      <c r="J53" s="124"/>
      <c r="K53" s="177"/>
      <c r="L53" s="177"/>
      <c r="M53" s="18" t="s">
        <v>133</v>
      </c>
      <c r="N53" s="24">
        <v>0.4</v>
      </c>
      <c r="O53" s="129"/>
    </row>
    <row r="54" s="84" customFormat="1" ht="18.75" customHeight="1" spans="1:15">
      <c r="A54" s="120">
        <v>14</v>
      </c>
      <c r="B54" s="121" t="s">
        <v>200</v>
      </c>
      <c r="C54" s="127" t="s">
        <v>134</v>
      </c>
      <c r="D54" s="122" t="s">
        <v>201</v>
      </c>
      <c r="E54" s="122" t="s">
        <v>18</v>
      </c>
      <c r="F54" s="199">
        <v>4000</v>
      </c>
      <c r="G54" s="173" t="s">
        <v>19</v>
      </c>
      <c r="H54" s="174" t="s">
        <v>202</v>
      </c>
      <c r="I54" s="122" t="s">
        <v>18</v>
      </c>
      <c r="J54" s="174" t="s">
        <v>203</v>
      </c>
      <c r="K54" s="174" t="s">
        <v>197</v>
      </c>
      <c r="L54" s="174" t="s">
        <v>202</v>
      </c>
      <c r="M54" s="18" t="s">
        <v>204</v>
      </c>
      <c r="N54" s="24">
        <v>0.34</v>
      </c>
      <c r="O54" s="127" t="s">
        <v>205</v>
      </c>
    </row>
    <row r="55" s="84" customFormat="1" ht="18.75" customHeight="1" spans="1:15">
      <c r="A55" s="151"/>
      <c r="B55" s="152"/>
      <c r="C55" s="156"/>
      <c r="D55" s="154"/>
      <c r="E55" s="154"/>
      <c r="F55" s="201"/>
      <c r="G55" s="195"/>
      <c r="H55" s="196"/>
      <c r="I55" s="154"/>
      <c r="J55" s="196"/>
      <c r="K55" s="196"/>
      <c r="L55" s="196"/>
      <c r="M55" s="18" t="s">
        <v>133</v>
      </c>
      <c r="N55" s="24">
        <v>0.33</v>
      </c>
      <c r="O55" s="156"/>
    </row>
    <row r="56" s="84" customFormat="1" ht="18.75" customHeight="1" spans="1:15">
      <c r="A56" s="123"/>
      <c r="B56" s="124"/>
      <c r="C56" s="129"/>
      <c r="D56" s="125"/>
      <c r="E56" s="125"/>
      <c r="F56" s="203"/>
      <c r="G56" s="176"/>
      <c r="H56" s="177"/>
      <c r="I56" s="125"/>
      <c r="J56" s="177"/>
      <c r="K56" s="177"/>
      <c r="L56" s="177"/>
      <c r="M56" s="18" t="s">
        <v>206</v>
      </c>
      <c r="N56" s="24">
        <v>0.33</v>
      </c>
      <c r="O56" s="129"/>
    </row>
    <row r="57" s="84" customFormat="1" ht="26.25" customHeight="1" spans="1:15">
      <c r="A57" s="116">
        <v>15</v>
      </c>
      <c r="B57" s="117" t="s">
        <v>207</v>
      </c>
      <c r="C57" s="18" t="s">
        <v>208</v>
      </c>
      <c r="D57" s="12" t="s">
        <v>209</v>
      </c>
      <c r="E57" s="12" t="s">
        <v>18</v>
      </c>
      <c r="F57" s="171">
        <v>1001</v>
      </c>
      <c r="G57" s="55" t="s">
        <v>19</v>
      </c>
      <c r="H57" s="13" t="s">
        <v>171</v>
      </c>
      <c r="I57" s="13" t="s">
        <v>18</v>
      </c>
      <c r="J57" s="11" t="s">
        <v>171</v>
      </c>
      <c r="K57" s="13" t="s">
        <v>112</v>
      </c>
      <c r="L57" s="13" t="s">
        <v>171</v>
      </c>
      <c r="M57" s="130" t="s">
        <v>15</v>
      </c>
      <c r="N57" s="24">
        <v>1</v>
      </c>
      <c r="O57" s="251"/>
    </row>
    <row r="58" s="84" customFormat="1" ht="26.25" customHeight="1" spans="1:15">
      <c r="A58" s="120">
        <v>16</v>
      </c>
      <c r="B58" s="121" t="s">
        <v>210</v>
      </c>
      <c r="C58" s="127" t="s">
        <v>190</v>
      </c>
      <c r="D58" s="122" t="s">
        <v>211</v>
      </c>
      <c r="E58" s="122" t="s">
        <v>18</v>
      </c>
      <c r="F58" s="178">
        <v>19000</v>
      </c>
      <c r="G58" s="173" t="s">
        <v>19</v>
      </c>
      <c r="H58" s="174" t="s">
        <v>212</v>
      </c>
      <c r="I58" s="174"/>
      <c r="J58" s="122" t="s">
        <v>213</v>
      </c>
      <c r="K58" s="122" t="s">
        <v>214</v>
      </c>
      <c r="L58" s="174" t="s">
        <v>171</v>
      </c>
      <c r="M58" s="258" t="s">
        <v>215</v>
      </c>
      <c r="N58" s="24">
        <v>0.0263</v>
      </c>
      <c r="O58" s="222" t="s">
        <v>216</v>
      </c>
    </row>
    <row r="59" s="84" customFormat="1" ht="26.25" customHeight="1" spans="1:15">
      <c r="A59" s="151"/>
      <c r="B59" s="152"/>
      <c r="C59" s="156"/>
      <c r="D59" s="154"/>
      <c r="E59" s="154"/>
      <c r="F59" s="204"/>
      <c r="G59" s="195"/>
      <c r="H59" s="196"/>
      <c r="I59" s="196"/>
      <c r="J59" s="154"/>
      <c r="K59" s="154"/>
      <c r="L59" s="196"/>
      <c r="M59" s="258" t="s">
        <v>217</v>
      </c>
      <c r="N59" s="24">
        <v>0.4737</v>
      </c>
      <c r="O59" s="256"/>
    </row>
    <row r="60" s="84" customFormat="1" ht="26.25" customHeight="1" spans="1:15">
      <c r="A60" s="151"/>
      <c r="B60" s="152"/>
      <c r="C60" s="156"/>
      <c r="D60" s="154"/>
      <c r="E60" s="154"/>
      <c r="F60" s="204"/>
      <c r="G60" s="195"/>
      <c r="H60" s="196"/>
      <c r="I60" s="196"/>
      <c r="J60" s="154"/>
      <c r="K60" s="154"/>
      <c r="L60" s="196"/>
      <c r="M60" s="258" t="s">
        <v>15</v>
      </c>
      <c r="N60" s="24">
        <v>0.4991</v>
      </c>
      <c r="O60" s="256"/>
    </row>
    <row r="61" s="84" customFormat="1" ht="26.25" customHeight="1" spans="1:15">
      <c r="A61" s="151"/>
      <c r="B61" s="152"/>
      <c r="C61" s="156"/>
      <c r="D61" s="154"/>
      <c r="E61" s="154"/>
      <c r="F61" s="204"/>
      <c r="G61" s="195"/>
      <c r="H61" s="196"/>
      <c r="I61" s="196"/>
      <c r="J61" s="154"/>
      <c r="K61" s="154"/>
      <c r="L61" s="196"/>
      <c r="M61" s="258" t="s">
        <v>131</v>
      </c>
      <c r="N61" s="24">
        <v>0.0004</v>
      </c>
      <c r="O61" s="256"/>
    </row>
    <row r="62" s="84" customFormat="1" ht="26.25" customHeight="1" spans="1:15">
      <c r="A62" s="123"/>
      <c r="B62" s="124"/>
      <c r="C62" s="129"/>
      <c r="D62" s="125"/>
      <c r="E62" s="125"/>
      <c r="F62" s="179"/>
      <c r="G62" s="176"/>
      <c r="H62" s="177"/>
      <c r="I62" s="177"/>
      <c r="J62" s="125"/>
      <c r="K62" s="125"/>
      <c r="L62" s="177"/>
      <c r="M62" s="258" t="s">
        <v>132</v>
      </c>
      <c r="N62" s="24">
        <v>0.0005</v>
      </c>
      <c r="O62" s="257"/>
    </row>
    <row r="63" s="84" customFormat="1" ht="26.25" customHeight="1" spans="1:15">
      <c r="A63" s="120">
        <v>17</v>
      </c>
      <c r="B63" s="121" t="s">
        <v>218</v>
      </c>
      <c r="C63" s="127" t="s">
        <v>190</v>
      </c>
      <c r="D63" s="122" t="s">
        <v>211</v>
      </c>
      <c r="E63" s="122" t="s">
        <v>18</v>
      </c>
      <c r="F63" s="178">
        <v>19000</v>
      </c>
      <c r="G63" s="173" t="s">
        <v>19</v>
      </c>
      <c r="H63" s="174" t="s">
        <v>212</v>
      </c>
      <c r="I63" s="174"/>
      <c r="J63" s="122" t="s">
        <v>213</v>
      </c>
      <c r="K63" s="122" t="s">
        <v>214</v>
      </c>
      <c r="L63" s="174" t="s">
        <v>171</v>
      </c>
      <c r="M63" s="130" t="s">
        <v>215</v>
      </c>
      <c r="N63" s="24">
        <v>0.0263</v>
      </c>
      <c r="O63" s="222" t="s">
        <v>216</v>
      </c>
    </row>
    <row r="64" s="84" customFormat="1" ht="26.25" customHeight="1" spans="1:15">
      <c r="A64" s="151"/>
      <c r="B64" s="152"/>
      <c r="C64" s="156"/>
      <c r="D64" s="154"/>
      <c r="E64" s="154"/>
      <c r="F64" s="204"/>
      <c r="G64" s="195"/>
      <c r="H64" s="196"/>
      <c r="I64" s="196"/>
      <c r="J64" s="154"/>
      <c r="K64" s="154"/>
      <c r="L64" s="196"/>
      <c r="M64" s="130" t="s">
        <v>217</v>
      </c>
      <c r="N64" s="24">
        <v>0.4737</v>
      </c>
      <c r="O64" s="256"/>
    </row>
    <row r="65" s="84" customFormat="1" ht="26.25" customHeight="1" spans="1:15">
      <c r="A65" s="123"/>
      <c r="B65" s="124"/>
      <c r="C65" s="129"/>
      <c r="D65" s="125"/>
      <c r="E65" s="125"/>
      <c r="F65" s="179"/>
      <c r="G65" s="176"/>
      <c r="H65" s="177"/>
      <c r="I65" s="177"/>
      <c r="J65" s="125"/>
      <c r="K65" s="125"/>
      <c r="L65" s="177"/>
      <c r="M65" s="130" t="s">
        <v>15</v>
      </c>
      <c r="N65" s="24">
        <v>0.5</v>
      </c>
      <c r="O65" s="257"/>
    </row>
    <row r="66" s="88" customFormat="1" ht="26.25" customHeight="1" spans="1:15">
      <c r="A66" s="120">
        <v>18</v>
      </c>
      <c r="B66" s="121" t="s">
        <v>219</v>
      </c>
      <c r="C66" s="127" t="s">
        <v>134</v>
      </c>
      <c r="D66" s="122" t="s">
        <v>220</v>
      </c>
      <c r="E66" s="277"/>
      <c r="F66" s="178">
        <v>1517</v>
      </c>
      <c r="G66" s="173" t="s">
        <v>19</v>
      </c>
      <c r="H66" s="173" t="s">
        <v>171</v>
      </c>
      <c r="I66" s="121"/>
      <c r="J66" s="298" t="s">
        <v>221</v>
      </c>
      <c r="K66" s="122" t="s">
        <v>222</v>
      </c>
      <c r="L66" s="173" t="s">
        <v>171</v>
      </c>
      <c r="M66" s="258" t="s">
        <v>133</v>
      </c>
      <c r="N66" s="302">
        <v>0.33</v>
      </c>
      <c r="O66" s="222" t="s">
        <v>223</v>
      </c>
    </row>
    <row r="67" s="88" customFormat="1" ht="26.25" customHeight="1" spans="1:15">
      <c r="A67" s="151"/>
      <c r="B67" s="152"/>
      <c r="C67" s="156"/>
      <c r="D67" s="154"/>
      <c r="E67" s="282"/>
      <c r="F67" s="204"/>
      <c r="G67" s="195"/>
      <c r="H67" s="195"/>
      <c r="I67" s="152"/>
      <c r="J67" s="299"/>
      <c r="K67" s="154"/>
      <c r="L67" s="195"/>
      <c r="M67" s="258" t="s">
        <v>224</v>
      </c>
      <c r="N67" s="302">
        <v>0.33</v>
      </c>
      <c r="O67" s="256"/>
    </row>
    <row r="68" s="88" customFormat="1" ht="26.25" customHeight="1" spans="1:15">
      <c r="A68" s="123"/>
      <c r="B68" s="124"/>
      <c r="C68" s="129"/>
      <c r="D68" s="125"/>
      <c r="E68" s="278"/>
      <c r="F68" s="179"/>
      <c r="G68" s="176"/>
      <c r="H68" s="176"/>
      <c r="I68" s="124"/>
      <c r="J68" s="300"/>
      <c r="K68" s="125"/>
      <c r="L68" s="176"/>
      <c r="M68" s="258" t="s">
        <v>225</v>
      </c>
      <c r="N68" s="302">
        <v>0.34</v>
      </c>
      <c r="O68" s="257"/>
    </row>
    <row r="69" s="84" customFormat="1" ht="24" customHeight="1" spans="1:15">
      <c r="A69" s="259" t="s">
        <v>226</v>
      </c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303"/>
    </row>
    <row r="70" s="84" customFormat="1" ht="25.5" customHeight="1" spans="1:15">
      <c r="A70" s="222">
        <v>1</v>
      </c>
      <c r="B70" s="261" t="s">
        <v>227</v>
      </c>
      <c r="C70" s="126" t="s">
        <v>84</v>
      </c>
      <c r="D70" s="222" t="s">
        <v>228</v>
      </c>
      <c r="E70" s="222" t="s">
        <v>18</v>
      </c>
      <c r="F70" s="283">
        <v>54112</v>
      </c>
      <c r="G70" s="222" t="s">
        <v>19</v>
      </c>
      <c r="H70" s="222" t="s">
        <v>20</v>
      </c>
      <c r="I70" s="222" t="s">
        <v>18</v>
      </c>
      <c r="J70" s="261" t="s">
        <v>229</v>
      </c>
      <c r="K70" s="222" t="s">
        <v>230</v>
      </c>
      <c r="L70" s="222" t="s">
        <v>231</v>
      </c>
      <c r="M70" s="304" t="s">
        <v>232</v>
      </c>
      <c r="N70" s="242">
        <v>0.5</v>
      </c>
      <c r="O70" s="222" t="s">
        <v>233</v>
      </c>
    </row>
    <row r="71" s="84" customFormat="1" ht="25.5" customHeight="1" spans="1:15">
      <c r="A71" s="257"/>
      <c r="B71" s="262"/>
      <c r="C71" s="128"/>
      <c r="D71" s="257"/>
      <c r="E71" s="257"/>
      <c r="F71" s="284"/>
      <c r="G71" s="257"/>
      <c r="H71" s="257"/>
      <c r="I71" s="257"/>
      <c r="J71" s="262"/>
      <c r="K71" s="257"/>
      <c r="L71" s="257"/>
      <c r="M71" s="130" t="s">
        <v>234</v>
      </c>
      <c r="N71" s="24">
        <v>0.5</v>
      </c>
      <c r="O71" s="257"/>
    </row>
    <row r="72" s="84" customFormat="1" ht="25.5" customHeight="1" spans="1:15">
      <c r="A72" s="22">
        <v>2</v>
      </c>
      <c r="B72" s="263" t="s">
        <v>235</v>
      </c>
      <c r="C72" s="239" t="s">
        <v>236</v>
      </c>
      <c r="D72" s="64" t="s">
        <v>237</v>
      </c>
      <c r="E72" s="22"/>
      <c r="F72" s="285">
        <v>12521</v>
      </c>
      <c r="G72" s="22" t="s">
        <v>19</v>
      </c>
      <c r="H72" s="22" t="s">
        <v>231</v>
      </c>
      <c r="I72" s="22"/>
      <c r="J72" s="263" t="s">
        <v>231</v>
      </c>
      <c r="K72" s="22" t="s">
        <v>238</v>
      </c>
      <c r="L72" s="22" t="s">
        <v>231</v>
      </c>
      <c r="M72" s="130" t="s">
        <v>227</v>
      </c>
      <c r="N72" s="24">
        <v>1</v>
      </c>
      <c r="O72" s="22" t="s">
        <v>239</v>
      </c>
    </row>
    <row r="73" s="84" customFormat="1" ht="27" customHeight="1" spans="1:15">
      <c r="A73" s="259" t="s">
        <v>240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305"/>
    </row>
    <row r="74" s="84" customFormat="1" ht="59.25" customHeight="1" spans="1:16">
      <c r="A74" s="264">
        <v>1</v>
      </c>
      <c r="B74" s="265" t="s">
        <v>241</v>
      </c>
      <c r="C74" s="266" t="s">
        <v>236</v>
      </c>
      <c r="D74" s="267" t="s">
        <v>242</v>
      </c>
      <c r="E74" s="286"/>
      <c r="F74" s="287">
        <v>5000</v>
      </c>
      <c r="G74" s="288" t="s">
        <v>19</v>
      </c>
      <c r="H74" s="267" t="s">
        <v>243</v>
      </c>
      <c r="I74" s="267"/>
      <c r="J74" s="301" t="s">
        <v>243</v>
      </c>
      <c r="K74" s="267" t="s">
        <v>244</v>
      </c>
      <c r="L74" s="267" t="s">
        <v>243</v>
      </c>
      <c r="M74" s="306" t="s">
        <v>245</v>
      </c>
      <c r="N74" s="307">
        <v>1</v>
      </c>
      <c r="O74" s="308" t="s">
        <v>246</v>
      </c>
      <c r="P74" s="309" t="s">
        <v>247</v>
      </c>
    </row>
    <row r="75" s="84" customFormat="1" ht="25.5" customHeight="1" spans="1:16">
      <c r="A75" s="268">
        <v>2</v>
      </c>
      <c r="B75" s="269" t="s">
        <v>248</v>
      </c>
      <c r="C75" s="270" t="s">
        <v>134</v>
      </c>
      <c r="D75" s="271" t="s">
        <v>249</v>
      </c>
      <c r="E75" s="289"/>
      <c r="F75" s="290">
        <v>21350</v>
      </c>
      <c r="G75" s="291" t="s">
        <v>19</v>
      </c>
      <c r="H75" s="271" t="s">
        <v>250</v>
      </c>
      <c r="I75" s="271"/>
      <c r="J75" s="270" t="s">
        <v>251</v>
      </c>
      <c r="K75" s="271" t="s">
        <v>252</v>
      </c>
      <c r="L75" s="271" t="s">
        <v>250</v>
      </c>
      <c r="M75" s="306" t="s">
        <v>241</v>
      </c>
      <c r="N75" s="307">
        <v>0.51</v>
      </c>
      <c r="O75" s="310" t="s">
        <v>253</v>
      </c>
      <c r="P75" s="311" t="s">
        <v>247</v>
      </c>
    </row>
    <row r="76" s="84" customFormat="1" ht="38.25" customHeight="1" spans="1:16">
      <c r="A76" s="272"/>
      <c r="B76" s="273"/>
      <c r="C76" s="274"/>
      <c r="D76" s="275"/>
      <c r="E76" s="292"/>
      <c r="F76" s="293"/>
      <c r="G76" s="294"/>
      <c r="H76" s="275"/>
      <c r="I76" s="275"/>
      <c r="J76" s="274"/>
      <c r="K76" s="275"/>
      <c r="L76" s="275"/>
      <c r="M76" s="306" t="s">
        <v>254</v>
      </c>
      <c r="N76" s="307">
        <v>0.49</v>
      </c>
      <c r="O76" s="312"/>
      <c r="P76" s="311"/>
    </row>
    <row r="77" s="84" customFormat="1" ht="54.75" customHeight="1" spans="1:15">
      <c r="A77" s="22">
        <v>3</v>
      </c>
      <c r="B77" s="117" t="s">
        <v>255</v>
      </c>
      <c r="C77" s="130" t="s">
        <v>256</v>
      </c>
      <c r="D77" s="13" t="s">
        <v>257</v>
      </c>
      <c r="E77" s="117"/>
      <c r="F77" s="295">
        <v>5000</v>
      </c>
      <c r="G77" s="13" t="s">
        <v>19</v>
      </c>
      <c r="H77" s="13" t="s">
        <v>136</v>
      </c>
      <c r="I77" s="13"/>
      <c r="J77" s="130" t="s">
        <v>258</v>
      </c>
      <c r="K77" s="13" t="s">
        <v>171</v>
      </c>
      <c r="L77" s="13" t="s">
        <v>136</v>
      </c>
      <c r="M77" s="130" t="s">
        <v>15</v>
      </c>
      <c r="N77" s="24">
        <v>1</v>
      </c>
      <c r="O77" s="18" t="s">
        <v>259</v>
      </c>
    </row>
    <row r="78" s="84" customFormat="1" ht="30.75" customHeight="1" spans="1:15">
      <c r="A78" s="222">
        <v>4</v>
      </c>
      <c r="B78" s="276" t="s">
        <v>260</v>
      </c>
      <c r="C78" s="277" t="s">
        <v>134</v>
      </c>
      <c r="D78" s="174" t="s">
        <v>261</v>
      </c>
      <c r="E78" s="174"/>
      <c r="F78" s="283">
        <v>5000</v>
      </c>
      <c r="G78" s="174" t="s">
        <v>19</v>
      </c>
      <c r="H78" s="174" t="s">
        <v>20</v>
      </c>
      <c r="I78" s="174"/>
      <c r="J78" s="122" t="s">
        <v>262</v>
      </c>
      <c r="K78" s="174" t="s">
        <v>263</v>
      </c>
      <c r="L78" s="174" t="s">
        <v>20</v>
      </c>
      <c r="M78" s="130" t="s">
        <v>255</v>
      </c>
      <c r="N78" s="24">
        <v>0.51</v>
      </c>
      <c r="O78" s="126" t="s">
        <v>264</v>
      </c>
    </row>
    <row r="79" s="84" customFormat="1" ht="30.75" customHeight="1" spans="1:15">
      <c r="A79" s="257"/>
      <c r="B79" s="276"/>
      <c r="C79" s="278"/>
      <c r="D79" s="177"/>
      <c r="E79" s="177"/>
      <c r="F79" s="284"/>
      <c r="G79" s="177"/>
      <c r="H79" s="177"/>
      <c r="I79" s="177"/>
      <c r="J79" s="125"/>
      <c r="K79" s="177"/>
      <c r="L79" s="177"/>
      <c r="M79" s="130" t="s">
        <v>254</v>
      </c>
      <c r="N79" s="24">
        <v>0.49</v>
      </c>
      <c r="O79" s="128"/>
    </row>
    <row r="80" s="84" customFormat="1" ht="39.75" customHeight="1" spans="1:15">
      <c r="A80" s="22">
        <v>5</v>
      </c>
      <c r="B80" s="117" t="s">
        <v>265</v>
      </c>
      <c r="C80" s="130" t="s">
        <v>167</v>
      </c>
      <c r="D80" s="13" t="s">
        <v>266</v>
      </c>
      <c r="E80" s="117"/>
      <c r="F80" s="296">
        <v>30000</v>
      </c>
      <c r="G80" s="13" t="s">
        <v>19</v>
      </c>
      <c r="H80" s="13" t="s">
        <v>20</v>
      </c>
      <c r="I80" s="117"/>
      <c r="J80" s="130" t="s">
        <v>267</v>
      </c>
      <c r="K80" s="13" t="s">
        <v>263</v>
      </c>
      <c r="L80" s="13" t="s">
        <v>20</v>
      </c>
      <c r="M80" s="130" t="s">
        <v>260</v>
      </c>
      <c r="N80" s="24">
        <v>1</v>
      </c>
      <c r="O80" s="18" t="s">
        <v>268</v>
      </c>
    </row>
    <row r="81" s="84" customFormat="1" spans="2:15">
      <c r="B81" s="279"/>
      <c r="C81" s="280"/>
      <c r="D81" s="281"/>
      <c r="E81" s="279"/>
      <c r="F81" s="297"/>
      <c r="G81" s="279"/>
      <c r="H81" s="279"/>
      <c r="I81" s="279"/>
      <c r="J81" s="280"/>
      <c r="K81" s="281"/>
      <c r="L81" s="281"/>
      <c r="M81" s="280"/>
      <c r="N81" s="313"/>
      <c r="O81" s="304"/>
    </row>
    <row r="82" s="84" customFormat="1" spans="2:15">
      <c r="B82" s="279"/>
      <c r="C82" s="280"/>
      <c r="D82" s="281"/>
      <c r="E82" s="279"/>
      <c r="F82" s="297"/>
      <c r="G82" s="279"/>
      <c r="H82" s="279"/>
      <c r="I82" s="279"/>
      <c r="J82" s="280"/>
      <c r="K82" s="281"/>
      <c r="L82" s="281"/>
      <c r="M82" s="280"/>
      <c r="N82" s="313"/>
      <c r="O82" s="304"/>
    </row>
    <row r="83" s="84" customFormat="1" spans="2:15">
      <c r="B83" s="279"/>
      <c r="C83" s="280"/>
      <c r="D83" s="281"/>
      <c r="E83" s="279"/>
      <c r="F83" s="297"/>
      <c r="G83" s="279"/>
      <c r="H83" s="279"/>
      <c r="I83" s="279"/>
      <c r="J83" s="280"/>
      <c r="K83" s="281"/>
      <c r="L83" s="281"/>
      <c r="M83" s="280"/>
      <c r="N83" s="313"/>
      <c r="O83" s="304"/>
    </row>
    <row r="84" spans="10:15">
      <c r="J84" s="91"/>
      <c r="O84" s="314"/>
    </row>
    <row r="85" spans="10:10">
      <c r="J85" s="91"/>
    </row>
    <row r="86" spans="10:10">
      <c r="J86" s="91"/>
    </row>
    <row r="87" spans="10:10">
      <c r="J87" s="91"/>
    </row>
    <row r="88" spans="10:10">
      <c r="J88" s="91"/>
    </row>
    <row r="89" spans="10:10">
      <c r="J89" s="91"/>
    </row>
    <row r="90" spans="10:10">
      <c r="J90" s="91"/>
    </row>
    <row r="91" spans="10:10">
      <c r="J91" s="91"/>
    </row>
    <row r="92" spans="10:10">
      <c r="J92" s="91"/>
    </row>
    <row r="93" spans="10:10">
      <c r="J93" s="91"/>
    </row>
    <row r="94" spans="10:10">
      <c r="J94" s="91"/>
    </row>
    <row r="95" spans="10:10">
      <c r="J95" s="91"/>
    </row>
    <row r="96" spans="10:10">
      <c r="J96" s="91"/>
    </row>
    <row r="97" spans="10:10">
      <c r="J97" s="91"/>
    </row>
    <row r="98" spans="10:10">
      <c r="J98" s="91"/>
    </row>
    <row r="99" spans="10:10">
      <c r="J99" s="91"/>
    </row>
    <row r="100" spans="10:10">
      <c r="J100" s="91"/>
    </row>
    <row r="101" spans="10:10">
      <c r="J101" s="91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13:C14"/>
    <mergeCell ref="C16:C17"/>
    <mergeCell ref="C25:C29"/>
    <mergeCell ref="C30:C32"/>
    <mergeCell ref="C44:C47"/>
    <mergeCell ref="C48:C51"/>
    <mergeCell ref="C52:C53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E63:E65"/>
    <mergeCell ref="E66:E68"/>
    <mergeCell ref="E70:E71"/>
    <mergeCell ref="E75:E76"/>
    <mergeCell ref="E78:E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F63:F65"/>
    <mergeCell ref="F66:F68"/>
    <mergeCell ref="F70:F71"/>
    <mergeCell ref="F75:F76"/>
    <mergeCell ref="F78:F79"/>
    <mergeCell ref="G13:G14"/>
    <mergeCell ref="G16:G17"/>
    <mergeCell ref="G25:G29"/>
    <mergeCell ref="G30:G32"/>
    <mergeCell ref="G44:G47"/>
    <mergeCell ref="G48:G51"/>
    <mergeCell ref="G52:G53"/>
    <mergeCell ref="G54:G56"/>
    <mergeCell ref="G58:G62"/>
    <mergeCell ref="G63:G65"/>
    <mergeCell ref="G66:G68"/>
    <mergeCell ref="G70:G71"/>
    <mergeCell ref="G75:G76"/>
    <mergeCell ref="G78:G79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H63:H65"/>
    <mergeCell ref="H66:H68"/>
    <mergeCell ref="H70:H71"/>
    <mergeCell ref="H75:H76"/>
    <mergeCell ref="H78:H79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I63:I65"/>
    <mergeCell ref="I66:I68"/>
    <mergeCell ref="I70:I71"/>
    <mergeCell ref="I75:I76"/>
    <mergeCell ref="I78:I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J63:J65"/>
    <mergeCell ref="J66:J68"/>
    <mergeCell ref="J70:J71"/>
    <mergeCell ref="J75:J76"/>
    <mergeCell ref="J78:J79"/>
    <mergeCell ref="K13:K14"/>
    <mergeCell ref="K16:K17"/>
    <mergeCell ref="K25:K29"/>
    <mergeCell ref="K30:K32"/>
    <mergeCell ref="K44:K47"/>
    <mergeCell ref="K48:K51"/>
    <mergeCell ref="K52:K53"/>
    <mergeCell ref="K54:K56"/>
    <mergeCell ref="K58:K62"/>
    <mergeCell ref="K63:K65"/>
    <mergeCell ref="K66:K68"/>
    <mergeCell ref="K70:K71"/>
    <mergeCell ref="K75:K76"/>
    <mergeCell ref="K78:K79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L63:L65"/>
    <mergeCell ref="L66:L68"/>
    <mergeCell ref="L70:L71"/>
    <mergeCell ref="L75:L76"/>
    <mergeCell ref="L78:L79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O63:O65"/>
    <mergeCell ref="O66:O68"/>
    <mergeCell ref="O70:O71"/>
    <mergeCell ref="O75:O76"/>
    <mergeCell ref="O78:O79"/>
    <mergeCell ref="P16:P17"/>
    <mergeCell ref="P75:P7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56"/>
  <sheetViews>
    <sheetView workbookViewId="0">
      <pane ySplit="2" topLeftCell="A67" activePane="bottomLeft" state="frozen"/>
      <selection/>
      <selection pane="bottomLeft" activeCell="W16" sqref="W16"/>
    </sheetView>
  </sheetViews>
  <sheetFormatPr defaultColWidth="9" defaultRowHeight="16.8"/>
  <cols>
    <col min="1" max="1" width="5.625" customWidth="1"/>
    <col min="2" max="2" width="20.6634615384615" customWidth="1"/>
    <col min="3" max="3" width="25.9519230769231" customWidth="1"/>
    <col min="4" max="4" width="29.3173076923077" customWidth="1"/>
    <col min="5" max="5" width="23.375" style="31" customWidth="1"/>
    <col min="6" max="6" width="31.25" style="32" customWidth="1"/>
    <col min="7" max="7" width="28.75" customWidth="1"/>
    <col min="8" max="8" width="22.9134615384615" customWidth="1"/>
    <col min="9" max="9" width="11" customWidth="1"/>
    <col min="10" max="10" width="17.3076923076923" customWidth="1"/>
    <col min="11" max="11" width="13.875" style="33" customWidth="1"/>
    <col min="12" max="12" width="7.375" customWidth="1"/>
    <col min="13" max="13" width="29.9615384615385" customWidth="1"/>
    <col min="14" max="14" width="11" customWidth="1"/>
    <col min="15" max="15" width="10" customWidth="1"/>
    <col min="16" max="16" width="14.7403846153846" customWidth="1"/>
    <col min="17" max="17" width="24.25" customWidth="1"/>
    <col min="18" max="18" width="8.25" style="32" customWidth="1"/>
    <col min="19" max="19" width="10.75" customWidth="1"/>
    <col min="20" max="20" width="12" customWidth="1"/>
    <col min="21" max="21" width="12.25" customWidth="1"/>
    <col min="22" max="22" width="21.125" style="32" customWidth="1"/>
    <col min="23" max="23" width="22.1057692307692" style="32" customWidth="1"/>
    <col min="24" max="24" width="30.2884615384615" style="32" customWidth="1"/>
    <col min="25" max="25" width="39.7403846153846" style="32" customWidth="1"/>
  </cols>
  <sheetData>
    <row r="1" ht="24.8" spans="2:25">
      <c r="B1" s="34" t="s">
        <v>276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34" spans="2:25">
      <c r="B2" s="5" t="s">
        <v>1</v>
      </c>
      <c r="C2" s="5" t="s">
        <v>277</v>
      </c>
      <c r="D2" s="5" t="s">
        <v>278</v>
      </c>
      <c r="E2" s="36" t="s">
        <v>279</v>
      </c>
      <c r="F2" s="36" t="s">
        <v>2</v>
      </c>
      <c r="G2" s="37" t="s">
        <v>3</v>
      </c>
      <c r="H2" s="36" t="s">
        <v>280</v>
      </c>
      <c r="I2" s="37" t="s">
        <v>4</v>
      </c>
      <c r="J2" s="37" t="s">
        <v>5</v>
      </c>
      <c r="K2" s="53" t="s">
        <v>281</v>
      </c>
      <c r="L2" s="37" t="s">
        <v>282</v>
      </c>
      <c r="M2" s="36" t="s">
        <v>283</v>
      </c>
      <c r="N2" s="36" t="s">
        <v>7</v>
      </c>
      <c r="O2" s="37" t="s">
        <v>8</v>
      </c>
      <c r="P2" s="37" t="s">
        <v>284</v>
      </c>
      <c r="Q2" s="37" t="s">
        <v>9</v>
      </c>
      <c r="R2" s="36" t="s">
        <v>10</v>
      </c>
      <c r="S2" s="37" t="s">
        <v>11</v>
      </c>
      <c r="T2" s="37" t="s">
        <v>285</v>
      </c>
      <c r="U2" s="37" t="s">
        <v>286</v>
      </c>
      <c r="V2" s="36" t="s">
        <v>287</v>
      </c>
      <c r="W2" s="36" t="s">
        <v>288</v>
      </c>
      <c r="X2" s="36" t="s">
        <v>289</v>
      </c>
      <c r="Y2" s="36" t="s">
        <v>290</v>
      </c>
    </row>
    <row r="3" ht="51" spans="2:25">
      <c r="B3" s="10">
        <v>1</v>
      </c>
      <c r="C3" s="35">
        <v>47</v>
      </c>
      <c r="D3" s="6" t="s">
        <v>291</v>
      </c>
      <c r="E3" s="17" t="s">
        <v>292</v>
      </c>
      <c r="F3" s="12" t="s">
        <v>15</v>
      </c>
      <c r="G3" s="13" t="s">
        <v>16</v>
      </c>
      <c r="H3" s="38">
        <v>1</v>
      </c>
      <c r="I3" s="15">
        <v>36612</v>
      </c>
      <c r="J3" s="10"/>
      <c r="K3" s="54">
        <v>50000</v>
      </c>
      <c r="L3" s="55" t="s">
        <v>19</v>
      </c>
      <c r="M3" s="63">
        <f>VLOOKUP(L3,基础数据!$A$16:$B$18,2,FALSE)</f>
        <v>1</v>
      </c>
      <c r="N3" s="13" t="s">
        <v>171</v>
      </c>
      <c r="O3" s="10"/>
      <c r="P3" s="10" t="s">
        <v>99</v>
      </c>
      <c r="Q3" s="13" t="s">
        <v>47</v>
      </c>
      <c r="R3" s="12" t="s">
        <v>22</v>
      </c>
      <c r="S3" s="13" t="s">
        <v>171</v>
      </c>
      <c r="T3" s="64">
        <f>I3</f>
        <v>36612</v>
      </c>
      <c r="U3" s="64">
        <v>47569</v>
      </c>
      <c r="V3" s="78" t="s">
        <v>293</v>
      </c>
      <c r="W3" s="78" t="s">
        <v>294</v>
      </c>
      <c r="X3" s="78" t="s">
        <v>295</v>
      </c>
      <c r="Y3" s="78" t="s">
        <v>296</v>
      </c>
    </row>
    <row r="4" ht="118" spans="2:25">
      <c r="B4" s="10">
        <v>2</v>
      </c>
      <c r="C4" s="35">
        <v>47</v>
      </c>
      <c r="D4" s="6" t="s">
        <v>291</v>
      </c>
      <c r="E4" s="17" t="s">
        <v>297</v>
      </c>
      <c r="F4" s="12" t="s">
        <v>25</v>
      </c>
      <c r="G4" s="13" t="s">
        <v>298</v>
      </c>
      <c r="H4" s="38">
        <v>1</v>
      </c>
      <c r="I4" s="15">
        <v>36741</v>
      </c>
      <c r="J4" s="10"/>
      <c r="K4" s="54">
        <v>2267</v>
      </c>
      <c r="L4" s="55" t="s">
        <v>28</v>
      </c>
      <c r="M4" s="63">
        <f>VLOOKUP(L4,基础数据!$A$16:$B$18,2,FALSE)</f>
        <v>2</v>
      </c>
      <c r="N4" s="13" t="s">
        <v>29</v>
      </c>
      <c r="O4" s="10"/>
      <c r="P4" s="10"/>
      <c r="Q4" s="12" t="s">
        <v>299</v>
      </c>
      <c r="R4" s="12"/>
      <c r="S4" s="13"/>
      <c r="T4" s="64">
        <f t="shared" ref="T4:T31" si="0">I4</f>
        <v>36741</v>
      </c>
      <c r="U4" s="64">
        <v>37836</v>
      </c>
      <c r="V4" s="12" t="s">
        <v>300</v>
      </c>
      <c r="W4" s="17" t="s">
        <v>301</v>
      </c>
      <c r="X4" s="78" t="s">
        <v>302</v>
      </c>
      <c r="Y4" s="78" t="s">
        <v>303</v>
      </c>
    </row>
    <row r="5" ht="34" spans="2:25">
      <c r="B5" s="10">
        <v>3</v>
      </c>
      <c r="C5" s="35">
        <v>47</v>
      </c>
      <c r="D5" s="6" t="s">
        <v>291</v>
      </c>
      <c r="E5" s="17" t="s">
        <v>304</v>
      </c>
      <c r="F5" s="12" t="s">
        <v>33</v>
      </c>
      <c r="G5" s="13" t="s">
        <v>16</v>
      </c>
      <c r="H5" s="38">
        <v>1</v>
      </c>
      <c r="I5" s="15">
        <v>36818</v>
      </c>
      <c r="J5" s="10"/>
      <c r="K5" s="54">
        <v>2169</v>
      </c>
      <c r="L5" s="55" t="s">
        <v>28</v>
      </c>
      <c r="M5" s="63">
        <f>VLOOKUP(L5,基础数据!$A$16:$B$18,2,FALSE)</f>
        <v>2</v>
      </c>
      <c r="N5" s="13" t="s">
        <v>171</v>
      </c>
      <c r="O5" s="10"/>
      <c r="P5" s="20" t="s">
        <v>41</v>
      </c>
      <c r="Q5" s="13" t="s">
        <v>21</v>
      </c>
      <c r="R5" s="12" t="s">
        <v>22</v>
      </c>
      <c r="S5" s="13" t="s">
        <v>171</v>
      </c>
      <c r="T5" s="64">
        <f t="shared" si="0"/>
        <v>36818</v>
      </c>
      <c r="U5" s="64">
        <v>47775</v>
      </c>
      <c r="V5" s="12" t="s">
        <v>305</v>
      </c>
      <c r="W5" s="78" t="s">
        <v>294</v>
      </c>
      <c r="X5" s="79" t="s">
        <v>306</v>
      </c>
      <c r="Y5" s="78" t="s">
        <v>307</v>
      </c>
    </row>
    <row r="6" ht="34" spans="2:25">
      <c r="B6" s="10">
        <v>4</v>
      </c>
      <c r="C6" s="35">
        <v>55</v>
      </c>
      <c r="D6" s="6" t="s">
        <v>308</v>
      </c>
      <c r="E6" s="17" t="s">
        <v>309</v>
      </c>
      <c r="F6" s="14" t="s">
        <v>37</v>
      </c>
      <c r="G6" s="14" t="s">
        <v>38</v>
      </c>
      <c r="H6" s="38">
        <v>1</v>
      </c>
      <c r="I6" s="15">
        <v>36910</v>
      </c>
      <c r="J6" s="10"/>
      <c r="K6" s="54">
        <v>45500</v>
      </c>
      <c r="L6" s="14" t="s">
        <v>19</v>
      </c>
      <c r="M6" s="63">
        <f>VLOOKUP(L6,基础数据!$A$16:$B$18,2,FALSE)</f>
        <v>1</v>
      </c>
      <c r="N6" s="14" t="s">
        <v>171</v>
      </c>
      <c r="O6" s="10"/>
      <c r="P6" s="20" t="s">
        <v>99</v>
      </c>
      <c r="Q6" s="15" t="s">
        <v>40</v>
      </c>
      <c r="R6" s="15" t="s">
        <v>41</v>
      </c>
      <c r="S6" s="15" t="s">
        <v>171</v>
      </c>
      <c r="T6" s="64">
        <f t="shared" si="0"/>
        <v>36910</v>
      </c>
      <c r="U6" s="64">
        <v>44058</v>
      </c>
      <c r="V6" s="15" t="s">
        <v>305</v>
      </c>
      <c r="W6" s="78" t="s">
        <v>294</v>
      </c>
      <c r="X6" s="79" t="s">
        <v>310</v>
      </c>
      <c r="Y6" s="78" t="s">
        <v>311</v>
      </c>
    </row>
    <row r="7" ht="168" spans="2:25">
      <c r="B7" s="10">
        <v>5</v>
      </c>
      <c r="C7" s="35">
        <v>47</v>
      </c>
      <c r="D7" s="6" t="s">
        <v>291</v>
      </c>
      <c r="E7" s="17" t="s">
        <v>312</v>
      </c>
      <c r="F7" s="17" t="s">
        <v>44</v>
      </c>
      <c r="G7" s="16" t="s">
        <v>26</v>
      </c>
      <c r="H7" s="38">
        <v>1</v>
      </c>
      <c r="I7" s="56">
        <v>37291</v>
      </c>
      <c r="J7" s="10"/>
      <c r="K7" s="57">
        <v>377.5</v>
      </c>
      <c r="L7" s="58" t="s">
        <v>28</v>
      </c>
      <c r="M7" s="63">
        <f>VLOOKUP(L7,基础数据!$A$16:$B$18,2,FALSE)</f>
        <v>2</v>
      </c>
      <c r="N7" s="14" t="s">
        <v>46</v>
      </c>
      <c r="O7" s="10"/>
      <c r="P7" s="75" t="s">
        <v>99</v>
      </c>
      <c r="Q7" s="16" t="s">
        <v>47</v>
      </c>
      <c r="R7" s="17" t="s">
        <v>22</v>
      </c>
      <c r="S7" s="16" t="s">
        <v>46</v>
      </c>
      <c r="T7" s="64">
        <f t="shared" si="0"/>
        <v>37291</v>
      </c>
      <c r="U7" s="64">
        <v>40943</v>
      </c>
      <c r="V7" s="17" t="s">
        <v>300</v>
      </c>
      <c r="W7" s="17" t="s">
        <v>313</v>
      </c>
      <c r="X7" s="79" t="s">
        <v>314</v>
      </c>
      <c r="Y7" s="78" t="s">
        <v>315</v>
      </c>
    </row>
    <row r="8" ht="34" spans="2:25">
      <c r="B8" s="10">
        <v>6</v>
      </c>
      <c r="C8" s="35">
        <v>55</v>
      </c>
      <c r="D8" s="6" t="s">
        <v>308</v>
      </c>
      <c r="E8" s="17" t="s">
        <v>316</v>
      </c>
      <c r="F8" s="14" t="s">
        <v>50</v>
      </c>
      <c r="G8" s="14" t="s">
        <v>38</v>
      </c>
      <c r="H8" s="38">
        <v>1</v>
      </c>
      <c r="I8" s="15">
        <v>38860</v>
      </c>
      <c r="J8" s="10"/>
      <c r="K8" s="54">
        <v>57000</v>
      </c>
      <c r="L8" s="14" t="s">
        <v>52</v>
      </c>
      <c r="M8" s="63">
        <f>VLOOKUP(L8,基础数据!$A$16:$B$18,2,FALSE)</f>
        <v>3</v>
      </c>
      <c r="N8" s="14" t="s">
        <v>171</v>
      </c>
      <c r="O8" s="10"/>
      <c r="P8" s="20" t="s">
        <v>41</v>
      </c>
      <c r="Q8" s="15" t="s">
        <v>53</v>
      </c>
      <c r="R8" s="15" t="s">
        <v>54</v>
      </c>
      <c r="S8" s="15" t="s">
        <v>171</v>
      </c>
      <c r="T8" s="64">
        <f t="shared" si="0"/>
        <v>38860</v>
      </c>
      <c r="U8" s="64">
        <v>44339</v>
      </c>
      <c r="V8" s="15" t="s">
        <v>305</v>
      </c>
      <c r="W8" s="78" t="s">
        <v>294</v>
      </c>
      <c r="X8" s="79" t="s">
        <v>317</v>
      </c>
      <c r="Y8" s="78" t="s">
        <v>318</v>
      </c>
    </row>
    <row r="9" ht="34" spans="2:25">
      <c r="B9" s="10">
        <v>7</v>
      </c>
      <c r="C9" s="6">
        <v>47</v>
      </c>
      <c r="D9" s="6" t="s">
        <v>291</v>
      </c>
      <c r="E9" s="17" t="s">
        <v>319</v>
      </c>
      <c r="F9" s="12" t="s">
        <v>57</v>
      </c>
      <c r="G9" s="13" t="s">
        <v>16</v>
      </c>
      <c r="H9" s="38">
        <v>1</v>
      </c>
      <c r="I9" s="15">
        <v>39153</v>
      </c>
      <c r="J9" s="10"/>
      <c r="K9" s="54">
        <v>40000</v>
      </c>
      <c r="L9" s="55" t="s">
        <v>52</v>
      </c>
      <c r="M9" s="63">
        <f>VLOOKUP(L9,基础数据!$A$16:$B$18,2,FALSE)</f>
        <v>3</v>
      </c>
      <c r="N9" s="13" t="s">
        <v>171</v>
      </c>
      <c r="O9" s="10"/>
      <c r="P9" s="20" t="s">
        <v>99</v>
      </c>
      <c r="Q9" s="13" t="s">
        <v>40</v>
      </c>
      <c r="R9" s="12" t="s">
        <v>41</v>
      </c>
      <c r="S9" s="13" t="s">
        <v>171</v>
      </c>
      <c r="T9" s="64">
        <f t="shared" si="0"/>
        <v>39153</v>
      </c>
      <c r="U9" s="64">
        <v>46458</v>
      </c>
      <c r="V9" s="12" t="s">
        <v>305</v>
      </c>
      <c r="W9" s="78" t="s">
        <v>294</v>
      </c>
      <c r="X9" s="79" t="s">
        <v>320</v>
      </c>
      <c r="Y9" s="78" t="s">
        <v>321</v>
      </c>
    </row>
    <row r="10" ht="51" spans="2:25">
      <c r="B10" s="10">
        <v>8</v>
      </c>
      <c r="C10" s="35">
        <v>55</v>
      </c>
      <c r="D10" s="6" t="s">
        <v>308</v>
      </c>
      <c r="E10" s="17" t="s">
        <v>322</v>
      </c>
      <c r="F10" s="12" t="s">
        <v>61</v>
      </c>
      <c r="G10" s="13" t="s">
        <v>16</v>
      </c>
      <c r="H10" s="38">
        <v>1</v>
      </c>
      <c r="I10" s="15">
        <v>39331</v>
      </c>
      <c r="J10" s="10"/>
      <c r="K10" s="54">
        <v>10000</v>
      </c>
      <c r="L10" s="55" t="s">
        <v>52</v>
      </c>
      <c r="M10" s="63">
        <f>VLOOKUP(L10,基础数据!$A$16:$B$18,2,FALSE)</f>
        <v>3</v>
      </c>
      <c r="N10" s="13" t="s">
        <v>171</v>
      </c>
      <c r="O10" s="10"/>
      <c r="P10" s="20" t="s">
        <v>99</v>
      </c>
      <c r="Q10" s="13" t="s">
        <v>40</v>
      </c>
      <c r="R10" s="12" t="s">
        <v>41</v>
      </c>
      <c r="S10" s="13" t="s">
        <v>171</v>
      </c>
      <c r="T10" s="64">
        <f t="shared" si="0"/>
        <v>39331</v>
      </c>
      <c r="U10" s="64">
        <v>46636</v>
      </c>
      <c r="V10" s="12" t="s">
        <v>293</v>
      </c>
      <c r="W10" s="78" t="s">
        <v>294</v>
      </c>
      <c r="X10" s="79" t="s">
        <v>323</v>
      </c>
      <c r="Y10" s="78" t="s">
        <v>324</v>
      </c>
    </row>
    <row r="11" ht="51" spans="2:25">
      <c r="B11" s="10">
        <v>9</v>
      </c>
      <c r="C11" s="35">
        <v>55</v>
      </c>
      <c r="D11" s="6" t="s">
        <v>308</v>
      </c>
      <c r="E11" s="17" t="s">
        <v>325</v>
      </c>
      <c r="F11" s="12" t="s">
        <v>65</v>
      </c>
      <c r="G11" s="13" t="s">
        <v>16</v>
      </c>
      <c r="H11" s="38">
        <v>1</v>
      </c>
      <c r="I11" s="15">
        <v>39371</v>
      </c>
      <c r="J11" s="10"/>
      <c r="K11" s="54">
        <v>100000</v>
      </c>
      <c r="L11" s="55" t="s">
        <v>52</v>
      </c>
      <c r="M11" s="63">
        <f>VLOOKUP(L11,基础数据!$A$16:$B$18,2,FALSE)</f>
        <v>3</v>
      </c>
      <c r="N11" s="13" t="s">
        <v>171</v>
      </c>
      <c r="O11" s="10"/>
      <c r="P11" s="20" t="s">
        <v>99</v>
      </c>
      <c r="Q11" s="13" t="s">
        <v>40</v>
      </c>
      <c r="R11" s="12" t="s">
        <v>41</v>
      </c>
      <c r="S11" s="13" t="s">
        <v>171</v>
      </c>
      <c r="T11" s="64">
        <f t="shared" si="0"/>
        <v>39371</v>
      </c>
      <c r="U11" s="64">
        <v>46676</v>
      </c>
      <c r="V11" s="12" t="s">
        <v>293</v>
      </c>
      <c r="W11" s="78" t="s">
        <v>294</v>
      </c>
      <c r="X11" s="78" t="s">
        <v>295</v>
      </c>
      <c r="Y11" s="78" t="s">
        <v>324</v>
      </c>
    </row>
    <row r="12" s="3" customFormat="1" ht="34" spans="2:25">
      <c r="B12" s="10">
        <v>10</v>
      </c>
      <c r="C12" s="6">
        <v>47</v>
      </c>
      <c r="D12" s="6" t="s">
        <v>291</v>
      </c>
      <c r="E12" s="17" t="s">
        <v>326</v>
      </c>
      <c r="F12" s="12" t="s">
        <v>69</v>
      </c>
      <c r="G12" s="13" t="s">
        <v>70</v>
      </c>
      <c r="H12" s="38">
        <v>1</v>
      </c>
      <c r="I12" s="15">
        <v>39420</v>
      </c>
      <c r="J12" s="28"/>
      <c r="K12" s="54">
        <v>10000</v>
      </c>
      <c r="L12" s="55" t="s">
        <v>19</v>
      </c>
      <c r="M12" s="63">
        <f>VLOOKUP(L12,基础数据!$A$16:$B$18,2,FALSE)</f>
        <v>1</v>
      </c>
      <c r="N12" s="13" t="s">
        <v>171</v>
      </c>
      <c r="O12" s="28"/>
      <c r="P12" s="75" t="s">
        <v>99</v>
      </c>
      <c r="Q12" s="13" t="s">
        <v>40</v>
      </c>
      <c r="R12" s="12" t="s">
        <v>72</v>
      </c>
      <c r="S12" s="13" t="s">
        <v>171</v>
      </c>
      <c r="T12" s="64">
        <f t="shared" si="0"/>
        <v>39420</v>
      </c>
      <c r="U12" s="64"/>
      <c r="V12" s="12" t="s">
        <v>305</v>
      </c>
      <c r="W12" s="40" t="s">
        <v>294</v>
      </c>
      <c r="X12" s="40" t="s">
        <v>327</v>
      </c>
      <c r="Y12" s="40" t="s">
        <v>328</v>
      </c>
    </row>
    <row r="13" ht="51" spans="2:25">
      <c r="B13" s="10">
        <v>11</v>
      </c>
      <c r="C13" s="35">
        <v>55</v>
      </c>
      <c r="D13" s="6" t="s">
        <v>308</v>
      </c>
      <c r="E13" s="17" t="s">
        <v>329</v>
      </c>
      <c r="F13" s="12" t="s">
        <v>74</v>
      </c>
      <c r="G13" s="13" t="s">
        <v>330</v>
      </c>
      <c r="H13" s="38">
        <v>1</v>
      </c>
      <c r="I13" s="15">
        <v>40154</v>
      </c>
      <c r="J13" s="10"/>
      <c r="K13" s="54">
        <v>20387.7551</v>
      </c>
      <c r="L13" s="55" t="s">
        <v>28</v>
      </c>
      <c r="M13" s="63">
        <f>VLOOKUP(L13,基础数据!$A$16:$B$18,2,FALSE)</f>
        <v>2</v>
      </c>
      <c r="N13" s="13" t="s">
        <v>171</v>
      </c>
      <c r="O13" s="10"/>
      <c r="P13" s="20" t="s">
        <v>99</v>
      </c>
      <c r="Q13" s="13" t="s">
        <v>40</v>
      </c>
      <c r="R13" s="12" t="s">
        <v>72</v>
      </c>
      <c r="S13" s="13" t="s">
        <v>171</v>
      </c>
      <c r="T13" s="64">
        <f t="shared" si="0"/>
        <v>40154</v>
      </c>
      <c r="U13" s="64">
        <v>51392</v>
      </c>
      <c r="V13" s="12" t="s">
        <v>331</v>
      </c>
      <c r="W13" s="78" t="s">
        <v>294</v>
      </c>
      <c r="X13" s="78" t="s">
        <v>332</v>
      </c>
      <c r="Y13" s="78" t="s">
        <v>333</v>
      </c>
    </row>
    <row r="14" ht="34" spans="2:25">
      <c r="B14" s="10">
        <v>12</v>
      </c>
      <c r="C14" s="6">
        <v>47</v>
      </c>
      <c r="D14" s="6" t="s">
        <v>291</v>
      </c>
      <c r="E14" s="17" t="s">
        <v>334</v>
      </c>
      <c r="F14" s="12" t="s">
        <v>79</v>
      </c>
      <c r="G14" s="13" t="s">
        <v>70</v>
      </c>
      <c r="H14" s="38">
        <v>1</v>
      </c>
      <c r="I14" s="15">
        <v>41333</v>
      </c>
      <c r="J14" s="10"/>
      <c r="K14" s="54">
        <v>10000</v>
      </c>
      <c r="L14" s="55" t="s">
        <v>19</v>
      </c>
      <c r="M14" s="63">
        <f>VLOOKUP(L14,基础数据!$A$16:$B$18,2,FALSE)</f>
        <v>1</v>
      </c>
      <c r="N14" s="13" t="s">
        <v>171</v>
      </c>
      <c r="O14" s="10"/>
      <c r="P14" s="10"/>
      <c r="Q14" s="13" t="s">
        <v>22</v>
      </c>
      <c r="R14" s="12" t="s">
        <v>112</v>
      </c>
      <c r="S14" s="13" t="s">
        <v>171</v>
      </c>
      <c r="T14" s="64">
        <f t="shared" si="0"/>
        <v>41333</v>
      </c>
      <c r="U14" s="64"/>
      <c r="V14" s="12" t="s">
        <v>293</v>
      </c>
      <c r="W14" s="78" t="s">
        <v>294</v>
      </c>
      <c r="X14" s="78" t="s">
        <v>335</v>
      </c>
      <c r="Y14" s="78" t="s">
        <v>336</v>
      </c>
    </row>
    <row r="15" s="2" customFormat="1" ht="51" spans="2:25">
      <c r="B15" s="10">
        <v>13</v>
      </c>
      <c r="C15" s="6">
        <v>47</v>
      </c>
      <c r="D15" s="6" t="s">
        <v>291</v>
      </c>
      <c r="E15" s="39" t="s">
        <v>337</v>
      </c>
      <c r="F15" s="40" t="s">
        <v>83</v>
      </c>
      <c r="G15" s="40" t="s">
        <v>84</v>
      </c>
      <c r="H15" s="38">
        <v>1</v>
      </c>
      <c r="I15" s="59">
        <v>41450</v>
      </c>
      <c r="J15" s="20"/>
      <c r="K15" s="38">
        <v>2000</v>
      </c>
      <c r="L15" s="40" t="s">
        <v>19</v>
      </c>
      <c r="M15" s="63">
        <f>VLOOKUP(L15,基础数据!$A$16:$B$18,2,FALSE)</f>
        <v>1</v>
      </c>
      <c r="N15" s="40" t="s">
        <v>171</v>
      </c>
      <c r="O15" s="20"/>
      <c r="P15" s="20" t="s">
        <v>171</v>
      </c>
      <c r="Q15" s="59" t="s">
        <v>338</v>
      </c>
      <c r="R15" s="59" t="s">
        <v>87</v>
      </c>
      <c r="S15" s="7" t="s">
        <v>339</v>
      </c>
      <c r="T15" s="65">
        <f t="shared" si="0"/>
        <v>41450</v>
      </c>
      <c r="U15" s="65"/>
      <c r="V15" s="8" t="s">
        <v>340</v>
      </c>
      <c r="W15" s="78" t="s">
        <v>294</v>
      </c>
      <c r="X15" s="78" t="s">
        <v>341</v>
      </c>
      <c r="Y15" s="78" t="s">
        <v>342</v>
      </c>
    </row>
    <row r="16" s="2" customFormat="1" ht="34" spans="2:25">
      <c r="B16" s="10">
        <v>14</v>
      </c>
      <c r="C16" s="6">
        <v>47</v>
      </c>
      <c r="D16" s="6" t="s">
        <v>291</v>
      </c>
      <c r="E16" s="39" t="s">
        <v>343</v>
      </c>
      <c r="F16" s="8" t="s">
        <v>92</v>
      </c>
      <c r="G16" s="8" t="s">
        <v>344</v>
      </c>
      <c r="H16" s="38">
        <v>1</v>
      </c>
      <c r="I16" s="59">
        <v>41523</v>
      </c>
      <c r="J16" s="60"/>
      <c r="K16" s="38">
        <v>0</v>
      </c>
      <c r="L16" s="7" t="s">
        <v>19</v>
      </c>
      <c r="M16" s="63">
        <v>1</v>
      </c>
      <c r="N16" s="7" t="s">
        <v>94</v>
      </c>
      <c r="O16" s="20"/>
      <c r="P16" s="20"/>
      <c r="Q16" s="7"/>
      <c r="R16" s="8"/>
      <c r="S16" s="7"/>
      <c r="T16" s="65">
        <f t="shared" si="0"/>
        <v>41523</v>
      </c>
      <c r="U16" s="65">
        <v>43204</v>
      </c>
      <c r="V16" s="8" t="s">
        <v>345</v>
      </c>
      <c r="W16" s="78"/>
      <c r="X16" s="78" t="s">
        <v>346</v>
      </c>
      <c r="Y16" s="78"/>
    </row>
    <row r="17" s="2" customFormat="1" ht="34" spans="2:25">
      <c r="B17" s="10">
        <v>15</v>
      </c>
      <c r="C17" s="6">
        <v>47</v>
      </c>
      <c r="D17" s="6" t="s">
        <v>291</v>
      </c>
      <c r="E17" s="39" t="s">
        <v>347</v>
      </c>
      <c r="F17" s="39" t="s">
        <v>95</v>
      </c>
      <c r="G17" s="41" t="s">
        <v>84</v>
      </c>
      <c r="H17" s="38">
        <v>1</v>
      </c>
      <c r="I17" s="61">
        <v>41606</v>
      </c>
      <c r="J17" s="20"/>
      <c r="K17" s="62">
        <v>125000</v>
      </c>
      <c r="L17" s="39" t="s">
        <v>19</v>
      </c>
      <c r="M17" s="63">
        <f>VLOOKUP(L17,基础数据!$A$16:$B$18,2,FALSE)</f>
        <v>1</v>
      </c>
      <c r="N17" s="7" t="s">
        <v>171</v>
      </c>
      <c r="O17" s="20"/>
      <c r="P17" s="20" t="s">
        <v>41</v>
      </c>
      <c r="Q17" s="39" t="s">
        <v>98</v>
      </c>
      <c r="R17" s="39" t="s">
        <v>99</v>
      </c>
      <c r="S17" s="7" t="s">
        <v>171</v>
      </c>
      <c r="T17" s="65">
        <f t="shared" si="0"/>
        <v>41606</v>
      </c>
      <c r="U17" s="65"/>
      <c r="V17" s="8" t="s">
        <v>348</v>
      </c>
      <c r="W17" s="78" t="s">
        <v>294</v>
      </c>
      <c r="X17" s="78" t="s">
        <v>349</v>
      </c>
      <c r="Y17" s="78" t="s">
        <v>349</v>
      </c>
    </row>
    <row r="18" ht="51" spans="2:25">
      <c r="B18" s="10">
        <v>16</v>
      </c>
      <c r="C18" s="35">
        <v>55</v>
      </c>
      <c r="D18" s="6" t="s">
        <v>308</v>
      </c>
      <c r="E18" s="17" t="s">
        <v>350</v>
      </c>
      <c r="F18" s="12" t="s">
        <v>101</v>
      </c>
      <c r="G18" s="13" t="s">
        <v>102</v>
      </c>
      <c r="H18" s="38">
        <v>1</v>
      </c>
      <c r="I18" s="15">
        <v>42277</v>
      </c>
      <c r="J18" s="10"/>
      <c r="K18" s="54">
        <v>20000</v>
      </c>
      <c r="L18" s="55" t="s">
        <v>19</v>
      </c>
      <c r="M18" s="63">
        <f>VLOOKUP(L18,基础数据!$A$16:$B$18,2,FALSE)</f>
        <v>1</v>
      </c>
      <c r="N18" s="13" t="s">
        <v>171</v>
      </c>
      <c r="O18" s="10"/>
      <c r="P18" s="10"/>
      <c r="Q18" s="13" t="s">
        <v>171</v>
      </c>
      <c r="R18" s="12" t="s">
        <v>104</v>
      </c>
      <c r="S18" s="13" t="s">
        <v>171</v>
      </c>
      <c r="T18" s="64">
        <f t="shared" si="0"/>
        <v>42277</v>
      </c>
      <c r="U18" s="64"/>
      <c r="V18" s="12" t="s">
        <v>351</v>
      </c>
      <c r="W18" s="78" t="s">
        <v>294</v>
      </c>
      <c r="X18" s="78" t="s">
        <v>352</v>
      </c>
      <c r="Y18" s="78" t="s">
        <v>353</v>
      </c>
    </row>
    <row r="19" ht="68" spans="2:25">
      <c r="B19" s="10">
        <v>17</v>
      </c>
      <c r="C19" s="35">
        <v>55</v>
      </c>
      <c r="D19" s="6" t="s">
        <v>308</v>
      </c>
      <c r="E19" s="17" t="s">
        <v>354</v>
      </c>
      <c r="F19" s="12" t="s">
        <v>106</v>
      </c>
      <c r="G19" s="13" t="s">
        <v>107</v>
      </c>
      <c r="H19" s="38">
        <v>1</v>
      </c>
      <c r="I19" s="15">
        <v>42614</v>
      </c>
      <c r="J19" s="10"/>
      <c r="K19" s="54">
        <v>20000</v>
      </c>
      <c r="L19" s="55" t="s">
        <v>19</v>
      </c>
      <c r="M19" s="63">
        <f>VLOOKUP(L19,基础数据!$A$16:$B$18,2,FALSE)</f>
        <v>1</v>
      </c>
      <c r="N19" s="13" t="s">
        <v>171</v>
      </c>
      <c r="O19" s="10"/>
      <c r="P19" s="10"/>
      <c r="Q19" s="13" t="s">
        <v>171</v>
      </c>
      <c r="R19" s="12" t="s">
        <v>104</v>
      </c>
      <c r="S19" s="13" t="s">
        <v>171</v>
      </c>
      <c r="T19" s="64">
        <f t="shared" si="0"/>
        <v>42614</v>
      </c>
      <c r="U19" s="64"/>
      <c r="V19" s="12" t="s">
        <v>355</v>
      </c>
      <c r="W19" s="78" t="s">
        <v>294</v>
      </c>
      <c r="X19" s="78" t="s">
        <v>356</v>
      </c>
      <c r="Y19" s="78" t="s">
        <v>357</v>
      </c>
    </row>
    <row r="20" s="2" customFormat="1" ht="34" spans="2:25">
      <c r="B20" s="10">
        <v>18</v>
      </c>
      <c r="C20" s="6">
        <v>47</v>
      </c>
      <c r="D20" s="6" t="s">
        <v>291</v>
      </c>
      <c r="E20" s="39" t="s">
        <v>358</v>
      </c>
      <c r="F20" s="8" t="s">
        <v>110</v>
      </c>
      <c r="G20" s="7" t="s">
        <v>70</v>
      </c>
      <c r="H20" s="38">
        <v>1</v>
      </c>
      <c r="I20" s="59">
        <v>42633</v>
      </c>
      <c r="J20" s="20"/>
      <c r="K20" s="38">
        <v>5000</v>
      </c>
      <c r="L20" s="63" t="s">
        <v>19</v>
      </c>
      <c r="M20" s="63">
        <f>VLOOKUP(L20,基础数据!$A$16:$B$18,2,FALSE)</f>
        <v>1</v>
      </c>
      <c r="N20" s="7" t="s">
        <v>171</v>
      </c>
      <c r="O20" s="20"/>
      <c r="P20" s="20"/>
      <c r="Q20" s="7" t="s">
        <v>171</v>
      </c>
      <c r="R20" s="8" t="s">
        <v>112</v>
      </c>
      <c r="S20" s="7" t="s">
        <v>171</v>
      </c>
      <c r="T20" s="64">
        <f t="shared" si="0"/>
        <v>42633</v>
      </c>
      <c r="U20" s="64"/>
      <c r="V20" s="8" t="s">
        <v>305</v>
      </c>
      <c r="W20" s="78" t="s">
        <v>294</v>
      </c>
      <c r="X20" s="78" t="s">
        <v>359</v>
      </c>
      <c r="Y20" s="78" t="s">
        <v>360</v>
      </c>
    </row>
    <row r="21" ht="34" spans="2:25">
      <c r="B21" s="10">
        <v>19</v>
      </c>
      <c r="C21" s="6">
        <v>47</v>
      </c>
      <c r="D21" s="6" t="s">
        <v>291</v>
      </c>
      <c r="E21" s="17" t="s">
        <v>361</v>
      </c>
      <c r="F21" s="12" t="s">
        <v>114</v>
      </c>
      <c r="G21" s="13" t="s">
        <v>70</v>
      </c>
      <c r="H21" s="38">
        <v>1</v>
      </c>
      <c r="I21" s="64">
        <v>42662</v>
      </c>
      <c r="J21" s="10"/>
      <c r="K21" s="54">
        <v>5000</v>
      </c>
      <c r="L21" s="55" t="s">
        <v>19</v>
      </c>
      <c r="M21" s="63">
        <f>VLOOKUP(L21,基础数据!$A$16:$B$18,2,FALSE)</f>
        <v>1</v>
      </c>
      <c r="N21" s="13" t="s">
        <v>171</v>
      </c>
      <c r="O21" s="10"/>
      <c r="P21" s="10"/>
      <c r="Q21" s="13" t="s">
        <v>171</v>
      </c>
      <c r="R21" s="12" t="s">
        <v>112</v>
      </c>
      <c r="S21" s="13" t="s">
        <v>171</v>
      </c>
      <c r="T21" s="64">
        <f t="shared" si="0"/>
        <v>42662</v>
      </c>
      <c r="U21" s="64"/>
      <c r="V21" s="12" t="s">
        <v>305</v>
      </c>
      <c r="W21" s="78" t="s">
        <v>294</v>
      </c>
      <c r="X21" s="78" t="s">
        <v>362</v>
      </c>
      <c r="Y21" s="78" t="s">
        <v>363</v>
      </c>
    </row>
    <row r="22" s="2" customFormat="1" ht="34" spans="2:25">
      <c r="B22" s="10">
        <v>20</v>
      </c>
      <c r="C22" s="35">
        <v>55</v>
      </c>
      <c r="D22" s="6" t="s">
        <v>308</v>
      </c>
      <c r="E22" s="39" t="s">
        <v>364</v>
      </c>
      <c r="F22" s="8" t="s">
        <v>117</v>
      </c>
      <c r="G22" s="8" t="s">
        <v>118</v>
      </c>
      <c r="H22" s="38">
        <v>1</v>
      </c>
      <c r="I22" s="65">
        <v>42671</v>
      </c>
      <c r="J22" s="20"/>
      <c r="K22" s="38">
        <v>0</v>
      </c>
      <c r="L22" s="55" t="s">
        <v>19</v>
      </c>
      <c r="M22" s="63">
        <f>VLOOKUP(L22,基础数据!$A$16:$B$18,2,FALSE)</f>
        <v>1</v>
      </c>
      <c r="N22" s="20"/>
      <c r="O22" s="7" t="s">
        <v>120</v>
      </c>
      <c r="P22" s="20"/>
      <c r="Q22" s="8"/>
      <c r="R22" s="8"/>
      <c r="S22" s="7"/>
      <c r="T22" s="65">
        <f t="shared" si="0"/>
        <v>42671</v>
      </c>
      <c r="U22" s="65">
        <v>44058</v>
      </c>
      <c r="V22" s="8" t="s">
        <v>305</v>
      </c>
      <c r="W22" s="39" t="s">
        <v>313</v>
      </c>
      <c r="X22" s="78" t="s">
        <v>365</v>
      </c>
      <c r="Y22" s="78" t="s">
        <v>366</v>
      </c>
    </row>
    <row r="23" ht="51" spans="2:25">
      <c r="B23" s="10">
        <v>21</v>
      </c>
      <c r="C23" s="6">
        <v>47</v>
      </c>
      <c r="D23" s="6" t="s">
        <v>291</v>
      </c>
      <c r="E23" s="17" t="s">
        <v>367</v>
      </c>
      <c r="F23" s="12" t="s">
        <v>121</v>
      </c>
      <c r="G23" s="13" t="s">
        <v>122</v>
      </c>
      <c r="H23" s="38">
        <v>1</v>
      </c>
      <c r="I23" s="64">
        <v>35614</v>
      </c>
      <c r="J23" s="10"/>
      <c r="K23" s="54">
        <v>2019.4602</v>
      </c>
      <c r="L23" s="55" t="s">
        <v>19</v>
      </c>
      <c r="M23" s="63">
        <f>VLOOKUP(L23,基础数据!$A$16:$B$18,2,FALSE)</f>
        <v>1</v>
      </c>
      <c r="N23" s="13" t="s">
        <v>125</v>
      </c>
      <c r="O23" s="10"/>
      <c r="P23" s="20" t="s">
        <v>112</v>
      </c>
      <c r="Q23" s="12" t="s">
        <v>368</v>
      </c>
      <c r="R23" s="12" t="s">
        <v>127</v>
      </c>
      <c r="S23" s="13" t="s">
        <v>125</v>
      </c>
      <c r="T23" s="64">
        <f t="shared" si="0"/>
        <v>35614</v>
      </c>
      <c r="U23" s="64"/>
      <c r="V23" s="12" t="s">
        <v>369</v>
      </c>
      <c r="W23" s="78" t="s">
        <v>294</v>
      </c>
      <c r="X23" s="78" t="s">
        <v>370</v>
      </c>
      <c r="Y23" s="78" t="s">
        <v>371</v>
      </c>
    </row>
    <row r="24" ht="34" spans="2:25">
      <c r="B24" s="10">
        <v>22</v>
      </c>
      <c r="C24" s="6">
        <v>47</v>
      </c>
      <c r="D24" s="6" t="s">
        <v>291</v>
      </c>
      <c r="E24" s="17" t="s">
        <v>372</v>
      </c>
      <c r="F24" s="12" t="s">
        <v>133</v>
      </c>
      <c r="G24" s="13" t="s">
        <v>134</v>
      </c>
      <c r="H24" s="38">
        <v>1</v>
      </c>
      <c r="I24" s="64">
        <v>43076</v>
      </c>
      <c r="J24" s="10"/>
      <c r="K24" s="54">
        <v>3000</v>
      </c>
      <c r="L24" s="55" t="s">
        <v>19</v>
      </c>
      <c r="M24" s="63">
        <f>VLOOKUP(L24,基础数据!$A$16:$B$18,2,FALSE)</f>
        <v>1</v>
      </c>
      <c r="N24" s="13" t="s">
        <v>171</v>
      </c>
      <c r="O24" s="10"/>
      <c r="P24" s="10"/>
      <c r="Q24" s="12" t="s">
        <v>171</v>
      </c>
      <c r="R24" s="12" t="s">
        <v>112</v>
      </c>
      <c r="S24" s="13" t="s">
        <v>171</v>
      </c>
      <c r="T24" s="64">
        <f t="shared" si="0"/>
        <v>43076</v>
      </c>
      <c r="U24" s="64"/>
      <c r="V24" s="12" t="s">
        <v>293</v>
      </c>
      <c r="W24" s="78" t="s">
        <v>294</v>
      </c>
      <c r="X24" s="78" t="s">
        <v>373</v>
      </c>
      <c r="Y24" s="78" t="s">
        <v>374</v>
      </c>
    </row>
    <row r="25" ht="84" spans="2:25">
      <c r="B25" s="10">
        <v>23</v>
      </c>
      <c r="C25" s="6">
        <v>47</v>
      </c>
      <c r="D25" s="6" t="s">
        <v>291</v>
      </c>
      <c r="E25" s="12" t="s">
        <v>375</v>
      </c>
      <c r="F25" s="12" t="s">
        <v>255</v>
      </c>
      <c r="G25" s="13" t="s">
        <v>208</v>
      </c>
      <c r="H25" s="38">
        <v>1</v>
      </c>
      <c r="I25" s="64">
        <v>43348</v>
      </c>
      <c r="J25" s="10"/>
      <c r="K25" s="54">
        <v>5000</v>
      </c>
      <c r="L25" s="13" t="s">
        <v>19</v>
      </c>
      <c r="M25" s="63">
        <f>VLOOKUP(L25,基础数据!$A$16:$B$18,2,FALSE)</f>
        <v>1</v>
      </c>
      <c r="N25" s="13" t="s">
        <v>171</v>
      </c>
      <c r="O25" s="10"/>
      <c r="P25" s="20" t="s">
        <v>171</v>
      </c>
      <c r="Q25" s="12" t="s">
        <v>376</v>
      </c>
      <c r="R25" s="12" t="s">
        <v>112</v>
      </c>
      <c r="S25" s="13" t="s">
        <v>171</v>
      </c>
      <c r="T25" s="64">
        <f t="shared" si="0"/>
        <v>43348</v>
      </c>
      <c r="U25" s="64"/>
      <c r="V25" s="12" t="s">
        <v>331</v>
      </c>
      <c r="W25" s="78" t="s">
        <v>294</v>
      </c>
      <c r="X25" s="78" t="s">
        <v>377</v>
      </c>
      <c r="Y25" s="78" t="s">
        <v>378</v>
      </c>
    </row>
    <row r="26" ht="101" spans="2:26">
      <c r="B26" s="10">
        <v>24</v>
      </c>
      <c r="C26" s="6">
        <v>47</v>
      </c>
      <c r="D26" s="6" t="s">
        <v>291</v>
      </c>
      <c r="E26" s="12" t="s">
        <v>379</v>
      </c>
      <c r="F26" s="12" t="s">
        <v>260</v>
      </c>
      <c r="G26" s="13" t="s">
        <v>134</v>
      </c>
      <c r="H26" s="38">
        <v>1</v>
      </c>
      <c r="I26" s="64">
        <v>43391</v>
      </c>
      <c r="J26" s="10"/>
      <c r="K26" s="54">
        <v>5000</v>
      </c>
      <c r="L26" s="13" t="s">
        <v>19</v>
      </c>
      <c r="M26" s="63">
        <f>VLOOKUP(L26,基础数据!$A$16:$B$18,2,FALSE)</f>
        <v>1</v>
      </c>
      <c r="N26" s="13" t="s">
        <v>380</v>
      </c>
      <c r="O26" s="10"/>
      <c r="P26" s="20" t="s">
        <v>380</v>
      </c>
      <c r="Q26" s="12" t="s">
        <v>381</v>
      </c>
      <c r="R26" s="12" t="s">
        <v>171</v>
      </c>
      <c r="S26" s="13" t="s">
        <v>380</v>
      </c>
      <c r="T26" s="64">
        <f t="shared" si="0"/>
        <v>43391</v>
      </c>
      <c r="U26" s="64"/>
      <c r="V26" s="12" t="s">
        <v>331</v>
      </c>
      <c r="W26" s="78" t="s">
        <v>294</v>
      </c>
      <c r="X26" s="78" t="s">
        <v>382</v>
      </c>
      <c r="Y26" s="78" t="s">
        <v>383</v>
      </c>
      <c r="Z26" s="27" t="s">
        <v>384</v>
      </c>
    </row>
    <row r="27" ht="68" spans="2:26">
      <c r="B27" s="10">
        <v>25</v>
      </c>
      <c r="C27" s="6">
        <v>47</v>
      </c>
      <c r="D27" s="6" t="s">
        <v>291</v>
      </c>
      <c r="E27" s="12" t="s">
        <v>385</v>
      </c>
      <c r="F27" s="12" t="s">
        <v>265</v>
      </c>
      <c r="G27" s="13" t="s">
        <v>167</v>
      </c>
      <c r="H27" s="38">
        <v>1</v>
      </c>
      <c r="I27" s="64">
        <v>43543</v>
      </c>
      <c r="J27" s="10"/>
      <c r="K27" s="54">
        <v>30000</v>
      </c>
      <c r="L27" s="13" t="s">
        <v>19</v>
      </c>
      <c r="M27" s="63">
        <f>VLOOKUP(L27,基础数据!$A$16:$B$18,2,FALSE)</f>
        <v>1</v>
      </c>
      <c r="N27" s="13" t="s">
        <v>380</v>
      </c>
      <c r="O27" s="10"/>
      <c r="P27" s="20" t="s">
        <v>380</v>
      </c>
      <c r="Q27" s="12" t="s">
        <v>381</v>
      </c>
      <c r="R27" s="12" t="s">
        <v>171</v>
      </c>
      <c r="S27" s="13" t="s">
        <v>380</v>
      </c>
      <c r="T27" s="64">
        <f t="shared" si="0"/>
        <v>43543</v>
      </c>
      <c r="U27" s="64"/>
      <c r="V27" s="12" t="s">
        <v>331</v>
      </c>
      <c r="W27" s="78" t="s">
        <v>294</v>
      </c>
      <c r="X27" s="78" t="s">
        <v>386</v>
      </c>
      <c r="Y27" s="78" t="s">
        <v>387</v>
      </c>
      <c r="Z27" s="27" t="s">
        <v>384</v>
      </c>
    </row>
    <row r="28" ht="101" spans="2:25">
      <c r="B28" s="10">
        <v>26</v>
      </c>
      <c r="C28" s="35">
        <v>49</v>
      </c>
      <c r="D28" s="6" t="s">
        <v>226</v>
      </c>
      <c r="E28" s="12" t="s">
        <v>388</v>
      </c>
      <c r="F28" s="14" t="s">
        <v>227</v>
      </c>
      <c r="G28" s="22" t="s">
        <v>84</v>
      </c>
      <c r="H28" s="38">
        <v>1</v>
      </c>
      <c r="I28" s="64">
        <v>41604</v>
      </c>
      <c r="J28" s="10"/>
      <c r="K28" s="54">
        <v>54112</v>
      </c>
      <c r="L28" s="22" t="s">
        <v>19</v>
      </c>
      <c r="M28" s="63">
        <f>VLOOKUP(L28,基础数据!$A$16:$B$18,2,FALSE)</f>
        <v>1</v>
      </c>
      <c r="N28" s="22" t="s">
        <v>231</v>
      </c>
      <c r="O28" s="10"/>
      <c r="P28" s="20" t="s">
        <v>231</v>
      </c>
      <c r="Q28" s="14" t="s">
        <v>389</v>
      </c>
      <c r="R28" s="14" t="s">
        <v>230</v>
      </c>
      <c r="S28" s="22" t="s">
        <v>231</v>
      </c>
      <c r="T28" s="64">
        <f t="shared" si="0"/>
        <v>41604</v>
      </c>
      <c r="U28" s="64"/>
      <c r="V28" s="14" t="s">
        <v>390</v>
      </c>
      <c r="W28" s="78" t="s">
        <v>294</v>
      </c>
      <c r="X28" s="78" t="s">
        <v>391</v>
      </c>
      <c r="Y28" s="78" t="s">
        <v>392</v>
      </c>
    </row>
    <row r="29" ht="118" spans="2:25">
      <c r="B29" s="10">
        <v>27</v>
      </c>
      <c r="C29" s="35">
        <v>49</v>
      </c>
      <c r="D29" s="6" t="s">
        <v>226</v>
      </c>
      <c r="E29" s="12" t="s">
        <v>393</v>
      </c>
      <c r="F29" s="14" t="s">
        <v>235</v>
      </c>
      <c r="G29" s="22" t="s">
        <v>236</v>
      </c>
      <c r="H29" s="38">
        <v>1</v>
      </c>
      <c r="I29" s="64">
        <v>43462</v>
      </c>
      <c r="J29" s="10"/>
      <c r="K29" s="54">
        <v>12521</v>
      </c>
      <c r="L29" s="22" t="s">
        <v>19</v>
      </c>
      <c r="M29" s="63">
        <f>VLOOKUP(L29,基础数据!$A$16:$B$18,2,FALSE)</f>
        <v>1</v>
      </c>
      <c r="N29" s="22" t="s">
        <v>231</v>
      </c>
      <c r="O29" s="10"/>
      <c r="P29" s="10"/>
      <c r="Q29" s="22" t="s">
        <v>231</v>
      </c>
      <c r="R29" s="14" t="s">
        <v>238</v>
      </c>
      <c r="S29" s="22" t="s">
        <v>231</v>
      </c>
      <c r="T29" s="64">
        <f t="shared" si="0"/>
        <v>43462</v>
      </c>
      <c r="U29" s="64"/>
      <c r="V29" s="14" t="s">
        <v>390</v>
      </c>
      <c r="W29" s="78" t="s">
        <v>294</v>
      </c>
      <c r="X29" s="79" t="s">
        <v>394</v>
      </c>
      <c r="Y29" s="79" t="s">
        <v>395</v>
      </c>
    </row>
    <row r="30" ht="68" spans="2:26">
      <c r="B30" s="10">
        <v>28</v>
      </c>
      <c r="C30" s="35">
        <v>50</v>
      </c>
      <c r="D30" s="6" t="s">
        <v>396</v>
      </c>
      <c r="E30" s="42" t="s">
        <v>397</v>
      </c>
      <c r="F30" s="43" t="s">
        <v>398</v>
      </c>
      <c r="G30" s="44" t="s">
        <v>134</v>
      </c>
      <c r="H30" s="38">
        <v>1</v>
      </c>
      <c r="I30" s="64">
        <v>43654</v>
      </c>
      <c r="J30" s="10"/>
      <c r="K30" s="54">
        <v>10000</v>
      </c>
      <c r="L30" s="22" t="s">
        <v>19</v>
      </c>
      <c r="M30" s="63">
        <f>VLOOKUP(L30,基础数据!$A$16:$B$18,2,FALSE)</f>
        <v>1</v>
      </c>
      <c r="N30" s="22" t="s">
        <v>399</v>
      </c>
      <c r="O30" s="10"/>
      <c r="P30" s="20" t="s">
        <v>400</v>
      </c>
      <c r="Q30" s="22" t="s">
        <v>401</v>
      </c>
      <c r="R30" s="14" t="s">
        <v>402</v>
      </c>
      <c r="S30" s="22" t="s">
        <v>399</v>
      </c>
      <c r="T30" s="64">
        <f t="shared" si="0"/>
        <v>43654</v>
      </c>
      <c r="U30" s="64"/>
      <c r="V30" s="14" t="s">
        <v>403</v>
      </c>
      <c r="W30" s="78" t="s">
        <v>294</v>
      </c>
      <c r="X30" s="79" t="s">
        <v>404</v>
      </c>
      <c r="Y30" s="79" t="s">
        <v>405</v>
      </c>
      <c r="Z30" s="27" t="s">
        <v>384</v>
      </c>
    </row>
    <row r="31" ht="34" spans="2:25">
      <c r="B31" s="10">
        <v>29</v>
      </c>
      <c r="C31" s="35">
        <v>50</v>
      </c>
      <c r="D31" s="6" t="s">
        <v>396</v>
      </c>
      <c r="E31" s="42" t="s">
        <v>406</v>
      </c>
      <c r="F31" s="43" t="s">
        <v>407</v>
      </c>
      <c r="G31" s="44" t="s">
        <v>408</v>
      </c>
      <c r="H31" s="38">
        <v>1</v>
      </c>
      <c r="I31" s="66">
        <v>38940</v>
      </c>
      <c r="J31" s="10"/>
      <c r="K31" s="54">
        <v>1000</v>
      </c>
      <c r="L31" s="44" t="s">
        <v>19</v>
      </c>
      <c r="M31" s="63">
        <f>VLOOKUP(L31,基础数据!$A$16:$B$18,2,FALSE)</f>
        <v>1</v>
      </c>
      <c r="N31" s="44" t="s">
        <v>171</v>
      </c>
      <c r="O31" s="10"/>
      <c r="P31" s="20" t="s">
        <v>400</v>
      </c>
      <c r="Q31" s="44" t="s">
        <v>409</v>
      </c>
      <c r="R31" s="43" t="s">
        <v>112</v>
      </c>
      <c r="S31" s="44" t="s">
        <v>171</v>
      </c>
      <c r="T31" s="64">
        <f t="shared" si="0"/>
        <v>38940</v>
      </c>
      <c r="U31" s="64"/>
      <c r="V31" s="43" t="s">
        <v>403</v>
      </c>
      <c r="W31" s="78" t="s">
        <v>294</v>
      </c>
      <c r="X31" s="43" t="s">
        <v>410</v>
      </c>
      <c r="Y31" s="78" t="s">
        <v>411</v>
      </c>
    </row>
    <row r="32" s="3" customFormat="1" ht="26.25" customHeight="1" spans="2:25">
      <c r="B32" s="10">
        <v>30</v>
      </c>
      <c r="C32" s="35">
        <v>48</v>
      </c>
      <c r="D32" s="6" t="s">
        <v>140</v>
      </c>
      <c r="E32" s="45" t="s">
        <v>412</v>
      </c>
      <c r="F32" s="46" t="s">
        <v>413</v>
      </c>
      <c r="G32" s="8" t="s">
        <v>344</v>
      </c>
      <c r="H32" s="47">
        <v>1</v>
      </c>
      <c r="I32" s="66" t="s">
        <v>414</v>
      </c>
      <c r="J32" s="51"/>
      <c r="K32" s="67">
        <v>0</v>
      </c>
      <c r="L32" s="44" t="s">
        <v>19</v>
      </c>
      <c r="M32" s="63">
        <f>VLOOKUP(L32,基础数据!$A$16:$B$18,2,FALSE)</f>
        <v>1</v>
      </c>
      <c r="N32" s="51" t="s">
        <v>415</v>
      </c>
      <c r="O32" s="51"/>
      <c r="P32" s="51"/>
      <c r="Q32" s="13"/>
      <c r="R32" s="12"/>
      <c r="S32" s="13"/>
      <c r="T32" s="69" t="s">
        <v>416</v>
      </c>
      <c r="U32" s="69" t="s">
        <v>417</v>
      </c>
      <c r="V32" s="46" t="s">
        <v>418</v>
      </c>
      <c r="W32" s="77"/>
      <c r="X32" s="51" t="s">
        <v>419</v>
      </c>
      <c r="Y32" s="51" t="s">
        <v>420</v>
      </c>
    </row>
    <row r="33" ht="24.95" customHeight="1" spans="2:25">
      <c r="B33" s="10">
        <v>31</v>
      </c>
      <c r="C33" s="35">
        <v>48</v>
      </c>
      <c r="D33" s="6" t="s">
        <v>140</v>
      </c>
      <c r="E33" s="48" t="s">
        <v>421</v>
      </c>
      <c r="F33" s="49" t="s">
        <v>422</v>
      </c>
      <c r="G33" s="8" t="s">
        <v>344</v>
      </c>
      <c r="H33" s="47">
        <v>1</v>
      </c>
      <c r="I33" s="68" t="s">
        <v>423</v>
      </c>
      <c r="J33" s="30"/>
      <c r="K33" s="67">
        <v>0</v>
      </c>
      <c r="L33" s="44" t="s">
        <v>19</v>
      </c>
      <c r="M33" s="63">
        <f>VLOOKUP(L33,基础数据!$A$16:$B$18,2,FALSE)</f>
        <v>1</v>
      </c>
      <c r="N33" s="30" t="s">
        <v>424</v>
      </c>
      <c r="O33" s="30"/>
      <c r="P33" s="30"/>
      <c r="Q33" s="13"/>
      <c r="R33" s="12"/>
      <c r="S33" s="13"/>
      <c r="T33" s="68" t="s">
        <v>423</v>
      </c>
      <c r="U33" s="68" t="s">
        <v>425</v>
      </c>
      <c r="V33" s="49" t="s">
        <v>426</v>
      </c>
      <c r="W33" s="76"/>
      <c r="X33" s="30" t="s">
        <v>427</v>
      </c>
      <c r="Y33" s="30" t="s">
        <v>420</v>
      </c>
    </row>
    <row r="34" ht="24.95" customHeight="1" spans="2:25">
      <c r="B34" s="10">
        <v>32</v>
      </c>
      <c r="C34" s="35">
        <v>48</v>
      </c>
      <c r="D34" s="6" t="s">
        <v>140</v>
      </c>
      <c r="E34" s="48" t="s">
        <v>428</v>
      </c>
      <c r="F34" s="49" t="s">
        <v>429</v>
      </c>
      <c r="G34" s="8" t="s">
        <v>344</v>
      </c>
      <c r="H34" s="47">
        <v>1</v>
      </c>
      <c r="I34" s="68" t="s">
        <v>430</v>
      </c>
      <c r="J34" s="30"/>
      <c r="K34" s="67">
        <v>0</v>
      </c>
      <c r="L34" s="44" t="s">
        <v>19</v>
      </c>
      <c r="M34" s="63">
        <f>VLOOKUP(L34,基础数据!$A$16:$B$18,2,FALSE)</f>
        <v>1</v>
      </c>
      <c r="N34" s="30" t="s">
        <v>431</v>
      </c>
      <c r="O34" s="30"/>
      <c r="P34" s="30"/>
      <c r="Q34" s="13"/>
      <c r="R34" s="12"/>
      <c r="S34" s="13"/>
      <c r="T34" s="68" t="s">
        <v>432</v>
      </c>
      <c r="U34" s="68" t="s">
        <v>433</v>
      </c>
      <c r="V34" s="49" t="s">
        <v>434</v>
      </c>
      <c r="W34" s="76"/>
      <c r="X34" s="30" t="s">
        <v>435</v>
      </c>
      <c r="Y34" s="30" t="s">
        <v>420</v>
      </c>
    </row>
    <row r="35" ht="24.95" customHeight="1" spans="2:25">
      <c r="B35" s="10">
        <v>33</v>
      </c>
      <c r="C35" s="35">
        <v>48</v>
      </c>
      <c r="D35" s="6" t="s">
        <v>140</v>
      </c>
      <c r="E35" s="48" t="s">
        <v>436</v>
      </c>
      <c r="F35" s="49" t="s">
        <v>437</v>
      </c>
      <c r="G35" s="8" t="s">
        <v>344</v>
      </c>
      <c r="H35" s="47">
        <v>1</v>
      </c>
      <c r="I35" s="68" t="s">
        <v>438</v>
      </c>
      <c r="J35" s="30"/>
      <c r="K35" s="67">
        <v>0</v>
      </c>
      <c r="L35" s="44" t="s">
        <v>19</v>
      </c>
      <c r="M35" s="63">
        <f>VLOOKUP(L35,基础数据!$A$16:$B$18,2,FALSE)</f>
        <v>1</v>
      </c>
      <c r="N35" s="30" t="s">
        <v>439</v>
      </c>
      <c r="O35" s="30"/>
      <c r="P35" s="30"/>
      <c r="Q35" s="13"/>
      <c r="R35" s="12"/>
      <c r="S35" s="13"/>
      <c r="T35" s="68" t="s">
        <v>432</v>
      </c>
      <c r="U35" s="68" t="s">
        <v>433</v>
      </c>
      <c r="V35" s="49" t="s">
        <v>434</v>
      </c>
      <c r="W35" s="76"/>
      <c r="X35" s="30" t="s">
        <v>440</v>
      </c>
      <c r="Y35" s="30" t="s">
        <v>420</v>
      </c>
    </row>
    <row r="36" ht="24.95" customHeight="1" spans="2:25">
      <c r="B36" s="10">
        <v>34</v>
      </c>
      <c r="C36" s="35">
        <v>48</v>
      </c>
      <c r="D36" s="6" t="s">
        <v>140</v>
      </c>
      <c r="E36" s="48" t="s">
        <v>441</v>
      </c>
      <c r="F36" s="49" t="s">
        <v>442</v>
      </c>
      <c r="G36" s="8" t="s">
        <v>344</v>
      </c>
      <c r="H36" s="47">
        <v>1</v>
      </c>
      <c r="I36" s="68" t="s">
        <v>443</v>
      </c>
      <c r="J36" s="30"/>
      <c r="K36" s="67">
        <v>0</v>
      </c>
      <c r="L36" s="44" t="s">
        <v>19</v>
      </c>
      <c r="M36" s="63">
        <f>VLOOKUP(L36,基础数据!$A$16:$B$18,2,FALSE)</f>
        <v>1</v>
      </c>
      <c r="N36" s="30" t="s">
        <v>171</v>
      </c>
      <c r="O36" s="30"/>
      <c r="P36" s="30"/>
      <c r="Q36" s="13"/>
      <c r="R36" s="12"/>
      <c r="S36" s="13"/>
      <c r="T36" s="68" t="s">
        <v>444</v>
      </c>
      <c r="U36" s="68" t="s">
        <v>445</v>
      </c>
      <c r="V36" s="49" t="s">
        <v>446</v>
      </c>
      <c r="W36" s="76"/>
      <c r="X36" s="30" t="s">
        <v>447</v>
      </c>
      <c r="Y36" s="30" t="s">
        <v>420</v>
      </c>
    </row>
    <row r="37" ht="24.95" customHeight="1" spans="2:25">
      <c r="B37" s="10">
        <v>35</v>
      </c>
      <c r="C37" s="35">
        <v>48</v>
      </c>
      <c r="D37" s="6" t="s">
        <v>140</v>
      </c>
      <c r="E37" s="48" t="s">
        <v>448</v>
      </c>
      <c r="F37" s="49" t="s">
        <v>449</v>
      </c>
      <c r="G37" s="8" t="s">
        <v>344</v>
      </c>
      <c r="H37" s="47">
        <v>1</v>
      </c>
      <c r="I37" s="68" t="s">
        <v>450</v>
      </c>
      <c r="J37" s="30"/>
      <c r="K37" s="67">
        <v>0</v>
      </c>
      <c r="L37" s="44" t="s">
        <v>19</v>
      </c>
      <c r="M37" s="63">
        <f>VLOOKUP(L37,基础数据!$A$16:$B$18,2,FALSE)</f>
        <v>1</v>
      </c>
      <c r="N37" s="30" t="s">
        <v>451</v>
      </c>
      <c r="O37" s="30"/>
      <c r="P37" s="30"/>
      <c r="Q37" s="13"/>
      <c r="R37" s="12"/>
      <c r="S37" s="13"/>
      <c r="T37" s="68" t="s">
        <v>452</v>
      </c>
      <c r="U37" s="68" t="s">
        <v>453</v>
      </c>
      <c r="V37" s="49" t="s">
        <v>454</v>
      </c>
      <c r="W37" s="76"/>
      <c r="X37" s="30" t="s">
        <v>455</v>
      </c>
      <c r="Y37" s="30" t="s">
        <v>420</v>
      </c>
    </row>
    <row r="38" ht="24.95" customHeight="1" spans="2:25">
      <c r="B38" s="10">
        <v>36</v>
      </c>
      <c r="C38" s="35">
        <v>48</v>
      </c>
      <c r="D38" s="6" t="s">
        <v>140</v>
      </c>
      <c r="E38" s="48" t="s">
        <v>456</v>
      </c>
      <c r="F38" s="49" t="s">
        <v>457</v>
      </c>
      <c r="G38" s="49" t="s">
        <v>458</v>
      </c>
      <c r="H38" s="47">
        <v>1</v>
      </c>
      <c r="I38" s="68" t="s">
        <v>459</v>
      </c>
      <c r="J38" s="30"/>
      <c r="K38" s="67">
        <v>0</v>
      </c>
      <c r="L38" s="23" t="s">
        <v>19</v>
      </c>
      <c r="M38" s="63">
        <f>VLOOKUP(L38,基础数据!$A$16:$B$18,2,FALSE)</f>
        <v>1</v>
      </c>
      <c r="N38" s="67"/>
      <c r="O38" s="76" t="s">
        <v>460</v>
      </c>
      <c r="P38" s="67"/>
      <c r="Q38" s="67"/>
      <c r="R38" s="67"/>
      <c r="S38" s="67"/>
      <c r="T38" s="68" t="s">
        <v>459</v>
      </c>
      <c r="U38" s="68"/>
      <c r="V38" s="49" t="s">
        <v>461</v>
      </c>
      <c r="W38" s="17" t="s">
        <v>313</v>
      </c>
      <c r="X38" s="49" t="s">
        <v>462</v>
      </c>
      <c r="Y38" s="48" t="s">
        <v>463</v>
      </c>
    </row>
    <row r="39" s="3" customFormat="1" ht="101" spans="2:25">
      <c r="B39" s="10">
        <v>37</v>
      </c>
      <c r="C39" s="35">
        <v>48</v>
      </c>
      <c r="D39" s="6" t="s">
        <v>140</v>
      </c>
      <c r="E39" s="50" t="s">
        <v>464</v>
      </c>
      <c r="F39" s="46" t="s">
        <v>141</v>
      </c>
      <c r="G39" s="46" t="s">
        <v>465</v>
      </c>
      <c r="H39" s="51">
        <v>1</v>
      </c>
      <c r="I39" s="69" t="s">
        <v>466</v>
      </c>
      <c r="J39" s="51"/>
      <c r="K39" s="70">
        <v>30000</v>
      </c>
      <c r="L39" s="23" t="s">
        <v>19</v>
      </c>
      <c r="M39" s="63">
        <f>VLOOKUP(L39,基础数据!$A$16:$B$18,2,FALSE)</f>
        <v>1</v>
      </c>
      <c r="N39" s="51" t="s">
        <v>171</v>
      </c>
      <c r="O39" s="51"/>
      <c r="P39" s="77" t="s">
        <v>41</v>
      </c>
      <c r="Q39" s="77" t="s">
        <v>467</v>
      </c>
      <c r="R39" s="51" t="s">
        <v>468</v>
      </c>
      <c r="S39" s="51" t="s">
        <v>171</v>
      </c>
      <c r="T39" s="69" t="s">
        <v>466</v>
      </c>
      <c r="U39" s="69" t="s">
        <v>469</v>
      </c>
      <c r="V39" s="46" t="s">
        <v>470</v>
      </c>
      <c r="W39" s="45" t="s">
        <v>294</v>
      </c>
      <c r="X39" s="46" t="s">
        <v>471</v>
      </c>
      <c r="Y39" s="45" t="s">
        <v>472</v>
      </c>
    </row>
    <row r="40" s="3" customFormat="1" ht="34" spans="2:25">
      <c r="B40" s="10">
        <v>38</v>
      </c>
      <c r="C40" s="35">
        <v>48</v>
      </c>
      <c r="D40" s="6" t="s">
        <v>140</v>
      </c>
      <c r="E40" s="45" t="s">
        <v>473</v>
      </c>
      <c r="F40" s="46" t="s">
        <v>145</v>
      </c>
      <c r="G40" s="46" t="s">
        <v>167</v>
      </c>
      <c r="H40" s="51">
        <v>1</v>
      </c>
      <c r="I40" s="69" t="s">
        <v>474</v>
      </c>
      <c r="J40" s="51"/>
      <c r="K40" s="70">
        <v>3000</v>
      </c>
      <c r="L40" s="23" t="s">
        <v>19</v>
      </c>
      <c r="M40" s="63">
        <f>VLOOKUP(L40,基础数据!$A$16:$B$18,2,FALSE)</f>
        <v>1</v>
      </c>
      <c r="N40" s="51" t="s">
        <v>171</v>
      </c>
      <c r="O40" s="51"/>
      <c r="P40" s="51"/>
      <c r="Q40" s="51" t="s">
        <v>475</v>
      </c>
      <c r="R40" s="51" t="s">
        <v>99</v>
      </c>
      <c r="S40" s="51" t="s">
        <v>171</v>
      </c>
      <c r="T40" s="69" t="s">
        <v>474</v>
      </c>
      <c r="U40" s="69"/>
      <c r="V40" s="46" t="s">
        <v>470</v>
      </c>
      <c r="W40" s="45" t="s">
        <v>294</v>
      </c>
      <c r="X40" s="46" t="s">
        <v>476</v>
      </c>
      <c r="Y40" s="45" t="s">
        <v>477</v>
      </c>
    </row>
    <row r="41" ht="51" spans="2:25">
      <c r="B41" s="10">
        <v>39</v>
      </c>
      <c r="C41" s="35">
        <v>48</v>
      </c>
      <c r="D41" s="6" t="s">
        <v>140</v>
      </c>
      <c r="E41" s="49" t="s">
        <v>478</v>
      </c>
      <c r="F41" s="49" t="s">
        <v>150</v>
      </c>
      <c r="G41" s="49" t="s">
        <v>479</v>
      </c>
      <c r="H41" s="47">
        <v>1</v>
      </c>
      <c r="I41" s="68" t="s">
        <v>480</v>
      </c>
      <c r="J41" s="30"/>
      <c r="K41" s="71">
        <v>1000</v>
      </c>
      <c r="L41" s="23" t="s">
        <v>19</v>
      </c>
      <c r="M41" s="63">
        <f>VLOOKUP(L41,基础数据!$A$16:$B$18,2,FALSE)</f>
        <v>1</v>
      </c>
      <c r="N41" s="30" t="s">
        <v>153</v>
      </c>
      <c r="O41" s="30"/>
      <c r="P41" s="30"/>
      <c r="Q41" s="30" t="s">
        <v>468</v>
      </c>
      <c r="R41" s="30" t="s">
        <v>468</v>
      </c>
      <c r="S41" s="30" t="s">
        <v>153</v>
      </c>
      <c r="T41" s="68" t="s">
        <v>480</v>
      </c>
      <c r="U41" s="68"/>
      <c r="V41" s="49" t="s">
        <v>481</v>
      </c>
      <c r="W41" s="17" t="s">
        <v>313</v>
      </c>
      <c r="X41" s="49" t="s">
        <v>482</v>
      </c>
      <c r="Y41" s="48" t="s">
        <v>483</v>
      </c>
    </row>
    <row r="42" s="3" customFormat="1" ht="84" spans="2:25">
      <c r="B42" s="10">
        <v>40</v>
      </c>
      <c r="C42" s="35">
        <v>48</v>
      </c>
      <c r="D42" s="6" t="s">
        <v>140</v>
      </c>
      <c r="E42" s="50" t="s">
        <v>484</v>
      </c>
      <c r="F42" s="46" t="s">
        <v>156</v>
      </c>
      <c r="G42" s="46" t="s">
        <v>465</v>
      </c>
      <c r="H42" s="51">
        <v>1</v>
      </c>
      <c r="I42" s="69" t="s">
        <v>485</v>
      </c>
      <c r="J42" s="51"/>
      <c r="K42" s="70">
        <v>11750</v>
      </c>
      <c r="L42" s="23" t="s">
        <v>28</v>
      </c>
      <c r="M42" s="63">
        <f>VLOOKUP(L42,基础数据!$A$16:$B$18,2,FALSE)</f>
        <v>2</v>
      </c>
      <c r="N42" s="51" t="s">
        <v>171</v>
      </c>
      <c r="O42" s="51"/>
      <c r="P42" s="77" t="s">
        <v>171</v>
      </c>
      <c r="Q42" s="77" t="s">
        <v>486</v>
      </c>
      <c r="R42" s="51" t="s">
        <v>468</v>
      </c>
      <c r="S42" s="51" t="s">
        <v>171</v>
      </c>
      <c r="T42" s="69" t="s">
        <v>485</v>
      </c>
      <c r="U42" s="69" t="s">
        <v>487</v>
      </c>
      <c r="V42" s="45" t="s">
        <v>488</v>
      </c>
      <c r="W42" s="45" t="s">
        <v>294</v>
      </c>
      <c r="X42" s="46" t="s">
        <v>489</v>
      </c>
      <c r="Y42" s="45" t="s">
        <v>490</v>
      </c>
    </row>
    <row r="43" s="3" customFormat="1" ht="68" spans="2:25">
      <c r="B43" s="10">
        <v>41</v>
      </c>
      <c r="C43" s="35">
        <v>48</v>
      </c>
      <c r="D43" s="6" t="s">
        <v>140</v>
      </c>
      <c r="E43" s="45" t="s">
        <v>491</v>
      </c>
      <c r="F43" s="46" t="s">
        <v>149</v>
      </c>
      <c r="G43" s="46" t="s">
        <v>208</v>
      </c>
      <c r="H43" s="51">
        <v>1</v>
      </c>
      <c r="I43" s="69" t="s">
        <v>492</v>
      </c>
      <c r="J43" s="51"/>
      <c r="K43" s="70">
        <v>45000</v>
      </c>
      <c r="L43" s="23" t="s">
        <v>19</v>
      </c>
      <c r="M43" s="63">
        <f>VLOOKUP(L43,基础数据!$A$16:$B$18,2,FALSE)</f>
        <v>1</v>
      </c>
      <c r="N43" s="51" t="s">
        <v>171</v>
      </c>
      <c r="O43" s="51"/>
      <c r="P43" s="51"/>
      <c r="Q43" s="51" t="s">
        <v>171</v>
      </c>
      <c r="R43" s="51" t="s">
        <v>54</v>
      </c>
      <c r="S43" s="51" t="s">
        <v>171</v>
      </c>
      <c r="T43" s="69" t="s">
        <v>492</v>
      </c>
      <c r="U43" s="69"/>
      <c r="V43" s="46" t="s">
        <v>493</v>
      </c>
      <c r="W43" s="45" t="s">
        <v>294</v>
      </c>
      <c r="X43" s="46" t="s">
        <v>494</v>
      </c>
      <c r="Y43" s="45" t="s">
        <v>495</v>
      </c>
    </row>
    <row r="44" s="3" customFormat="1" ht="34" spans="2:25">
      <c r="B44" s="10">
        <v>42</v>
      </c>
      <c r="C44" s="35">
        <v>48</v>
      </c>
      <c r="D44" s="6" t="s">
        <v>140</v>
      </c>
      <c r="E44" s="50" t="s">
        <v>496</v>
      </c>
      <c r="F44" s="46" t="s">
        <v>162</v>
      </c>
      <c r="G44" s="46" t="s">
        <v>465</v>
      </c>
      <c r="H44" s="51">
        <v>1</v>
      </c>
      <c r="I44" s="69" t="s">
        <v>497</v>
      </c>
      <c r="J44" s="51"/>
      <c r="K44" s="70">
        <v>20000</v>
      </c>
      <c r="L44" s="23" t="s">
        <v>52</v>
      </c>
      <c r="M44" s="63">
        <f>VLOOKUP(L44,基础数据!$A$16:$B$18,2,FALSE)</f>
        <v>3</v>
      </c>
      <c r="N44" s="51" t="s">
        <v>171</v>
      </c>
      <c r="O44" s="51"/>
      <c r="P44" s="77" t="s">
        <v>22</v>
      </c>
      <c r="Q44" s="77" t="s">
        <v>498</v>
      </c>
      <c r="R44" s="51" t="s">
        <v>468</v>
      </c>
      <c r="S44" s="51" t="s">
        <v>171</v>
      </c>
      <c r="T44" s="69" t="s">
        <v>497</v>
      </c>
      <c r="U44" s="69" t="s">
        <v>499</v>
      </c>
      <c r="V44" s="45" t="s">
        <v>488</v>
      </c>
      <c r="W44" s="45" t="s">
        <v>294</v>
      </c>
      <c r="X44" s="46" t="s">
        <v>500</v>
      </c>
      <c r="Y44" s="45" t="s">
        <v>501</v>
      </c>
    </row>
    <row r="45" s="3" customFormat="1" ht="34" spans="2:25">
      <c r="B45" s="10">
        <v>43</v>
      </c>
      <c r="C45" s="35">
        <v>48</v>
      </c>
      <c r="D45" s="6" t="s">
        <v>140</v>
      </c>
      <c r="E45" s="50" t="s">
        <v>502</v>
      </c>
      <c r="F45" s="46" t="s">
        <v>166</v>
      </c>
      <c r="G45" s="46" t="s">
        <v>503</v>
      </c>
      <c r="H45" s="51">
        <v>1</v>
      </c>
      <c r="I45" s="69" t="s">
        <v>504</v>
      </c>
      <c r="J45" s="51"/>
      <c r="K45" s="70">
        <v>20000</v>
      </c>
      <c r="L45" s="23" t="s">
        <v>19</v>
      </c>
      <c r="M45" s="63">
        <f>VLOOKUP(L45,基础数据!$A$16:$B$18,2,FALSE)</f>
        <v>1</v>
      </c>
      <c r="N45" s="51" t="s">
        <v>171</v>
      </c>
      <c r="O45" s="51"/>
      <c r="P45" s="51"/>
      <c r="Q45" s="51" t="s">
        <v>171</v>
      </c>
      <c r="R45" s="51" t="s">
        <v>112</v>
      </c>
      <c r="S45" s="51" t="s">
        <v>171</v>
      </c>
      <c r="T45" s="69" t="s">
        <v>504</v>
      </c>
      <c r="U45" s="69"/>
      <c r="V45" s="46" t="s">
        <v>470</v>
      </c>
      <c r="W45" s="45" t="s">
        <v>294</v>
      </c>
      <c r="X45" s="46" t="s">
        <v>435</v>
      </c>
      <c r="Y45" s="45" t="s">
        <v>505</v>
      </c>
    </row>
    <row r="46" s="3" customFormat="1" ht="34" spans="2:25">
      <c r="B46" s="10">
        <v>44</v>
      </c>
      <c r="C46" s="35">
        <v>48</v>
      </c>
      <c r="D46" s="6" t="s">
        <v>140</v>
      </c>
      <c r="E46" s="50" t="s">
        <v>506</v>
      </c>
      <c r="F46" s="46" t="s">
        <v>161</v>
      </c>
      <c r="G46" s="46" t="s">
        <v>465</v>
      </c>
      <c r="H46" s="51">
        <v>1</v>
      </c>
      <c r="I46" s="69" t="s">
        <v>507</v>
      </c>
      <c r="J46" s="51"/>
      <c r="K46" s="51">
        <v>100</v>
      </c>
      <c r="L46" s="23" t="s">
        <v>19</v>
      </c>
      <c r="M46" s="63">
        <f>VLOOKUP(L46,基础数据!$A$16:$B$18,2,FALSE)</f>
        <v>1</v>
      </c>
      <c r="N46" s="51" t="s">
        <v>171</v>
      </c>
      <c r="O46" s="51"/>
      <c r="P46" s="77" t="s">
        <v>99</v>
      </c>
      <c r="Q46" s="77" t="s">
        <v>508</v>
      </c>
      <c r="R46" s="51" t="s">
        <v>54</v>
      </c>
      <c r="S46" s="51" t="s">
        <v>171</v>
      </c>
      <c r="T46" s="69" t="s">
        <v>507</v>
      </c>
      <c r="U46" s="69" t="s">
        <v>509</v>
      </c>
      <c r="V46" s="46" t="s">
        <v>493</v>
      </c>
      <c r="W46" s="45" t="s">
        <v>294</v>
      </c>
      <c r="X46" s="45" t="s">
        <v>510</v>
      </c>
      <c r="Y46" s="45" t="s">
        <v>511</v>
      </c>
    </row>
    <row r="47" s="3" customFormat="1" ht="34" spans="2:25">
      <c r="B47" s="10">
        <v>45</v>
      </c>
      <c r="C47" s="35">
        <v>48</v>
      </c>
      <c r="D47" s="6" t="s">
        <v>140</v>
      </c>
      <c r="E47" s="50" t="s">
        <v>512</v>
      </c>
      <c r="F47" s="46" t="s">
        <v>176</v>
      </c>
      <c r="G47" s="46" t="s">
        <v>208</v>
      </c>
      <c r="H47" s="51">
        <v>1</v>
      </c>
      <c r="I47" s="69" t="s">
        <v>513</v>
      </c>
      <c r="J47" s="51"/>
      <c r="K47" s="70">
        <v>30000</v>
      </c>
      <c r="L47" s="23" t="s">
        <v>19</v>
      </c>
      <c r="M47" s="63">
        <f>VLOOKUP(L47,基础数据!$A$16:$B$18,2,FALSE)</f>
        <v>1</v>
      </c>
      <c r="N47" s="51" t="s">
        <v>171</v>
      </c>
      <c r="O47" s="51"/>
      <c r="P47" s="51"/>
      <c r="Q47" s="51" t="s">
        <v>41</v>
      </c>
      <c r="R47" s="51" t="s">
        <v>22</v>
      </c>
      <c r="S47" s="51" t="s">
        <v>171</v>
      </c>
      <c r="T47" s="69" t="s">
        <v>513</v>
      </c>
      <c r="U47" s="69"/>
      <c r="V47" s="46" t="s">
        <v>514</v>
      </c>
      <c r="W47" s="45" t="s">
        <v>294</v>
      </c>
      <c r="X47" s="46" t="s">
        <v>455</v>
      </c>
      <c r="Y47" s="45" t="s">
        <v>515</v>
      </c>
    </row>
    <row r="48" ht="34" spans="2:25">
      <c r="B48" s="10">
        <v>46</v>
      </c>
      <c r="C48" s="35">
        <v>48</v>
      </c>
      <c r="D48" s="6" t="s">
        <v>140</v>
      </c>
      <c r="E48" s="48" t="s">
        <v>516</v>
      </c>
      <c r="F48" s="49" t="s">
        <v>179</v>
      </c>
      <c r="G48" s="49" t="s">
        <v>70</v>
      </c>
      <c r="H48" s="47">
        <v>1</v>
      </c>
      <c r="I48" s="68" t="s">
        <v>517</v>
      </c>
      <c r="J48" s="30"/>
      <c r="K48" s="71">
        <v>45000</v>
      </c>
      <c r="L48" s="23" t="s">
        <v>19</v>
      </c>
      <c r="M48" s="63">
        <f>VLOOKUP(L48,基础数据!$A$16:$B$18,2,FALSE)</f>
        <v>1</v>
      </c>
      <c r="N48" s="30" t="s">
        <v>171</v>
      </c>
      <c r="O48" s="30"/>
      <c r="P48" s="76" t="s">
        <v>41</v>
      </c>
      <c r="Q48" s="76" t="s">
        <v>518</v>
      </c>
      <c r="R48" s="30" t="s">
        <v>54</v>
      </c>
      <c r="S48" s="30" t="s">
        <v>171</v>
      </c>
      <c r="T48" s="68" t="s">
        <v>517</v>
      </c>
      <c r="U48" s="68"/>
      <c r="V48" s="49" t="s">
        <v>493</v>
      </c>
      <c r="W48" s="48" t="s">
        <v>294</v>
      </c>
      <c r="X48" s="49" t="s">
        <v>519</v>
      </c>
      <c r="Y48" s="48" t="s">
        <v>520</v>
      </c>
    </row>
    <row r="49" ht="51" spans="2:25">
      <c r="B49" s="10">
        <v>47</v>
      </c>
      <c r="C49" s="35">
        <v>48</v>
      </c>
      <c r="D49" s="6" t="s">
        <v>140</v>
      </c>
      <c r="E49" s="48" t="s">
        <v>521</v>
      </c>
      <c r="F49" s="49" t="s">
        <v>183</v>
      </c>
      <c r="G49" s="49" t="s">
        <v>134</v>
      </c>
      <c r="H49" s="47">
        <v>1</v>
      </c>
      <c r="I49" s="68" t="s">
        <v>522</v>
      </c>
      <c r="J49" s="30"/>
      <c r="K49" s="72">
        <v>21184.6454</v>
      </c>
      <c r="L49" s="23" t="s">
        <v>19</v>
      </c>
      <c r="M49" s="63">
        <f>VLOOKUP(L49,基础数据!$A$16:$B$18,2,FALSE)</f>
        <v>1</v>
      </c>
      <c r="N49" s="30" t="s">
        <v>171</v>
      </c>
      <c r="O49" s="30"/>
      <c r="P49" s="76" t="s">
        <v>523</v>
      </c>
      <c r="Q49" s="76" t="s">
        <v>524</v>
      </c>
      <c r="R49" s="30" t="s">
        <v>186</v>
      </c>
      <c r="S49" s="30" t="s">
        <v>171</v>
      </c>
      <c r="T49" s="68" t="s">
        <v>522</v>
      </c>
      <c r="U49" s="68"/>
      <c r="V49" s="49" t="s">
        <v>514</v>
      </c>
      <c r="W49" s="48" t="s">
        <v>294</v>
      </c>
      <c r="X49" s="49" t="s">
        <v>525</v>
      </c>
      <c r="Y49" s="49" t="s">
        <v>526</v>
      </c>
    </row>
    <row r="50" ht="101" spans="2:25">
      <c r="B50" s="10">
        <v>48</v>
      </c>
      <c r="C50" s="35">
        <v>48</v>
      </c>
      <c r="D50" s="6" t="s">
        <v>140</v>
      </c>
      <c r="E50" s="48" t="s">
        <v>527</v>
      </c>
      <c r="F50" s="49" t="s">
        <v>189</v>
      </c>
      <c r="G50" s="49" t="s">
        <v>528</v>
      </c>
      <c r="H50" s="47">
        <v>1</v>
      </c>
      <c r="I50" s="68" t="s">
        <v>529</v>
      </c>
      <c r="J50" s="30"/>
      <c r="K50" s="73">
        <v>18696.8497</v>
      </c>
      <c r="L50" s="23" t="s">
        <v>19</v>
      </c>
      <c r="M50" s="63">
        <f>VLOOKUP(L50,基础数据!$A$16:$B$18,2,FALSE)</f>
        <v>1</v>
      </c>
      <c r="N50" s="30" t="s">
        <v>171</v>
      </c>
      <c r="O50" s="30"/>
      <c r="P50" s="30"/>
      <c r="Q50" s="30" t="s">
        <v>171</v>
      </c>
      <c r="R50" s="30" t="s">
        <v>112</v>
      </c>
      <c r="S50" s="30" t="s">
        <v>171</v>
      </c>
      <c r="T50" s="68" t="s">
        <v>529</v>
      </c>
      <c r="U50" s="68"/>
      <c r="V50" s="49" t="s">
        <v>493</v>
      </c>
      <c r="W50" s="48" t="s">
        <v>294</v>
      </c>
      <c r="X50" s="49" t="s">
        <v>530</v>
      </c>
      <c r="Y50" s="49" t="s">
        <v>531</v>
      </c>
    </row>
    <row r="51" ht="51" spans="2:26">
      <c r="B51" s="10">
        <v>49</v>
      </c>
      <c r="C51" s="35">
        <v>48</v>
      </c>
      <c r="D51" s="6" t="s">
        <v>140</v>
      </c>
      <c r="E51" s="52" t="s">
        <v>532</v>
      </c>
      <c r="F51" s="48" t="s">
        <v>193</v>
      </c>
      <c r="G51" s="48" t="s">
        <v>134</v>
      </c>
      <c r="H51" s="47">
        <v>1</v>
      </c>
      <c r="I51" s="68" t="s">
        <v>533</v>
      </c>
      <c r="J51" s="30"/>
      <c r="K51" s="74">
        <v>833.33</v>
      </c>
      <c r="L51" s="23" t="s">
        <v>19</v>
      </c>
      <c r="M51" s="63">
        <f>VLOOKUP(L51,基础数据!$A$16:$B$18,2,FALSE)</f>
        <v>1</v>
      </c>
      <c r="N51" s="76" t="s">
        <v>195</v>
      </c>
      <c r="O51" s="30"/>
      <c r="P51" s="76" t="s">
        <v>195</v>
      </c>
      <c r="Q51" s="76" t="s">
        <v>534</v>
      </c>
      <c r="R51" s="76" t="s">
        <v>197</v>
      </c>
      <c r="S51" s="76" t="s">
        <v>195</v>
      </c>
      <c r="T51" s="68" t="s">
        <v>533</v>
      </c>
      <c r="U51" s="68"/>
      <c r="V51" s="46" t="s">
        <v>493</v>
      </c>
      <c r="W51" s="45" t="s">
        <v>294</v>
      </c>
      <c r="X51" s="48" t="s">
        <v>535</v>
      </c>
      <c r="Y51" s="48" t="s">
        <v>353</v>
      </c>
      <c r="Z51" s="27" t="s">
        <v>384</v>
      </c>
    </row>
    <row r="52" ht="34" spans="2:26">
      <c r="B52" s="10">
        <v>50</v>
      </c>
      <c r="C52" s="35">
        <v>48</v>
      </c>
      <c r="D52" s="6" t="s">
        <v>140</v>
      </c>
      <c r="E52" s="52" t="s">
        <v>536</v>
      </c>
      <c r="F52" s="48" t="s">
        <v>200</v>
      </c>
      <c r="G52" s="48" t="s">
        <v>134</v>
      </c>
      <c r="H52" s="47">
        <v>1</v>
      </c>
      <c r="I52" s="68" t="s">
        <v>537</v>
      </c>
      <c r="J52" s="30"/>
      <c r="K52" s="71">
        <v>70000</v>
      </c>
      <c r="L52" s="23" t="s">
        <v>19</v>
      </c>
      <c r="M52" s="63">
        <f>VLOOKUP(L52,基础数据!$A$16:$B$18,2,FALSE)</f>
        <v>1</v>
      </c>
      <c r="N52" s="76" t="s">
        <v>538</v>
      </c>
      <c r="O52" s="30"/>
      <c r="P52" s="76" t="s">
        <v>538</v>
      </c>
      <c r="Q52" s="76" t="s">
        <v>539</v>
      </c>
      <c r="R52" s="76" t="s">
        <v>197</v>
      </c>
      <c r="S52" s="76" t="s">
        <v>538</v>
      </c>
      <c r="T52" s="68" t="s">
        <v>537</v>
      </c>
      <c r="U52" s="68"/>
      <c r="V52" s="46" t="s">
        <v>514</v>
      </c>
      <c r="W52" s="45" t="s">
        <v>294</v>
      </c>
      <c r="X52" s="48" t="s">
        <v>540</v>
      </c>
      <c r="Y52" s="48" t="s">
        <v>541</v>
      </c>
      <c r="Z52" s="27" t="s">
        <v>384</v>
      </c>
    </row>
    <row r="53" ht="51" spans="2:25">
      <c r="B53" s="10">
        <v>51</v>
      </c>
      <c r="C53" s="35">
        <v>48</v>
      </c>
      <c r="D53" s="6" t="s">
        <v>140</v>
      </c>
      <c r="E53" s="48" t="s">
        <v>542</v>
      </c>
      <c r="F53" s="49" t="s">
        <v>207</v>
      </c>
      <c r="G53" s="49" t="s">
        <v>528</v>
      </c>
      <c r="H53" s="47">
        <v>1</v>
      </c>
      <c r="I53" s="68" t="s">
        <v>543</v>
      </c>
      <c r="J53" s="30"/>
      <c r="K53" s="73">
        <v>1005.5451</v>
      </c>
      <c r="L53" s="23" t="s">
        <v>19</v>
      </c>
      <c r="M53" s="63">
        <f>VLOOKUP(L53,基础数据!$A$16:$B$18,2,FALSE)</f>
        <v>1</v>
      </c>
      <c r="N53" s="30" t="s">
        <v>171</v>
      </c>
      <c r="O53" s="30"/>
      <c r="P53" s="30"/>
      <c r="Q53" s="30" t="s">
        <v>171</v>
      </c>
      <c r="R53" s="30" t="s">
        <v>112</v>
      </c>
      <c r="S53" s="30" t="s">
        <v>171</v>
      </c>
      <c r="T53" s="68" t="s">
        <v>543</v>
      </c>
      <c r="U53" s="68"/>
      <c r="V53" s="49" t="s">
        <v>470</v>
      </c>
      <c r="W53" s="48" t="s">
        <v>294</v>
      </c>
      <c r="X53" s="49" t="s">
        <v>544</v>
      </c>
      <c r="Y53" s="49" t="s">
        <v>545</v>
      </c>
    </row>
    <row r="54" ht="51" spans="2:26">
      <c r="B54" s="10">
        <v>52</v>
      </c>
      <c r="C54" s="35">
        <v>48</v>
      </c>
      <c r="D54" s="6" t="s">
        <v>140</v>
      </c>
      <c r="E54" s="52" t="s">
        <v>546</v>
      </c>
      <c r="F54" s="48" t="s">
        <v>210</v>
      </c>
      <c r="G54" s="49" t="s">
        <v>528</v>
      </c>
      <c r="H54" s="47">
        <v>1</v>
      </c>
      <c r="I54" s="68" t="s">
        <v>547</v>
      </c>
      <c r="J54" s="30"/>
      <c r="K54" s="71">
        <v>19000</v>
      </c>
      <c r="L54" s="23" t="s">
        <v>19</v>
      </c>
      <c r="M54" s="63">
        <f>VLOOKUP(L54,基础数据!$A$16:$B$18,2,FALSE)</f>
        <v>1</v>
      </c>
      <c r="N54" s="76" t="s">
        <v>212</v>
      </c>
      <c r="O54" s="30"/>
      <c r="P54" s="76" t="s">
        <v>212</v>
      </c>
      <c r="Q54" s="76" t="s">
        <v>548</v>
      </c>
      <c r="R54" s="76" t="s">
        <v>214</v>
      </c>
      <c r="S54" s="76" t="s">
        <v>171</v>
      </c>
      <c r="T54" s="68" t="s">
        <v>547</v>
      </c>
      <c r="U54" s="68"/>
      <c r="V54" s="46" t="s">
        <v>493</v>
      </c>
      <c r="W54" s="45" t="s">
        <v>294</v>
      </c>
      <c r="X54" s="48" t="s">
        <v>549</v>
      </c>
      <c r="Y54" s="48" t="s">
        <v>550</v>
      </c>
      <c r="Z54" s="27" t="s">
        <v>384</v>
      </c>
    </row>
    <row r="55" ht="51" spans="2:26">
      <c r="B55" s="10">
        <v>53</v>
      </c>
      <c r="C55" s="35">
        <v>48</v>
      </c>
      <c r="D55" s="6" t="s">
        <v>140</v>
      </c>
      <c r="E55" s="52" t="s">
        <v>551</v>
      </c>
      <c r="F55" s="48" t="s">
        <v>218</v>
      </c>
      <c r="G55" s="49" t="s">
        <v>528</v>
      </c>
      <c r="H55" s="47">
        <v>1</v>
      </c>
      <c r="I55" s="68" t="s">
        <v>547</v>
      </c>
      <c r="J55" s="30"/>
      <c r="K55" s="71">
        <v>19000</v>
      </c>
      <c r="L55" s="23" t="s">
        <v>19</v>
      </c>
      <c r="M55" s="63">
        <f>VLOOKUP(L55,基础数据!$A$16:$B$18,2,FALSE)</f>
        <v>1</v>
      </c>
      <c r="N55" s="76" t="s">
        <v>212</v>
      </c>
      <c r="O55" s="30"/>
      <c r="P55" s="76" t="s">
        <v>212</v>
      </c>
      <c r="Q55" s="76" t="s">
        <v>548</v>
      </c>
      <c r="R55" s="76" t="s">
        <v>214</v>
      </c>
      <c r="S55" s="76" t="s">
        <v>171</v>
      </c>
      <c r="T55" s="68" t="s">
        <v>547</v>
      </c>
      <c r="U55" s="68"/>
      <c r="V55" s="46" t="s">
        <v>493</v>
      </c>
      <c r="W55" s="45" t="s">
        <v>294</v>
      </c>
      <c r="X55" s="48" t="s">
        <v>552</v>
      </c>
      <c r="Y55" s="48" t="s">
        <v>550</v>
      </c>
      <c r="Z55" s="27" t="s">
        <v>384</v>
      </c>
    </row>
    <row r="56" ht="51" spans="2:26">
      <c r="B56" s="10">
        <v>54</v>
      </c>
      <c r="C56" s="35">
        <v>48</v>
      </c>
      <c r="D56" s="6" t="s">
        <v>140</v>
      </c>
      <c r="E56" s="52" t="s">
        <v>553</v>
      </c>
      <c r="F56" s="48" t="s">
        <v>219</v>
      </c>
      <c r="G56" s="48" t="s">
        <v>134</v>
      </c>
      <c r="H56" s="47">
        <v>1</v>
      </c>
      <c r="I56" s="68" t="s">
        <v>537</v>
      </c>
      <c r="J56" s="30"/>
      <c r="K56" s="71">
        <v>1517</v>
      </c>
      <c r="L56" s="23" t="s">
        <v>19</v>
      </c>
      <c r="M56" s="63">
        <f>VLOOKUP(L56,基础数据!$A$16:$B$18,2,FALSE)</f>
        <v>1</v>
      </c>
      <c r="N56" s="76" t="s">
        <v>171</v>
      </c>
      <c r="O56" s="30"/>
      <c r="P56" s="76" t="s">
        <v>195</v>
      </c>
      <c r="Q56" s="76" t="s">
        <v>554</v>
      </c>
      <c r="R56" s="76" t="s">
        <v>222</v>
      </c>
      <c r="S56" s="76" t="s">
        <v>171</v>
      </c>
      <c r="T56" s="68" t="s">
        <v>537</v>
      </c>
      <c r="U56" s="68"/>
      <c r="V56" s="45" t="s">
        <v>555</v>
      </c>
      <c r="W56" s="45" t="s">
        <v>294</v>
      </c>
      <c r="X56" s="48" t="s">
        <v>556</v>
      </c>
      <c r="Y56" s="48" t="s">
        <v>557</v>
      </c>
      <c r="Z56" s="27" t="s">
        <v>384</v>
      </c>
    </row>
  </sheetData>
  <autoFilter ref="B2:Y56"/>
  <mergeCells count="1">
    <mergeCell ref="B1:Y1"/>
  </mergeCells>
  <dataValidations count="4">
    <dataValidation type="list" allowBlank="1" showInputMessage="1" showErrorMessage="1" sqref="C9 C12 C14:C17 C20:C21 C23:C27">
      <formula1>基础数据!$F$1:$P$1</formula1>
    </dataValidation>
    <dataValidation type="list" allowBlank="1" showInputMessage="1" showErrorMessage="1" sqref="L22 L32 L33 L34 L35 L36 L37 L3:L21 L23:L31">
      <formula1>基础数据!$A$16:$A$18</formula1>
    </dataValidation>
    <dataValidation type="list" showInputMessage="1" showErrorMessage="1" sqref="D3:D56">
      <formula1>INDIRECT(C3)</formula1>
    </dataValidation>
    <dataValidation type="list" allowBlank="1" showInputMessage="1" showErrorMessage="1" sqref="L38:L56">
      <formula1>[1]基础数据!#REF!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6"/>
  <sheetViews>
    <sheetView tabSelected="1" topLeftCell="A24" workbookViewId="0">
      <selection activeCell="D49" sqref="D49"/>
    </sheetView>
  </sheetViews>
  <sheetFormatPr defaultColWidth="9.25" defaultRowHeight="16.8" outlineLevelCol="4"/>
  <cols>
    <col min="1" max="1" width="12.5" customWidth="1"/>
    <col min="2" max="2" width="40" customWidth="1"/>
    <col min="3" max="3" width="57.875" customWidth="1"/>
    <col min="4" max="4" width="18.125" customWidth="1"/>
    <col min="5" max="6" width="57.875" customWidth="1"/>
  </cols>
  <sheetData>
    <row r="1" ht="24.8" spans="1:4">
      <c r="A1" s="4"/>
      <c r="B1" s="4"/>
      <c r="C1" s="4"/>
      <c r="D1" s="4"/>
    </row>
    <row r="2" ht="19.5" customHeight="1" spans="1:4">
      <c r="A2" s="5" t="s">
        <v>558</v>
      </c>
      <c r="B2" s="5" t="s">
        <v>2</v>
      </c>
      <c r="C2" s="5" t="s">
        <v>12</v>
      </c>
      <c r="D2" s="5" t="s">
        <v>13</v>
      </c>
    </row>
    <row r="3" ht="20.1" customHeight="1" spans="1:5">
      <c r="A3" s="6">
        <v>1</v>
      </c>
      <c r="B3" s="7" t="s">
        <v>15</v>
      </c>
      <c r="C3" s="8" t="s">
        <v>23</v>
      </c>
      <c r="D3" s="9">
        <v>1</v>
      </c>
      <c r="E3" s="26" t="s">
        <v>559</v>
      </c>
    </row>
    <row r="4" ht="17" spans="1:4">
      <c r="A4" s="10">
        <v>2</v>
      </c>
      <c r="B4" s="11" t="s">
        <v>25</v>
      </c>
      <c r="C4" s="12" t="s">
        <v>560</v>
      </c>
      <c r="D4" s="9">
        <v>0</v>
      </c>
    </row>
    <row r="5" ht="17" spans="1:4">
      <c r="A5" s="10"/>
      <c r="B5" s="11" t="s">
        <v>25</v>
      </c>
      <c r="C5" s="12" t="s">
        <v>561</v>
      </c>
      <c r="D5" s="9">
        <v>0</v>
      </c>
    </row>
    <row r="6" ht="17" spans="1:4">
      <c r="A6" s="10">
        <v>3</v>
      </c>
      <c r="B6" s="13" t="s">
        <v>33</v>
      </c>
      <c r="C6" s="12" t="s">
        <v>35</v>
      </c>
      <c r="D6" s="9">
        <v>1</v>
      </c>
    </row>
    <row r="7" ht="17" spans="1:4">
      <c r="A7" s="10">
        <v>4</v>
      </c>
      <c r="B7" s="14" t="s">
        <v>37</v>
      </c>
      <c r="C7" s="15" t="s">
        <v>42</v>
      </c>
      <c r="D7" s="9">
        <v>1</v>
      </c>
    </row>
    <row r="8" ht="17" spans="1:4">
      <c r="A8" s="10">
        <v>5</v>
      </c>
      <c r="B8" s="16" t="s">
        <v>44</v>
      </c>
      <c r="C8" s="17" t="s">
        <v>48</v>
      </c>
      <c r="D8" s="9">
        <v>1</v>
      </c>
    </row>
    <row r="9" ht="17" spans="1:4">
      <c r="A9" s="10">
        <v>6</v>
      </c>
      <c r="B9" s="14" t="s">
        <v>50</v>
      </c>
      <c r="C9" s="15" t="s">
        <v>55</v>
      </c>
      <c r="D9" s="9">
        <v>1</v>
      </c>
    </row>
    <row r="10" ht="17" spans="1:4">
      <c r="A10" s="10">
        <v>7</v>
      </c>
      <c r="B10" s="13" t="s">
        <v>57</v>
      </c>
      <c r="C10" s="12" t="s">
        <v>59</v>
      </c>
      <c r="D10" s="9">
        <v>1</v>
      </c>
    </row>
    <row r="11" ht="17" spans="1:4">
      <c r="A11" s="10">
        <v>8</v>
      </c>
      <c r="B11" s="13" t="s">
        <v>61</v>
      </c>
      <c r="C11" s="12" t="s">
        <v>63</v>
      </c>
      <c r="D11" s="9">
        <v>1</v>
      </c>
    </row>
    <row r="12" ht="17" spans="1:4">
      <c r="A12" s="10">
        <v>9</v>
      </c>
      <c r="B12" s="13" t="s">
        <v>65</v>
      </c>
      <c r="C12" s="12" t="s">
        <v>67</v>
      </c>
      <c r="D12" s="9">
        <v>1</v>
      </c>
    </row>
    <row r="13" ht="17" spans="1:4">
      <c r="A13" s="10">
        <v>10</v>
      </c>
      <c r="B13" s="13" t="s">
        <v>69</v>
      </c>
      <c r="C13" s="12" t="s">
        <v>15</v>
      </c>
      <c r="D13" s="9">
        <v>1</v>
      </c>
    </row>
    <row r="14" ht="17" spans="1:4">
      <c r="A14" s="10">
        <v>11</v>
      </c>
      <c r="B14" s="11" t="s">
        <v>74</v>
      </c>
      <c r="C14" s="12" t="s">
        <v>77</v>
      </c>
      <c r="D14" s="9">
        <v>0.49</v>
      </c>
    </row>
    <row r="15" ht="17" spans="1:4">
      <c r="A15" s="10"/>
      <c r="B15" s="11" t="s">
        <v>74</v>
      </c>
      <c r="C15" s="12" t="s">
        <v>15</v>
      </c>
      <c r="D15" s="9">
        <v>0.51</v>
      </c>
    </row>
    <row r="16" ht="17" spans="1:4">
      <c r="A16" s="10">
        <v>12</v>
      </c>
      <c r="B16" s="13" t="s">
        <v>79</v>
      </c>
      <c r="C16" s="12" t="s">
        <v>81</v>
      </c>
      <c r="D16" s="9">
        <v>1</v>
      </c>
    </row>
    <row r="17" ht="17" spans="1:4">
      <c r="A17" s="10">
        <v>13</v>
      </c>
      <c r="B17" s="18" t="s">
        <v>83</v>
      </c>
      <c r="C17" s="14" t="s">
        <v>50</v>
      </c>
      <c r="D17" s="9">
        <v>0.5</v>
      </c>
    </row>
    <row r="18" ht="17" spans="1:4">
      <c r="A18" s="10"/>
      <c r="B18" s="18" t="s">
        <v>83</v>
      </c>
      <c r="C18" s="14" t="s">
        <v>91</v>
      </c>
      <c r="D18" s="9">
        <v>0.5</v>
      </c>
    </row>
    <row r="19" ht="17" spans="1:4">
      <c r="A19" s="10">
        <v>15</v>
      </c>
      <c r="B19" s="19" t="s">
        <v>95</v>
      </c>
      <c r="C19" s="12" t="s">
        <v>74</v>
      </c>
      <c r="D19" s="9">
        <v>0.96</v>
      </c>
    </row>
    <row r="20" ht="17" spans="1:4">
      <c r="A20" s="10"/>
      <c r="B20" s="19" t="s">
        <v>95</v>
      </c>
      <c r="C20" s="17" t="s">
        <v>65</v>
      </c>
      <c r="D20" s="9">
        <v>0.04</v>
      </c>
    </row>
    <row r="21" ht="17" spans="1:4">
      <c r="A21" s="10">
        <v>16</v>
      </c>
      <c r="B21" s="13" t="s">
        <v>101</v>
      </c>
      <c r="C21" s="12" t="s">
        <v>15</v>
      </c>
      <c r="D21" s="9">
        <v>1</v>
      </c>
    </row>
    <row r="22" ht="17" spans="1:4">
      <c r="A22" s="10">
        <v>17</v>
      </c>
      <c r="B22" s="13" t="s">
        <v>106</v>
      </c>
      <c r="C22" s="12" t="s">
        <v>15</v>
      </c>
      <c r="D22" s="9">
        <v>1</v>
      </c>
    </row>
    <row r="23" s="2" customFormat="1" ht="17" spans="1:4">
      <c r="A23" s="20">
        <v>18</v>
      </c>
      <c r="B23" s="7" t="s">
        <v>110</v>
      </c>
      <c r="C23" s="8" t="s">
        <v>69</v>
      </c>
      <c r="D23" s="9">
        <v>1</v>
      </c>
    </row>
    <row r="24" ht="17" spans="1:4">
      <c r="A24" s="10">
        <v>19</v>
      </c>
      <c r="B24" s="13" t="s">
        <v>114</v>
      </c>
      <c r="C24" s="8" t="s">
        <v>110</v>
      </c>
      <c r="D24" s="9">
        <v>1</v>
      </c>
    </row>
    <row r="25" ht="17" spans="1:4">
      <c r="A25" s="10">
        <v>21</v>
      </c>
      <c r="B25" s="11" t="s">
        <v>121</v>
      </c>
      <c r="C25" s="12" t="s">
        <v>15</v>
      </c>
      <c r="D25" s="9">
        <v>0.5447</v>
      </c>
    </row>
    <row r="26" ht="17" spans="1:4">
      <c r="A26" s="10"/>
      <c r="B26" s="11" t="s">
        <v>121</v>
      </c>
      <c r="C26" s="12" t="s">
        <v>129</v>
      </c>
      <c r="D26" s="9">
        <v>0.18</v>
      </c>
    </row>
    <row r="27" ht="17" spans="1:4">
      <c r="A27" s="10"/>
      <c r="B27" s="11" t="s">
        <v>121</v>
      </c>
      <c r="C27" s="12" t="s">
        <v>130</v>
      </c>
      <c r="D27" s="9">
        <v>0.27</v>
      </c>
    </row>
    <row r="28" ht="17" spans="1:4">
      <c r="A28" s="10"/>
      <c r="B28" s="11" t="s">
        <v>121</v>
      </c>
      <c r="C28" s="12" t="s">
        <v>131</v>
      </c>
      <c r="D28" s="9">
        <v>0.0033</v>
      </c>
    </row>
    <row r="29" ht="17" spans="1:4">
      <c r="A29" s="10"/>
      <c r="B29" s="11" t="s">
        <v>121</v>
      </c>
      <c r="C29" s="12" t="s">
        <v>132</v>
      </c>
      <c r="D29" s="9">
        <v>0.002</v>
      </c>
    </row>
    <row r="30" ht="17" spans="1:4">
      <c r="A30" s="10">
        <v>22</v>
      </c>
      <c r="B30" s="11" t="s">
        <v>133</v>
      </c>
      <c r="C30" s="12" t="s">
        <v>15</v>
      </c>
      <c r="D30" s="9">
        <v>0.9</v>
      </c>
    </row>
    <row r="31" ht="17" spans="1:4">
      <c r="A31" s="10"/>
      <c r="B31" s="11" t="s">
        <v>133</v>
      </c>
      <c r="C31" s="12" t="s">
        <v>138</v>
      </c>
      <c r="D31" s="9">
        <v>0.03</v>
      </c>
    </row>
    <row r="32" ht="17" spans="1:4">
      <c r="A32" s="10"/>
      <c r="B32" s="11" t="s">
        <v>133</v>
      </c>
      <c r="C32" s="12" t="s">
        <v>139</v>
      </c>
      <c r="D32" s="9">
        <v>0.07</v>
      </c>
    </row>
    <row r="33" ht="17" spans="1:4">
      <c r="A33" s="10">
        <v>23</v>
      </c>
      <c r="B33" s="13" t="s">
        <v>255</v>
      </c>
      <c r="C33" s="12" t="s">
        <v>15</v>
      </c>
      <c r="D33" s="9">
        <v>1</v>
      </c>
    </row>
    <row r="34" ht="17" spans="1:4">
      <c r="A34" s="10">
        <v>24</v>
      </c>
      <c r="B34" s="11" t="s">
        <v>260</v>
      </c>
      <c r="C34" s="12" t="s">
        <v>255</v>
      </c>
      <c r="D34" s="9">
        <v>0.275</v>
      </c>
    </row>
    <row r="35" ht="17" spans="1:4">
      <c r="A35" s="10"/>
      <c r="B35" s="11" t="s">
        <v>260</v>
      </c>
      <c r="C35" s="12" t="s">
        <v>562</v>
      </c>
      <c r="D35" s="9">
        <v>0.725</v>
      </c>
    </row>
    <row r="36" ht="17" spans="1:4">
      <c r="A36" s="10">
        <v>25</v>
      </c>
      <c r="B36" s="13" t="s">
        <v>265</v>
      </c>
      <c r="C36" s="12" t="s">
        <v>260</v>
      </c>
      <c r="D36" s="9">
        <v>1</v>
      </c>
    </row>
    <row r="37" ht="17" spans="1:4">
      <c r="A37" s="10">
        <v>26</v>
      </c>
      <c r="B37" s="21" t="s">
        <v>227</v>
      </c>
      <c r="C37" s="14" t="s">
        <v>232</v>
      </c>
      <c r="D37" s="9">
        <v>0.5</v>
      </c>
    </row>
    <row r="38" ht="17" spans="1:4">
      <c r="A38" s="10"/>
      <c r="B38" s="21" t="s">
        <v>227</v>
      </c>
      <c r="C38" s="12" t="s">
        <v>234</v>
      </c>
      <c r="D38" s="9">
        <v>0.5</v>
      </c>
    </row>
    <row r="39" ht="17" spans="1:4">
      <c r="A39" s="10">
        <v>27</v>
      </c>
      <c r="B39" s="22" t="s">
        <v>235</v>
      </c>
      <c r="C39" s="12" t="s">
        <v>227</v>
      </c>
      <c r="D39" s="9">
        <v>1</v>
      </c>
    </row>
    <row r="40" ht="17" spans="1:4">
      <c r="A40" s="10">
        <v>28</v>
      </c>
      <c r="B40" s="23" t="s">
        <v>398</v>
      </c>
      <c r="C40" s="12" t="s">
        <v>15</v>
      </c>
      <c r="D40" s="9">
        <v>0.5</v>
      </c>
    </row>
    <row r="41" ht="17" spans="1:4">
      <c r="A41" s="10"/>
      <c r="B41" s="23" t="s">
        <v>398</v>
      </c>
      <c r="C41" s="12" t="s">
        <v>563</v>
      </c>
      <c r="D41" s="9">
        <v>0.5</v>
      </c>
    </row>
    <row r="42" spans="1:4">
      <c r="A42" s="10">
        <v>29</v>
      </c>
      <c r="B42" s="23" t="s">
        <v>407</v>
      </c>
      <c r="C42" s="22" t="s">
        <v>15</v>
      </c>
      <c r="D42" s="9">
        <v>0.4</v>
      </c>
    </row>
    <row r="43" ht="17" spans="1:4">
      <c r="A43" s="10"/>
      <c r="B43" s="23" t="s">
        <v>407</v>
      </c>
      <c r="C43" s="12" t="s">
        <v>564</v>
      </c>
      <c r="D43" s="9">
        <v>0.24</v>
      </c>
    </row>
    <row r="44" ht="17" spans="1:4">
      <c r="A44" s="10"/>
      <c r="B44" s="23" t="s">
        <v>407</v>
      </c>
      <c r="C44" s="12" t="s">
        <v>565</v>
      </c>
      <c r="D44" s="9">
        <v>0.24</v>
      </c>
    </row>
    <row r="45" ht="17" spans="1:4">
      <c r="A45" s="10"/>
      <c r="B45" s="23" t="s">
        <v>407</v>
      </c>
      <c r="C45" s="12" t="s">
        <v>566</v>
      </c>
      <c r="D45" s="9">
        <v>0.06</v>
      </c>
    </row>
    <row r="46" ht="17" spans="1:4">
      <c r="A46" s="10"/>
      <c r="B46" s="23" t="s">
        <v>407</v>
      </c>
      <c r="C46" s="12" t="s">
        <v>567</v>
      </c>
      <c r="D46" s="9">
        <v>0.06</v>
      </c>
    </row>
    <row r="47" ht="17" spans="1:4">
      <c r="A47" s="10">
        <v>37</v>
      </c>
      <c r="B47" s="13" t="s">
        <v>141</v>
      </c>
      <c r="C47" s="12" t="s">
        <v>144</v>
      </c>
      <c r="D47" s="24">
        <v>1</v>
      </c>
    </row>
    <row r="48" ht="17" spans="1:4">
      <c r="A48" s="10">
        <v>38</v>
      </c>
      <c r="B48" s="13" t="s">
        <v>145</v>
      </c>
      <c r="C48" s="12" t="s">
        <v>149</v>
      </c>
      <c r="D48" s="24">
        <v>1</v>
      </c>
    </row>
    <row r="49" ht="17" spans="1:5">
      <c r="A49" s="10">
        <v>39</v>
      </c>
      <c r="B49" s="13" t="s">
        <v>150</v>
      </c>
      <c r="C49" s="12" t="s">
        <v>154</v>
      </c>
      <c r="D49" s="24">
        <v>0</v>
      </c>
      <c r="E49" s="27" t="s">
        <v>313</v>
      </c>
    </row>
    <row r="50" ht="17" spans="1:4">
      <c r="A50" s="10">
        <v>40</v>
      </c>
      <c r="B50" s="13" t="s">
        <v>156</v>
      </c>
      <c r="C50" s="12" t="s">
        <v>159</v>
      </c>
      <c r="D50" s="24">
        <v>1</v>
      </c>
    </row>
    <row r="51" ht="17" spans="1:4">
      <c r="A51" s="10">
        <v>41</v>
      </c>
      <c r="B51" s="13" t="s">
        <v>149</v>
      </c>
      <c r="C51" s="12" t="s">
        <v>161</v>
      </c>
      <c r="D51" s="24">
        <v>1</v>
      </c>
    </row>
    <row r="52" ht="17" spans="1:4">
      <c r="A52" s="10">
        <v>42</v>
      </c>
      <c r="B52" s="13" t="s">
        <v>162</v>
      </c>
      <c r="C52" s="12" t="s">
        <v>165</v>
      </c>
      <c r="D52" s="24">
        <v>1</v>
      </c>
    </row>
    <row r="53" ht="17" spans="1:4">
      <c r="A53" s="10">
        <v>43</v>
      </c>
      <c r="B53" s="13" t="s">
        <v>166</v>
      </c>
      <c r="C53" s="14" t="s">
        <v>141</v>
      </c>
      <c r="D53" s="24">
        <v>1</v>
      </c>
    </row>
    <row r="54" ht="17" spans="1:4">
      <c r="A54" s="10">
        <v>44</v>
      </c>
      <c r="B54" s="13" t="s">
        <v>161</v>
      </c>
      <c r="C54" s="12" t="s">
        <v>175</v>
      </c>
      <c r="D54" s="24">
        <v>1</v>
      </c>
    </row>
    <row r="55" ht="17" spans="1:4">
      <c r="A55" s="10">
        <v>45</v>
      </c>
      <c r="B55" s="13" t="s">
        <v>176</v>
      </c>
      <c r="C55" s="14" t="s">
        <v>162</v>
      </c>
      <c r="D55" s="24">
        <v>1</v>
      </c>
    </row>
    <row r="56" ht="17" spans="1:4">
      <c r="A56" s="10">
        <v>46</v>
      </c>
      <c r="B56" s="13" t="s">
        <v>179</v>
      </c>
      <c r="C56" s="12" t="s">
        <v>149</v>
      </c>
      <c r="D56" s="24">
        <v>1</v>
      </c>
    </row>
    <row r="57" ht="17" spans="1:4">
      <c r="A57" s="10">
        <v>47</v>
      </c>
      <c r="B57" s="25" t="s">
        <v>183</v>
      </c>
      <c r="C57" s="12" t="s">
        <v>15</v>
      </c>
      <c r="D57" s="24">
        <v>0.47</v>
      </c>
    </row>
    <row r="58" ht="17" spans="1:4">
      <c r="A58" s="10"/>
      <c r="B58" s="25" t="s">
        <v>183</v>
      </c>
      <c r="C58" s="12" t="s">
        <v>187</v>
      </c>
      <c r="D58" s="24">
        <v>0.5</v>
      </c>
    </row>
    <row r="59" ht="17" spans="1:4">
      <c r="A59" s="10"/>
      <c r="B59" s="25" t="s">
        <v>183</v>
      </c>
      <c r="C59" s="12" t="s">
        <v>132</v>
      </c>
      <c r="D59" s="24">
        <v>0.15</v>
      </c>
    </row>
    <row r="60" ht="17" spans="1:4">
      <c r="A60" s="10"/>
      <c r="B60" s="25" t="s">
        <v>183</v>
      </c>
      <c r="C60" s="12" t="s">
        <v>188</v>
      </c>
      <c r="D60" s="24">
        <v>0.15</v>
      </c>
    </row>
    <row r="61" ht="17" spans="1:4">
      <c r="A61" s="10">
        <v>48</v>
      </c>
      <c r="B61" s="25" t="s">
        <v>189</v>
      </c>
      <c r="C61" s="12" t="s">
        <v>15</v>
      </c>
      <c r="D61" s="24">
        <v>0.0535</v>
      </c>
    </row>
    <row r="62" ht="17" spans="1:4">
      <c r="A62" s="10"/>
      <c r="B62" s="25" t="s">
        <v>189</v>
      </c>
      <c r="C62" s="14" t="s">
        <v>132</v>
      </c>
      <c r="D62" s="24">
        <v>0.004</v>
      </c>
    </row>
    <row r="63" ht="17" spans="1:4">
      <c r="A63" s="10"/>
      <c r="B63" s="25" t="s">
        <v>189</v>
      </c>
      <c r="C63" s="14" t="s">
        <v>131</v>
      </c>
      <c r="D63" s="24">
        <v>0.006</v>
      </c>
    </row>
    <row r="64" ht="17" spans="1:4">
      <c r="A64" s="10"/>
      <c r="B64" s="25" t="s">
        <v>189</v>
      </c>
      <c r="C64" s="14" t="s">
        <v>179</v>
      </c>
      <c r="D64" s="24">
        <v>0.9413</v>
      </c>
    </row>
    <row r="65" ht="17" spans="1:4">
      <c r="A65" s="10">
        <v>49</v>
      </c>
      <c r="B65" s="25" t="s">
        <v>193</v>
      </c>
      <c r="C65" s="14" t="s">
        <v>198</v>
      </c>
      <c r="D65" s="24">
        <v>0.6</v>
      </c>
    </row>
    <row r="66" ht="17" spans="1:4">
      <c r="A66" s="10"/>
      <c r="B66" s="25" t="s">
        <v>193</v>
      </c>
      <c r="C66" s="14" t="s">
        <v>133</v>
      </c>
      <c r="D66" s="24">
        <v>0.4</v>
      </c>
    </row>
    <row r="67" ht="17" spans="1:4">
      <c r="A67" s="10">
        <v>50</v>
      </c>
      <c r="B67" s="25" t="s">
        <v>200</v>
      </c>
      <c r="C67" s="14" t="s">
        <v>204</v>
      </c>
      <c r="D67" s="24">
        <v>0.34</v>
      </c>
    </row>
    <row r="68" ht="17" spans="1:4">
      <c r="A68" s="10"/>
      <c r="B68" s="25" t="s">
        <v>200</v>
      </c>
      <c r="C68" s="14" t="s">
        <v>133</v>
      </c>
      <c r="D68" s="24">
        <v>0.33</v>
      </c>
    </row>
    <row r="69" ht="17" spans="1:4">
      <c r="A69" s="10"/>
      <c r="B69" s="25" t="s">
        <v>200</v>
      </c>
      <c r="C69" s="14" t="s">
        <v>206</v>
      </c>
      <c r="D69" s="24">
        <v>0.33</v>
      </c>
    </row>
    <row r="70" ht="17" spans="1:4">
      <c r="A70" s="10">
        <v>51</v>
      </c>
      <c r="B70" s="25" t="s">
        <v>207</v>
      </c>
      <c r="C70" s="12" t="s">
        <v>15</v>
      </c>
      <c r="D70" s="24">
        <v>0.9955</v>
      </c>
    </row>
    <row r="71" ht="17" spans="1:4">
      <c r="A71" s="10"/>
      <c r="B71" s="25" t="s">
        <v>207</v>
      </c>
      <c r="C71" s="12" t="s">
        <v>131</v>
      </c>
      <c r="D71" s="24">
        <v>0.0026</v>
      </c>
    </row>
    <row r="72" ht="17" spans="1:4">
      <c r="A72" s="10"/>
      <c r="B72" s="25" t="s">
        <v>207</v>
      </c>
      <c r="C72" s="12" t="s">
        <v>132</v>
      </c>
      <c r="D72" s="24">
        <v>0.0019</v>
      </c>
    </row>
    <row r="73" s="3" customFormat="1" ht="17" spans="1:4">
      <c r="A73" s="28">
        <v>52</v>
      </c>
      <c r="B73" s="29" t="s">
        <v>210</v>
      </c>
      <c r="C73" s="12" t="s">
        <v>215</v>
      </c>
      <c r="D73" s="24">
        <v>0.0263</v>
      </c>
    </row>
    <row r="74" s="3" customFormat="1" ht="17" spans="1:4">
      <c r="A74" s="28"/>
      <c r="B74" s="29" t="s">
        <v>210</v>
      </c>
      <c r="C74" s="12" t="s">
        <v>217</v>
      </c>
      <c r="D74" s="24">
        <v>0.4737</v>
      </c>
    </row>
    <row r="75" s="3" customFormat="1" ht="17" spans="1:4">
      <c r="A75" s="28"/>
      <c r="B75" s="29" t="s">
        <v>210</v>
      </c>
      <c r="C75" s="12" t="s">
        <v>15</v>
      </c>
      <c r="D75" s="24">
        <v>0.4991</v>
      </c>
    </row>
    <row r="76" s="3" customFormat="1" ht="17" spans="1:4">
      <c r="A76" s="28"/>
      <c r="B76" s="29" t="s">
        <v>210</v>
      </c>
      <c r="C76" s="12" t="s">
        <v>131</v>
      </c>
      <c r="D76" s="24">
        <v>0.0004</v>
      </c>
    </row>
    <row r="77" s="3" customFormat="1" ht="17" spans="1:4">
      <c r="A77" s="28"/>
      <c r="B77" s="29" t="s">
        <v>210</v>
      </c>
      <c r="C77" s="12" t="s">
        <v>132</v>
      </c>
      <c r="D77" s="24">
        <v>0.0005</v>
      </c>
    </row>
    <row r="78" ht="17" spans="1:4">
      <c r="A78" s="10">
        <v>53</v>
      </c>
      <c r="B78" s="25" t="s">
        <v>218</v>
      </c>
      <c r="C78" s="12" t="s">
        <v>215</v>
      </c>
      <c r="D78" s="24">
        <v>0.0263</v>
      </c>
    </row>
    <row r="79" ht="17" spans="1:4">
      <c r="A79" s="10"/>
      <c r="B79" s="25" t="s">
        <v>218</v>
      </c>
      <c r="C79" s="12" t="s">
        <v>217</v>
      </c>
      <c r="D79" s="24">
        <v>0.4737</v>
      </c>
    </row>
    <row r="80" ht="17" spans="1:4">
      <c r="A80" s="10"/>
      <c r="B80" s="25" t="s">
        <v>218</v>
      </c>
      <c r="C80" s="12" t="s">
        <v>15</v>
      </c>
      <c r="D80" s="24">
        <v>0.4991</v>
      </c>
    </row>
    <row r="81" ht="17" spans="1:4">
      <c r="A81" s="10"/>
      <c r="B81" s="25" t="s">
        <v>218</v>
      </c>
      <c r="C81" s="12" t="s">
        <v>131</v>
      </c>
      <c r="D81" s="24">
        <v>0.0004</v>
      </c>
    </row>
    <row r="82" ht="17" spans="1:4">
      <c r="A82" s="10"/>
      <c r="B82" s="25" t="s">
        <v>218</v>
      </c>
      <c r="C82" s="12" t="s">
        <v>132</v>
      </c>
      <c r="D82" s="24">
        <v>0.0005</v>
      </c>
    </row>
    <row r="83" ht="17" spans="1:4">
      <c r="A83" s="10">
        <v>54</v>
      </c>
      <c r="B83" s="25" t="s">
        <v>219</v>
      </c>
      <c r="C83" s="12" t="s">
        <v>133</v>
      </c>
      <c r="D83" s="24">
        <v>0.33</v>
      </c>
    </row>
    <row r="84" ht="17" spans="1:4">
      <c r="A84" s="10"/>
      <c r="B84" s="25" t="s">
        <v>219</v>
      </c>
      <c r="C84" s="12" t="s">
        <v>224</v>
      </c>
      <c r="D84" s="24">
        <v>0.33</v>
      </c>
    </row>
    <row r="85" ht="17" spans="1:4">
      <c r="A85" s="10"/>
      <c r="B85" s="25" t="s">
        <v>219</v>
      </c>
      <c r="C85" s="12" t="s">
        <v>225</v>
      </c>
      <c r="D85" s="24">
        <v>0.34</v>
      </c>
    </row>
    <row r="86" spans="1:4">
      <c r="A86" s="30"/>
      <c r="B86" s="30"/>
      <c r="C86" s="30"/>
      <c r="D86" s="9"/>
    </row>
    <row r="87" spans="1:4">
      <c r="A87" s="30"/>
      <c r="B87" s="30"/>
      <c r="C87" s="30"/>
      <c r="D87" s="9"/>
    </row>
    <row r="88" spans="1:4">
      <c r="A88" s="30"/>
      <c r="B88" s="30"/>
      <c r="C88" s="30"/>
      <c r="D88" s="9"/>
    </row>
    <row r="89" spans="1:4">
      <c r="A89" s="30"/>
      <c r="B89" s="30"/>
      <c r="C89" s="30"/>
      <c r="D89" s="9"/>
    </row>
    <row r="90" spans="1:4">
      <c r="A90" s="30"/>
      <c r="B90" s="30"/>
      <c r="C90" s="30"/>
      <c r="D90" s="9"/>
    </row>
    <row r="91" spans="1:4">
      <c r="A91" s="30"/>
      <c r="B91" s="30"/>
      <c r="C91" s="30"/>
      <c r="D91" s="9"/>
    </row>
    <row r="92" spans="1:4">
      <c r="A92" s="30"/>
      <c r="B92" s="30"/>
      <c r="C92" s="30"/>
      <c r="D92" s="9"/>
    </row>
    <row r="93" spans="1:4">
      <c r="A93" s="30"/>
      <c r="B93" s="30"/>
      <c r="C93" s="30"/>
      <c r="D93" s="9"/>
    </row>
    <row r="94" spans="1:4">
      <c r="A94" s="30"/>
      <c r="B94" s="30"/>
      <c r="C94" s="30"/>
      <c r="D94" s="9"/>
    </row>
    <row r="95" spans="1:4">
      <c r="A95" s="30"/>
      <c r="B95" s="30"/>
      <c r="C95" s="30"/>
      <c r="D95" s="9"/>
    </row>
    <row r="96" spans="1:4">
      <c r="A96" s="30"/>
      <c r="B96" s="30"/>
      <c r="C96" s="30"/>
      <c r="D96" s="9"/>
    </row>
    <row r="97" spans="1:4">
      <c r="A97" s="30"/>
      <c r="B97" s="30"/>
      <c r="C97" s="30"/>
      <c r="D97" s="9"/>
    </row>
    <row r="98" spans="1:4">
      <c r="A98" s="30"/>
      <c r="B98" s="30"/>
      <c r="C98" s="30"/>
      <c r="D98" s="9"/>
    </row>
    <row r="99" spans="1:4">
      <c r="A99" s="30"/>
      <c r="B99" s="30"/>
      <c r="C99" s="30"/>
      <c r="D99" s="9"/>
    </row>
    <row r="100" spans="1:4">
      <c r="A100" s="30"/>
      <c r="B100" s="30"/>
      <c r="C100" s="30"/>
      <c r="D100" s="9"/>
    </row>
    <row r="101" spans="1:4">
      <c r="A101" s="30"/>
      <c r="B101" s="30"/>
      <c r="C101" s="30"/>
      <c r="D101" s="9"/>
    </row>
    <row r="102" spans="1:4">
      <c r="A102" s="30"/>
      <c r="B102" s="30"/>
      <c r="C102" s="30"/>
      <c r="D102" s="9"/>
    </row>
    <row r="103" spans="1:4">
      <c r="A103" s="30"/>
      <c r="B103" s="30"/>
      <c r="C103" s="30"/>
      <c r="D103" s="9"/>
    </row>
    <row r="104" spans="1:4">
      <c r="A104" s="30"/>
      <c r="B104" s="30"/>
      <c r="C104" s="30"/>
      <c r="D104" s="9"/>
    </row>
    <row r="105" spans="1:4">
      <c r="A105" s="30"/>
      <c r="B105" s="30"/>
      <c r="C105" s="30"/>
      <c r="D105" s="9"/>
    </row>
    <row r="106" spans="1:4">
      <c r="A106" s="30"/>
      <c r="B106" s="30"/>
      <c r="C106" s="30"/>
      <c r="D106" s="9"/>
    </row>
    <row r="107" spans="1:4">
      <c r="A107" s="30"/>
      <c r="B107" s="30"/>
      <c r="C107" s="30"/>
      <c r="D107" s="9"/>
    </row>
    <row r="108" spans="1:4">
      <c r="A108" s="30"/>
      <c r="B108" s="30"/>
      <c r="C108" s="30"/>
      <c r="D108" s="9"/>
    </row>
    <row r="109" spans="1:4">
      <c r="A109" s="30"/>
      <c r="B109" s="30"/>
      <c r="C109" s="30"/>
      <c r="D109" s="9"/>
    </row>
    <row r="110" spans="1:4">
      <c r="A110" s="30"/>
      <c r="B110" s="30"/>
      <c r="C110" s="30"/>
      <c r="D110" s="9"/>
    </row>
    <row r="111" spans="1:4">
      <c r="A111" s="30"/>
      <c r="B111" s="30"/>
      <c r="C111" s="30"/>
      <c r="D111" s="9"/>
    </row>
    <row r="112" spans="1:4">
      <c r="A112" s="30"/>
      <c r="B112" s="30"/>
      <c r="C112" s="30"/>
      <c r="D112" s="9"/>
    </row>
    <row r="113" spans="1:4">
      <c r="A113" s="30"/>
      <c r="B113" s="30"/>
      <c r="C113" s="30"/>
      <c r="D113" s="9"/>
    </row>
    <row r="114" spans="1:4">
      <c r="A114" s="30"/>
      <c r="B114" s="30"/>
      <c r="C114" s="30"/>
      <c r="D114" s="9"/>
    </row>
    <row r="115" spans="1:4">
      <c r="A115" s="30"/>
      <c r="B115" s="30"/>
      <c r="C115" s="30"/>
      <c r="D115" s="9"/>
    </row>
    <row r="116" spans="1:4">
      <c r="A116" s="30"/>
      <c r="B116" s="30"/>
      <c r="C116" s="30"/>
      <c r="D116" s="9"/>
    </row>
    <row r="117" spans="1:4">
      <c r="A117" s="30"/>
      <c r="B117" s="30"/>
      <c r="C117" s="30"/>
      <c r="D117" s="9"/>
    </row>
    <row r="118" spans="1:4">
      <c r="A118" s="30"/>
      <c r="B118" s="30"/>
      <c r="C118" s="30"/>
      <c r="D118" s="9"/>
    </row>
    <row r="119" spans="1:4">
      <c r="A119" s="30"/>
      <c r="B119" s="30"/>
      <c r="C119" s="30"/>
      <c r="D119" s="9"/>
    </row>
    <row r="120" spans="1:4">
      <c r="A120" s="30"/>
      <c r="B120" s="30"/>
      <c r="C120" s="30"/>
      <c r="D120" s="9"/>
    </row>
    <row r="121" spans="1:4">
      <c r="A121" s="30"/>
      <c r="B121" s="30"/>
      <c r="C121" s="30"/>
      <c r="D121" s="9"/>
    </row>
    <row r="122" spans="1:4">
      <c r="A122" s="30"/>
      <c r="B122" s="30"/>
      <c r="C122" s="30"/>
      <c r="D122" s="9"/>
    </row>
    <row r="123" spans="1:4">
      <c r="A123" s="30"/>
      <c r="B123" s="30"/>
      <c r="C123" s="30"/>
      <c r="D123" s="9"/>
    </row>
    <row r="124" spans="1:4">
      <c r="A124" s="30"/>
      <c r="B124" s="30"/>
      <c r="C124" s="30"/>
      <c r="D124" s="9"/>
    </row>
    <row r="125" spans="1:4">
      <c r="A125" s="30"/>
      <c r="B125" s="30"/>
      <c r="C125" s="30"/>
      <c r="D125" s="9"/>
    </row>
    <row r="126" spans="1:4">
      <c r="A126" s="30"/>
      <c r="B126" s="30"/>
      <c r="C126" s="30"/>
      <c r="D126" s="9"/>
    </row>
    <row r="127" spans="1:4">
      <c r="A127" s="30"/>
      <c r="B127" s="30"/>
      <c r="C127" s="30"/>
      <c r="D127" s="9"/>
    </row>
    <row r="128" spans="1:4">
      <c r="A128" s="30"/>
      <c r="B128" s="30"/>
      <c r="C128" s="30"/>
      <c r="D128" s="9"/>
    </row>
    <row r="129" spans="1:4">
      <c r="A129" s="30"/>
      <c r="B129" s="30"/>
      <c r="C129" s="30"/>
      <c r="D129" s="9"/>
    </row>
    <row r="130" spans="1:4">
      <c r="A130" s="30"/>
      <c r="B130" s="30"/>
      <c r="C130" s="30"/>
      <c r="D130" s="9"/>
    </row>
    <row r="131" spans="1:4">
      <c r="A131" s="30"/>
      <c r="B131" s="30"/>
      <c r="C131" s="30"/>
      <c r="D131" s="9"/>
    </row>
    <row r="132" spans="1:4">
      <c r="A132" s="30"/>
      <c r="B132" s="30"/>
      <c r="C132" s="30"/>
      <c r="D132" s="9"/>
    </row>
    <row r="133" spans="1:4">
      <c r="A133" s="30"/>
      <c r="B133" s="30"/>
      <c r="C133" s="30"/>
      <c r="D133" s="9"/>
    </row>
    <row r="134" spans="1:4">
      <c r="A134" s="30"/>
      <c r="B134" s="30"/>
      <c r="C134" s="30"/>
      <c r="D134" s="9"/>
    </row>
    <row r="135" spans="1:4">
      <c r="A135" s="30"/>
      <c r="B135" s="30"/>
      <c r="C135" s="30"/>
      <c r="D135" s="9"/>
    </row>
    <row r="136" spans="1:4">
      <c r="A136" s="30"/>
      <c r="B136" s="30"/>
      <c r="C136" s="30"/>
      <c r="D136" s="9"/>
    </row>
    <row r="137" spans="1:4">
      <c r="A137" s="30"/>
      <c r="B137" s="30"/>
      <c r="C137" s="30"/>
      <c r="D137" s="9"/>
    </row>
    <row r="138" spans="1:4">
      <c r="A138" s="30"/>
      <c r="B138" s="30"/>
      <c r="C138" s="30"/>
      <c r="D138" s="9"/>
    </row>
    <row r="139" spans="1:4">
      <c r="A139" s="30"/>
      <c r="B139" s="30"/>
      <c r="C139" s="30"/>
      <c r="D139" s="9"/>
    </row>
    <row r="140" spans="1:4">
      <c r="A140" s="30"/>
      <c r="B140" s="30"/>
      <c r="C140" s="30"/>
      <c r="D140" s="9"/>
    </row>
    <row r="141" spans="1:4">
      <c r="A141" s="30"/>
      <c r="B141" s="30"/>
      <c r="C141" s="30"/>
      <c r="D141" s="9"/>
    </row>
    <row r="142" spans="1:4">
      <c r="A142" s="30"/>
      <c r="B142" s="30"/>
      <c r="C142" s="30"/>
      <c r="D142" s="9"/>
    </row>
    <row r="143" spans="1:4">
      <c r="A143" s="30"/>
      <c r="B143" s="30"/>
      <c r="C143" s="30"/>
      <c r="D143" s="9"/>
    </row>
    <row r="144" spans="1:4">
      <c r="A144" s="30"/>
      <c r="B144" s="30"/>
      <c r="C144" s="30"/>
      <c r="D144" s="9"/>
    </row>
    <row r="145" spans="1:4">
      <c r="A145" s="30"/>
      <c r="B145" s="30"/>
      <c r="C145" s="30"/>
      <c r="D145" s="9"/>
    </row>
    <row r="146" spans="1:4">
      <c r="A146" s="30"/>
      <c r="B146" s="30"/>
      <c r="C146" s="30"/>
      <c r="D146" s="9"/>
    </row>
    <row r="147" spans="1:4">
      <c r="A147" s="30"/>
      <c r="B147" s="30"/>
      <c r="C147" s="30"/>
      <c r="D147" s="9"/>
    </row>
    <row r="148" spans="1:4">
      <c r="A148" s="30"/>
      <c r="B148" s="30"/>
      <c r="C148" s="30"/>
      <c r="D148" s="9"/>
    </row>
    <row r="149" spans="1:4">
      <c r="A149" s="30"/>
      <c r="B149" s="30"/>
      <c r="C149" s="30"/>
      <c r="D149" s="9"/>
    </row>
    <row r="150" spans="1:4">
      <c r="A150" s="30"/>
      <c r="B150" s="30"/>
      <c r="C150" s="30"/>
      <c r="D150" s="9"/>
    </row>
    <row r="151" spans="1:4">
      <c r="A151" s="30"/>
      <c r="B151" s="30"/>
      <c r="C151" s="30"/>
      <c r="D151" s="9"/>
    </row>
    <row r="152" spans="1:4">
      <c r="A152" s="30"/>
      <c r="B152" s="30"/>
      <c r="C152" s="30"/>
      <c r="D152" s="9"/>
    </row>
    <row r="153" spans="1:4">
      <c r="A153" s="30"/>
      <c r="B153" s="30"/>
      <c r="C153" s="30"/>
      <c r="D153" s="9"/>
    </row>
    <row r="154" spans="1:4">
      <c r="A154" s="30"/>
      <c r="B154" s="30"/>
      <c r="C154" s="30"/>
      <c r="D154" s="9"/>
    </row>
    <row r="155" spans="1:4">
      <c r="A155" s="30"/>
      <c r="B155" s="30"/>
      <c r="C155" s="30"/>
      <c r="D155" s="9"/>
    </row>
    <row r="156" spans="1:4">
      <c r="A156" s="30"/>
      <c r="B156" s="30"/>
      <c r="C156" s="30"/>
      <c r="D156" s="9"/>
    </row>
    <row r="157" spans="1:4">
      <c r="A157" s="30"/>
      <c r="B157" s="30"/>
      <c r="C157" s="30"/>
      <c r="D157" s="9"/>
    </row>
    <row r="158" spans="1:4">
      <c r="A158" s="30"/>
      <c r="B158" s="30"/>
      <c r="C158" s="30"/>
      <c r="D158" s="9"/>
    </row>
    <row r="159" spans="1:4">
      <c r="A159" s="30"/>
      <c r="B159" s="30"/>
      <c r="C159" s="30"/>
      <c r="D159" s="9"/>
    </row>
    <row r="160" spans="1:4">
      <c r="A160" s="30"/>
      <c r="B160" s="30"/>
      <c r="C160" s="30"/>
      <c r="D160" s="9"/>
    </row>
    <row r="161" spans="1:4">
      <c r="A161" s="30"/>
      <c r="B161" s="30"/>
      <c r="C161" s="30"/>
      <c r="D161" s="9"/>
    </row>
    <row r="162" spans="1:4">
      <c r="A162" s="30"/>
      <c r="B162" s="30"/>
      <c r="C162" s="30"/>
      <c r="D162" s="9"/>
    </row>
    <row r="163" spans="1:4">
      <c r="A163" s="30"/>
      <c r="B163" s="30"/>
      <c r="C163" s="30"/>
      <c r="D163" s="9"/>
    </row>
    <row r="164" spans="1:4">
      <c r="A164" s="30"/>
      <c r="B164" s="30"/>
      <c r="C164" s="30"/>
      <c r="D164" s="9"/>
    </row>
    <row r="165" spans="1:4">
      <c r="A165" s="30"/>
      <c r="B165" s="30"/>
      <c r="C165" s="30"/>
      <c r="D165" s="9"/>
    </row>
    <row r="166" spans="1:4">
      <c r="A166" s="30"/>
      <c r="B166" s="30"/>
      <c r="C166" s="30"/>
      <c r="D166" s="9"/>
    </row>
    <row r="167" spans="1:4">
      <c r="A167" s="30"/>
      <c r="B167" s="30"/>
      <c r="C167" s="30"/>
      <c r="D167" s="9"/>
    </row>
    <row r="168" spans="1:4">
      <c r="A168" s="30"/>
      <c r="B168" s="30"/>
      <c r="C168" s="30"/>
      <c r="D168" s="9"/>
    </row>
    <row r="169" spans="1:4">
      <c r="A169" s="30"/>
      <c r="B169" s="30"/>
      <c r="C169" s="30"/>
      <c r="D169" s="9"/>
    </row>
    <row r="170" spans="1:4">
      <c r="A170" s="30"/>
      <c r="B170" s="30"/>
      <c r="C170" s="30"/>
      <c r="D170" s="9"/>
    </row>
    <row r="171" spans="1:4">
      <c r="A171" s="30"/>
      <c r="B171" s="30"/>
      <c r="C171" s="30"/>
      <c r="D171" s="9"/>
    </row>
    <row r="172" spans="1:4">
      <c r="A172" s="30"/>
      <c r="B172" s="30"/>
      <c r="C172" s="30"/>
      <c r="D172" s="9"/>
    </row>
    <row r="173" spans="1:4">
      <c r="A173" s="30"/>
      <c r="B173" s="30"/>
      <c r="C173" s="30"/>
      <c r="D173" s="9"/>
    </row>
    <row r="174" spans="1:4">
      <c r="A174" s="30"/>
      <c r="B174" s="30"/>
      <c r="C174" s="30"/>
      <c r="D174" s="9"/>
    </row>
    <row r="175" spans="1:4">
      <c r="A175" s="30"/>
      <c r="B175" s="30"/>
      <c r="C175" s="30"/>
      <c r="D175" s="9"/>
    </row>
    <row r="176" spans="1:4">
      <c r="A176" s="30"/>
      <c r="B176" s="30"/>
      <c r="C176" s="30"/>
      <c r="D176" s="9"/>
    </row>
    <row r="177" spans="1:4">
      <c r="A177" s="30"/>
      <c r="B177" s="30"/>
      <c r="C177" s="30"/>
      <c r="D177" s="9"/>
    </row>
    <row r="178" spans="1:4">
      <c r="A178" s="30"/>
      <c r="B178" s="30"/>
      <c r="C178" s="30"/>
      <c r="D178" s="9"/>
    </row>
    <row r="179" spans="1:4">
      <c r="A179" s="30"/>
      <c r="B179" s="30"/>
      <c r="C179" s="30"/>
      <c r="D179" s="9"/>
    </row>
    <row r="180" spans="1:4">
      <c r="A180" s="30"/>
      <c r="B180" s="30"/>
      <c r="C180" s="30"/>
      <c r="D180" s="9"/>
    </row>
    <row r="181" spans="1:4">
      <c r="A181" s="30"/>
      <c r="B181" s="30"/>
      <c r="C181" s="30"/>
      <c r="D181" s="9"/>
    </row>
    <row r="182" spans="1:4">
      <c r="A182" s="30"/>
      <c r="B182" s="30"/>
      <c r="C182" s="30"/>
      <c r="D182" s="9"/>
    </row>
    <row r="183" spans="1:4">
      <c r="A183" s="30"/>
      <c r="B183" s="30"/>
      <c r="C183" s="30"/>
      <c r="D183" s="9"/>
    </row>
    <row r="184" spans="1:4">
      <c r="A184" s="30"/>
      <c r="B184" s="30"/>
      <c r="C184" s="30"/>
      <c r="D184" s="9"/>
    </row>
    <row r="185" spans="1:4">
      <c r="A185" s="30"/>
      <c r="B185" s="30"/>
      <c r="C185" s="30"/>
      <c r="D185" s="9"/>
    </row>
    <row r="186" spans="1:4">
      <c r="A186" s="30"/>
      <c r="B186" s="30"/>
      <c r="C186" s="30"/>
      <c r="D186" s="9"/>
    </row>
    <row r="187" spans="1:4">
      <c r="A187" s="30"/>
      <c r="B187" s="30"/>
      <c r="C187" s="30"/>
      <c r="D187" s="9"/>
    </row>
    <row r="188" spans="1:4">
      <c r="A188" s="30"/>
      <c r="B188" s="30"/>
      <c r="C188" s="30"/>
      <c r="D188" s="9"/>
    </row>
    <row r="189" spans="1:4">
      <c r="A189" s="30"/>
      <c r="B189" s="30"/>
      <c r="C189" s="30"/>
      <c r="D189" s="9"/>
    </row>
    <row r="190" spans="1:4">
      <c r="A190" s="30"/>
      <c r="B190" s="30"/>
      <c r="C190" s="30"/>
      <c r="D190" s="9"/>
    </row>
    <row r="191" spans="1:4">
      <c r="A191" s="30"/>
      <c r="B191" s="30"/>
      <c r="C191" s="30"/>
      <c r="D191" s="9"/>
    </row>
    <row r="192" spans="1:4">
      <c r="A192" s="30"/>
      <c r="B192" s="30"/>
      <c r="C192" s="30"/>
      <c r="D192" s="9"/>
    </row>
    <row r="193" spans="1:4">
      <c r="A193" s="30"/>
      <c r="B193" s="30"/>
      <c r="C193" s="30"/>
      <c r="D193" s="9"/>
    </row>
    <row r="194" spans="1:4">
      <c r="A194" s="30"/>
      <c r="B194" s="30"/>
      <c r="C194" s="30"/>
      <c r="D194" s="9"/>
    </row>
    <row r="195" spans="1:4">
      <c r="A195" s="30"/>
      <c r="B195" s="30"/>
      <c r="C195" s="30"/>
      <c r="D195" s="9"/>
    </row>
    <row r="196" spans="1:4">
      <c r="A196" s="30"/>
      <c r="B196" s="30"/>
      <c r="C196" s="30"/>
      <c r="D196" s="9"/>
    </row>
    <row r="197" spans="1:4">
      <c r="A197" s="30"/>
      <c r="B197" s="30"/>
      <c r="C197" s="30"/>
      <c r="D197" s="9"/>
    </row>
    <row r="198" spans="1:4">
      <c r="A198" s="30"/>
      <c r="B198" s="30"/>
      <c r="C198" s="30"/>
      <c r="D198" s="9"/>
    </row>
    <row r="199" spans="1:4">
      <c r="A199" s="30"/>
      <c r="B199" s="30"/>
      <c r="C199" s="30"/>
      <c r="D199" s="9"/>
    </row>
    <row r="200" spans="1:4">
      <c r="A200" s="30"/>
      <c r="B200" s="30"/>
      <c r="C200" s="30"/>
      <c r="D200" s="9"/>
    </row>
    <row r="201" spans="1:4">
      <c r="A201" s="30"/>
      <c r="B201" s="30"/>
      <c r="C201" s="30"/>
      <c r="D201" s="9"/>
    </row>
    <row r="202" spans="1:4">
      <c r="A202" s="30"/>
      <c r="B202" s="30"/>
      <c r="C202" s="30"/>
      <c r="D202" s="9"/>
    </row>
    <row r="203" spans="1:4">
      <c r="A203" s="30"/>
      <c r="B203" s="30"/>
      <c r="C203" s="30"/>
      <c r="D203" s="9"/>
    </row>
    <row r="204" spans="1:4">
      <c r="A204" s="30"/>
      <c r="B204" s="30"/>
      <c r="C204" s="30"/>
      <c r="D204" s="9"/>
    </row>
    <row r="205" spans="1:4">
      <c r="A205" s="30"/>
      <c r="B205" s="30"/>
      <c r="C205" s="30"/>
      <c r="D205" s="9"/>
    </row>
    <row r="206" spans="1:4">
      <c r="A206" s="30"/>
      <c r="B206" s="30"/>
      <c r="C206" s="30"/>
      <c r="D206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"/>
  <sheetViews>
    <sheetView workbookViewId="0">
      <selection activeCell="A23" sqref="A23"/>
    </sheetView>
  </sheetViews>
  <sheetFormatPr defaultColWidth="9" defaultRowHeight="16.8"/>
  <cols>
    <col min="1" max="1" width="29.75" customWidth="1"/>
    <col min="6" max="6" width="13" customWidth="1"/>
    <col min="7" max="7" width="10.125" customWidth="1"/>
    <col min="8" max="8" width="12.875" customWidth="1"/>
  </cols>
  <sheetData>
    <row r="1" spans="1:16">
      <c r="A1" s="1" t="s">
        <v>3</v>
      </c>
      <c r="D1" s="1" t="s">
        <v>568</v>
      </c>
      <c r="E1" s="2" t="s">
        <v>569</v>
      </c>
      <c r="F1" s="2" t="s">
        <v>570</v>
      </c>
      <c r="G1" s="2" t="s">
        <v>571</v>
      </c>
      <c r="H1" s="2" t="s">
        <v>572</v>
      </c>
      <c r="I1" s="2" t="s">
        <v>573</v>
      </c>
      <c r="J1" s="2" t="s">
        <v>574</v>
      </c>
      <c r="K1" s="2" t="s">
        <v>575</v>
      </c>
      <c r="L1" s="2" t="s">
        <v>576</v>
      </c>
      <c r="M1" s="2" t="s">
        <v>577</v>
      </c>
      <c r="N1" s="2" t="s">
        <v>578</v>
      </c>
      <c r="O1" s="2" t="s">
        <v>579</v>
      </c>
      <c r="P1" s="2" t="s">
        <v>580</v>
      </c>
    </row>
    <row r="2" spans="1:16">
      <c r="A2" t="s">
        <v>236</v>
      </c>
      <c r="B2">
        <v>1</v>
      </c>
      <c r="F2" s="2" t="s">
        <v>291</v>
      </c>
      <c r="G2" s="2" t="s">
        <v>581</v>
      </c>
      <c r="H2" s="2" t="s">
        <v>582</v>
      </c>
      <c r="I2" s="2" t="s">
        <v>583</v>
      </c>
      <c r="J2" s="2" t="s">
        <v>584</v>
      </c>
      <c r="K2" s="2" t="s">
        <v>585</v>
      </c>
      <c r="L2" s="2" t="s">
        <v>586</v>
      </c>
      <c r="M2" s="2" t="s">
        <v>587</v>
      </c>
      <c r="N2" s="2" t="s">
        <v>588</v>
      </c>
      <c r="O2" s="2" t="s">
        <v>589</v>
      </c>
      <c r="P2" s="2" t="s">
        <v>590</v>
      </c>
    </row>
    <row r="3" spans="1:16">
      <c r="A3" t="s">
        <v>167</v>
      </c>
      <c r="B3">
        <v>2</v>
      </c>
      <c r="F3" s="2" t="s">
        <v>140</v>
      </c>
      <c r="G3" s="2" t="s">
        <v>591</v>
      </c>
      <c r="H3" s="2" t="s">
        <v>592</v>
      </c>
      <c r="I3" s="2" t="s">
        <v>593</v>
      </c>
      <c r="J3" s="2" t="s">
        <v>594</v>
      </c>
      <c r="K3" s="2" t="s">
        <v>595</v>
      </c>
      <c r="L3" s="2" t="s">
        <v>596</v>
      </c>
      <c r="M3" s="2" t="s">
        <v>597</v>
      </c>
      <c r="N3" s="2" t="s">
        <v>598</v>
      </c>
      <c r="O3" s="2" t="s">
        <v>599</v>
      </c>
      <c r="P3" s="2" t="s">
        <v>600</v>
      </c>
    </row>
    <row r="4" spans="1:16">
      <c r="A4" t="s">
        <v>601</v>
      </c>
      <c r="B4">
        <v>3</v>
      </c>
      <c r="F4" s="2" t="s">
        <v>226</v>
      </c>
      <c r="G4" s="2" t="s">
        <v>602</v>
      </c>
      <c r="H4" s="2" t="s">
        <v>603</v>
      </c>
      <c r="I4" s="2" t="s">
        <v>604</v>
      </c>
      <c r="J4" s="2" t="s">
        <v>605</v>
      </c>
      <c r="K4" s="2" t="s">
        <v>606</v>
      </c>
      <c r="L4" s="2" t="s">
        <v>607</v>
      </c>
      <c r="M4" s="2" t="s">
        <v>608</v>
      </c>
      <c r="N4" s="2" t="s">
        <v>609</v>
      </c>
      <c r="O4" s="2" t="s">
        <v>610</v>
      </c>
      <c r="P4" s="2" t="s">
        <v>611</v>
      </c>
    </row>
    <row r="5" spans="1:15">
      <c r="A5" t="s">
        <v>612</v>
      </c>
      <c r="B5">
        <v>4</v>
      </c>
      <c r="F5" s="2" t="s">
        <v>396</v>
      </c>
      <c r="G5" s="2" t="s">
        <v>613</v>
      </c>
      <c r="H5" s="2" t="s">
        <v>614</v>
      </c>
      <c r="I5" s="2" t="s">
        <v>615</v>
      </c>
      <c r="J5" s="2" t="s">
        <v>616</v>
      </c>
      <c r="K5" s="2" t="s">
        <v>617</v>
      </c>
      <c r="L5" s="2" t="s">
        <v>618</v>
      </c>
      <c r="M5" s="2" t="s">
        <v>619</v>
      </c>
      <c r="N5" s="2" t="s">
        <v>620</v>
      </c>
      <c r="O5" s="2" t="s">
        <v>621</v>
      </c>
    </row>
    <row r="6" spans="1:12">
      <c r="A6" t="s">
        <v>622</v>
      </c>
      <c r="B6">
        <v>5</v>
      </c>
      <c r="F6" s="2" t="s">
        <v>308</v>
      </c>
      <c r="G6" s="2" t="s">
        <v>623</v>
      </c>
      <c r="I6" s="2" t="s">
        <v>624</v>
      </c>
      <c r="J6" s="2" t="s">
        <v>625</v>
      </c>
      <c r="K6" s="2" t="s">
        <v>620</v>
      </c>
      <c r="L6" s="2" t="s">
        <v>626</v>
      </c>
    </row>
    <row r="7" spans="1:12">
      <c r="A7" t="s">
        <v>627</v>
      </c>
      <c r="B7">
        <v>6</v>
      </c>
      <c r="G7" s="2" t="s">
        <v>628</v>
      </c>
      <c r="I7" s="2" t="s">
        <v>629</v>
      </c>
      <c r="L7" s="2" t="s">
        <v>630</v>
      </c>
    </row>
    <row r="8" spans="1:2">
      <c r="A8" t="s">
        <v>631</v>
      </c>
      <c r="B8">
        <v>7</v>
      </c>
    </row>
    <row r="9" spans="1:2">
      <c r="A9" t="s">
        <v>632</v>
      </c>
      <c r="B9">
        <v>8</v>
      </c>
    </row>
    <row r="10" spans="1:2">
      <c r="A10" t="s">
        <v>633</v>
      </c>
      <c r="B10">
        <v>9</v>
      </c>
    </row>
    <row r="11" spans="1:2">
      <c r="A11" t="s">
        <v>634</v>
      </c>
      <c r="B11">
        <v>10</v>
      </c>
    </row>
    <row r="12" spans="1:2">
      <c r="A12" t="s">
        <v>635</v>
      </c>
      <c r="B12">
        <v>11</v>
      </c>
    </row>
    <row r="13" spans="1:2">
      <c r="A13" t="s">
        <v>636</v>
      </c>
      <c r="B13">
        <v>12</v>
      </c>
    </row>
    <row r="15" spans="1:1">
      <c r="A15" s="1" t="s">
        <v>282</v>
      </c>
    </row>
    <row r="16" spans="1:2">
      <c r="A16" s="2" t="s">
        <v>19</v>
      </c>
      <c r="B16">
        <v>1</v>
      </c>
    </row>
    <row r="17" spans="1:2">
      <c r="A17" s="2" t="s">
        <v>28</v>
      </c>
      <c r="B17">
        <v>2</v>
      </c>
    </row>
    <row r="18" spans="1:2">
      <c r="A18" s="2" t="s">
        <v>52</v>
      </c>
      <c r="B18">
        <v>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广州区域  5月份更新</vt:lpstr>
      <vt:lpstr>广州区域  6月份更新</vt:lpstr>
      <vt:lpstr>公司基本信息</vt:lpstr>
      <vt:lpstr>股东信息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dcterms:created xsi:type="dcterms:W3CDTF">2016-05-17T18:02:00Z</dcterms:created>
  <cp:lastPrinted>2019-07-25T23:47:00Z</cp:lastPrinted>
  <dcterms:modified xsi:type="dcterms:W3CDTF">2019-12-24T17:52:51Z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