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Correlações" sheetId="2" r:id="rId5"/>
    <sheet state="visible" name="É remix" sheetId="3" r:id="rId6"/>
    <sheet state="visible" name="Tem vocal" sheetId="4" r:id="rId7"/>
    <sheet state="visible" name="O vocal é melódico" sheetId="5" r:id="rId8"/>
    <sheet state="visible" name="Qual o gênero do vocal" sheetId="6" r:id="rId9"/>
    <sheet state="visible" name="Qual o BPM" sheetId="7" r:id="rId10"/>
    <sheet state="visible" name="Qual o tom" sheetId="8" r:id="rId11"/>
  </sheets>
  <definedNames>
    <definedName hidden="1" localSheetId="0" name="_xlnm._FilterDatabase">Dataset!$A$1:$BB$156</definedName>
  </definedNames>
  <calcPr/>
</workbook>
</file>

<file path=xl/sharedStrings.xml><?xml version="1.0" encoding="utf-8"?>
<sst xmlns="http://schemas.openxmlformats.org/spreadsheetml/2006/main" count="2597" uniqueCount="603">
  <si>
    <t>Música</t>
  </si>
  <si>
    <t>Artista</t>
  </si>
  <si>
    <t>Interprete</t>
  </si>
  <si>
    <t>Plays no Spotify</t>
  </si>
  <si>
    <t>Log10 (Plays Spotify)</t>
  </si>
  <si>
    <t>Plays no SoundCloud</t>
  </si>
  <si>
    <t>Log10 (Plays no SoundCloud)</t>
  </si>
  <si>
    <t>Curtidas no SoundCloud</t>
  </si>
  <si>
    <t>Log10 (Curtidas no SoundCloud)</t>
  </si>
  <si>
    <t>Plays no Youtube</t>
  </si>
  <si>
    <t>Log10 (Plays no Youtube)</t>
  </si>
  <si>
    <t>Curtidas no Youtube</t>
  </si>
  <si>
    <t>Log10 (Curtidas no Youtube)</t>
  </si>
  <si>
    <t>Link do Youtube</t>
  </si>
  <si>
    <t>Remix</t>
  </si>
  <si>
    <t>Ano de Lançamento</t>
  </si>
  <si>
    <t>Tom</t>
  </si>
  <si>
    <t>BPM</t>
  </si>
  <si>
    <t>Tempo de Duração</t>
  </si>
  <si>
    <t>Nº de Drops</t>
  </si>
  <si>
    <t>Nº de Breaks</t>
  </si>
  <si>
    <t>Nº de Cadências de Baixo</t>
  </si>
  <si>
    <t>Tem vocal?</t>
  </si>
  <si>
    <t>Tem vocal melódico?</t>
  </si>
  <si>
    <t>Gênero do vocal</t>
  </si>
  <si>
    <t>Nº de seguidores dos artistas no Youtube</t>
  </si>
  <si>
    <t>Log10 (Nº de seguidores dos artistas no Youtube)</t>
  </si>
  <si>
    <t>Nº de seguidores dos artistas no SoundCloud)</t>
  </si>
  <si>
    <t>Log10 (Nº de seguidores dos artistas no SoundCloud)</t>
  </si>
  <si>
    <t>Nº de seguidores dos artistas no Spotify</t>
  </si>
  <si>
    <t>Log10 (Nº de seguidores dos artistas no Spotify)</t>
  </si>
  <si>
    <t>Nº de ouvintes mensais no Spotify</t>
  </si>
  <si>
    <t>Log10 (Nº de ouvintes mensais dos artistas no Spotify)</t>
  </si>
  <si>
    <t>Nº de fãs dos artistas no Deezer</t>
  </si>
  <si>
    <t>Log10 (Nº de fãs dos artistas no Deezer)</t>
  </si>
  <si>
    <t>Nº de seguidores dos artistas no Twitter</t>
  </si>
  <si>
    <t>Log10 (Nº de seguidores dos artistas no Twitter)</t>
  </si>
  <si>
    <t>Nº de seguidores dos artistas no Instagram</t>
  </si>
  <si>
    <t>Log10 (Nº de seguidores dos artistas no Instagram)</t>
  </si>
  <si>
    <t>Nº de seguidores dos artistas no Facebook</t>
  </si>
  <si>
    <t>Log10 (Nº de seguidores dos artistas no Facebook)</t>
  </si>
  <si>
    <t>Nome do selo</t>
  </si>
  <si>
    <t>Nº de Seguidores do selo no Youtube</t>
  </si>
  <si>
    <t>Log10 (Nº de Seguidores do selo no Youtube)</t>
  </si>
  <si>
    <t>Nº de seguidores do selo no Twitter</t>
  </si>
  <si>
    <t>Log10 (Nº de seguidores do selo no Twitter)</t>
  </si>
  <si>
    <t>Nº de seguidores do selo no SoundCloud</t>
  </si>
  <si>
    <t>Log10 (Nº de seguidores do selo no SoundCloud)</t>
  </si>
  <si>
    <t>Nº de seguidores do selo no Instagram</t>
  </si>
  <si>
    <t>Log10 (Nº de seguidores do selo no Instagram)</t>
  </si>
  <si>
    <t>Nº de seguidores do selo no Facebook</t>
  </si>
  <si>
    <t>Log10 (Nº de seguidores do selo no Facebook)</t>
  </si>
  <si>
    <t>Nº de seguidores do selo no Spotify</t>
  </si>
  <si>
    <t>Log10 (Nº de seguidores do selo no Spotify)</t>
  </si>
  <si>
    <t>90 Million Degrees</t>
  </si>
  <si>
    <t>GMS, Upgrade</t>
  </si>
  <si>
    <t>https://www.youtube.com/watch?v=FwqhIiMRhJE</t>
  </si>
  <si>
    <t>Não</t>
  </si>
  <si>
    <t>Em</t>
  </si>
  <si>
    <t>Sim</t>
  </si>
  <si>
    <t>FEM</t>
  </si>
  <si>
    <t>Future Music Records</t>
  </si>
  <si>
    <t>A-bomb</t>
  </si>
  <si>
    <t>Babalos</t>
  </si>
  <si>
    <t>https://www.youtube.com/watch?v=2Dvyit1CaOc</t>
  </si>
  <si>
    <t>A</t>
  </si>
  <si>
    <t xml:space="preserve">MASC </t>
  </si>
  <si>
    <t>-</t>
  </si>
  <si>
    <t>About to Make Mayo</t>
  </si>
  <si>
    <t>Fabio Fusco, Moon</t>
  </si>
  <si>
    <t>https://www.youtube.com/watch?v=wqHO9U0HajQ</t>
  </si>
  <si>
    <t>Gm</t>
  </si>
  <si>
    <t>FEM/MASC</t>
  </si>
  <si>
    <t>Spin Twist Records</t>
  </si>
  <si>
    <t>Acelera</t>
  </si>
  <si>
    <t>Skazi</t>
  </si>
  <si>
    <t>https://www.youtube.com/watch?v=teQ4NAPHc3w</t>
  </si>
  <si>
    <t>E</t>
  </si>
  <si>
    <t>Helicon Music</t>
  </si>
  <si>
    <t>Acid For Nothing</t>
  </si>
  <si>
    <t>1200 micrograms</t>
  </si>
  <si>
    <t>https://www.youtube.com/watch?v=9csgJkEG86s</t>
  </si>
  <si>
    <t>G</t>
  </si>
  <si>
    <t>Starbox Music</t>
  </si>
  <si>
    <t>Adhana</t>
  </si>
  <si>
    <t>Astrix, Vini Vici</t>
  </si>
  <si>
    <t>https://www.youtube.com/watch?v=Aooy7iw-7cY</t>
  </si>
  <si>
    <t>Iboga Records</t>
  </si>
  <si>
    <t>After Dark (feat Fiora)</t>
  </si>
  <si>
    <t>Seven Lions, Blastoyz, Fiora</t>
  </si>
  <si>
    <t>https://www.youtube.com/watch?v=qKjQYTCmJ9M</t>
  </si>
  <si>
    <t>Ophelia</t>
  </si>
  <si>
    <t>AK-47</t>
  </si>
  <si>
    <t>Mandragora</t>
  </si>
  <si>
    <t>https://www.youtube.com/watch?v=tDhHZfvu_CI</t>
  </si>
  <si>
    <t>C</t>
  </si>
  <si>
    <t>Alien Records</t>
  </si>
  <si>
    <t>Aladin</t>
  </si>
  <si>
    <t>Mandragora, Devochka</t>
  </si>
  <si>
    <t>https://www.youtube.com/watch?v=-uxF7sFJGeM</t>
  </si>
  <si>
    <t>D</t>
  </si>
  <si>
    <t>All the Things That We Wished</t>
  </si>
  <si>
    <t>8th Sin, Mandragora</t>
  </si>
  <si>
    <t>https://www.youtube.com/watch?v=IbGB8ZXwQDw</t>
  </si>
  <si>
    <t>Dm</t>
  </si>
  <si>
    <t>Ameno</t>
  </si>
  <si>
    <t>All in One</t>
  </si>
  <si>
    <t>https://www.youtube.com/watch?v=yhO3WlP86Xg</t>
  </si>
  <si>
    <t>Ab</t>
  </si>
  <si>
    <t>Black Records</t>
  </si>
  <si>
    <t>Angels of Destructions</t>
  </si>
  <si>
    <t>Phaxe</t>
  </si>
  <si>
    <t>Neelix</t>
  </si>
  <si>
    <t>https://www.youtube.com/watch?v=Xhkb2eR1SGY</t>
  </si>
  <si>
    <t>Am</t>
  </si>
  <si>
    <t>Spin Twist</t>
  </si>
  <si>
    <t>Answer From the Stars</t>
  </si>
  <si>
    <t>Vegas</t>
  </si>
  <si>
    <t>Vagus</t>
  </si>
  <si>
    <t>https://www.youtube.com/watch?v=tjWdv-y3OWI</t>
  </si>
  <si>
    <t>Cm</t>
  </si>
  <si>
    <t>Artcore</t>
  </si>
  <si>
    <t>Astrix</t>
  </si>
  <si>
    <t>Hi Profile</t>
  </si>
  <si>
    <t>https://www.youtube.com/watch?v=ASR6R8COgk0</t>
  </si>
  <si>
    <t>Bm</t>
  </si>
  <si>
    <t>Shamanic Tales</t>
  </si>
  <si>
    <t>Bach</t>
  </si>
  <si>
    <t>4i20, Claudinho Brasil</t>
  </si>
  <si>
    <t>https://www.youtube.com/watch?v=Bp9FSfiuQw8</t>
  </si>
  <si>
    <t>BlackSheep</t>
  </si>
  <si>
    <t>Bad Motherfucker</t>
  </si>
  <si>
    <t>4i20, Mandragora</t>
  </si>
  <si>
    <t>https://www.youtube.com/watch?v=mzX-mUJ2qLM</t>
  </si>
  <si>
    <t>F</t>
  </si>
  <si>
    <t>Baileys</t>
  </si>
  <si>
    <t>Upgrade</t>
  </si>
  <si>
    <t>https://www.youtube.com/watch?v=o-anXVb4Yms</t>
  </si>
  <si>
    <t>G#</t>
  </si>
  <si>
    <t>Regroup Records</t>
  </si>
  <si>
    <t xml:space="preserve">Baileys </t>
  </si>
  <si>
    <t>Mandragora, Lighters</t>
  </si>
  <si>
    <t>https://www.youtube.com/watch?v=2CbCrNU6h1c</t>
  </si>
  <si>
    <t>Fm</t>
  </si>
  <si>
    <t>Balikali</t>
  </si>
  <si>
    <t>UnderCover</t>
  </si>
  <si>
    <t>https://www.youtube.com/watch?v=HTo9fVBCG10</t>
  </si>
  <si>
    <t>Delta Music Group</t>
  </si>
  <si>
    <t>Balkan</t>
  </si>
  <si>
    <t>Omiki</t>
  </si>
  <si>
    <t>https://www.youtube.com/watch?v=uH2aX_LyQbg</t>
  </si>
  <si>
    <t>Bayaka</t>
  </si>
  <si>
    <t>Berg</t>
  </si>
  <si>
    <t>https://www.youtube.com/watch?v=Zk3Inus-yh4</t>
  </si>
  <si>
    <t>Blue Tunes Records</t>
  </si>
  <si>
    <t>Be With You</t>
  </si>
  <si>
    <t>Paranormal Attack</t>
  </si>
  <si>
    <t>https://www.youtube.com/watch?v=9VEJ-Is2Jr8</t>
  </si>
  <si>
    <t>FxxK Tomorrow</t>
  </si>
  <si>
    <t>Becoming Insane</t>
  </si>
  <si>
    <t>Infected Mushroom</t>
  </si>
  <si>
    <t>https://www.youtube.com/watch?v=wVwQYSVNJVM</t>
  </si>
  <si>
    <t>PMI Digital</t>
  </si>
  <si>
    <t>Bella Ciao</t>
  </si>
  <si>
    <t>Claudinho Brasil</t>
  </si>
  <si>
    <t>https://www.youtube.com/watch?v=B12JqWlZaXw</t>
  </si>
  <si>
    <t>Bhangra</t>
  </si>
  <si>
    <t>DZP</t>
  </si>
  <si>
    <t>https://www.youtube.com/watch?v=C1QtWavzqxU</t>
  </si>
  <si>
    <t>F#</t>
  </si>
  <si>
    <t>Black</t>
  </si>
  <si>
    <t>https://www.youtube.com/watch?v=J-Er22JrGE0</t>
  </si>
  <si>
    <t>Blah Blah Blah</t>
  </si>
  <si>
    <t>Armin van Buuren</t>
  </si>
  <si>
    <t>https://www.youtube.com/watch?v=mfJhMfOPWdE</t>
  </si>
  <si>
    <t>Armada Music</t>
  </si>
  <si>
    <t>Boom Shi Ka Li</t>
  </si>
  <si>
    <t>Raz</t>
  </si>
  <si>
    <t>https://www.youtube.com/watch?v=XfGY7slF-jA</t>
  </si>
  <si>
    <t>Breeze</t>
  </si>
  <si>
    <t>Berg, Skazi</t>
  </si>
  <si>
    <t>https://www.youtube.com/watch?v=pfX3oZB7wkw</t>
  </si>
  <si>
    <t>Eb</t>
  </si>
  <si>
    <t>Brief Encounter</t>
  </si>
  <si>
    <t>Pop Art, Omiki</t>
  </si>
  <si>
    <t>https://www.youtube.com/watch?v=J1qagj9LZp0</t>
  </si>
  <si>
    <t>Synergic Records</t>
  </si>
  <si>
    <t>Bungee Jump</t>
  </si>
  <si>
    <t>Astrix, Capitain Hook</t>
  </si>
  <si>
    <t>https://www.youtube.com/watch?v=tIGH8nWZXOQ</t>
  </si>
  <si>
    <t>Bust a Move</t>
  </si>
  <si>
    <t>Bliss</t>
  </si>
  <si>
    <t>https://www.youtube.com/watch?v=KwLhJvYSWIo</t>
  </si>
  <si>
    <t>Mushroom Touring Inc.</t>
  </si>
  <si>
    <t>Buttlerfly</t>
  </si>
  <si>
    <t>Danny Darko, Jova Radevska</t>
  </si>
  <si>
    <t>Ranji</t>
  </si>
  <si>
    <t>https://www.youtube.com/watch?v=4fKuT78JAsc</t>
  </si>
  <si>
    <t>Capital Noise</t>
  </si>
  <si>
    <t>Burn in Noise, Capital Monkey</t>
  </si>
  <si>
    <t>Rinkadink, Element</t>
  </si>
  <si>
    <t>https://www.youtube.com/watch?v=MKmG_g3LPgg</t>
  </si>
  <si>
    <t>X7M Records</t>
  </si>
  <si>
    <t>Casa Blanca</t>
  </si>
  <si>
    <t>Major7, Reality Test</t>
  </si>
  <si>
    <t>https://www.youtube.com/watch?v=pMzidjGc78c</t>
  </si>
  <si>
    <t>Db m</t>
  </si>
  <si>
    <t>Chapati</t>
  </si>
  <si>
    <t>https://www.youtube.com/watch?v=et-4L_JOyGk</t>
  </si>
  <si>
    <t xml:space="preserve">S </t>
  </si>
  <si>
    <t>Chuva</t>
  </si>
  <si>
    <t>Chapeleiro</t>
  </si>
  <si>
    <t>https://www.youtube.com/watch?v=RV3HdauivqU</t>
  </si>
  <si>
    <t>C#m</t>
  </si>
  <si>
    <t>Codeine</t>
  </si>
  <si>
    <t>https://www.youtube.com/watch?v=csOZutpHDyc</t>
  </si>
  <si>
    <t>Db</t>
  </si>
  <si>
    <t>Colors of the Rainbow</t>
  </si>
  <si>
    <t>Gottinari</t>
  </si>
  <si>
    <t>https://www.youtube.com/watch?v=wn9UKfrHp1U</t>
  </si>
  <si>
    <t>Cosmic Calendar</t>
  </si>
  <si>
    <t>Special M, Mandragora</t>
  </si>
  <si>
    <t>https://www.youtube.com/watch?v=-CYML3tyCUY</t>
  </si>
  <si>
    <t>NBM Records</t>
  </si>
  <si>
    <t>Dancin</t>
  </si>
  <si>
    <t>Dang3r, Freakout</t>
  </si>
  <si>
    <t>https://www.youtube.com/watch?v=8rgbS_Br76c</t>
  </si>
  <si>
    <t>A#m</t>
  </si>
  <si>
    <t>Davadeva</t>
  </si>
  <si>
    <t>Groundbass, Hacoon, Synthatic</t>
  </si>
  <si>
    <t>https://www.youtube.com/watch?v=DkUvC3EP7Fs</t>
  </si>
  <si>
    <t>F#m</t>
  </si>
  <si>
    <t>Deep Jungle Walk</t>
  </si>
  <si>
    <t>https://www.youtube.com/watch?v=lIuEuJvKos4</t>
  </si>
  <si>
    <t>G# min</t>
  </si>
  <si>
    <t>Déja Vu</t>
  </si>
  <si>
    <t>Special M</t>
  </si>
  <si>
    <t>https://www.youtube.com/watch?v=ykrbEn38bG8</t>
  </si>
  <si>
    <t>Disco Madness</t>
  </si>
  <si>
    <t>Pop Art</t>
  </si>
  <si>
    <t>https://www.youtube.com/watch?v=fBOqGQbmAVg</t>
  </si>
  <si>
    <t>Disco Voador</t>
  </si>
  <si>
    <t>https://www.youtube.com/watch?v=n96lj1MtmNc</t>
  </si>
  <si>
    <t>Don't Ya</t>
  </si>
  <si>
    <t>Alok, Fractal System</t>
  </si>
  <si>
    <t>Fabio Fusco</t>
  </si>
  <si>
    <t>https://www.youtube.com/watch?v=BcV8UYwSFdY</t>
  </si>
  <si>
    <t>Downloading System</t>
  </si>
  <si>
    <t>Indra</t>
  </si>
  <si>
    <t>Blazy, Sighter</t>
  </si>
  <si>
    <t>https://www.youtube.com/watch?v=Yx7td6tBU7Q</t>
  </si>
  <si>
    <t>Dreamcatcher</t>
  </si>
  <si>
    <t>Shpongle, Gunslinger</t>
  </si>
  <si>
    <t>GMS</t>
  </si>
  <si>
    <t>https://www.youtube.com/watch?v=J7ldpkntIvc</t>
  </si>
  <si>
    <t>Dugly Dagly</t>
  </si>
  <si>
    <t>Berg, Trio Mandili, Zanon</t>
  </si>
  <si>
    <t>https://www.youtube.com/watch?v=Cw63jvUFgv8</t>
  </si>
  <si>
    <t>Dbm</t>
  </si>
  <si>
    <t>Echoes of the Universe</t>
  </si>
  <si>
    <t>Zanon</t>
  </si>
  <si>
    <t>https://www.youtube.com/watch?v=ZZwV60n1WOY</t>
  </si>
  <si>
    <t>Bb</t>
  </si>
  <si>
    <t>Vagalume Records</t>
  </si>
  <si>
    <t>Elipsy</t>
  </si>
  <si>
    <t>https://www.youtube.com/watch?v=LwDOlOy7s8U</t>
  </si>
  <si>
    <t>A#</t>
  </si>
  <si>
    <t>Esperanza</t>
  </si>
  <si>
    <t>Hilight Tribe</t>
  </si>
  <si>
    <t>https://www.youtube.com/watch?v=36M2M3lw6D0</t>
  </si>
  <si>
    <t>Kosmik Hoboes</t>
  </si>
  <si>
    <t>Faya</t>
  </si>
  <si>
    <t>Whiteno1se, No Comment, Richie Loop</t>
  </si>
  <si>
    <t>https://www.youtube.com/watch?v=NUl3PC0OCo4</t>
  </si>
  <si>
    <t>Follow the Light</t>
  </si>
  <si>
    <t>X-Noise, Rexalted</t>
  </si>
  <si>
    <t>https://www.youtube.com/watch?v=p1E3HKpKfUg</t>
  </si>
  <si>
    <t>Freak Show</t>
  </si>
  <si>
    <t>Reality Test, Major7</t>
  </si>
  <si>
    <t>https://www.youtube.com/watch?v=2v0snETHwus</t>
  </si>
  <si>
    <t>Free Tibet</t>
  </si>
  <si>
    <t>Vini Vici</t>
  </si>
  <si>
    <t>https://www.youtube.com/watch?v=0lBjcaMokvo</t>
  </si>
  <si>
    <t>D♭ min</t>
  </si>
  <si>
    <t>Frequency</t>
  </si>
  <si>
    <t>Day Din, Coming Soon!!!</t>
  </si>
  <si>
    <t>Aura Vortex</t>
  </si>
  <si>
    <t>https://www.youtube.com/watch?v=1Qsgkibl5m4</t>
  </si>
  <si>
    <t>D#m</t>
  </si>
  <si>
    <t>Gaia</t>
  </si>
  <si>
    <t>Blastoyz, Vini Vici, Jean Marie</t>
  </si>
  <si>
    <t>https://www.youtube.com/watch?v=FHVD9ft_ANw</t>
  </si>
  <si>
    <t>Spinnin Records</t>
  </si>
  <si>
    <t>Gayatri</t>
  </si>
  <si>
    <t>Shanti People, Droplex</t>
  </si>
  <si>
    <t>https://www.youtube.com/watch?v=HF59NWm1JPg</t>
  </si>
  <si>
    <t>Shanti People</t>
  </si>
  <si>
    <t>Great Spirit</t>
  </si>
  <si>
    <t>Vini Vici, Armin van Buuren, HilightTribe</t>
  </si>
  <si>
    <t>youtube.com/watch?v=yo4pmauhugo</t>
  </si>
  <si>
    <t>Ha Ha Ho</t>
  </si>
  <si>
    <t>8th Sin</t>
  </si>
  <si>
    <t>https://www.youtube.com/watch?v=N5xYU4GFi3k</t>
  </si>
  <si>
    <t>Happiness</t>
  </si>
  <si>
    <t>Menumas</t>
  </si>
  <si>
    <t>https://www.youtube.com/watch?v=LVkjYZtKTrE</t>
  </si>
  <si>
    <t>Happy People Happy Music</t>
  </si>
  <si>
    <t>Sesto Sento</t>
  </si>
  <si>
    <t>https://www.youtube.com/watch?v=zNoJB3jFIlQ</t>
  </si>
  <si>
    <t>Planet Ben Records</t>
  </si>
  <si>
    <t>Harmony</t>
  </si>
  <si>
    <t>https://www.youtube.com/watch?v=ziQf2MPR-KQ</t>
  </si>
  <si>
    <t>1db Record</t>
  </si>
  <si>
    <t>Hollyoud</t>
  </si>
  <si>
    <t>https://www.youtube.com/watch?v=VlVCB6VaqWE</t>
  </si>
  <si>
    <t>Honey Honey</t>
  </si>
  <si>
    <t>https://www.youtube.com/watch?v=Bw_AYxfxw6I</t>
  </si>
  <si>
    <t>Human Mind</t>
  </si>
  <si>
    <t>Ruback</t>
  </si>
  <si>
    <t>Basscanon</t>
  </si>
  <si>
    <t>https://www.youtube.com/watch?v=UW_86fjiCOk</t>
  </si>
  <si>
    <t>I See The Future</t>
  </si>
  <si>
    <t>https://www.youtube.com/watch?v=OM2EO_f9hkc</t>
  </si>
  <si>
    <t>I Wish</t>
  </si>
  <si>
    <t>https://www.youtube.com/watch?v=MifXUbrjYr8</t>
  </si>
  <si>
    <t>Eb m</t>
  </si>
  <si>
    <t>Illusion</t>
  </si>
  <si>
    <t>Becker</t>
  </si>
  <si>
    <t>https://www.youtube.com/watch?v=meMO2qWpzHg</t>
  </si>
  <si>
    <t>PTL Music</t>
  </si>
  <si>
    <t>Imaginarium</t>
  </si>
  <si>
    <t>https://www.youtube.com/watch?v=bxqJM8w_eAg</t>
  </si>
  <si>
    <t>Imaginary Friends</t>
  </si>
  <si>
    <t>https://www.youtube.com/watch?v=k7nqEFsw1FY</t>
  </si>
  <si>
    <t>Iono Music</t>
  </si>
  <si>
    <t>Indica</t>
  </si>
  <si>
    <t>DZP, Zanon</t>
  </si>
  <si>
    <t>https://www.youtube.com/watch?v=epkSczrI9sw</t>
  </si>
  <si>
    <t>Inner Voice</t>
  </si>
  <si>
    <t>https://www.youtube.com/watch?v=ZGSP_5q38kk</t>
  </si>
  <si>
    <t>DistroKid</t>
  </si>
  <si>
    <t>Interlude</t>
  </si>
  <si>
    <t>Aura Vortex, Blazy</t>
  </si>
  <si>
    <t>https://www.youtube.com/watch?v=__ntxMIrvKU</t>
  </si>
  <si>
    <t>It´s Here</t>
  </si>
  <si>
    <t>Vini Vici, Major7</t>
  </si>
  <si>
    <t>https://www.youtube.com/watch?v=e9KiscAyZMw</t>
  </si>
  <si>
    <t>Jumpa Lumpa</t>
  </si>
  <si>
    <t>Sajanka</t>
  </si>
  <si>
    <t>https://www.youtube.com/watch?v=II7O6zdrFfc</t>
  </si>
  <si>
    <t>Just a Vision</t>
  </si>
  <si>
    <t>Fabio Fusco, Moon, Nok</t>
  </si>
  <si>
    <t>https://www.youtube.com/watch?v=cXFMFIDy6tI</t>
  </si>
  <si>
    <t>Just One Night</t>
  </si>
  <si>
    <t>https://www.youtube.com/watch?v=gJhkjE42LeE</t>
  </si>
  <si>
    <t>Karma</t>
  </si>
  <si>
    <t>Reality Test, Shanti People, Vini Vici</t>
  </si>
  <si>
    <t>https://www.youtube.com/watch?v=CCo2uHI9G1k</t>
  </si>
  <si>
    <t>Alteza Records</t>
  </si>
  <si>
    <t>Kazahi</t>
  </si>
  <si>
    <t>Vermont, Bandi</t>
  </si>
  <si>
    <t>https://www.youtube.com/watch?v=dZ0HyU-yecc</t>
  </si>
  <si>
    <t>Leonidas</t>
  </si>
  <si>
    <t>Belik Boom</t>
  </si>
  <si>
    <t>https://www.youtube.com/watch?v=igG_2V34s2g</t>
  </si>
  <si>
    <t>Lights On</t>
  </si>
  <si>
    <t>https://www.youtube.com/watch?v=lGQkrOfgLro</t>
  </si>
  <si>
    <t>Liquid Hook</t>
  </si>
  <si>
    <t>Capitain Hook, Liquid Soul</t>
  </si>
  <si>
    <t>https://www.youtube.com/watch?v=chFYOsez7rA</t>
  </si>
  <si>
    <t>Lost Voices</t>
  </si>
  <si>
    <t>Raz, Naturalize</t>
  </si>
  <si>
    <t>https://www.youtube.com/watch?v=-ncyYzyjesc</t>
  </si>
  <si>
    <t>LSD</t>
  </si>
  <si>
    <t>https://www.youtube.com/watch?v=A95NaTkQfas</t>
  </si>
  <si>
    <t>Tip Records</t>
  </si>
  <si>
    <t>Machines in Heaven</t>
  </si>
  <si>
    <t>https://www.youtube.com/watch?v=pMkg3hKcdwo</t>
  </si>
  <si>
    <t>Yellow Sunshine Explosion</t>
  </si>
  <si>
    <t>Mahishasura Mardini</t>
  </si>
  <si>
    <t>Droplex</t>
  </si>
  <si>
    <t>https://www.youtube.com/watch?v=Qz4LC9Pmo7Y</t>
  </si>
  <si>
    <t>Mr Suicide Sheep</t>
  </si>
  <si>
    <t>Make You Groove</t>
  </si>
  <si>
    <t>Becker, Shivax</t>
  </si>
  <si>
    <t>https://www.youtube.com/watch?v=v4rtkpQuYUw</t>
  </si>
  <si>
    <t>Solar Tech Records</t>
  </si>
  <si>
    <t>Makeup</t>
  </si>
  <si>
    <t>https://www.youtube.com/watch?v=2H1IyExZ6q4</t>
  </si>
  <si>
    <t>Ab m</t>
  </si>
  <si>
    <t>Making Me Nervous</t>
  </si>
  <si>
    <t>Brad Sucks</t>
  </si>
  <si>
    <t>Sighter, Konaefiz</t>
  </si>
  <si>
    <t>https://www.youtube.com/watch?v=-RuHuOrNoQc</t>
  </si>
  <si>
    <t>Monkey In Space Records</t>
  </si>
  <si>
    <t>Mamba Negra</t>
  </si>
  <si>
    <t>https://www.youtube.com/watch?v=xJPRAPraygU</t>
  </si>
  <si>
    <t>Mamma Mia</t>
  </si>
  <si>
    <t>Claudinho Brasil, Harmonika</t>
  </si>
  <si>
    <t>https://www.youtube.com/watch?v=UAHr5VcUI3Q</t>
  </si>
  <si>
    <t>Mandala</t>
  </si>
  <si>
    <t>Blastoyz</t>
  </si>
  <si>
    <t>Nutek Records</t>
  </si>
  <si>
    <t>Mannelig</t>
  </si>
  <si>
    <t>Vermont, Harmonika</t>
  </si>
  <si>
    <t>https://www.youtube.com/watch?v=qguN_MPPe0k</t>
  </si>
  <si>
    <t>Nothing But</t>
  </si>
  <si>
    <t>Marijuana</t>
  </si>
  <si>
    <t>Cortex, Didrapest</t>
  </si>
  <si>
    <t>https://www.youtube.com/watch?v=5rM2bz4fLkU</t>
  </si>
  <si>
    <t>Geomagnetic</t>
  </si>
  <si>
    <t>Mental Note</t>
  </si>
  <si>
    <t>X-Noise</t>
  </si>
  <si>
    <t>Major7, Capital Monkey</t>
  </si>
  <si>
    <t>https://www.youtube.com/watch?v=MF-FR9KlS-E</t>
  </si>
  <si>
    <t>Monks</t>
  </si>
  <si>
    <t>https://www.youtube.com/watch?v=SrlP3XkEy1g</t>
  </si>
  <si>
    <t>Moon World</t>
  </si>
  <si>
    <t>Basscanon, Zanon</t>
  </si>
  <si>
    <t>https://www.youtube.com/watch?v=5Wogz2s7egg</t>
  </si>
  <si>
    <t>More of Just the Same</t>
  </si>
  <si>
    <t>Infected Mushroom, Whiteno1se</t>
  </si>
  <si>
    <t>https://www.youtube.com/watch?v=RX7_HETxOL8</t>
  </si>
  <si>
    <t>Monstercat</t>
  </si>
  <si>
    <t>My Trip To Fantasy</t>
  </si>
  <si>
    <t>https://www.youtube.com/watch?v=f7TibnsIp-c</t>
  </si>
  <si>
    <t>Na Le</t>
  </si>
  <si>
    <t>https://www.youtube.com/watch?v=UigXTja6s6o</t>
  </si>
  <si>
    <t>Neurochemistry</t>
  </si>
  <si>
    <t>Ace Venture, Liquid Soul</t>
  </si>
  <si>
    <t>https://www.youtube.com/watch?v=QXxVT3_kzMA</t>
  </si>
  <si>
    <t>New Drugs</t>
  </si>
  <si>
    <t>X-Noise, Spacecat</t>
  </si>
  <si>
    <t>https://www.youtube.com/watch?v=9ug7Cd_fD5c</t>
  </si>
  <si>
    <t>Organic</t>
  </si>
  <si>
    <t>Berg, Chapeleiro</t>
  </si>
  <si>
    <t>https://www.youtube.com/watch?v=f3F0HMyUgdM</t>
  </si>
  <si>
    <t>Pachamama</t>
  </si>
  <si>
    <t>https://www.youtube.com/watch?v=w1VZp0SR5XQ</t>
  </si>
  <si>
    <t>Parvati Valley</t>
  </si>
  <si>
    <t>https://www.youtube.com/watch?v=FHUo4NQPaxs</t>
  </si>
  <si>
    <t>Pedras Pesadas</t>
  </si>
  <si>
    <t>Mato Seco</t>
  </si>
  <si>
    <t>Zanon, DZP</t>
  </si>
  <si>
    <t>https://www.youtube.com/watch?v=DBCDk-zhurM</t>
  </si>
  <si>
    <t>Perla Mamo</t>
  </si>
  <si>
    <t>https://www.youtube.com/watch?v=UH3q4Uy8xr4</t>
  </si>
  <si>
    <t>G#m</t>
  </si>
  <si>
    <t>Portal do Universo</t>
  </si>
  <si>
    <t>Chapeleiro, Samantha Machado ft Sandrão RZO</t>
  </si>
  <si>
    <t>https://www.youtube.com/watch?v=Go1ow0seVsk</t>
  </si>
  <si>
    <t>Power up</t>
  </si>
  <si>
    <t>https://www.youtube.com/watch?v=bg5oXlXrvug</t>
  </si>
  <si>
    <t>Psy &amp; Fly</t>
  </si>
  <si>
    <t>https://www.youtube.com/watch?v=xpr5zJSaNRs</t>
  </si>
  <si>
    <t>Rampage!</t>
  </si>
  <si>
    <t>Aura Vortex, Gottinari</t>
  </si>
  <si>
    <t>https://www.youtube.com/watch?v=1LkTpW6hmOU</t>
  </si>
  <si>
    <t>B</t>
  </si>
  <si>
    <t>Reactivation</t>
  </si>
  <si>
    <t>https://www.youtube.com/watch?v=kNiBTeeJiTg</t>
  </si>
  <si>
    <t>Revival</t>
  </si>
  <si>
    <t>Vermont, Pondora</t>
  </si>
  <si>
    <t>https://www.youtube.com/watch?v=DKE-Oe1CjPw</t>
  </si>
  <si>
    <t>Revolution</t>
  </si>
  <si>
    <t>https://www.youtube.com/watch?v=pJoi8nrNGwU</t>
  </si>
  <si>
    <t>Saeed</t>
  </si>
  <si>
    <t>Paranormal Attack, Skazi</t>
  </si>
  <si>
    <t>https://www.youtube.com/watch?v=O_o7Lgt4j5M</t>
  </si>
  <si>
    <t>Mushroom Touring Inc</t>
  </si>
  <si>
    <t>Savannah</t>
  </si>
  <si>
    <t>Groundbass, Hacoon</t>
  </si>
  <si>
    <t>https://www.youtube.com/watch?v=m_PNGxXZdII</t>
  </si>
  <si>
    <t>Sem Chão</t>
  </si>
  <si>
    <t>https://www.youtube.com/watch?v=snvqTtIAX8Q</t>
  </si>
  <si>
    <t>Sentidos</t>
  </si>
  <si>
    <t>Blazy, Dang3r, Groundbass</t>
  </si>
  <si>
    <t>https://www.youtube.com/watch?v=ESsDPPTdKwQ</t>
  </si>
  <si>
    <t>Sequence</t>
  </si>
  <si>
    <t>Major7</t>
  </si>
  <si>
    <t>https://www.youtube.com/watch?v=MAMn_ScYqBQ</t>
  </si>
  <si>
    <t>https://www.youtube.com/watch?v=KiuFN6bsPnc</t>
  </si>
  <si>
    <t>Shiva Style</t>
  </si>
  <si>
    <t>Berg, Phanatic</t>
  </si>
  <si>
    <t>https://www.youtube.com/watch?v=g_RG1cfAQ1s</t>
  </si>
  <si>
    <t>Snow Crystal</t>
  </si>
  <si>
    <t>https://www.youtube.com/watch?v=9PNV6Lg_ajA</t>
  </si>
  <si>
    <t>Spendance</t>
  </si>
  <si>
    <t>Gonzi</t>
  </si>
  <si>
    <t>https://www.youtube.com/watch?v=ehuuLMiCVHA</t>
  </si>
  <si>
    <t>Dinamode Records</t>
  </si>
  <si>
    <t>Stars</t>
  </si>
  <si>
    <t>https://www.youtube.com/watch?v=7CMDMaBsqj0</t>
  </si>
  <si>
    <t>Sun is Coming</t>
  </si>
  <si>
    <t>https://www.youtube.com/watch?v=ezu15x0FJZY</t>
  </si>
  <si>
    <t>Surto</t>
  </si>
  <si>
    <t>Dang3r, Freakaholic</t>
  </si>
  <si>
    <t>https://www.youtube.com/watch?v=8fDwfcY-rBQ</t>
  </si>
  <si>
    <t>Tana Num 170bpm</t>
  </si>
  <si>
    <t>https://www.youtube.com/watch?v=lsSc9a9Tr3E</t>
  </si>
  <si>
    <t xml:space="preserve">Tandava </t>
  </si>
  <si>
    <t>Blazy, Gottinari</t>
  </si>
  <si>
    <t>https://www.youtube.com/watch?v=iiTeiOdAJSQ</t>
  </si>
  <si>
    <t>Tantra</t>
  </si>
  <si>
    <t>https://www.youtube.com/watch?v=gxgEJ6zbBSo</t>
  </si>
  <si>
    <t>The Moment I'm Missing</t>
  </si>
  <si>
    <t>Whiteno1se, Ranji, Nina Nesbitt</t>
  </si>
  <si>
    <t>https://www.youtube.com/watch?v=otxSf5gsCNY</t>
  </si>
  <si>
    <t>The Sun</t>
  </si>
  <si>
    <t>Neelix, Ghost Rider, Caroline Harrison</t>
  </si>
  <si>
    <t>https://www.youtube.com/watch?v=51klpLyfO5U</t>
  </si>
  <si>
    <t>The World That You Know</t>
  </si>
  <si>
    <t>Ace Ventura, Symbolic</t>
  </si>
  <si>
    <t>https://www.youtube.com/watch?v=RZPox0zYsIU</t>
  </si>
  <si>
    <t>Gb</t>
  </si>
  <si>
    <t>Together Everyday</t>
  </si>
  <si>
    <t>https://www.youtube.com/watch?v=xHDjNnOcwGo</t>
  </si>
  <si>
    <t>Tomorrow</t>
  </si>
  <si>
    <t>Capital Monkey, Klopfgeister</t>
  </si>
  <si>
    <t>https://www.youtube.com/watch?v=Q3Z1rrh5yf0</t>
  </si>
  <si>
    <t>United</t>
  </si>
  <si>
    <t>Vini Vici, Alok, Armin van Buuren, Zafrir</t>
  </si>
  <si>
    <t>https://www.youtube.com/watch?v=PVurTWZu7VU</t>
  </si>
  <si>
    <t>Universe Inside Me</t>
  </si>
  <si>
    <t>Liquid Soul, Vini Vici</t>
  </si>
  <si>
    <t>https://www.youtube.com/watch?v=yvBK1rSUzTc</t>
  </si>
  <si>
    <t>Future Soundz Bundles</t>
  </si>
  <si>
    <t>Untz Untz</t>
  </si>
  <si>
    <t>Vini Vici, Liquid Soul, Dimitri Vegas &amp; Like Mike</t>
  </si>
  <si>
    <t>https://www.youtube.com/watch?v=gXlknzKQDow</t>
  </si>
  <si>
    <t>Smash The House</t>
  </si>
  <si>
    <t>Victory</t>
  </si>
  <si>
    <t>Basscanon, Omiki</t>
  </si>
  <si>
    <t>Durs</t>
  </si>
  <si>
    <t>https://www.youtube.com/watch?v=oGX5TzlXrNw</t>
  </si>
  <si>
    <t>Waterfall</t>
  </si>
  <si>
    <t>Neelix, The Gardener &amp; The Tree</t>
  </si>
  <si>
    <t>https://www.youtube.com/watch?v=5AWltYjY1y4</t>
  </si>
  <si>
    <t>Kontor Records</t>
  </si>
  <si>
    <t>Weed</t>
  </si>
  <si>
    <t>Chapeleiro, Junior Vieira</t>
  </si>
  <si>
    <t>https://www.youtube.com/watch?v=d1Dk1XGDZE4</t>
  </si>
  <si>
    <t>Hunters</t>
  </si>
  <si>
    <t>Witch Hunter</t>
  </si>
  <si>
    <t>Vermont, 8th Sin, Annina Giannini</t>
  </si>
  <si>
    <t>https://www.youtube.com/watch?v=__Xez8ztQ7I</t>
  </si>
  <si>
    <t>You</t>
  </si>
  <si>
    <t>https://www.youtube.com/watch?v=4MR6UAAQ5JA</t>
  </si>
  <si>
    <t>Yumba</t>
  </si>
  <si>
    <t>Omiki, Sagi Abitbul</t>
  </si>
  <si>
    <t>https://www.youtube.com/watch?v=6wwdEJCV3tk</t>
  </si>
  <si>
    <t>Zoom</t>
  </si>
  <si>
    <t>Blastoyz, Ranji</t>
  </si>
  <si>
    <t>https://www.youtube.com/watch?v=Q1N47QFBB8U</t>
  </si>
  <si>
    <t>Zoombai Warriors Surfing On A Small Chapati Sound In The East Of Parvati</t>
  </si>
  <si>
    <t>https://www.youtube.com/watch?v=Hyw11uRB0H4</t>
  </si>
  <si>
    <t>Pranava</t>
  </si>
  <si>
    <t>Ace Venture, Astrix</t>
  </si>
  <si>
    <t>https://www.youtube.com/watch?v=QSwg7fxXsd8</t>
  </si>
  <si>
    <t>Fredoom Bill</t>
  </si>
  <si>
    <t>Freedom Fighters, Infected Mushroom, Mr. Bill</t>
  </si>
  <si>
    <t>https://www.youtube.com/watch?v=SS-Ka8ZKv0g</t>
  </si>
  <si>
    <t>Burning Stones</t>
  </si>
  <si>
    <t>Astrix, Freedom Fighters</t>
  </si>
  <si>
    <t>https://www.youtube.com/watch?v=YfPT30UVtP0</t>
  </si>
  <si>
    <t>VII</t>
  </si>
  <si>
    <t>Tripical Moon</t>
  </si>
  <si>
    <t>Phaxe, Querox</t>
  </si>
  <si>
    <t>https://www.youtube.com/watch?v=XFsZg4YrFZg</t>
  </si>
  <si>
    <t>Prog on Syndicate</t>
  </si>
  <si>
    <t>The Collective</t>
  </si>
  <si>
    <t>Phaxe, Morten Granau</t>
  </si>
  <si>
    <t>https://www.youtube.com/watch?v=UoodDxBmF8Q</t>
  </si>
  <si>
    <t>432 Records</t>
  </si>
  <si>
    <t>Ecstasy</t>
  </si>
  <si>
    <t>ATB</t>
  </si>
  <si>
    <t>Morten Granau</t>
  </si>
  <si>
    <t>https://www.youtube.com/watch?v=nHqe5D4MsCU</t>
  </si>
  <si>
    <t>x</t>
  </si>
  <si>
    <t>É remix?</t>
  </si>
  <si>
    <t>T-TEST</t>
  </si>
  <si>
    <t>É um remix?</t>
  </si>
  <si>
    <t>Nº de músicas</t>
  </si>
  <si>
    <t>Média</t>
  </si>
  <si>
    <t>P valor =</t>
  </si>
  <si>
    <t>Desvio padrão</t>
  </si>
  <si>
    <t>Plays no Soundcloud</t>
  </si>
  <si>
    <t>Curtidas no Soundcloud</t>
  </si>
  <si>
    <t>O vocal é melódico?</t>
  </si>
  <si>
    <t>N</t>
  </si>
  <si>
    <t>S</t>
  </si>
  <si>
    <t>Qual o gênero do vocal?</t>
  </si>
  <si>
    <t>ANOVA</t>
  </si>
  <si>
    <t>Feminino</t>
  </si>
  <si>
    <t>Fem e Masc</t>
  </si>
  <si>
    <t>Mascsulino</t>
  </si>
  <si>
    <t>F-statistic value =</t>
  </si>
  <si>
    <t>P-value =</t>
  </si>
  <si>
    <t>Qual o BPM?</t>
  </si>
  <si>
    <t>Qual o tom?</t>
  </si>
  <si>
    <t>Abm</t>
  </si>
  <si>
    <t>Ebm</t>
  </si>
  <si>
    <t>G#min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</si>
</sst>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00"/>
    <numFmt numFmtId="166" formatCode="#,##0.000"/>
  </numFmts>
  <fonts count="15">
    <font>
      <sz val="10.0"/>
      <color rgb="FF000000"/>
      <name val="Arial"/>
    </font>
    <font>
      <b/>
      <color rgb="FF000000"/>
      <name val="Arial"/>
    </font>
    <font>
      <b/>
      <color rgb="FFFFFFFF"/>
      <name val="Arial"/>
    </font>
    <font>
      <color theme="1"/>
      <name val="Arial"/>
    </font>
    <font>
      <u/>
      <color rgb="FF0000FF"/>
      <name val="Arial"/>
    </font>
    <font>
      <sz val="10.0"/>
      <name val="Arial"/>
    </font>
    <font>
      <name val="Arial"/>
    </font>
    <font>
      <b/>
      <color theme="1"/>
      <name val="Arial"/>
    </font>
    <font>
      <b/>
      <name val="Arial"/>
    </font>
    <font/>
    <font>
      <color rgb="FF000000"/>
      <name val="Roboto"/>
    </font>
    <font>
      <color rgb="FF000000"/>
      <name val="Arial"/>
    </font>
    <font>
      <color rgb="FF000000"/>
      <name val="Docs-Barlow"/>
    </font>
    <font>
      <sz val="9.0"/>
      <color rgb="FF000000"/>
      <name val="Tahoma"/>
    </font>
    <font>
      <sz val="9.0"/>
      <color rgb="FF000000"/>
      <name val="Docs-Tahoma"/>
    </font>
  </fonts>
  <fills count="1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980000"/>
        <bgColor rgb="FF980000"/>
      </patternFill>
    </fill>
    <fill>
      <patternFill patternType="solid">
        <fgColor rgb="FF674EA7"/>
        <bgColor rgb="FF674EA7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1" xfId="0" applyAlignment="1" applyFill="1" applyFont="1" applyNumberFormat="1">
      <alignment horizontal="center" shrinkToFit="0" wrapText="1"/>
    </xf>
    <xf borderId="0" fillId="2" fontId="2" numFmtId="2" xfId="0" applyAlignment="1" applyFont="1" applyNumberForma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3" fontId="2" numFmtId="0" xfId="0" applyAlignment="1" applyFill="1" applyFont="1">
      <alignment horizontal="center" shrinkToFit="0" wrapText="1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shrinkToFit="0" wrapText="1"/>
    </xf>
    <xf borderId="0" fillId="5" fontId="2" numFmtId="2" xfId="0" applyAlignment="1" applyFont="1" applyNumberFormat="1">
      <alignment horizontal="center" readingOrder="0" shrinkToFit="0" wrapText="1"/>
    </xf>
    <xf borderId="0" fillId="6" fontId="2" numFmtId="0" xfId="0" applyAlignment="1" applyFill="1" applyFont="1">
      <alignment horizontal="center" readingOrder="0" shrinkToFit="0" wrapText="1"/>
    </xf>
    <xf borderId="0" fillId="6" fontId="2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shrinkToFit="0" vertical="bottom" wrapText="1"/>
    </xf>
    <xf borderId="0" fillId="7" fontId="3" numFmtId="1" xfId="0" applyAlignment="1" applyFill="1" applyFont="1" applyNumberFormat="1">
      <alignment horizontal="center" shrinkToFit="0" vertical="bottom" wrapText="1"/>
    </xf>
    <xf borderId="0" fillId="7" fontId="3" numFmtId="2" xfId="0" applyAlignment="1" applyFont="1" applyNumberFormat="1">
      <alignment horizontal="center" shrinkToFit="0" vertical="bottom" wrapText="1"/>
    </xf>
    <xf borderId="0" fillId="7" fontId="3" numFmtId="0" xfId="0" applyAlignment="1" applyFont="1">
      <alignment horizontal="center" shrinkToFit="0" vertical="bottom" wrapText="1"/>
    </xf>
    <xf borderId="0" fillId="8" fontId="4" numFmtId="0" xfId="0" applyAlignment="1" applyFill="1" applyFont="1">
      <alignment horizontal="center" readingOrder="0" vertical="bottom"/>
    </xf>
    <xf borderId="0" fillId="8" fontId="3" numFmtId="0" xfId="0" applyAlignment="1" applyFont="1">
      <alignment horizontal="center" readingOrder="0" vertical="bottom"/>
    </xf>
    <xf borderId="0" fillId="8" fontId="3" numFmtId="0" xfId="0" applyAlignment="1" applyFont="1">
      <alignment horizontal="center" vertical="bottom"/>
    </xf>
    <xf borderId="0" fillId="8" fontId="3" numFmtId="164" xfId="0" applyAlignment="1" applyFont="1" applyNumberFormat="1">
      <alignment horizontal="center" shrinkToFit="0" vertical="bottom" wrapText="1"/>
    </xf>
    <xf borderId="0" fillId="9" fontId="3" numFmtId="0" xfId="0" applyAlignment="1" applyFill="1" applyFont="1">
      <alignment horizontal="center" shrinkToFit="0" vertical="bottom" wrapText="1"/>
    </xf>
    <xf borderId="0" fillId="9" fontId="3" numFmtId="0" xfId="0" applyAlignment="1" applyFont="1">
      <alignment horizontal="center" readingOrder="0" shrinkToFit="0" vertical="bottom" wrapText="1"/>
    </xf>
    <xf borderId="0" fillId="10" fontId="3" numFmtId="0" xfId="0" applyAlignment="1" applyFill="1" applyFont="1">
      <alignment horizontal="center" shrinkToFit="0" vertical="bottom" wrapText="1"/>
    </xf>
    <xf borderId="0" fillId="10" fontId="3" numFmtId="2" xfId="0" applyAlignment="1" applyFont="1" applyNumberFormat="1">
      <alignment horizontal="center" shrinkToFit="0" vertical="bottom" wrapText="1"/>
    </xf>
    <xf borderId="0" fillId="11" fontId="3" numFmtId="0" xfId="0" applyAlignment="1" applyFill="1" applyFont="1">
      <alignment horizontal="center" shrinkToFit="0" vertical="bottom" wrapText="1"/>
    </xf>
    <xf borderId="0" fillId="11" fontId="3" numFmtId="2" xfId="0" applyAlignment="1" applyFont="1" applyNumberFormat="1">
      <alignment horizontal="center" shrinkToFit="0" vertical="bottom" wrapText="1"/>
    </xf>
    <xf borderId="0" fillId="8" fontId="3" numFmtId="164" xfId="0" applyAlignment="1" applyFont="1" applyNumberFormat="1">
      <alignment horizontal="center" vertical="bottom"/>
    </xf>
    <xf borderId="0" fillId="7" fontId="3" numFmtId="3" xfId="0" applyAlignment="1" applyFont="1" applyNumberFormat="1">
      <alignment horizontal="center" shrinkToFit="0" vertical="bottom" wrapText="1"/>
    </xf>
    <xf borderId="0" fillId="8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5" fontId="2" numFmtId="0" xfId="0" applyAlignment="1" applyFont="1">
      <alignment horizontal="center" shrinkToFit="0" vertical="bottom" wrapText="1"/>
    </xf>
    <xf borderId="0" fillId="6" fontId="2" numFmtId="0" xfId="0" applyAlignment="1" applyFont="1">
      <alignment horizontal="center" shrinkToFit="0" vertical="bottom" wrapText="1"/>
    </xf>
    <xf borderId="0" fillId="6" fontId="2" numFmtId="0" xfId="0" applyAlignment="1" applyFont="1">
      <alignment horizontal="center" readingOrder="0" shrinkToFit="0" vertical="bottom" wrapText="1"/>
    </xf>
    <xf borderId="0" fillId="0" fontId="5" numFmtId="165" xfId="0" applyAlignment="1" applyFont="1" applyNumberFormat="1">
      <alignment horizontal="center" vertical="bottom"/>
    </xf>
    <xf borderId="0" fillId="12" fontId="0" numFmtId="165" xfId="0" applyAlignment="1" applyFill="1" applyFont="1" applyNumberFormat="1">
      <alignment horizontal="center" vertical="bottom"/>
    </xf>
    <xf borderId="0" fillId="2" fontId="2" numFmtId="2" xfId="0" applyAlignment="1" applyFont="1" applyNumberFormat="1">
      <alignment horizontal="center" shrinkToFit="0" vertical="center" wrapText="1"/>
    </xf>
    <xf borderId="0" fillId="3" fontId="2" numFmtId="0" xfId="0" applyAlignment="1" applyFont="1">
      <alignment horizontal="center" readingOrder="0" vertical="center"/>
    </xf>
    <xf borderId="0" fillId="7" fontId="6" numFmtId="2" xfId="0" applyAlignment="1" applyFont="1" applyNumberFormat="1">
      <alignment horizontal="center" shrinkToFit="0" vertical="bottom" wrapText="1"/>
    </xf>
    <xf borderId="0" fillId="7" fontId="6" numFmtId="4" xfId="0" applyAlignment="1" applyFont="1" applyNumberFormat="1">
      <alignment horizontal="center" shrinkToFit="0" vertical="bottom" wrapText="1"/>
    </xf>
    <xf borderId="0" fillId="7" fontId="6" numFmtId="0" xfId="0" applyAlignment="1" applyFont="1">
      <alignment horizontal="center" readingOrder="0" vertical="bottom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center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horizontal="center" vertical="bottom"/>
    </xf>
    <xf borderId="6" fillId="0" fontId="3" numFmtId="0" xfId="0" applyBorder="1" applyFont="1"/>
    <xf borderId="7" fillId="0" fontId="9" numFmtId="0" xfId="0" applyBorder="1" applyFont="1"/>
    <xf borderId="8" fillId="0" fontId="9" numFmtId="0" xfId="0" applyBorder="1" applyFont="1"/>
    <xf borderId="5" fillId="0" fontId="6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9" fillId="0" fontId="9" numFmtId="0" xfId="0" applyBorder="1" applyFont="1"/>
    <xf borderId="10" fillId="0" fontId="9" numFmtId="0" xfId="0" applyBorder="1" applyFont="1"/>
    <xf borderId="4" fillId="0" fontId="3" numFmtId="0" xfId="0" applyAlignment="1" applyBorder="1" applyFont="1">
      <alignment shrinkToFit="0" wrapText="1"/>
    </xf>
    <xf borderId="5" fillId="13" fontId="6" numFmtId="0" xfId="0" applyAlignment="1" applyBorder="1" applyFill="1" applyFont="1">
      <alignment vertical="bottom"/>
    </xf>
    <xf borderId="5" fillId="13" fontId="6" numFmtId="4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right" vertical="bottom"/>
    </xf>
    <xf borderId="4" fillId="12" fontId="10" numFmtId="166" xfId="0" applyAlignment="1" applyBorder="1" applyFont="1" applyNumberFormat="1">
      <alignment vertical="bottom"/>
    </xf>
    <xf borderId="5" fillId="12" fontId="6" numFmtId="0" xfId="0" applyAlignment="1" applyBorder="1" applyFont="1">
      <alignment vertical="bottom"/>
    </xf>
    <xf borderId="5" fillId="12" fontId="6" numFmtId="4" xfId="0" applyAlignment="1" applyBorder="1" applyFont="1" applyNumberFormat="1">
      <alignment horizontal="center" vertical="bottom"/>
    </xf>
    <xf borderId="4" fillId="12" fontId="10" numFmtId="0" xfId="0" applyAlignment="1" applyBorder="1" applyFont="1">
      <alignment vertical="bottom"/>
    </xf>
    <xf borderId="4" fillId="7" fontId="3" numFmtId="0" xfId="0" applyAlignment="1" applyBorder="1" applyFont="1">
      <alignment horizontal="right" vertical="bottom"/>
    </xf>
    <xf borderId="4" fillId="7" fontId="10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14" fontId="6" numFmtId="2" xfId="0" applyAlignment="1" applyFill="1" applyFont="1" applyNumberFormat="1">
      <alignment horizontal="center" shrinkToFit="0" vertical="bottom" wrapText="1"/>
    </xf>
    <xf borderId="0" fillId="14" fontId="6" numFmtId="0" xfId="0" applyAlignment="1" applyFont="1">
      <alignment horizontal="center" readingOrder="0" vertical="bottom"/>
    </xf>
    <xf borderId="0" fillId="14" fontId="3" numFmtId="2" xfId="0" applyAlignment="1" applyFont="1" applyNumberFormat="1">
      <alignment horizontal="center" shrinkToFit="0" vertical="bottom" wrapText="1"/>
    </xf>
    <xf borderId="0" fillId="14" fontId="6" numFmtId="0" xfId="0" applyAlignment="1" applyFont="1">
      <alignment horizontal="center" readingOrder="0" shrinkToFit="0" vertical="bottom" wrapText="1"/>
    </xf>
    <xf borderId="5" fillId="0" fontId="6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right" vertical="bottom"/>
    </xf>
    <xf borderId="4" fillId="12" fontId="12" numFmtId="0" xfId="0" applyAlignment="1" applyBorder="1" applyFont="1">
      <alignment vertical="bottom"/>
    </xf>
    <xf borderId="0" fillId="7" fontId="6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vertical="center" wrapText="1"/>
    </xf>
    <xf borderId="0" fillId="10" fontId="6" numFmtId="2" xfId="0" applyAlignment="1" applyFont="1" applyNumberFormat="1">
      <alignment horizontal="center" shrinkToFit="0" vertical="bottom" wrapText="1"/>
    </xf>
    <xf borderId="0" fillId="10" fontId="6" numFmtId="0" xfId="0" applyAlignment="1" applyFont="1">
      <alignment horizontal="center" shrinkToFit="0" vertical="bottom" wrapText="1"/>
    </xf>
    <xf borderId="4" fillId="7" fontId="12" numFmtId="0" xfId="0" applyAlignment="1" applyBorder="1" applyFont="1">
      <alignment vertical="bottom"/>
    </xf>
    <xf borderId="0" fillId="14" fontId="6" numFmtId="0" xfId="0" applyAlignment="1" applyFont="1">
      <alignment horizontal="center" shrinkToFit="0" vertical="bottom" wrapText="1"/>
    </xf>
    <xf borderId="0" fillId="7" fontId="6" numFmtId="0" xfId="0" applyAlignment="1" applyFont="1">
      <alignment horizontal="center" shrinkToFit="0" vertical="bottom" wrapText="1"/>
    </xf>
    <xf borderId="0" fillId="15" fontId="6" numFmtId="2" xfId="0" applyAlignment="1" applyFill="1" applyFont="1" applyNumberFormat="1">
      <alignment horizontal="center" shrinkToFit="0" vertical="bottom" wrapText="1"/>
    </xf>
    <xf borderId="0" fillId="15" fontId="6" numFmtId="0" xfId="0" applyAlignment="1" applyFont="1">
      <alignment horizontal="center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horizontal="right" vertical="bottom"/>
    </xf>
    <xf borderId="5" fillId="12" fontId="10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5" fillId="0" fontId="6" numFmtId="4" xfId="0" applyAlignment="1" applyBorder="1" applyFont="1" applyNumberFormat="1">
      <alignment horizontal="center" vertical="bottom"/>
    </xf>
    <xf borderId="0" fillId="16" fontId="6" numFmtId="2" xfId="0" applyAlignment="1" applyFill="1" applyFont="1" applyNumberFormat="1">
      <alignment horizontal="center" shrinkToFit="0" vertical="bottom" wrapText="1"/>
    </xf>
    <xf borderId="0" fillId="16" fontId="6" numFmtId="0" xfId="0" applyAlignment="1" applyFont="1">
      <alignment horizontal="center" shrinkToFit="0" vertical="bottom" wrapText="1"/>
    </xf>
    <xf borderId="0" fillId="16" fontId="6" numFmtId="0" xfId="0" applyAlignment="1" applyFont="1">
      <alignment vertical="bottom"/>
    </xf>
    <xf borderId="0" fillId="14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5" fillId="12" fontId="8" numFmtId="0" xfId="0" applyAlignment="1" applyBorder="1" applyFont="1">
      <alignment vertical="bottom"/>
    </xf>
    <xf borderId="5" fillId="12" fontId="8" numFmtId="0" xfId="0" applyAlignment="1" applyBorder="1" applyFont="1">
      <alignment horizontal="center" vertical="bottom"/>
    </xf>
    <xf borderId="11" fillId="0" fontId="6" numFmtId="0" xfId="0" applyAlignment="1" applyBorder="1" applyFont="1">
      <alignment vertical="bottom"/>
    </xf>
    <xf borderId="5" fillId="12" fontId="6" numFmtId="0" xfId="0" applyAlignment="1" applyBorder="1" applyFont="1">
      <alignment horizontal="center" vertical="bottom"/>
    </xf>
    <xf borderId="5" fillId="12" fontId="13" numFmtId="0" xfId="0" applyAlignment="1" applyBorder="1" applyFont="1">
      <alignment vertical="bottom"/>
    </xf>
    <xf borderId="5" fillId="12" fontId="14" numFmtId="0" xfId="0" applyAlignment="1" applyBorder="1" applyFont="1">
      <alignment vertical="bottom"/>
    </xf>
    <xf borderId="5" fillId="0" fontId="13" numFmtId="0" xfId="0" applyAlignment="1" applyBorder="1" applyFont="1">
      <alignment vertical="bottom"/>
    </xf>
    <xf borderId="0" fillId="14" fontId="6" numFmtId="0" xfId="0" applyAlignment="1" applyFont="1">
      <alignment horizontal="center" vertical="bottom"/>
    </xf>
    <xf borderId="5" fillId="13" fontId="11" numFmtId="4" xfId="0" applyAlignment="1" applyBorder="1" applyFont="1" applyNumberFormat="1">
      <alignment horizontal="center" vertical="bottom"/>
    </xf>
    <xf borderId="5" fillId="12" fontId="13" numFmtId="0" xfId="0" applyAlignment="1" applyBorder="1" applyFont="1">
      <alignment horizontal="right" vertical="bottom"/>
    </xf>
    <xf borderId="0" fillId="16" fontId="6" numFmtId="0" xfId="0" applyAlignment="1" applyFont="1">
      <alignment horizontal="center" vertical="bottom"/>
    </xf>
    <xf borderId="0" fillId="7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-CYML3tyCUY" TargetMode="External"/><Relationship Id="rId42" Type="http://schemas.openxmlformats.org/officeDocument/2006/relationships/hyperlink" Target="https://www.youtube.com/watch?v=DkUvC3EP7Fs" TargetMode="External"/><Relationship Id="rId41" Type="http://schemas.openxmlformats.org/officeDocument/2006/relationships/hyperlink" Target="https://www.youtube.com/watch?v=8rgbS_Br76c" TargetMode="External"/><Relationship Id="rId44" Type="http://schemas.openxmlformats.org/officeDocument/2006/relationships/hyperlink" Target="https://www.youtube.com/watch?v=ykrbEn38bG8" TargetMode="External"/><Relationship Id="rId43" Type="http://schemas.openxmlformats.org/officeDocument/2006/relationships/hyperlink" Target="https://www.youtube.com/watch?v=lIuEuJvKos4" TargetMode="External"/><Relationship Id="rId46" Type="http://schemas.openxmlformats.org/officeDocument/2006/relationships/hyperlink" Target="https://www.youtube.com/watch?v=n96lj1MtmNc" TargetMode="External"/><Relationship Id="rId45" Type="http://schemas.openxmlformats.org/officeDocument/2006/relationships/hyperlink" Target="https://www.youtube.com/watch?v=fBOqGQbmAVg" TargetMode="External"/><Relationship Id="rId107" Type="http://schemas.openxmlformats.org/officeDocument/2006/relationships/hyperlink" Target="https://www.youtube.com/watch?v=w1VZp0SR5XQ" TargetMode="External"/><Relationship Id="rId106" Type="http://schemas.openxmlformats.org/officeDocument/2006/relationships/hyperlink" Target="https://www.youtube.com/watch?v=f3F0HMyUgdM" TargetMode="External"/><Relationship Id="rId105" Type="http://schemas.openxmlformats.org/officeDocument/2006/relationships/hyperlink" Target="https://www.youtube.com/watch?v=9ug7Cd_fD5c" TargetMode="External"/><Relationship Id="rId104" Type="http://schemas.openxmlformats.org/officeDocument/2006/relationships/hyperlink" Target="https://www.youtube.com/watch?v=QXxVT3_kzMA" TargetMode="External"/><Relationship Id="rId109" Type="http://schemas.openxmlformats.org/officeDocument/2006/relationships/hyperlink" Target="https://www.youtube.com/watch?v=DBCDk-zhurM" TargetMode="External"/><Relationship Id="rId108" Type="http://schemas.openxmlformats.org/officeDocument/2006/relationships/hyperlink" Target="https://www.youtube.com/watch?v=FHUo4NQPaxs" TargetMode="External"/><Relationship Id="rId48" Type="http://schemas.openxmlformats.org/officeDocument/2006/relationships/hyperlink" Target="https://www.youtube.com/watch?v=Yx7td6tBU7Q" TargetMode="External"/><Relationship Id="rId47" Type="http://schemas.openxmlformats.org/officeDocument/2006/relationships/hyperlink" Target="https://www.youtube.com/watch?v=BcV8UYwSFdY" TargetMode="External"/><Relationship Id="rId49" Type="http://schemas.openxmlformats.org/officeDocument/2006/relationships/hyperlink" Target="https://www.youtube.com/watch?v=J7ldpkntIvc" TargetMode="External"/><Relationship Id="rId103" Type="http://schemas.openxmlformats.org/officeDocument/2006/relationships/hyperlink" Target="https://www.youtube.com/watch?v=UigXTja6s6o" TargetMode="External"/><Relationship Id="rId102" Type="http://schemas.openxmlformats.org/officeDocument/2006/relationships/hyperlink" Target="https://www.youtube.com/watch?v=f7TibnsIp-c" TargetMode="External"/><Relationship Id="rId101" Type="http://schemas.openxmlformats.org/officeDocument/2006/relationships/hyperlink" Target="https://www.youtube.com/watch?v=RX7_HETxOL8" TargetMode="External"/><Relationship Id="rId100" Type="http://schemas.openxmlformats.org/officeDocument/2006/relationships/hyperlink" Target="https://www.youtube.com/watch?v=5Wogz2s7egg" TargetMode="External"/><Relationship Id="rId31" Type="http://schemas.openxmlformats.org/officeDocument/2006/relationships/hyperlink" Target="https://www.youtube.com/watch?v=tIGH8nWZXOQ" TargetMode="External"/><Relationship Id="rId30" Type="http://schemas.openxmlformats.org/officeDocument/2006/relationships/hyperlink" Target="https://www.youtube.com/watch?v=J1qagj9LZp0" TargetMode="External"/><Relationship Id="rId33" Type="http://schemas.openxmlformats.org/officeDocument/2006/relationships/hyperlink" Target="https://www.youtube.com/watch?v=4fKuT78JAsc" TargetMode="External"/><Relationship Id="rId32" Type="http://schemas.openxmlformats.org/officeDocument/2006/relationships/hyperlink" Target="https://www.youtube.com/watch?v=KwLhJvYSWIo" TargetMode="External"/><Relationship Id="rId35" Type="http://schemas.openxmlformats.org/officeDocument/2006/relationships/hyperlink" Target="https://www.youtube.com/watch?v=pMzidjGc78c" TargetMode="External"/><Relationship Id="rId34" Type="http://schemas.openxmlformats.org/officeDocument/2006/relationships/hyperlink" Target="https://www.youtube.com/watch?v=MKmG_g3LPgg" TargetMode="External"/><Relationship Id="rId37" Type="http://schemas.openxmlformats.org/officeDocument/2006/relationships/hyperlink" Target="https://www.youtube.com/watch?v=RV3HdauivqU" TargetMode="External"/><Relationship Id="rId36" Type="http://schemas.openxmlformats.org/officeDocument/2006/relationships/hyperlink" Target="https://www.youtube.com/watch?v=et-4L_JOyGk" TargetMode="External"/><Relationship Id="rId39" Type="http://schemas.openxmlformats.org/officeDocument/2006/relationships/hyperlink" Target="https://www.youtube.com/watch?v=wn9UKfrHp1U" TargetMode="External"/><Relationship Id="rId38" Type="http://schemas.openxmlformats.org/officeDocument/2006/relationships/hyperlink" Target="https://www.youtube.com/watch?v=csOZutpHDyc" TargetMode="External"/><Relationship Id="rId20" Type="http://schemas.openxmlformats.org/officeDocument/2006/relationships/hyperlink" Target="https://www.youtube.com/watch?v=uH2aX_LyQbg" TargetMode="External"/><Relationship Id="rId22" Type="http://schemas.openxmlformats.org/officeDocument/2006/relationships/hyperlink" Target="https://www.youtube.com/watch?v=9VEJ-Is2Jr8" TargetMode="External"/><Relationship Id="rId21" Type="http://schemas.openxmlformats.org/officeDocument/2006/relationships/hyperlink" Target="https://www.youtube.com/watch?v=Zk3Inus-yh4" TargetMode="External"/><Relationship Id="rId24" Type="http://schemas.openxmlformats.org/officeDocument/2006/relationships/hyperlink" Target="https://www.youtube.com/watch?v=B12JqWlZaXw" TargetMode="External"/><Relationship Id="rId23" Type="http://schemas.openxmlformats.org/officeDocument/2006/relationships/hyperlink" Target="https://www.youtube.com/watch?v=wVwQYSVNJVM" TargetMode="External"/><Relationship Id="rId129" Type="http://schemas.openxmlformats.org/officeDocument/2006/relationships/hyperlink" Target="https://www.youtube.com/watch?v=8fDwfcY-rBQ" TargetMode="External"/><Relationship Id="rId128" Type="http://schemas.openxmlformats.org/officeDocument/2006/relationships/hyperlink" Target="https://www.youtube.com/watch?v=ezu15x0FJZY" TargetMode="External"/><Relationship Id="rId127" Type="http://schemas.openxmlformats.org/officeDocument/2006/relationships/hyperlink" Target="https://www.youtube.com/watch?v=7CMDMaBsqj0" TargetMode="External"/><Relationship Id="rId126" Type="http://schemas.openxmlformats.org/officeDocument/2006/relationships/hyperlink" Target="https://www.youtube.com/watch?v=ehuuLMiCVHA" TargetMode="External"/><Relationship Id="rId26" Type="http://schemas.openxmlformats.org/officeDocument/2006/relationships/hyperlink" Target="https://www.youtube.com/watch?v=J-Er22JrGE0" TargetMode="External"/><Relationship Id="rId121" Type="http://schemas.openxmlformats.org/officeDocument/2006/relationships/hyperlink" Target="https://www.youtube.com/watch?v=ESsDPPTdKwQ" TargetMode="External"/><Relationship Id="rId25" Type="http://schemas.openxmlformats.org/officeDocument/2006/relationships/hyperlink" Target="https://www.youtube.com/watch?v=C1QtWavzqxU" TargetMode="External"/><Relationship Id="rId120" Type="http://schemas.openxmlformats.org/officeDocument/2006/relationships/hyperlink" Target="https://www.youtube.com/watch?v=snvqTtIAX8Q" TargetMode="External"/><Relationship Id="rId28" Type="http://schemas.openxmlformats.org/officeDocument/2006/relationships/hyperlink" Target="https://www.youtube.com/watch?v=XfGY7slF-jA" TargetMode="External"/><Relationship Id="rId27" Type="http://schemas.openxmlformats.org/officeDocument/2006/relationships/hyperlink" Target="https://www.youtube.com/watch?v=mfJhMfOPWdE" TargetMode="External"/><Relationship Id="rId125" Type="http://schemas.openxmlformats.org/officeDocument/2006/relationships/hyperlink" Target="https://www.youtube.com/watch?v=9PNV6Lg_ajA" TargetMode="External"/><Relationship Id="rId29" Type="http://schemas.openxmlformats.org/officeDocument/2006/relationships/hyperlink" Target="https://www.youtube.com/watch?v=pfX3oZB7wkw" TargetMode="External"/><Relationship Id="rId124" Type="http://schemas.openxmlformats.org/officeDocument/2006/relationships/hyperlink" Target="https://www.youtube.com/watch?v=g_RG1cfAQ1s" TargetMode="External"/><Relationship Id="rId123" Type="http://schemas.openxmlformats.org/officeDocument/2006/relationships/hyperlink" Target="https://www.youtube.com/watch?v=KiuFN6bsPnc" TargetMode="External"/><Relationship Id="rId122" Type="http://schemas.openxmlformats.org/officeDocument/2006/relationships/hyperlink" Target="https://www.youtube.com/watch?v=MAMn_ScYqBQ" TargetMode="External"/><Relationship Id="rId95" Type="http://schemas.openxmlformats.org/officeDocument/2006/relationships/hyperlink" Target="https://www.youtube.com/watch?v=FHVD9ft_ANw" TargetMode="External"/><Relationship Id="rId94" Type="http://schemas.openxmlformats.org/officeDocument/2006/relationships/hyperlink" Target="https://www.youtube.com/watch?v=UAHr5VcUI3Q" TargetMode="External"/><Relationship Id="rId97" Type="http://schemas.openxmlformats.org/officeDocument/2006/relationships/hyperlink" Target="https://www.youtube.com/watch?v=5rM2bz4fLkU" TargetMode="External"/><Relationship Id="rId96" Type="http://schemas.openxmlformats.org/officeDocument/2006/relationships/hyperlink" Target="https://www.youtube.com/watch?v=qguN_MPPe0k" TargetMode="External"/><Relationship Id="rId11" Type="http://schemas.openxmlformats.org/officeDocument/2006/relationships/hyperlink" Target="https://www.youtube.com/watch?v=yhO3WlP86Xg" TargetMode="External"/><Relationship Id="rId99" Type="http://schemas.openxmlformats.org/officeDocument/2006/relationships/hyperlink" Target="https://www.youtube.com/watch?v=SrlP3XkEy1g" TargetMode="External"/><Relationship Id="rId10" Type="http://schemas.openxmlformats.org/officeDocument/2006/relationships/hyperlink" Target="https://www.youtube.com/watch?v=IbGB8ZXwQDw" TargetMode="External"/><Relationship Id="rId98" Type="http://schemas.openxmlformats.org/officeDocument/2006/relationships/hyperlink" Target="https://www.youtube.com/watch?v=MF-FR9KlS-E" TargetMode="External"/><Relationship Id="rId13" Type="http://schemas.openxmlformats.org/officeDocument/2006/relationships/hyperlink" Target="https://www.youtube.com/watch?v=tjWdv-y3OWI" TargetMode="External"/><Relationship Id="rId12" Type="http://schemas.openxmlformats.org/officeDocument/2006/relationships/hyperlink" Target="https://www.youtube.com/watch?v=Xhkb2eR1SGY" TargetMode="External"/><Relationship Id="rId91" Type="http://schemas.openxmlformats.org/officeDocument/2006/relationships/hyperlink" Target="https://www.youtube.com/watch?v=2H1IyExZ6q4" TargetMode="External"/><Relationship Id="rId90" Type="http://schemas.openxmlformats.org/officeDocument/2006/relationships/hyperlink" Target="https://www.youtube.com/watch?v=v4rtkpQuYUw" TargetMode="External"/><Relationship Id="rId93" Type="http://schemas.openxmlformats.org/officeDocument/2006/relationships/hyperlink" Target="https://www.youtube.com/watch?v=xJPRAPraygU" TargetMode="External"/><Relationship Id="rId92" Type="http://schemas.openxmlformats.org/officeDocument/2006/relationships/hyperlink" Target="https://www.youtube.com/watch?v=-RuHuOrNoQc" TargetMode="External"/><Relationship Id="rId118" Type="http://schemas.openxmlformats.org/officeDocument/2006/relationships/hyperlink" Target="https://www.youtube.com/watch?v=O_o7Lgt4j5M" TargetMode="External"/><Relationship Id="rId117" Type="http://schemas.openxmlformats.org/officeDocument/2006/relationships/hyperlink" Target="https://www.youtube.com/watch?v=pJoi8nrNGwU" TargetMode="External"/><Relationship Id="rId116" Type="http://schemas.openxmlformats.org/officeDocument/2006/relationships/hyperlink" Target="https://www.youtube.com/watch?v=DKE-Oe1CjPw" TargetMode="External"/><Relationship Id="rId115" Type="http://schemas.openxmlformats.org/officeDocument/2006/relationships/hyperlink" Target="https://www.youtube.com/watch?v=kNiBTeeJiTg" TargetMode="External"/><Relationship Id="rId119" Type="http://schemas.openxmlformats.org/officeDocument/2006/relationships/hyperlink" Target="https://www.youtube.com/watch?v=m_PNGxXZdII" TargetMode="External"/><Relationship Id="rId15" Type="http://schemas.openxmlformats.org/officeDocument/2006/relationships/hyperlink" Target="https://www.youtube.com/watch?v=Bp9FSfiuQw8" TargetMode="External"/><Relationship Id="rId110" Type="http://schemas.openxmlformats.org/officeDocument/2006/relationships/hyperlink" Target="https://www.youtube.com/watch?v=UH3q4Uy8xr4" TargetMode="External"/><Relationship Id="rId14" Type="http://schemas.openxmlformats.org/officeDocument/2006/relationships/hyperlink" Target="https://www.youtube.com/watch?v=ASR6R8COgk0" TargetMode="External"/><Relationship Id="rId17" Type="http://schemas.openxmlformats.org/officeDocument/2006/relationships/hyperlink" Target="https://www.youtube.com/watch?v=o-anXVb4Yms" TargetMode="External"/><Relationship Id="rId16" Type="http://schemas.openxmlformats.org/officeDocument/2006/relationships/hyperlink" Target="https://www.youtube.com/watch?v=mzX-mUJ2qLM" TargetMode="External"/><Relationship Id="rId19" Type="http://schemas.openxmlformats.org/officeDocument/2006/relationships/hyperlink" Target="https://www.youtube.com/watch?v=HTo9fVBCG10" TargetMode="External"/><Relationship Id="rId114" Type="http://schemas.openxmlformats.org/officeDocument/2006/relationships/hyperlink" Target="https://www.youtube.com/watch?v=1LkTpW6hmOU" TargetMode="External"/><Relationship Id="rId18" Type="http://schemas.openxmlformats.org/officeDocument/2006/relationships/hyperlink" Target="https://www.youtube.com/watch?v=2CbCrNU6h1c" TargetMode="External"/><Relationship Id="rId113" Type="http://schemas.openxmlformats.org/officeDocument/2006/relationships/hyperlink" Target="https://www.youtube.com/watch?v=xpr5zJSaNRs" TargetMode="External"/><Relationship Id="rId112" Type="http://schemas.openxmlformats.org/officeDocument/2006/relationships/hyperlink" Target="https://www.youtube.com/watch?v=bg5oXlXrvug" TargetMode="External"/><Relationship Id="rId111" Type="http://schemas.openxmlformats.org/officeDocument/2006/relationships/hyperlink" Target="https://www.youtube.com/watch?v=Go1ow0seVsk" TargetMode="External"/><Relationship Id="rId84" Type="http://schemas.openxmlformats.org/officeDocument/2006/relationships/hyperlink" Target="https://www.youtube.com/watch?v=lGQkrOfgLro" TargetMode="External"/><Relationship Id="rId83" Type="http://schemas.openxmlformats.org/officeDocument/2006/relationships/hyperlink" Target="https://www.youtube.com/watch?v=igG_2V34s2g" TargetMode="External"/><Relationship Id="rId86" Type="http://schemas.openxmlformats.org/officeDocument/2006/relationships/hyperlink" Target="https://www.youtube.com/watch?v=-ncyYzyjesc" TargetMode="External"/><Relationship Id="rId85" Type="http://schemas.openxmlformats.org/officeDocument/2006/relationships/hyperlink" Target="https://www.youtube.com/watch?v=chFYOsez7rA" TargetMode="External"/><Relationship Id="rId88" Type="http://schemas.openxmlformats.org/officeDocument/2006/relationships/hyperlink" Target="https://www.youtube.com/watch?v=pMkg3hKcdwo" TargetMode="External"/><Relationship Id="rId150" Type="http://schemas.openxmlformats.org/officeDocument/2006/relationships/hyperlink" Target="https://www.youtube.com/watch?v=SS-Ka8ZKv0g" TargetMode="External"/><Relationship Id="rId87" Type="http://schemas.openxmlformats.org/officeDocument/2006/relationships/hyperlink" Target="https://www.youtube.com/watch?v=A95NaTkQfas" TargetMode="External"/><Relationship Id="rId89" Type="http://schemas.openxmlformats.org/officeDocument/2006/relationships/hyperlink" Target="https://www.youtube.com/watch?v=Qz4LC9Pmo7Y" TargetMode="External"/><Relationship Id="rId80" Type="http://schemas.openxmlformats.org/officeDocument/2006/relationships/hyperlink" Target="https://www.youtube.com/watch?v=gJhkjE42LeE" TargetMode="External"/><Relationship Id="rId82" Type="http://schemas.openxmlformats.org/officeDocument/2006/relationships/hyperlink" Target="https://www.youtube.com/watch?v=dZ0HyU-yecc" TargetMode="External"/><Relationship Id="rId81" Type="http://schemas.openxmlformats.org/officeDocument/2006/relationships/hyperlink" Target="https://www.youtube.com/watch?v=CCo2uHI9G1k" TargetMode="External"/><Relationship Id="rId1" Type="http://schemas.openxmlformats.org/officeDocument/2006/relationships/hyperlink" Target="https://www.youtube.com/watch?v=FwqhIiMRhJE" TargetMode="External"/><Relationship Id="rId2" Type="http://schemas.openxmlformats.org/officeDocument/2006/relationships/hyperlink" Target="https://www.youtube.com/watch?v=2Dvyit1CaOc" TargetMode="External"/><Relationship Id="rId3" Type="http://schemas.openxmlformats.org/officeDocument/2006/relationships/hyperlink" Target="https://www.youtube.com/watch?v=wqHO9U0HajQ" TargetMode="External"/><Relationship Id="rId149" Type="http://schemas.openxmlformats.org/officeDocument/2006/relationships/hyperlink" Target="https://www.youtube.com/watch?v=QSwg7fxXsd8" TargetMode="External"/><Relationship Id="rId4" Type="http://schemas.openxmlformats.org/officeDocument/2006/relationships/hyperlink" Target="https://www.youtube.com/watch?v=teQ4NAPHc3w" TargetMode="External"/><Relationship Id="rId148" Type="http://schemas.openxmlformats.org/officeDocument/2006/relationships/hyperlink" Target="https://www.youtube.com/watch?v=Hyw11uRB0H4" TargetMode="External"/><Relationship Id="rId9" Type="http://schemas.openxmlformats.org/officeDocument/2006/relationships/hyperlink" Target="https://www.youtube.com/watch?v=-uxF7sFJGeM" TargetMode="External"/><Relationship Id="rId143" Type="http://schemas.openxmlformats.org/officeDocument/2006/relationships/hyperlink" Target="https://www.youtube.com/watch?v=d1Dk1XGDZE4" TargetMode="External"/><Relationship Id="rId142" Type="http://schemas.openxmlformats.org/officeDocument/2006/relationships/hyperlink" Target="https://www.youtube.com/watch?v=5AWltYjY1y4" TargetMode="External"/><Relationship Id="rId141" Type="http://schemas.openxmlformats.org/officeDocument/2006/relationships/hyperlink" Target="https://www.youtube.com/watch?v=oGX5TzlXrNw" TargetMode="External"/><Relationship Id="rId140" Type="http://schemas.openxmlformats.org/officeDocument/2006/relationships/hyperlink" Target="https://www.youtube.com/watch?v=gXlknzKQDow" TargetMode="External"/><Relationship Id="rId5" Type="http://schemas.openxmlformats.org/officeDocument/2006/relationships/hyperlink" Target="https://www.youtube.com/watch?v=9csgJkEG86s" TargetMode="External"/><Relationship Id="rId147" Type="http://schemas.openxmlformats.org/officeDocument/2006/relationships/hyperlink" Target="https://www.youtube.com/watch?v=Q1N47QFBB8U" TargetMode="External"/><Relationship Id="rId6" Type="http://schemas.openxmlformats.org/officeDocument/2006/relationships/hyperlink" Target="https://www.youtube.com/watch?v=Aooy7iw-7cY" TargetMode="External"/><Relationship Id="rId146" Type="http://schemas.openxmlformats.org/officeDocument/2006/relationships/hyperlink" Target="https://www.youtube.com/watch?v=6wwdEJCV3tk" TargetMode="External"/><Relationship Id="rId7" Type="http://schemas.openxmlformats.org/officeDocument/2006/relationships/hyperlink" Target="https://www.youtube.com/watch?v=qKjQYTCmJ9M" TargetMode="External"/><Relationship Id="rId145" Type="http://schemas.openxmlformats.org/officeDocument/2006/relationships/hyperlink" Target="https://www.youtube.com/watch?v=4MR6UAAQ5JA" TargetMode="External"/><Relationship Id="rId8" Type="http://schemas.openxmlformats.org/officeDocument/2006/relationships/hyperlink" Target="https://www.youtube.com/watch?v=tDhHZfvu_CI" TargetMode="External"/><Relationship Id="rId144" Type="http://schemas.openxmlformats.org/officeDocument/2006/relationships/hyperlink" Target="https://www.youtube.com/watch?v=__Xez8ztQ7I" TargetMode="External"/><Relationship Id="rId73" Type="http://schemas.openxmlformats.org/officeDocument/2006/relationships/hyperlink" Target="https://www.youtube.com/watch?v=k7nqEFsw1FY" TargetMode="External"/><Relationship Id="rId72" Type="http://schemas.openxmlformats.org/officeDocument/2006/relationships/hyperlink" Target="https://www.youtube.com/watch?v=bxqJM8w_eAg" TargetMode="External"/><Relationship Id="rId75" Type="http://schemas.openxmlformats.org/officeDocument/2006/relationships/hyperlink" Target="https://www.youtube.com/watch?v=ZGSP_5q38kk" TargetMode="External"/><Relationship Id="rId74" Type="http://schemas.openxmlformats.org/officeDocument/2006/relationships/hyperlink" Target="https://www.youtube.com/watch?v=epkSczrI9sw" TargetMode="External"/><Relationship Id="rId77" Type="http://schemas.openxmlformats.org/officeDocument/2006/relationships/hyperlink" Target="https://www.youtube.com/watch?v=e9KiscAyZMw" TargetMode="External"/><Relationship Id="rId76" Type="http://schemas.openxmlformats.org/officeDocument/2006/relationships/hyperlink" Target="https://www.youtube.com/watch?v=__ntxMIrvKU" TargetMode="External"/><Relationship Id="rId79" Type="http://schemas.openxmlformats.org/officeDocument/2006/relationships/hyperlink" Target="https://www.youtube.com/watch?v=cXFMFIDy6tI" TargetMode="External"/><Relationship Id="rId78" Type="http://schemas.openxmlformats.org/officeDocument/2006/relationships/hyperlink" Target="https://www.youtube.com/watch?v=II7O6zdrFfc" TargetMode="External"/><Relationship Id="rId71" Type="http://schemas.openxmlformats.org/officeDocument/2006/relationships/hyperlink" Target="https://www.youtube.com/watch?v=meMO2qWpzHg" TargetMode="External"/><Relationship Id="rId70" Type="http://schemas.openxmlformats.org/officeDocument/2006/relationships/hyperlink" Target="https://www.youtube.com/watch?v=MifXUbrjYr8" TargetMode="External"/><Relationship Id="rId139" Type="http://schemas.openxmlformats.org/officeDocument/2006/relationships/hyperlink" Target="https://www.youtube.com/watch?v=yvBK1rSUzTc" TargetMode="External"/><Relationship Id="rId138" Type="http://schemas.openxmlformats.org/officeDocument/2006/relationships/hyperlink" Target="https://www.youtube.com/watch?v=PVurTWZu7VU" TargetMode="External"/><Relationship Id="rId137" Type="http://schemas.openxmlformats.org/officeDocument/2006/relationships/hyperlink" Target="https://www.youtube.com/watch?v=Q3Z1rrh5yf0" TargetMode="External"/><Relationship Id="rId132" Type="http://schemas.openxmlformats.org/officeDocument/2006/relationships/hyperlink" Target="https://www.youtube.com/watch?v=gxgEJ6zbBSo" TargetMode="External"/><Relationship Id="rId131" Type="http://schemas.openxmlformats.org/officeDocument/2006/relationships/hyperlink" Target="https://www.youtube.com/watch?v=iiTeiOdAJSQ" TargetMode="External"/><Relationship Id="rId130" Type="http://schemas.openxmlformats.org/officeDocument/2006/relationships/hyperlink" Target="https://www.youtube.com/watch?v=lsSc9a9Tr3E" TargetMode="External"/><Relationship Id="rId136" Type="http://schemas.openxmlformats.org/officeDocument/2006/relationships/hyperlink" Target="https://www.youtube.com/watch?v=xHDjNnOcwGo" TargetMode="External"/><Relationship Id="rId135" Type="http://schemas.openxmlformats.org/officeDocument/2006/relationships/hyperlink" Target="https://www.youtube.com/watch?v=RZPox0zYsIU" TargetMode="External"/><Relationship Id="rId134" Type="http://schemas.openxmlformats.org/officeDocument/2006/relationships/hyperlink" Target="https://www.youtube.com/watch?v=51klpLyfO5U" TargetMode="External"/><Relationship Id="rId133" Type="http://schemas.openxmlformats.org/officeDocument/2006/relationships/hyperlink" Target="https://www.youtube.com/watch?v=otxSf5gsCNY" TargetMode="External"/><Relationship Id="rId62" Type="http://schemas.openxmlformats.org/officeDocument/2006/relationships/hyperlink" Target="https://www.youtube.com/watch?v=N5xYU4GFi3k" TargetMode="External"/><Relationship Id="rId61" Type="http://schemas.openxmlformats.org/officeDocument/2006/relationships/hyperlink" Target="http://youtube.com/watch?v=yo4pmauhugo" TargetMode="External"/><Relationship Id="rId64" Type="http://schemas.openxmlformats.org/officeDocument/2006/relationships/hyperlink" Target="https://www.youtube.com/watch?v=zNoJB3jFIlQ" TargetMode="External"/><Relationship Id="rId63" Type="http://schemas.openxmlformats.org/officeDocument/2006/relationships/hyperlink" Target="https://www.youtube.com/watch?v=LVkjYZtKTrE" TargetMode="External"/><Relationship Id="rId66" Type="http://schemas.openxmlformats.org/officeDocument/2006/relationships/hyperlink" Target="https://www.youtube.com/watch?v=VlVCB6VaqWE" TargetMode="External"/><Relationship Id="rId65" Type="http://schemas.openxmlformats.org/officeDocument/2006/relationships/hyperlink" Target="https://www.youtube.com/watch?v=ziQf2MPR-KQ" TargetMode="External"/><Relationship Id="rId68" Type="http://schemas.openxmlformats.org/officeDocument/2006/relationships/hyperlink" Target="https://www.youtube.com/watch?v=UW_86fjiCOk" TargetMode="External"/><Relationship Id="rId67" Type="http://schemas.openxmlformats.org/officeDocument/2006/relationships/hyperlink" Target="https://www.youtube.com/watch?v=Bw_AYxfxw6I" TargetMode="External"/><Relationship Id="rId60" Type="http://schemas.openxmlformats.org/officeDocument/2006/relationships/hyperlink" Target="https://www.youtube.com/watch?v=HF59NWm1JPg" TargetMode="External"/><Relationship Id="rId69" Type="http://schemas.openxmlformats.org/officeDocument/2006/relationships/hyperlink" Target="https://www.youtube.com/watch?v=OM2EO_f9hkc" TargetMode="External"/><Relationship Id="rId51" Type="http://schemas.openxmlformats.org/officeDocument/2006/relationships/hyperlink" Target="https://www.youtube.com/watch?v=ZZwV60n1WOY" TargetMode="External"/><Relationship Id="rId50" Type="http://schemas.openxmlformats.org/officeDocument/2006/relationships/hyperlink" Target="https://www.youtube.com/watch?v=Cw63jvUFgv8" TargetMode="External"/><Relationship Id="rId53" Type="http://schemas.openxmlformats.org/officeDocument/2006/relationships/hyperlink" Target="https://www.youtube.com/watch?v=36M2M3lw6D0" TargetMode="External"/><Relationship Id="rId52" Type="http://schemas.openxmlformats.org/officeDocument/2006/relationships/hyperlink" Target="https://www.youtube.com/watch?v=LwDOlOy7s8U" TargetMode="External"/><Relationship Id="rId55" Type="http://schemas.openxmlformats.org/officeDocument/2006/relationships/hyperlink" Target="https://www.youtube.com/watch?v=p1E3HKpKfUg" TargetMode="External"/><Relationship Id="rId54" Type="http://schemas.openxmlformats.org/officeDocument/2006/relationships/hyperlink" Target="https://www.youtube.com/watch?v=NUl3PC0OCo4" TargetMode="External"/><Relationship Id="rId57" Type="http://schemas.openxmlformats.org/officeDocument/2006/relationships/hyperlink" Target="https://www.youtube.com/watch?v=0lBjcaMokvo" TargetMode="External"/><Relationship Id="rId56" Type="http://schemas.openxmlformats.org/officeDocument/2006/relationships/hyperlink" Target="https://www.youtube.com/watch?v=2v0snETHwus" TargetMode="External"/><Relationship Id="rId59" Type="http://schemas.openxmlformats.org/officeDocument/2006/relationships/hyperlink" Target="https://www.youtube.com/watch?v=FHVD9ft_ANw" TargetMode="External"/><Relationship Id="rId154" Type="http://schemas.openxmlformats.org/officeDocument/2006/relationships/hyperlink" Target="https://www.youtube.com/watch?v=nHqe5D4MsCU" TargetMode="External"/><Relationship Id="rId58" Type="http://schemas.openxmlformats.org/officeDocument/2006/relationships/hyperlink" Target="https://www.youtube.com/watch?v=1Qsgkibl5m4" TargetMode="External"/><Relationship Id="rId153" Type="http://schemas.openxmlformats.org/officeDocument/2006/relationships/hyperlink" Target="https://www.youtube.com/watch?v=UoodDxBmF8Q" TargetMode="External"/><Relationship Id="rId152" Type="http://schemas.openxmlformats.org/officeDocument/2006/relationships/hyperlink" Target="https://www.youtube.com/watch?v=XFsZg4YrFZg" TargetMode="External"/><Relationship Id="rId151" Type="http://schemas.openxmlformats.org/officeDocument/2006/relationships/hyperlink" Target="https://www.youtube.com/watch?v=YfPT30UVtP0" TargetMode="External"/><Relationship Id="rId15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26.29"/>
    <col customWidth="1" min="3" max="3" width="22.57"/>
    <col customWidth="1" min="4" max="4" width="11.86"/>
    <col customWidth="1" min="5" max="5" width="15.14"/>
    <col customWidth="1" min="6" max="6" width="15.29"/>
    <col customWidth="1" min="7" max="7" width="18.0"/>
    <col customWidth="1" min="8" max="8" width="15.29"/>
    <col customWidth="1" min="9" max="9" width="18.14"/>
    <col customWidth="1" min="10" max="10" width="11.86"/>
    <col customWidth="1" min="11" max="11" width="15.0"/>
    <col customWidth="1" min="12" max="12" width="14.29"/>
    <col customWidth="1" min="13" max="13" width="17.86"/>
    <col customWidth="1" min="14" max="14" width="19.14"/>
    <col customWidth="1" min="16" max="16" width="15.29"/>
    <col customWidth="1" min="17" max="17" width="9.86"/>
    <col customWidth="1" min="20" max="20" width="13.0"/>
    <col customWidth="1" min="21" max="21" width="12.29"/>
    <col customWidth="1" min="22" max="22" width="17.86"/>
    <col customWidth="1" min="23" max="23" width="13.29"/>
    <col customWidth="1" min="26" max="26" width="16.29"/>
    <col customWidth="1" min="27" max="27" width="16.86"/>
    <col customWidth="1" min="28" max="29" width="18.14"/>
    <col customWidth="1" min="30" max="30" width="16.29"/>
    <col customWidth="1" min="31" max="31" width="15.57"/>
    <col customWidth="1" min="32" max="32" width="14.43"/>
    <col customWidth="1" min="33" max="33" width="20.0"/>
    <col customWidth="1" min="34" max="34" width="14.71"/>
    <col customWidth="1" min="35" max="35" width="15.57"/>
    <col customWidth="1" min="36" max="36" width="16.29"/>
    <col customWidth="1" min="37" max="37" width="15.57"/>
    <col customWidth="1" min="38" max="38" width="16.29"/>
    <col customWidth="1" min="39" max="39" width="17.29"/>
    <col customWidth="1" min="40" max="40" width="16.29"/>
    <col customWidth="1" min="41" max="41" width="18.14"/>
    <col customWidth="1" min="42" max="43" width="16.29"/>
    <col customWidth="1" min="44" max="44" width="20.29"/>
    <col customWidth="1" min="45" max="45" width="16.29"/>
    <col customWidth="1" min="46" max="46" width="20.29"/>
    <col customWidth="1" min="47" max="47" width="19.0"/>
    <col customWidth="1" min="48" max="48" width="20.29"/>
    <col customWidth="1" min="49" max="49" width="16.29"/>
    <col customWidth="1" min="50" max="50" width="20.29"/>
    <col customWidth="1" min="51" max="51" width="19.0"/>
    <col customWidth="1" min="52" max="52" width="20.29"/>
    <col customWidth="1" min="53" max="53" width="16.29"/>
    <col customWidth="1" min="54" max="54" width="18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6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  <c r="AI1" s="9" t="s">
        <v>34</v>
      </c>
      <c r="AJ1" s="8" t="s">
        <v>35</v>
      </c>
      <c r="AK1" s="9" t="s">
        <v>36</v>
      </c>
      <c r="AL1" s="8" t="s">
        <v>37</v>
      </c>
      <c r="AM1" s="9" t="s">
        <v>38</v>
      </c>
      <c r="AN1" s="8" t="s">
        <v>39</v>
      </c>
      <c r="AO1" s="9" t="s">
        <v>40</v>
      </c>
      <c r="AP1" s="10" t="s">
        <v>41</v>
      </c>
      <c r="AQ1" s="10" t="s">
        <v>42</v>
      </c>
      <c r="AR1" s="11" t="s">
        <v>43</v>
      </c>
      <c r="AS1" s="10" t="s">
        <v>44</v>
      </c>
      <c r="AT1" s="11" t="s">
        <v>45</v>
      </c>
      <c r="AU1" s="10" t="s">
        <v>46</v>
      </c>
      <c r="AV1" s="11" t="s">
        <v>47</v>
      </c>
      <c r="AW1" s="10" t="s">
        <v>48</v>
      </c>
      <c r="AX1" s="11" t="s">
        <v>49</v>
      </c>
      <c r="AY1" s="10" t="s">
        <v>50</v>
      </c>
      <c r="AZ1" s="11" t="s">
        <v>51</v>
      </c>
      <c r="BA1" s="10" t="s">
        <v>52</v>
      </c>
      <c r="BB1" s="11" t="s">
        <v>53</v>
      </c>
    </row>
    <row r="2">
      <c r="A2" s="12" t="s">
        <v>54</v>
      </c>
      <c r="B2" s="12" t="s">
        <v>55</v>
      </c>
      <c r="C2" s="12"/>
      <c r="D2" s="13">
        <v>614587.0</v>
      </c>
      <c r="E2" s="14">
        <f t="shared" ref="E2:E155" si="1">log10(D2)</f>
        <v>5.78858337</v>
      </c>
      <c r="F2" s="15">
        <v>188000.0</v>
      </c>
      <c r="G2" s="14">
        <f t="shared" ref="G2:G59" si="2">log10(F2)</f>
        <v>5.274157849</v>
      </c>
      <c r="H2" s="15">
        <v>7600.0</v>
      </c>
      <c r="I2" s="14">
        <f t="shared" ref="I2:I59" si="3">log10(H2)</f>
        <v>3.880813592</v>
      </c>
      <c r="J2" s="15">
        <v>71884.0</v>
      </c>
      <c r="K2" s="14">
        <f t="shared" ref="K2:K155" si="4">log10(J2)</f>
        <v>4.856632236</v>
      </c>
      <c r="L2" s="15">
        <v>2199.0</v>
      </c>
      <c r="M2" s="14">
        <f t="shared" ref="M2:M155" si="5">log10(L2)</f>
        <v>3.342225229</v>
      </c>
      <c r="N2" s="16" t="s">
        <v>56</v>
      </c>
      <c r="O2" s="17" t="s">
        <v>57</v>
      </c>
      <c r="P2" s="17">
        <v>2018.0</v>
      </c>
      <c r="Q2" s="18" t="s">
        <v>58</v>
      </c>
      <c r="R2" s="18">
        <v>142.0</v>
      </c>
      <c r="S2" s="19">
        <v>0.2722222222222222</v>
      </c>
      <c r="T2" s="20">
        <v>3.0</v>
      </c>
      <c r="U2" s="20">
        <v>1.0</v>
      </c>
      <c r="V2" s="20">
        <v>3.0</v>
      </c>
      <c r="W2" s="21" t="s">
        <v>59</v>
      </c>
      <c r="X2" s="21" t="s">
        <v>57</v>
      </c>
      <c r="Y2" s="20" t="s">
        <v>60</v>
      </c>
      <c r="Z2" s="22">
        <v>80162.0</v>
      </c>
      <c r="AA2" s="23">
        <v>4.903968544078663</v>
      </c>
      <c r="AB2" s="22">
        <v>175331.0</v>
      </c>
      <c r="AC2" s="23">
        <v>5.243858709811259</v>
      </c>
      <c r="AD2" s="22">
        <v>69846.0</v>
      </c>
      <c r="AE2" s="23">
        <v>4.84414153961742</v>
      </c>
      <c r="AF2" s="22">
        <v>191440.0</v>
      </c>
      <c r="AG2" s="23">
        <v>5.2820326856053805</v>
      </c>
      <c r="AH2" s="22">
        <v>28709.0</v>
      </c>
      <c r="AI2" s="23">
        <v>4.458018065291855</v>
      </c>
      <c r="AJ2" s="22">
        <v>11344.0</v>
      </c>
      <c r="AK2" s="23">
        <v>4.054766217838991</v>
      </c>
      <c r="AL2" s="22">
        <v>43165.0</v>
      </c>
      <c r="AM2" s="23">
        <v>4.635131745247176</v>
      </c>
      <c r="AN2" s="22">
        <v>746987.0</v>
      </c>
      <c r="AO2" s="23">
        <v>5.873313043746601</v>
      </c>
      <c r="AP2" s="24" t="s">
        <v>61</v>
      </c>
      <c r="AQ2" s="24">
        <v>3350.0</v>
      </c>
      <c r="AR2" s="25">
        <f>log10(AQ2)</f>
        <v>3.525044807</v>
      </c>
      <c r="AS2" s="24">
        <v>133.0</v>
      </c>
      <c r="AT2" s="25">
        <f>log10(AS2)</f>
        <v>2.123851641</v>
      </c>
      <c r="AU2" s="24">
        <v>8032.0</v>
      </c>
      <c r="AV2" s="25">
        <f>log10(AU2)</f>
        <v>3.9048237</v>
      </c>
      <c r="AW2" s="24">
        <v>5939.0</v>
      </c>
      <c r="AX2" s="25">
        <f>log10(AW2)</f>
        <v>3.773713325</v>
      </c>
      <c r="AY2" s="24">
        <v>20057.0</v>
      </c>
      <c r="AZ2" s="25">
        <f>log10(AY2)</f>
        <v>4.302265975</v>
      </c>
      <c r="BA2" s="24">
        <v>5.0</v>
      </c>
      <c r="BB2" s="25">
        <f>log10(BA2)</f>
        <v>0.6989700043</v>
      </c>
    </row>
    <row r="3">
      <c r="A3" s="12" t="s">
        <v>62</v>
      </c>
      <c r="B3" s="12" t="s">
        <v>63</v>
      </c>
      <c r="C3" s="12"/>
      <c r="D3" s="13">
        <v>1701332.0</v>
      </c>
      <c r="E3" s="14">
        <f t="shared" si="1"/>
        <v>6.230789071</v>
      </c>
      <c r="F3" s="15">
        <v>747200.0</v>
      </c>
      <c r="G3" s="14">
        <f t="shared" si="2"/>
        <v>5.873436863</v>
      </c>
      <c r="H3" s="15">
        <v>21400.0</v>
      </c>
      <c r="I3" s="14">
        <f t="shared" si="3"/>
        <v>4.330413773</v>
      </c>
      <c r="J3" s="15">
        <v>3439182.0</v>
      </c>
      <c r="K3" s="14">
        <f t="shared" si="4"/>
        <v>6.536455159</v>
      </c>
      <c r="L3" s="15">
        <v>66264.0</v>
      </c>
      <c r="M3" s="14">
        <f t="shared" si="5"/>
        <v>4.821277648</v>
      </c>
      <c r="N3" s="16" t="s">
        <v>64</v>
      </c>
      <c r="O3" s="17" t="s">
        <v>57</v>
      </c>
      <c r="P3" s="17">
        <v>2018.0</v>
      </c>
      <c r="Q3" s="18" t="s">
        <v>65</v>
      </c>
      <c r="R3" s="18">
        <v>140.0</v>
      </c>
      <c r="S3" s="19">
        <v>0.2625</v>
      </c>
      <c r="T3" s="20">
        <v>4.0</v>
      </c>
      <c r="U3" s="20">
        <v>3.0</v>
      </c>
      <c r="V3" s="20">
        <v>7.0</v>
      </c>
      <c r="W3" s="21" t="s">
        <v>59</v>
      </c>
      <c r="X3" s="21" t="s">
        <v>59</v>
      </c>
      <c r="Y3" s="20" t="s">
        <v>66</v>
      </c>
      <c r="Z3" s="22">
        <v>168000.0</v>
      </c>
      <c r="AA3" s="23">
        <v>5.225309281725863</v>
      </c>
      <c r="AB3" s="22">
        <v>59173.0</v>
      </c>
      <c r="AC3" s="23">
        <v>4.77212358804358</v>
      </c>
      <c r="AD3" s="22">
        <v>49107.0</v>
      </c>
      <c r="AE3" s="23">
        <v>4.691143403420095</v>
      </c>
      <c r="AF3" s="22">
        <v>401705.0</v>
      </c>
      <c r="AG3" s="23">
        <v>5.603907237404799</v>
      </c>
      <c r="AH3" s="22">
        <v>2199.0</v>
      </c>
      <c r="AI3" s="23">
        <v>3.3422252293607904</v>
      </c>
      <c r="AJ3" s="22"/>
      <c r="AK3" s="23"/>
      <c r="AL3" s="22">
        <v>32648.0</v>
      </c>
      <c r="AM3" s="23">
        <v>4.513856581765214</v>
      </c>
      <c r="AN3" s="22">
        <v>19723.0</v>
      </c>
      <c r="AO3" s="23">
        <v>4.294972974720408</v>
      </c>
      <c r="AP3" s="24" t="s">
        <v>67</v>
      </c>
      <c r="AQ3" s="24"/>
      <c r="AR3" s="25"/>
      <c r="AS3" s="24"/>
      <c r="AT3" s="25"/>
      <c r="AU3" s="24"/>
      <c r="AV3" s="25"/>
      <c r="AW3" s="24"/>
      <c r="AX3" s="25"/>
      <c r="AY3" s="24"/>
      <c r="AZ3" s="25"/>
      <c r="BA3" s="24"/>
      <c r="BB3" s="25"/>
    </row>
    <row r="4">
      <c r="A4" s="12" t="s">
        <v>68</v>
      </c>
      <c r="B4" s="12" t="s">
        <v>69</v>
      </c>
      <c r="C4" s="12"/>
      <c r="D4" s="13">
        <v>2266432.0</v>
      </c>
      <c r="E4" s="14">
        <f t="shared" si="1"/>
        <v>6.355342693</v>
      </c>
      <c r="F4" s="15">
        <v>418400.0</v>
      </c>
      <c r="G4" s="14">
        <f t="shared" si="2"/>
        <v>5.621591676</v>
      </c>
      <c r="H4" s="15">
        <v>7700.0</v>
      </c>
      <c r="I4" s="14">
        <f t="shared" si="3"/>
        <v>3.886490725</v>
      </c>
      <c r="J4" s="15">
        <v>330609.0</v>
      </c>
      <c r="K4" s="14">
        <f t="shared" si="4"/>
        <v>5.519314672</v>
      </c>
      <c r="L4" s="15">
        <v>4496.0</v>
      </c>
      <c r="M4" s="14">
        <f t="shared" si="5"/>
        <v>3.652826303</v>
      </c>
      <c r="N4" s="16" t="s">
        <v>70</v>
      </c>
      <c r="O4" s="17" t="s">
        <v>57</v>
      </c>
      <c r="P4" s="17">
        <v>2016.0</v>
      </c>
      <c r="Q4" s="18" t="s">
        <v>71</v>
      </c>
      <c r="R4" s="18">
        <v>138.0</v>
      </c>
      <c r="S4" s="19">
        <v>0.3</v>
      </c>
      <c r="T4" s="20">
        <v>4.0</v>
      </c>
      <c r="U4" s="20">
        <v>3.0</v>
      </c>
      <c r="V4" s="20">
        <v>2.0</v>
      </c>
      <c r="W4" s="21" t="s">
        <v>59</v>
      </c>
      <c r="X4" s="21" t="s">
        <v>59</v>
      </c>
      <c r="Y4" s="20" t="s">
        <v>72</v>
      </c>
      <c r="Z4" s="22">
        <v>10000.0</v>
      </c>
      <c r="AA4" s="23">
        <v>4.0</v>
      </c>
      <c r="AB4" s="22">
        <v>38086.0</v>
      </c>
      <c r="AC4" s="23">
        <v>4.580765363074483</v>
      </c>
      <c r="AD4" s="22">
        <v>35334.0</v>
      </c>
      <c r="AE4" s="23">
        <v>4.548192804703312</v>
      </c>
      <c r="AF4" s="22">
        <v>375773.0</v>
      </c>
      <c r="AG4" s="23">
        <v>5.574925572006478</v>
      </c>
      <c r="AH4" s="22">
        <v>11790.0</v>
      </c>
      <c r="AI4" s="23">
        <v>4.071513805095089</v>
      </c>
      <c r="AJ4" s="22">
        <v>122.0</v>
      </c>
      <c r="AK4" s="23">
        <v>2.0863598306747484</v>
      </c>
      <c r="AL4" s="22">
        <v>76624.0</v>
      </c>
      <c r="AM4" s="23">
        <v>4.884364819698533</v>
      </c>
      <c r="AN4" s="22">
        <v>480564.0</v>
      </c>
      <c r="AO4" s="23">
        <v>5.6817512338275495</v>
      </c>
      <c r="AP4" s="24" t="s">
        <v>73</v>
      </c>
      <c r="AQ4" s="24">
        <v>331000.0</v>
      </c>
      <c r="AR4" s="25">
        <f>log10(AQ4)</f>
        <v>5.519827994</v>
      </c>
      <c r="AS4" s="24">
        <v>7438.0</v>
      </c>
      <c r="AT4" s="25">
        <f>log10(AS4)</f>
        <v>3.871456174</v>
      </c>
      <c r="AU4" s="24">
        <v>54872.0</v>
      </c>
      <c r="AV4" s="25">
        <f>log10(AU4)</f>
        <v>4.73935079</v>
      </c>
      <c r="AW4" s="24">
        <v>16147.0</v>
      </c>
      <c r="AX4" s="25">
        <f t="shared" ref="AX4:AX5" si="6">log10(AW4)</f>
        <v>4.208091845</v>
      </c>
      <c r="AY4" s="24">
        <v>158918.0</v>
      </c>
      <c r="AZ4" s="25">
        <f t="shared" ref="AZ4:AZ11" si="7">log10(AY4)</f>
        <v>5.201173091</v>
      </c>
      <c r="BA4" s="24">
        <v>5205.0</v>
      </c>
      <c r="BB4" s="25">
        <f t="shared" ref="BB4:BB5" si="8">log10(BA4)</f>
        <v>3.716420734</v>
      </c>
    </row>
    <row r="5">
      <c r="A5" s="12" t="s">
        <v>74</v>
      </c>
      <c r="B5" s="12" t="s">
        <v>75</v>
      </c>
      <c r="C5" s="12"/>
      <c r="D5" s="13">
        <v>160453.0</v>
      </c>
      <c r="E5" s="14">
        <f t="shared" si="1"/>
        <v>5.205347842</v>
      </c>
      <c r="F5" s="15">
        <v>72800.0</v>
      </c>
      <c r="G5" s="14">
        <f t="shared" si="2"/>
        <v>4.862131379</v>
      </c>
      <c r="H5" s="15">
        <v>1600.0</v>
      </c>
      <c r="I5" s="14">
        <f t="shared" si="3"/>
        <v>3.204119983</v>
      </c>
      <c r="J5" s="15">
        <v>865089.0</v>
      </c>
      <c r="K5" s="14">
        <f t="shared" si="4"/>
        <v>5.93706079</v>
      </c>
      <c r="L5" s="15">
        <v>8595.0</v>
      </c>
      <c r="M5" s="14">
        <f t="shared" si="5"/>
        <v>3.934245881</v>
      </c>
      <c r="N5" s="16" t="s">
        <v>76</v>
      </c>
      <c r="O5" s="17" t="s">
        <v>57</v>
      </c>
      <c r="P5" s="17">
        <v>2004.0</v>
      </c>
      <c r="Q5" s="18" t="s">
        <v>77</v>
      </c>
      <c r="R5" s="18">
        <v>145.0</v>
      </c>
      <c r="S5" s="19">
        <v>0.34930555555555554</v>
      </c>
      <c r="T5" s="20">
        <v>5.0</v>
      </c>
      <c r="U5" s="20">
        <v>2.0</v>
      </c>
      <c r="V5" s="20">
        <v>3.0</v>
      </c>
      <c r="W5" s="21" t="s">
        <v>59</v>
      </c>
      <c r="X5" s="21" t="s">
        <v>57</v>
      </c>
      <c r="Y5" s="20" t="s">
        <v>66</v>
      </c>
      <c r="Z5" s="22">
        <v>148000.0</v>
      </c>
      <c r="AA5" s="23">
        <v>5.1702617153949575</v>
      </c>
      <c r="AB5" s="22">
        <v>103251.0</v>
      </c>
      <c r="AC5" s="23">
        <v>5.013894266550025</v>
      </c>
      <c r="AD5" s="22">
        <v>90271.0</v>
      </c>
      <c r="AE5" s="23">
        <v>4.955548253494155</v>
      </c>
      <c r="AF5" s="22">
        <v>401771.0</v>
      </c>
      <c r="AG5" s="23">
        <v>5.603978585984894</v>
      </c>
      <c r="AH5" s="22">
        <v>30371.0</v>
      </c>
      <c r="AI5" s="23">
        <v>4.482459091797488</v>
      </c>
      <c r="AJ5" s="22">
        <v>16776.0</v>
      </c>
      <c r="AK5" s="23">
        <v>4.224688417457288</v>
      </c>
      <c r="AL5" s="22">
        <v>150964.0</v>
      </c>
      <c r="AM5" s="23">
        <v>5.178873394542361</v>
      </c>
      <c r="AN5" s="22">
        <v>715296.0</v>
      </c>
      <c r="AO5" s="23">
        <v>5.854485796437154</v>
      </c>
      <c r="AP5" s="24" t="s">
        <v>78</v>
      </c>
      <c r="AQ5" s="24"/>
      <c r="AR5" s="25"/>
      <c r="AS5" s="24"/>
      <c r="AT5" s="25"/>
      <c r="AU5" s="24"/>
      <c r="AV5" s="25"/>
      <c r="AW5" s="24">
        <v>1571.0</v>
      </c>
      <c r="AX5" s="25">
        <f t="shared" si="6"/>
        <v>3.196176185</v>
      </c>
      <c r="AY5" s="24">
        <v>13197.0</v>
      </c>
      <c r="AZ5" s="25">
        <f t="shared" si="7"/>
        <v>4.120475217</v>
      </c>
      <c r="BA5" s="24">
        <v>254.0</v>
      </c>
      <c r="BB5" s="25">
        <f t="shared" si="8"/>
        <v>2.404833717</v>
      </c>
    </row>
    <row r="6">
      <c r="A6" s="12" t="s">
        <v>79</v>
      </c>
      <c r="B6" s="12" t="s">
        <v>80</v>
      </c>
      <c r="C6" s="12"/>
      <c r="D6" s="13">
        <v>2966000.0</v>
      </c>
      <c r="E6" s="14">
        <f t="shared" si="1"/>
        <v>6.472171147</v>
      </c>
      <c r="F6" s="15">
        <v>197500.0</v>
      </c>
      <c r="G6" s="14">
        <f t="shared" si="2"/>
        <v>5.2955671</v>
      </c>
      <c r="H6" s="15">
        <v>5800.0</v>
      </c>
      <c r="I6" s="14">
        <f t="shared" si="3"/>
        <v>3.763427994</v>
      </c>
      <c r="J6" s="15">
        <v>2491541.0</v>
      </c>
      <c r="K6" s="14">
        <f t="shared" si="4"/>
        <v>6.396468038</v>
      </c>
      <c r="L6" s="15">
        <v>15006.0</v>
      </c>
      <c r="M6" s="14">
        <f t="shared" si="5"/>
        <v>4.176264942</v>
      </c>
      <c r="N6" s="16" t="s">
        <v>81</v>
      </c>
      <c r="O6" s="17" t="s">
        <v>57</v>
      </c>
      <c r="P6" s="17">
        <v>2003.0</v>
      </c>
      <c r="Q6" s="18" t="s">
        <v>82</v>
      </c>
      <c r="R6" s="18">
        <v>146.0</v>
      </c>
      <c r="S6" s="19">
        <v>0.3347222222222222</v>
      </c>
      <c r="T6" s="20">
        <v>4.0</v>
      </c>
      <c r="U6" s="20">
        <v>3.0</v>
      </c>
      <c r="V6" s="20">
        <v>2.0</v>
      </c>
      <c r="W6" s="21" t="s">
        <v>59</v>
      </c>
      <c r="X6" s="21" t="s">
        <v>57</v>
      </c>
      <c r="Y6" s="20" t="s">
        <v>66</v>
      </c>
      <c r="Z6" s="22"/>
      <c r="AA6" s="23"/>
      <c r="AB6" s="22">
        <v>72009.0</v>
      </c>
      <c r="AC6" s="23">
        <v>4.857386779848864</v>
      </c>
      <c r="AD6" s="22">
        <v>94403.0</v>
      </c>
      <c r="AE6" s="23">
        <v>4.974985795810183</v>
      </c>
      <c r="AF6" s="22">
        <v>111759.0</v>
      </c>
      <c r="AG6" s="23">
        <v>5.048282507132388</v>
      </c>
      <c r="AH6" s="22">
        <v>24721.0</v>
      </c>
      <c r="AI6" s="23">
        <v>4.39306603460844</v>
      </c>
      <c r="AJ6" s="22"/>
      <c r="AK6" s="23"/>
      <c r="AL6" s="22"/>
      <c r="AM6" s="23"/>
      <c r="AN6" s="22">
        <v>317268.0</v>
      </c>
      <c r="AO6" s="23">
        <v>5.501426270889406</v>
      </c>
      <c r="AP6" s="24" t="s">
        <v>83</v>
      </c>
      <c r="AQ6" s="24"/>
      <c r="AR6" s="25"/>
      <c r="AS6" s="24">
        <v>116.0</v>
      </c>
      <c r="AT6" s="25">
        <f t="shared" ref="AT6:AT11" si="9">log10(AS6)</f>
        <v>2.064457989</v>
      </c>
      <c r="AU6" s="24"/>
      <c r="AV6" s="25"/>
      <c r="AW6" s="24"/>
      <c r="AX6" s="25"/>
      <c r="AY6" s="24">
        <v>1965.0</v>
      </c>
      <c r="AZ6" s="25">
        <f t="shared" si="7"/>
        <v>3.293362555</v>
      </c>
      <c r="BA6" s="24"/>
      <c r="BB6" s="25"/>
    </row>
    <row r="7">
      <c r="A7" s="12" t="s">
        <v>84</v>
      </c>
      <c r="B7" s="12" t="s">
        <v>85</v>
      </c>
      <c r="C7" s="12"/>
      <c r="D7" s="13">
        <v>8033308.0</v>
      </c>
      <c r="E7" s="14">
        <f t="shared" si="1"/>
        <v>6.904894418</v>
      </c>
      <c r="F7" s="15">
        <v>745500.0</v>
      </c>
      <c r="G7" s="14">
        <f t="shared" si="2"/>
        <v>5.872447648</v>
      </c>
      <c r="H7" s="15">
        <v>20100.0</v>
      </c>
      <c r="I7" s="14">
        <f t="shared" si="3"/>
        <v>4.303196057</v>
      </c>
      <c r="J7" s="15">
        <v>5.5711207E7</v>
      </c>
      <c r="K7" s="14">
        <f t="shared" si="4"/>
        <v>7.745942568</v>
      </c>
      <c r="L7" s="15">
        <v>545114.0</v>
      </c>
      <c r="M7" s="14">
        <f t="shared" si="5"/>
        <v>5.736487336</v>
      </c>
      <c r="N7" s="16" t="s">
        <v>86</v>
      </c>
      <c r="O7" s="17" t="s">
        <v>57</v>
      </c>
      <c r="P7" s="17">
        <v>2017.0</v>
      </c>
      <c r="Q7" s="18" t="s">
        <v>77</v>
      </c>
      <c r="R7" s="18">
        <v>138.0</v>
      </c>
      <c r="S7" s="19">
        <v>0.3194444444444444</v>
      </c>
      <c r="T7" s="20">
        <v>2.0</v>
      </c>
      <c r="U7" s="20">
        <v>1.0</v>
      </c>
      <c r="V7" s="20">
        <v>2.0</v>
      </c>
      <c r="W7" s="21" t="s">
        <v>59</v>
      </c>
      <c r="X7" s="21" t="s">
        <v>59</v>
      </c>
      <c r="Y7" s="20" t="s">
        <v>66</v>
      </c>
      <c r="Z7" s="22">
        <v>1213000.0</v>
      </c>
      <c r="AA7" s="23">
        <v>6.083860800866573</v>
      </c>
      <c r="AB7" s="22">
        <v>638456.0</v>
      </c>
      <c r="AC7" s="23">
        <v>5.805130972679078</v>
      </c>
      <c r="AD7" s="22">
        <v>613583.0</v>
      </c>
      <c r="AE7" s="23">
        <v>5.7878733184955715</v>
      </c>
      <c r="AF7" s="22">
        <v>3986486.0</v>
      </c>
      <c r="AG7" s="23">
        <v>6.600590243248535</v>
      </c>
      <c r="AH7" s="22">
        <v>266013.0</v>
      </c>
      <c r="AI7" s="23">
        <v>5.424902861030718</v>
      </c>
      <c r="AJ7" s="22">
        <v>58900.0</v>
      </c>
      <c r="AK7" s="23">
        <v>4.770115294787102</v>
      </c>
      <c r="AL7" s="22">
        <v>1064315.0</v>
      </c>
      <c r="AM7" s="23">
        <v>6.027070182954693</v>
      </c>
      <c r="AN7" s="22">
        <v>4048126.0</v>
      </c>
      <c r="AO7" s="23">
        <v>6.607254021680829</v>
      </c>
      <c r="AP7" s="24" t="s">
        <v>87</v>
      </c>
      <c r="AQ7" s="24">
        <v>69100.0</v>
      </c>
      <c r="AR7" s="25">
        <f t="shared" ref="AR7:AR11" si="10">log10(AQ7)</f>
        <v>4.839478047</v>
      </c>
      <c r="AS7" s="24">
        <v>14735.0</v>
      </c>
      <c r="AT7" s="25">
        <f t="shared" si="9"/>
        <v>4.16835014</v>
      </c>
      <c r="AU7" s="24">
        <v>85565.0</v>
      </c>
      <c r="AV7" s="25">
        <f t="shared" ref="AV7:AV19" si="11">log10(AU7)</f>
        <v>4.932296155</v>
      </c>
      <c r="AW7" s="24">
        <v>87108.0</v>
      </c>
      <c r="AX7" s="25">
        <f t="shared" ref="AX7:AX11" si="12">log10(AW7)</f>
        <v>4.940058042</v>
      </c>
      <c r="AY7" s="24">
        <v>218870.0</v>
      </c>
      <c r="AZ7" s="25">
        <f t="shared" si="7"/>
        <v>5.340186238</v>
      </c>
      <c r="BA7" s="24">
        <v>2641.0</v>
      </c>
      <c r="BB7" s="25">
        <f t="shared" ref="BB7:BB11" si="13">log10(BA7)</f>
        <v>3.421768401</v>
      </c>
    </row>
    <row r="8">
      <c r="A8" s="12" t="s">
        <v>88</v>
      </c>
      <c r="B8" s="12" t="s">
        <v>89</v>
      </c>
      <c r="C8" s="12"/>
      <c r="D8" s="13">
        <v>7482373.0</v>
      </c>
      <c r="E8" s="14">
        <f t="shared" si="1"/>
        <v>6.874039354</v>
      </c>
      <c r="F8" s="15">
        <v>419000.0</v>
      </c>
      <c r="G8" s="14">
        <f t="shared" si="2"/>
        <v>5.622214023</v>
      </c>
      <c r="H8" s="15">
        <v>13000.0</v>
      </c>
      <c r="I8" s="14">
        <f t="shared" si="3"/>
        <v>4.113943352</v>
      </c>
      <c r="J8" s="15">
        <v>602095.0</v>
      </c>
      <c r="K8" s="14">
        <f t="shared" si="4"/>
        <v>5.779665021</v>
      </c>
      <c r="L8" s="15">
        <v>16918.0</v>
      </c>
      <c r="M8" s="14">
        <f t="shared" si="5"/>
        <v>4.228349021</v>
      </c>
      <c r="N8" s="16" t="s">
        <v>90</v>
      </c>
      <c r="O8" s="17" t="s">
        <v>57</v>
      </c>
      <c r="P8" s="17">
        <v>2018.0</v>
      </c>
      <c r="Q8" s="18" t="s">
        <v>58</v>
      </c>
      <c r="R8" s="18">
        <v>124.0</v>
      </c>
      <c r="S8" s="19">
        <v>0.2708333333333333</v>
      </c>
      <c r="T8" s="20">
        <v>3.0</v>
      </c>
      <c r="U8" s="20">
        <v>2.0</v>
      </c>
      <c r="V8" s="20">
        <v>2.0</v>
      </c>
      <c r="W8" s="21" t="s">
        <v>59</v>
      </c>
      <c r="X8" s="21" t="s">
        <v>59</v>
      </c>
      <c r="Y8" s="20" t="s">
        <v>72</v>
      </c>
      <c r="Z8" s="22">
        <v>558000.0</v>
      </c>
      <c r="AA8" s="23">
        <v>5.746634198937579</v>
      </c>
      <c r="AB8" s="22">
        <v>3790359.0</v>
      </c>
      <c r="AC8" s="23">
        <v>6.5786803456765846</v>
      </c>
      <c r="AD8" s="22">
        <v>459126.0</v>
      </c>
      <c r="AE8" s="23">
        <v>5.661931887270059</v>
      </c>
      <c r="AF8" s="22">
        <v>3450091.0</v>
      </c>
      <c r="AG8" s="23">
        <v>6.537830550225925</v>
      </c>
      <c r="AH8" s="22">
        <v>210531.0</v>
      </c>
      <c r="AI8" s="23">
        <v>5.323316053319856</v>
      </c>
      <c r="AJ8" s="22">
        <v>160674.0</v>
      </c>
      <c r="AK8" s="23">
        <v>5.205945605636532</v>
      </c>
      <c r="AL8" s="22">
        <v>473094.0</v>
      </c>
      <c r="AM8" s="23">
        <v>5.674947440157179</v>
      </c>
      <c r="AN8" s="22">
        <v>1720086.0</v>
      </c>
      <c r="AO8" s="23">
        <v>6.235550161088794</v>
      </c>
      <c r="AP8" s="24" t="s">
        <v>91</v>
      </c>
      <c r="AQ8" s="24">
        <v>10700.0</v>
      </c>
      <c r="AR8" s="25">
        <f t="shared" si="10"/>
        <v>4.029383778</v>
      </c>
      <c r="AS8" s="24">
        <v>7308.0</v>
      </c>
      <c r="AT8" s="25">
        <f t="shared" si="9"/>
        <v>3.863798539</v>
      </c>
      <c r="AU8" s="24">
        <v>8623.0</v>
      </c>
      <c r="AV8" s="25">
        <f t="shared" si="11"/>
        <v>3.935658386</v>
      </c>
      <c r="AW8" s="24">
        <v>26624.0</v>
      </c>
      <c r="AX8" s="25">
        <f t="shared" si="12"/>
        <v>4.425273305</v>
      </c>
      <c r="AY8" s="24">
        <v>8334.0</v>
      </c>
      <c r="AZ8" s="25">
        <f t="shared" si="7"/>
        <v>3.920853496</v>
      </c>
      <c r="BA8" s="24">
        <v>895.0</v>
      </c>
      <c r="BB8" s="25">
        <f t="shared" si="13"/>
        <v>2.951823035</v>
      </c>
    </row>
    <row r="9">
      <c r="A9" s="12" t="s">
        <v>92</v>
      </c>
      <c r="B9" s="12" t="s">
        <v>93</v>
      </c>
      <c r="C9" s="12"/>
      <c r="D9" s="13">
        <v>5663407.0</v>
      </c>
      <c r="E9" s="14">
        <f t="shared" si="1"/>
        <v>6.753077773</v>
      </c>
      <c r="F9" s="15">
        <v>1040000.0</v>
      </c>
      <c r="G9" s="14">
        <f t="shared" si="2"/>
        <v>6.017033339</v>
      </c>
      <c r="H9" s="15">
        <v>24200.0</v>
      </c>
      <c r="I9" s="14">
        <f t="shared" si="3"/>
        <v>4.383815366</v>
      </c>
      <c r="J9" s="15">
        <v>4418501.0</v>
      </c>
      <c r="K9" s="14">
        <f t="shared" si="4"/>
        <v>6.645274958</v>
      </c>
      <c r="L9" s="15">
        <v>75958.0</v>
      </c>
      <c r="M9" s="14">
        <f t="shared" si="5"/>
        <v>4.880573521</v>
      </c>
      <c r="N9" s="16" t="s">
        <v>94</v>
      </c>
      <c r="O9" s="17" t="s">
        <v>57</v>
      </c>
      <c r="P9" s="17">
        <v>2017.0</v>
      </c>
      <c r="Q9" s="18" t="s">
        <v>95</v>
      </c>
      <c r="R9" s="18">
        <v>160.0</v>
      </c>
      <c r="S9" s="19">
        <v>0.16041666666666668</v>
      </c>
      <c r="T9" s="20">
        <v>4.0</v>
      </c>
      <c r="U9" s="20">
        <v>3.0</v>
      </c>
      <c r="V9" s="20">
        <v>3.0</v>
      </c>
      <c r="W9" s="21" t="s">
        <v>59</v>
      </c>
      <c r="X9" s="21" t="s">
        <v>59</v>
      </c>
      <c r="Y9" s="20" t="s">
        <v>60</v>
      </c>
      <c r="Z9" s="22">
        <v>586000.0</v>
      </c>
      <c r="AA9" s="23">
        <v>5.76789761601809</v>
      </c>
      <c r="AB9" s="22">
        <v>292080.0</v>
      </c>
      <c r="AC9" s="23">
        <v>5.465501819941671</v>
      </c>
      <c r="AD9" s="22">
        <v>201017.0</v>
      </c>
      <c r="AE9" s="23">
        <v>5.303232787241351</v>
      </c>
      <c r="AF9" s="22">
        <v>762519.0</v>
      </c>
      <c r="AG9" s="23">
        <v>5.882250669648136</v>
      </c>
      <c r="AH9" s="22">
        <v>52841.0</v>
      </c>
      <c r="AI9" s="23">
        <v>4.722971027912445</v>
      </c>
      <c r="AJ9" s="22">
        <v>21134.0</v>
      </c>
      <c r="AK9" s="23">
        <v>4.324981703087369</v>
      </c>
      <c r="AL9" s="22">
        <v>167601.0</v>
      </c>
      <c r="AM9" s="23">
        <v>5.224276605542386</v>
      </c>
      <c r="AN9" s="22">
        <v>482753.0</v>
      </c>
      <c r="AO9" s="23">
        <v>5.683724981321236</v>
      </c>
      <c r="AP9" s="24" t="s">
        <v>96</v>
      </c>
      <c r="AQ9" s="24">
        <v>829000.0</v>
      </c>
      <c r="AR9" s="25">
        <f t="shared" si="10"/>
        <v>5.918554531</v>
      </c>
      <c r="AS9" s="24">
        <v>2869.0</v>
      </c>
      <c r="AT9" s="25">
        <f t="shared" si="9"/>
        <v>3.457730548</v>
      </c>
      <c r="AU9" s="24">
        <v>79979.0</v>
      </c>
      <c r="AV9" s="25">
        <f t="shared" si="11"/>
        <v>4.90297597</v>
      </c>
      <c r="AW9" s="24">
        <v>41520.0</v>
      </c>
      <c r="AX9" s="25">
        <f t="shared" si="12"/>
        <v>4.618257345</v>
      </c>
      <c r="AY9" s="24">
        <v>96699.0</v>
      </c>
      <c r="AZ9" s="25">
        <f t="shared" si="7"/>
        <v>4.985421983</v>
      </c>
      <c r="BA9" s="24">
        <v>1507.0</v>
      </c>
      <c r="BB9" s="25">
        <f t="shared" si="13"/>
        <v>3.178113252</v>
      </c>
    </row>
    <row r="10">
      <c r="A10" s="12" t="s">
        <v>97</v>
      </c>
      <c r="B10" s="12" t="s">
        <v>98</v>
      </c>
      <c r="C10" s="12"/>
      <c r="D10" s="13">
        <v>4285579.0</v>
      </c>
      <c r="E10" s="14">
        <f t="shared" si="1"/>
        <v>6.632009505</v>
      </c>
      <c r="F10" s="15">
        <v>1850000.0</v>
      </c>
      <c r="G10" s="14">
        <f t="shared" si="2"/>
        <v>6.267171728</v>
      </c>
      <c r="H10" s="15">
        <v>49700.0</v>
      </c>
      <c r="I10" s="14">
        <f t="shared" si="3"/>
        <v>4.696356389</v>
      </c>
      <c r="J10" s="15">
        <v>1653253.0</v>
      </c>
      <c r="K10" s="14">
        <f t="shared" si="4"/>
        <v>6.218339319</v>
      </c>
      <c r="L10" s="15">
        <v>24212.0</v>
      </c>
      <c r="M10" s="14">
        <f t="shared" si="5"/>
        <v>4.384030665</v>
      </c>
      <c r="N10" s="16" t="s">
        <v>99</v>
      </c>
      <c r="O10" s="17" t="s">
        <v>57</v>
      </c>
      <c r="P10" s="17">
        <v>2015.0</v>
      </c>
      <c r="Q10" s="18" t="s">
        <v>100</v>
      </c>
      <c r="R10" s="18">
        <v>128.0</v>
      </c>
      <c r="S10" s="26">
        <v>0.2</v>
      </c>
      <c r="T10" s="20">
        <v>2.0</v>
      </c>
      <c r="U10" s="20">
        <v>1.0</v>
      </c>
      <c r="V10" s="20">
        <v>2.0</v>
      </c>
      <c r="W10" s="21" t="s">
        <v>59</v>
      </c>
      <c r="X10" s="21" t="s">
        <v>59</v>
      </c>
      <c r="Y10" s="20" t="s">
        <v>66</v>
      </c>
      <c r="Z10" s="22">
        <v>686000.0</v>
      </c>
      <c r="AA10" s="23">
        <v>5.836324115706752</v>
      </c>
      <c r="AB10" s="22">
        <v>400890.0</v>
      </c>
      <c r="AC10" s="23">
        <v>5.603025223127586</v>
      </c>
      <c r="AD10" s="22">
        <v>241784.0</v>
      </c>
      <c r="AE10" s="23">
        <v>5.3834275581392275</v>
      </c>
      <c r="AF10" s="22">
        <v>934798.0</v>
      </c>
      <c r="AG10" s="23">
        <v>5.970717774548288</v>
      </c>
      <c r="AH10" s="22">
        <v>84324.0</v>
      </c>
      <c r="AI10" s="23">
        <v>4.925951199584843</v>
      </c>
      <c r="AJ10" s="22">
        <v>37315.0</v>
      </c>
      <c r="AK10" s="23">
        <v>4.571883445956414</v>
      </c>
      <c r="AL10" s="22">
        <v>313892.0</v>
      </c>
      <c r="AM10" s="23">
        <v>5.4967802472064795</v>
      </c>
      <c r="AN10" s="22">
        <v>871902.0</v>
      </c>
      <c r="AO10" s="23">
        <v>5.940467673864891</v>
      </c>
      <c r="AP10" s="24" t="s">
        <v>96</v>
      </c>
      <c r="AQ10" s="24">
        <v>829000.0</v>
      </c>
      <c r="AR10" s="25">
        <f t="shared" si="10"/>
        <v>5.918554531</v>
      </c>
      <c r="AS10" s="24">
        <v>2869.0</v>
      </c>
      <c r="AT10" s="25">
        <f t="shared" si="9"/>
        <v>3.457730548</v>
      </c>
      <c r="AU10" s="24">
        <v>79979.0</v>
      </c>
      <c r="AV10" s="25">
        <f t="shared" si="11"/>
        <v>4.90297597</v>
      </c>
      <c r="AW10" s="24">
        <v>41520.0</v>
      </c>
      <c r="AX10" s="25">
        <f t="shared" si="12"/>
        <v>4.618257345</v>
      </c>
      <c r="AY10" s="24">
        <v>96699.0</v>
      </c>
      <c r="AZ10" s="25">
        <f t="shared" si="7"/>
        <v>4.985421983</v>
      </c>
      <c r="BA10" s="24">
        <v>1507.0</v>
      </c>
      <c r="BB10" s="25">
        <f t="shared" si="13"/>
        <v>3.178113252</v>
      </c>
    </row>
    <row r="11">
      <c r="A11" s="12" t="s">
        <v>101</v>
      </c>
      <c r="B11" s="12" t="s">
        <v>102</v>
      </c>
      <c r="C11" s="12"/>
      <c r="D11" s="13">
        <v>2053954.0</v>
      </c>
      <c r="E11" s="14">
        <f t="shared" si="1"/>
        <v>6.312590713</v>
      </c>
      <c r="F11" s="15">
        <v>2710000.0</v>
      </c>
      <c r="G11" s="14">
        <f t="shared" si="2"/>
        <v>6.432969291</v>
      </c>
      <c r="H11" s="15">
        <v>74500.0</v>
      </c>
      <c r="I11" s="14">
        <f t="shared" si="3"/>
        <v>4.872156273</v>
      </c>
      <c r="J11" s="15">
        <v>1152300.0</v>
      </c>
      <c r="K11" s="14">
        <f t="shared" si="4"/>
        <v>6.061565562</v>
      </c>
      <c r="L11" s="15">
        <v>27491.0</v>
      </c>
      <c r="M11" s="14">
        <f t="shared" si="5"/>
        <v>4.439190538</v>
      </c>
      <c r="N11" s="16" t="s">
        <v>103</v>
      </c>
      <c r="O11" s="17" t="s">
        <v>57</v>
      </c>
      <c r="P11" s="17">
        <v>2016.0</v>
      </c>
      <c r="Q11" s="18" t="s">
        <v>104</v>
      </c>
      <c r="R11" s="18">
        <v>138.0</v>
      </c>
      <c r="S11" s="19">
        <v>0.27361111111111114</v>
      </c>
      <c r="T11" s="20">
        <v>3.0</v>
      </c>
      <c r="U11" s="20">
        <v>2.0</v>
      </c>
      <c r="V11" s="20">
        <v>6.0</v>
      </c>
      <c r="W11" s="21" t="s">
        <v>59</v>
      </c>
      <c r="X11" s="21" t="s">
        <v>59</v>
      </c>
      <c r="Y11" s="20" t="s">
        <v>72</v>
      </c>
      <c r="Z11" s="22">
        <v>586000.0</v>
      </c>
      <c r="AA11" s="23">
        <v>5.76789761601809</v>
      </c>
      <c r="AB11" s="22">
        <v>292080.0</v>
      </c>
      <c r="AC11" s="23">
        <v>5.465501819941671</v>
      </c>
      <c r="AD11" s="22">
        <v>205557.0</v>
      </c>
      <c r="AE11" s="23">
        <v>5.312932270752029</v>
      </c>
      <c r="AF11" s="22">
        <v>828400.0</v>
      </c>
      <c r="AG11" s="23">
        <v>5.918240090221415</v>
      </c>
      <c r="AH11" s="22">
        <v>52880.0</v>
      </c>
      <c r="AI11" s="23">
        <v>4.7232914464775835</v>
      </c>
      <c r="AJ11" s="22">
        <v>21134.0</v>
      </c>
      <c r="AK11" s="23">
        <v>4.324981703087369</v>
      </c>
      <c r="AL11" s="22">
        <v>192716.0</v>
      </c>
      <c r="AM11" s="23">
        <v>5.284917772897531</v>
      </c>
      <c r="AN11" s="22">
        <v>508933.0</v>
      </c>
      <c r="AO11" s="23">
        <v>5.70666061210978</v>
      </c>
      <c r="AP11" s="24" t="s">
        <v>96</v>
      </c>
      <c r="AQ11" s="24">
        <v>829000.0</v>
      </c>
      <c r="AR11" s="25">
        <f t="shared" si="10"/>
        <v>5.918554531</v>
      </c>
      <c r="AS11" s="24">
        <v>2869.0</v>
      </c>
      <c r="AT11" s="25">
        <f t="shared" si="9"/>
        <v>3.457730548</v>
      </c>
      <c r="AU11" s="24">
        <v>79979.0</v>
      </c>
      <c r="AV11" s="25">
        <f t="shared" si="11"/>
        <v>4.90297597</v>
      </c>
      <c r="AW11" s="24">
        <v>41520.0</v>
      </c>
      <c r="AX11" s="25">
        <f t="shared" si="12"/>
        <v>4.618257345</v>
      </c>
      <c r="AY11" s="24">
        <v>96699.0</v>
      </c>
      <c r="AZ11" s="25">
        <f t="shared" si="7"/>
        <v>4.985421983</v>
      </c>
      <c r="BA11" s="24">
        <v>1507.0</v>
      </c>
      <c r="BB11" s="25">
        <f t="shared" si="13"/>
        <v>3.178113252</v>
      </c>
    </row>
    <row r="12">
      <c r="A12" s="12" t="s">
        <v>105</v>
      </c>
      <c r="B12" s="12" t="s">
        <v>106</v>
      </c>
      <c r="C12" s="12"/>
      <c r="D12" s="13">
        <v>458711.0</v>
      </c>
      <c r="E12" s="14">
        <f t="shared" si="1"/>
        <v>5.661539155</v>
      </c>
      <c r="F12" s="15">
        <v>76.0</v>
      </c>
      <c r="G12" s="14">
        <f t="shared" si="2"/>
        <v>1.880813592</v>
      </c>
      <c r="H12" s="15">
        <v>4.0</v>
      </c>
      <c r="I12" s="14">
        <f t="shared" si="3"/>
        <v>0.6020599913</v>
      </c>
      <c r="J12" s="15">
        <v>17504.0</v>
      </c>
      <c r="K12" s="14">
        <f t="shared" si="4"/>
        <v>4.243137305</v>
      </c>
      <c r="L12" s="15">
        <v>395.0</v>
      </c>
      <c r="M12" s="14">
        <f t="shared" si="5"/>
        <v>2.596597096</v>
      </c>
      <c r="N12" s="16" t="s">
        <v>107</v>
      </c>
      <c r="O12" s="17" t="s">
        <v>57</v>
      </c>
      <c r="P12" s="17">
        <v>2017.0</v>
      </c>
      <c r="Q12" s="18" t="s">
        <v>108</v>
      </c>
      <c r="R12" s="18">
        <v>144.0</v>
      </c>
      <c r="S12" s="19">
        <v>0.32222222222222224</v>
      </c>
      <c r="T12" s="20">
        <v>4.0</v>
      </c>
      <c r="U12" s="20">
        <v>3.0</v>
      </c>
      <c r="V12" s="20">
        <v>7.0</v>
      </c>
      <c r="W12" s="21" t="s">
        <v>59</v>
      </c>
      <c r="X12" s="21" t="s">
        <v>59</v>
      </c>
      <c r="Y12" s="20" t="s">
        <v>72</v>
      </c>
      <c r="Z12" s="22">
        <v>39400.0</v>
      </c>
      <c r="AA12" s="23">
        <v>4.595496221825574</v>
      </c>
      <c r="AB12" s="22">
        <v>40489.0</v>
      </c>
      <c r="AC12" s="23">
        <v>4.607337050667031</v>
      </c>
      <c r="AD12" s="22">
        <v>14490.0</v>
      </c>
      <c r="AE12" s="23">
        <v>4.161068385471174</v>
      </c>
      <c r="AF12" s="22">
        <v>61553.0</v>
      </c>
      <c r="AG12" s="23">
        <v>4.789249224638495</v>
      </c>
      <c r="AH12" s="22">
        <v>4709.0</v>
      </c>
      <c r="AI12" s="23">
        <v>3.6729286904427223</v>
      </c>
      <c r="AJ12" s="22">
        <v>131.0</v>
      </c>
      <c r="AK12" s="23">
        <v>2.1172712956557644</v>
      </c>
      <c r="AL12" s="22">
        <v>81194.0</v>
      </c>
      <c r="AM12" s="23">
        <v>4.909523937330235</v>
      </c>
      <c r="AN12" s="22">
        <v>46430.0</v>
      </c>
      <c r="AO12" s="23">
        <v>4.666798683666174</v>
      </c>
      <c r="AP12" s="24" t="s">
        <v>109</v>
      </c>
      <c r="AQ12" s="24"/>
      <c r="AR12" s="25"/>
      <c r="AS12" s="24"/>
      <c r="AT12" s="25"/>
      <c r="AU12" s="24">
        <v>311.0</v>
      </c>
      <c r="AV12" s="25">
        <f t="shared" si="11"/>
        <v>2.492760389</v>
      </c>
      <c r="AW12" s="24"/>
      <c r="AX12" s="25"/>
      <c r="AY12" s="24"/>
      <c r="AZ12" s="25"/>
      <c r="BA12" s="24"/>
      <c r="BB12" s="25"/>
    </row>
    <row r="13">
      <c r="A13" s="12" t="s">
        <v>110</v>
      </c>
      <c r="B13" s="12" t="s">
        <v>111</v>
      </c>
      <c r="C13" s="12" t="s">
        <v>112</v>
      </c>
      <c r="D13" s="13">
        <v>1.2425085E7</v>
      </c>
      <c r="E13" s="14">
        <f t="shared" si="1"/>
        <v>7.094299368</v>
      </c>
      <c r="F13" s="15">
        <v>1070000.0</v>
      </c>
      <c r="G13" s="14">
        <f t="shared" si="2"/>
        <v>6.029383778</v>
      </c>
      <c r="H13" s="15">
        <v>20600.0</v>
      </c>
      <c r="I13" s="14">
        <f t="shared" si="3"/>
        <v>4.31386722</v>
      </c>
      <c r="J13" s="15">
        <v>1.0767141E7</v>
      </c>
      <c r="K13" s="14">
        <f t="shared" si="4"/>
        <v>7.0321004</v>
      </c>
      <c r="L13" s="15">
        <v>87395.0</v>
      </c>
      <c r="M13" s="14">
        <f t="shared" si="5"/>
        <v>4.941486587</v>
      </c>
      <c r="N13" s="16" t="s">
        <v>113</v>
      </c>
      <c r="O13" s="17" t="s">
        <v>59</v>
      </c>
      <c r="P13" s="17">
        <v>2015.0</v>
      </c>
      <c r="Q13" s="18" t="s">
        <v>114</v>
      </c>
      <c r="R13" s="18">
        <v>136.0</v>
      </c>
      <c r="S13" s="19">
        <v>0.33194444444444443</v>
      </c>
      <c r="T13" s="20">
        <v>3.0</v>
      </c>
      <c r="U13" s="20">
        <v>2.0</v>
      </c>
      <c r="V13" s="20">
        <v>3.0</v>
      </c>
      <c r="W13" s="21" t="s">
        <v>59</v>
      </c>
      <c r="X13" s="21" t="s">
        <v>59</v>
      </c>
      <c r="Y13" s="20" t="s">
        <v>60</v>
      </c>
      <c r="Z13" s="22">
        <v>72900.0</v>
      </c>
      <c r="AA13" s="23">
        <v>4.862727528317975</v>
      </c>
      <c r="AB13" s="22">
        <v>406788.0</v>
      </c>
      <c r="AC13" s="23">
        <v>5.609368133015086</v>
      </c>
      <c r="AD13" s="22">
        <v>288572.0</v>
      </c>
      <c r="AE13" s="23">
        <v>5.4602541894205885</v>
      </c>
      <c r="AF13" s="22">
        <v>1191812.0</v>
      </c>
      <c r="AG13" s="23">
        <v>6.0762077538925485</v>
      </c>
      <c r="AH13" s="22">
        <v>106831.0</v>
      </c>
      <c r="AI13" s="23">
        <v>5.028697293660688</v>
      </c>
      <c r="AJ13" s="22">
        <v>7932.0</v>
      </c>
      <c r="AK13" s="23">
        <v>3.8993827055332653</v>
      </c>
      <c r="AL13" s="22">
        <v>308950.0</v>
      </c>
      <c r="AM13" s="23">
        <v>5.489888199550597</v>
      </c>
      <c r="AN13" s="22">
        <v>1224742.0</v>
      </c>
      <c r="AO13" s="23">
        <v>6.088044611331306</v>
      </c>
      <c r="AP13" s="24" t="s">
        <v>115</v>
      </c>
      <c r="AQ13" s="24">
        <v>331000.0</v>
      </c>
      <c r="AR13" s="25">
        <f t="shared" ref="AR13:AR15" si="14">log10(AQ13)</f>
        <v>5.519827994</v>
      </c>
      <c r="AS13" s="24">
        <v>7438.0</v>
      </c>
      <c r="AT13" s="25">
        <f t="shared" ref="AT13:AT14" si="15">log10(AS13)</f>
        <v>3.871456174</v>
      </c>
      <c r="AU13" s="24">
        <v>54872.0</v>
      </c>
      <c r="AV13" s="25">
        <f t="shared" si="11"/>
        <v>4.73935079</v>
      </c>
      <c r="AW13" s="24">
        <v>16147.0</v>
      </c>
      <c r="AX13" s="25">
        <f t="shared" ref="AX13:AX15" si="16">log10(AW13)</f>
        <v>4.208091845</v>
      </c>
      <c r="AY13" s="24">
        <v>158918.0</v>
      </c>
      <c r="AZ13" s="25">
        <f t="shared" ref="AZ13:AZ15" si="17">log10(AY13)</f>
        <v>5.201173091</v>
      </c>
      <c r="BA13" s="24">
        <v>5205.0</v>
      </c>
      <c r="BB13" s="25">
        <f t="shared" ref="BB13:BB14" si="18">log10(BA13)</f>
        <v>3.716420734</v>
      </c>
    </row>
    <row r="14">
      <c r="A14" s="12" t="s">
        <v>116</v>
      </c>
      <c r="B14" s="12" t="s">
        <v>117</v>
      </c>
      <c r="C14" s="12" t="s">
        <v>118</v>
      </c>
      <c r="D14" s="13">
        <v>3859635.0</v>
      </c>
      <c r="E14" s="14">
        <f t="shared" si="1"/>
        <v>6.586546236</v>
      </c>
      <c r="F14" s="15">
        <v>1240000.0</v>
      </c>
      <c r="G14" s="14">
        <f t="shared" si="2"/>
        <v>6.093421685</v>
      </c>
      <c r="H14" s="15">
        <v>39500.0</v>
      </c>
      <c r="I14" s="14">
        <f t="shared" si="3"/>
        <v>4.596597096</v>
      </c>
      <c r="J14" s="15">
        <v>1.0295764E7</v>
      </c>
      <c r="K14" s="14">
        <f t="shared" si="4"/>
        <v>7.012658579</v>
      </c>
      <c r="L14" s="15">
        <v>153236.0</v>
      </c>
      <c r="M14" s="14">
        <f t="shared" si="5"/>
        <v>5.185360807</v>
      </c>
      <c r="N14" s="16" t="s">
        <v>119</v>
      </c>
      <c r="O14" s="17" t="s">
        <v>59</v>
      </c>
      <c r="P14" s="17">
        <v>2018.0</v>
      </c>
      <c r="Q14" s="18" t="s">
        <v>120</v>
      </c>
      <c r="R14" s="18">
        <v>144.0</v>
      </c>
      <c r="S14" s="26">
        <v>0.2423611111111111</v>
      </c>
      <c r="T14" s="20">
        <v>3.0</v>
      </c>
      <c r="U14" s="20">
        <v>2.0</v>
      </c>
      <c r="V14" s="20">
        <v>4.0</v>
      </c>
      <c r="W14" s="21" t="s">
        <v>57</v>
      </c>
      <c r="X14" s="20" t="s">
        <v>67</v>
      </c>
      <c r="Y14" s="20" t="s">
        <v>67</v>
      </c>
      <c r="Z14" s="22">
        <v>187340.0</v>
      </c>
      <c r="AA14" s="23">
        <v>5.27263051589404</v>
      </c>
      <c r="AB14" s="22">
        <v>194124.0</v>
      </c>
      <c r="AC14" s="23">
        <v>5.288079231540991</v>
      </c>
      <c r="AD14" s="22">
        <v>83140.0</v>
      </c>
      <c r="AE14" s="23">
        <v>4.919810020170196</v>
      </c>
      <c r="AF14" s="22">
        <v>244157.0</v>
      </c>
      <c r="AG14" s="23">
        <v>5.387669180054889</v>
      </c>
      <c r="AH14" s="22">
        <v>18576.0</v>
      </c>
      <c r="AI14" s="23">
        <v>4.268952202394499</v>
      </c>
      <c r="AJ14" s="22">
        <v>39430.0</v>
      </c>
      <c r="AK14" s="23">
        <v>4.595826777073223</v>
      </c>
      <c r="AL14" s="22">
        <v>416450.0</v>
      </c>
      <c r="AM14" s="23">
        <v>5.619562866420828</v>
      </c>
      <c r="AN14" s="22">
        <v>501454.0</v>
      </c>
      <c r="AO14" s="23">
        <v>5.700231099943791</v>
      </c>
      <c r="AP14" s="24" t="s">
        <v>96</v>
      </c>
      <c r="AQ14" s="24">
        <v>829000.0</v>
      </c>
      <c r="AR14" s="25">
        <f t="shared" si="14"/>
        <v>5.918554531</v>
      </c>
      <c r="AS14" s="24">
        <v>2869.0</v>
      </c>
      <c r="AT14" s="25">
        <f t="shared" si="15"/>
        <v>3.457730548</v>
      </c>
      <c r="AU14" s="24">
        <v>79979.0</v>
      </c>
      <c r="AV14" s="25">
        <f t="shared" si="11"/>
        <v>4.90297597</v>
      </c>
      <c r="AW14" s="24">
        <v>41520.0</v>
      </c>
      <c r="AX14" s="25">
        <f t="shared" si="16"/>
        <v>4.618257345</v>
      </c>
      <c r="AY14" s="24">
        <v>96699.0</v>
      </c>
      <c r="AZ14" s="25">
        <f t="shared" si="17"/>
        <v>4.985421983</v>
      </c>
      <c r="BA14" s="24">
        <v>1507.0</v>
      </c>
      <c r="BB14" s="25">
        <f t="shared" si="18"/>
        <v>3.178113252</v>
      </c>
    </row>
    <row r="15">
      <c r="A15" s="12" t="s">
        <v>121</v>
      </c>
      <c r="B15" s="12" t="s">
        <v>122</v>
      </c>
      <c r="C15" s="12" t="s">
        <v>123</v>
      </c>
      <c r="D15" s="13">
        <v>2408340.0</v>
      </c>
      <c r="E15" s="14">
        <f t="shared" si="1"/>
        <v>6.381717799</v>
      </c>
      <c r="F15" s="15">
        <v>345300.0</v>
      </c>
      <c r="G15" s="14">
        <f t="shared" si="2"/>
        <v>5.538196578</v>
      </c>
      <c r="H15" s="15">
        <v>12800.0</v>
      </c>
      <c r="I15" s="14">
        <f t="shared" si="3"/>
        <v>4.10720997</v>
      </c>
      <c r="J15" s="15">
        <v>75637.0</v>
      </c>
      <c r="K15" s="14">
        <f t="shared" si="4"/>
        <v>4.878734295</v>
      </c>
      <c r="L15" s="15">
        <v>88587.0</v>
      </c>
      <c r="M15" s="14">
        <f t="shared" si="5"/>
        <v>4.947369995</v>
      </c>
      <c r="N15" s="16" t="s">
        <v>124</v>
      </c>
      <c r="O15" s="17" t="s">
        <v>59</v>
      </c>
      <c r="P15" s="17">
        <v>2019.0</v>
      </c>
      <c r="Q15" s="18" t="s">
        <v>125</v>
      </c>
      <c r="R15" s="18">
        <v>142.0</v>
      </c>
      <c r="S15" s="19">
        <v>0.31319444444444444</v>
      </c>
      <c r="T15" s="20">
        <v>4.0</v>
      </c>
      <c r="U15" s="20">
        <v>3.0</v>
      </c>
      <c r="V15" s="20">
        <v>5.0</v>
      </c>
      <c r="W15" s="21" t="s">
        <v>59</v>
      </c>
      <c r="X15" s="21" t="s">
        <v>59</v>
      </c>
      <c r="Y15" s="20" t="s">
        <v>72</v>
      </c>
      <c r="Z15" s="22">
        <v>901900.0</v>
      </c>
      <c r="AA15" s="23">
        <v>5.955158386925794</v>
      </c>
      <c r="AB15" s="22">
        <v>483867.0</v>
      </c>
      <c r="AC15" s="23">
        <v>5.684726003992056</v>
      </c>
      <c r="AD15" s="22">
        <v>273606.0</v>
      </c>
      <c r="AE15" s="23">
        <v>5.437125616945447</v>
      </c>
      <c r="AF15" s="22">
        <v>847659.0</v>
      </c>
      <c r="AG15" s="23">
        <v>5.928221177489764</v>
      </c>
      <c r="AH15" s="22">
        <v>146285.0</v>
      </c>
      <c r="AI15" s="23">
        <v>5.165199796041853</v>
      </c>
      <c r="AJ15" s="22">
        <v>47004.0</v>
      </c>
      <c r="AK15" s="23">
        <v>4.672134817595491</v>
      </c>
      <c r="AL15" s="22">
        <v>605810.0</v>
      </c>
      <c r="AM15" s="23">
        <v>5.782336437879264</v>
      </c>
      <c r="AN15" s="22">
        <v>2102556.0</v>
      </c>
      <c r="AO15" s="23">
        <v>6.322747571731355</v>
      </c>
      <c r="AP15" s="24" t="s">
        <v>126</v>
      </c>
      <c r="AQ15" s="24">
        <v>7280.0</v>
      </c>
      <c r="AR15" s="25">
        <f t="shared" si="14"/>
        <v>3.862131379</v>
      </c>
      <c r="AS15" s="24"/>
      <c r="AT15" s="25"/>
      <c r="AU15" s="24">
        <v>5665.0</v>
      </c>
      <c r="AV15" s="25">
        <f t="shared" si="11"/>
        <v>3.753199914</v>
      </c>
      <c r="AW15" s="24">
        <v>5909.0</v>
      </c>
      <c r="AX15" s="25">
        <f t="shared" si="16"/>
        <v>3.77151399</v>
      </c>
      <c r="AY15" s="24">
        <v>12047.0</v>
      </c>
      <c r="AZ15" s="25">
        <f t="shared" si="17"/>
        <v>4.08087891</v>
      </c>
      <c r="BA15" s="24"/>
      <c r="BB15" s="25"/>
    </row>
    <row r="16">
      <c r="A16" s="12" t="s">
        <v>127</v>
      </c>
      <c r="B16" s="12" t="s">
        <v>128</v>
      </c>
      <c r="C16" s="12" t="s">
        <v>98</v>
      </c>
      <c r="D16" s="13">
        <v>5372935.0</v>
      </c>
      <c r="E16" s="14">
        <f t="shared" si="1"/>
        <v>6.730211587</v>
      </c>
      <c r="F16" s="15">
        <v>1070000.0</v>
      </c>
      <c r="G16" s="14">
        <f t="shared" si="2"/>
        <v>6.029383778</v>
      </c>
      <c r="H16" s="15">
        <v>28200.0</v>
      </c>
      <c r="I16" s="14">
        <f t="shared" si="3"/>
        <v>4.450249108</v>
      </c>
      <c r="J16" s="15">
        <v>1190494.0</v>
      </c>
      <c r="K16" s="14">
        <f t="shared" si="4"/>
        <v>6.075727211</v>
      </c>
      <c r="L16" s="15">
        <v>20715.0</v>
      </c>
      <c r="M16" s="14">
        <f t="shared" si="5"/>
        <v>4.316284938</v>
      </c>
      <c r="N16" s="16" t="s">
        <v>129</v>
      </c>
      <c r="O16" s="17" t="s">
        <v>59</v>
      </c>
      <c r="P16" s="17">
        <v>2015.0</v>
      </c>
      <c r="Q16" s="18" t="s">
        <v>77</v>
      </c>
      <c r="R16" s="18">
        <v>128.0</v>
      </c>
      <c r="S16" s="19">
        <v>0.23541666666666666</v>
      </c>
      <c r="T16" s="20">
        <v>4.0</v>
      </c>
      <c r="U16" s="20">
        <v>3.0</v>
      </c>
      <c r="V16" s="20">
        <v>6.0</v>
      </c>
      <c r="W16" s="21" t="s">
        <v>59</v>
      </c>
      <c r="X16" s="21" t="s">
        <v>59</v>
      </c>
      <c r="Y16" s="20" t="s">
        <v>66</v>
      </c>
      <c r="Z16" s="22">
        <v>812300.0</v>
      </c>
      <c r="AA16" s="23">
        <v>5.909716453234345</v>
      </c>
      <c r="AB16" s="22">
        <v>580078.0</v>
      </c>
      <c r="AC16" s="23">
        <v>5.763486394756028</v>
      </c>
      <c r="AD16" s="22">
        <v>308152.0</v>
      </c>
      <c r="AE16" s="23">
        <v>5.488764990778831</v>
      </c>
      <c r="AF16" s="22">
        <v>1345449.0</v>
      </c>
      <c r="AG16" s="23">
        <v>6.128867240235516</v>
      </c>
      <c r="AH16" s="22">
        <v>113259.0</v>
      </c>
      <c r="AI16" s="23">
        <v>5.054072722782307</v>
      </c>
      <c r="AJ16" s="22">
        <v>47694.0</v>
      </c>
      <c r="AK16" s="23">
        <v>4.6784637473673705</v>
      </c>
      <c r="AL16" s="22">
        <v>508033.0</v>
      </c>
      <c r="AM16" s="23">
        <v>5.705891923410738</v>
      </c>
      <c r="AN16" s="22">
        <v>1288794.0</v>
      </c>
      <c r="AO16" s="23">
        <v>6.110183505551325</v>
      </c>
      <c r="AP16" s="24" t="s">
        <v>130</v>
      </c>
      <c r="AQ16" s="24"/>
      <c r="AR16" s="25"/>
      <c r="AS16" s="24"/>
      <c r="AT16" s="25"/>
      <c r="AU16" s="24">
        <v>311.0</v>
      </c>
      <c r="AV16" s="25">
        <f t="shared" si="11"/>
        <v>2.492760389</v>
      </c>
      <c r="AW16" s="24"/>
      <c r="AX16" s="25"/>
      <c r="AY16" s="24"/>
      <c r="AZ16" s="25"/>
      <c r="BA16" s="24"/>
      <c r="BB16" s="25"/>
    </row>
    <row r="17">
      <c r="A17" s="12" t="s">
        <v>131</v>
      </c>
      <c r="B17" s="12" t="s">
        <v>132</v>
      </c>
      <c r="C17" s="12"/>
      <c r="D17" s="13">
        <v>1036954.0</v>
      </c>
      <c r="E17" s="14">
        <f t="shared" si="1"/>
        <v>6.015759491</v>
      </c>
      <c r="F17" s="15">
        <v>692000.0</v>
      </c>
      <c r="G17" s="14">
        <f t="shared" si="2"/>
        <v>5.840106094</v>
      </c>
      <c r="H17" s="15">
        <v>19500.0</v>
      </c>
      <c r="I17" s="14">
        <f t="shared" si="3"/>
        <v>4.290034611</v>
      </c>
      <c r="J17" s="15">
        <v>148010.0</v>
      </c>
      <c r="K17" s="14">
        <f t="shared" si="4"/>
        <v>5.170291059</v>
      </c>
      <c r="L17" s="15">
        <v>2668.0</v>
      </c>
      <c r="M17" s="14">
        <f t="shared" si="5"/>
        <v>3.426185825</v>
      </c>
      <c r="N17" s="16" t="s">
        <v>133</v>
      </c>
      <c r="O17" s="17" t="s">
        <v>57</v>
      </c>
      <c r="P17" s="17">
        <v>2016.0</v>
      </c>
      <c r="Q17" s="18" t="s">
        <v>134</v>
      </c>
      <c r="R17" s="18">
        <v>123.0</v>
      </c>
      <c r="S17" s="19">
        <v>0.1840277777777778</v>
      </c>
      <c r="T17" s="20">
        <v>2.0</v>
      </c>
      <c r="U17" s="20">
        <v>2.0</v>
      </c>
      <c r="V17" s="20">
        <v>1.0</v>
      </c>
      <c r="W17" s="21" t="s">
        <v>59</v>
      </c>
      <c r="X17" s="21" t="s">
        <v>59</v>
      </c>
      <c r="Y17" s="20" t="s">
        <v>66</v>
      </c>
      <c r="Z17" s="22">
        <v>620200.0</v>
      </c>
      <c r="AA17" s="23">
        <v>5.792531761901308</v>
      </c>
      <c r="AB17" s="22">
        <v>406552.0</v>
      </c>
      <c r="AC17" s="23">
        <v>5.609116101882704</v>
      </c>
      <c r="AD17" s="22">
        <v>234274.0</v>
      </c>
      <c r="AE17" s="23">
        <v>5.36972409276646</v>
      </c>
      <c r="AF17" s="22">
        <v>933527.0</v>
      </c>
      <c r="AG17" s="23">
        <v>5.970126883379299</v>
      </c>
      <c r="AH17" s="22">
        <v>64048.0</v>
      </c>
      <c r="AI17" s="23">
        <v>4.80650557276103</v>
      </c>
      <c r="AJ17" s="22">
        <v>28674.0</v>
      </c>
      <c r="AK17" s="23">
        <v>4.457488280904437</v>
      </c>
      <c r="AL17" s="22">
        <v>236237.0</v>
      </c>
      <c r="AM17" s="23">
        <v>5.373347918837998</v>
      </c>
      <c r="AN17" s="22">
        <v>679496.0</v>
      </c>
      <c r="AO17" s="23">
        <v>5.832186904507747</v>
      </c>
      <c r="AP17" s="24" t="s">
        <v>96</v>
      </c>
      <c r="AQ17" s="24">
        <v>829000.0</v>
      </c>
      <c r="AR17" s="25">
        <f>log10(AQ17)</f>
        <v>5.918554531</v>
      </c>
      <c r="AS17" s="24">
        <v>2869.0</v>
      </c>
      <c r="AT17" s="25">
        <f>log10(AS17)</f>
        <v>3.457730548</v>
      </c>
      <c r="AU17" s="24">
        <v>79979.0</v>
      </c>
      <c r="AV17" s="25">
        <f t="shared" si="11"/>
        <v>4.90297597</v>
      </c>
      <c r="AW17" s="24">
        <v>41520.0</v>
      </c>
      <c r="AX17" s="25">
        <f t="shared" ref="AX17:AX19" si="19">log10(AW17)</f>
        <v>4.618257345</v>
      </c>
      <c r="AY17" s="24">
        <v>96699.0</v>
      </c>
      <c r="AZ17" s="25">
        <f t="shared" ref="AZ17:AZ19" si="20">log10(AY17)</f>
        <v>4.985421983</v>
      </c>
      <c r="BA17" s="24">
        <v>1507.0</v>
      </c>
      <c r="BB17" s="25">
        <f>log10(BA17)</f>
        <v>3.178113252</v>
      </c>
    </row>
    <row r="18">
      <c r="A18" s="12" t="s">
        <v>135</v>
      </c>
      <c r="B18" s="12" t="s">
        <v>136</v>
      </c>
      <c r="C18" s="12"/>
      <c r="D18" s="13">
        <v>2663696.0</v>
      </c>
      <c r="E18" s="14">
        <f t="shared" si="1"/>
        <v>6.425484659</v>
      </c>
      <c r="F18" s="15">
        <v>4880000.0</v>
      </c>
      <c r="G18" s="14">
        <f t="shared" si="2"/>
        <v>6.688419822</v>
      </c>
      <c r="H18" s="15">
        <v>117200.0</v>
      </c>
      <c r="I18" s="14">
        <f t="shared" si="3"/>
        <v>5.068927612</v>
      </c>
      <c r="J18" s="15">
        <v>6733977.0</v>
      </c>
      <c r="K18" s="14">
        <f t="shared" si="4"/>
        <v>6.828271629</v>
      </c>
      <c r="L18" s="15">
        <v>64776.0</v>
      </c>
      <c r="M18" s="14">
        <f t="shared" si="5"/>
        <v>4.811414126</v>
      </c>
      <c r="N18" s="16" t="s">
        <v>137</v>
      </c>
      <c r="O18" s="17" t="s">
        <v>57</v>
      </c>
      <c r="P18" s="17">
        <v>2018.0</v>
      </c>
      <c r="Q18" s="18" t="s">
        <v>138</v>
      </c>
      <c r="R18" s="18">
        <v>142.0</v>
      </c>
      <c r="S18" s="19">
        <v>0.2826388888888889</v>
      </c>
      <c r="T18" s="20">
        <v>3.0</v>
      </c>
      <c r="U18" s="20">
        <v>2.0</v>
      </c>
      <c r="V18" s="20">
        <v>5.0</v>
      </c>
      <c r="W18" s="21" t="s">
        <v>57</v>
      </c>
      <c r="X18" s="20" t="s">
        <v>67</v>
      </c>
      <c r="Y18" s="20" t="s">
        <v>67</v>
      </c>
      <c r="Z18" s="22">
        <v>80100.0</v>
      </c>
      <c r="AA18" s="23">
        <v>4.903632516084238</v>
      </c>
      <c r="AB18" s="22">
        <v>142131.0</v>
      </c>
      <c r="AC18" s="23">
        <v>5.152688811640488</v>
      </c>
      <c r="AD18" s="22">
        <v>25738.0</v>
      </c>
      <c r="AE18" s="23">
        <v>4.410574796542328</v>
      </c>
      <c r="AF18" s="22">
        <v>68302.0</v>
      </c>
      <c r="AG18" s="23">
        <v>4.834433420756889</v>
      </c>
      <c r="AH18" s="22">
        <v>18775.0</v>
      </c>
      <c r="AI18" s="23">
        <v>4.273579945676206</v>
      </c>
      <c r="AJ18" s="22"/>
      <c r="AK18" s="23"/>
      <c r="AL18" s="22">
        <v>41259.0</v>
      </c>
      <c r="AM18" s="23">
        <v>4.6155186977102085</v>
      </c>
      <c r="AN18" s="22">
        <v>529940.0</v>
      </c>
      <c r="AO18" s="23">
        <v>5.724226701404586</v>
      </c>
      <c r="AP18" s="24" t="s">
        <v>139</v>
      </c>
      <c r="AQ18" s="24"/>
      <c r="AR18" s="25"/>
      <c r="AS18" s="24"/>
      <c r="AT18" s="25"/>
      <c r="AU18" s="24">
        <v>283.0</v>
      </c>
      <c r="AV18" s="25">
        <f t="shared" si="11"/>
        <v>2.451786436</v>
      </c>
      <c r="AW18" s="24">
        <v>1274.0</v>
      </c>
      <c r="AX18" s="25">
        <f t="shared" si="19"/>
        <v>3.105169428</v>
      </c>
      <c r="AY18" s="24">
        <v>649.0</v>
      </c>
      <c r="AZ18" s="25">
        <f t="shared" si="20"/>
        <v>2.812244697</v>
      </c>
      <c r="BA18" s="24"/>
      <c r="BB18" s="25"/>
    </row>
    <row r="19">
      <c r="A19" s="12" t="s">
        <v>140</v>
      </c>
      <c r="B19" s="12" t="s">
        <v>136</v>
      </c>
      <c r="C19" s="12" t="s">
        <v>141</v>
      </c>
      <c r="D19" s="13">
        <v>672727.0</v>
      </c>
      <c r="E19" s="14">
        <f t="shared" si="1"/>
        <v>5.827838859</v>
      </c>
      <c r="F19" s="15">
        <v>1180000.0</v>
      </c>
      <c r="G19" s="14">
        <f t="shared" si="2"/>
        <v>6.071882007</v>
      </c>
      <c r="H19" s="15">
        <v>31200.0</v>
      </c>
      <c r="I19" s="14">
        <f t="shared" si="3"/>
        <v>4.494154594</v>
      </c>
      <c r="J19" s="15">
        <v>201852.0</v>
      </c>
      <c r="K19" s="14">
        <f t="shared" si="4"/>
        <v>5.305033057</v>
      </c>
      <c r="L19" s="15">
        <v>3402.0</v>
      </c>
      <c r="M19" s="14">
        <f t="shared" si="5"/>
        <v>3.531734309</v>
      </c>
      <c r="N19" s="16" t="s">
        <v>142</v>
      </c>
      <c r="O19" s="17" t="s">
        <v>59</v>
      </c>
      <c r="P19" s="17">
        <v>2016.0</v>
      </c>
      <c r="Q19" s="18" t="s">
        <v>143</v>
      </c>
      <c r="R19" s="18">
        <v>136.0</v>
      </c>
      <c r="S19" s="19">
        <v>0.29375</v>
      </c>
      <c r="T19" s="20">
        <v>5.0</v>
      </c>
      <c r="U19" s="20">
        <v>3.0</v>
      </c>
      <c r="V19" s="20">
        <v>5.0</v>
      </c>
      <c r="W19" s="21" t="s">
        <v>59</v>
      </c>
      <c r="X19" s="21" t="s">
        <v>57</v>
      </c>
      <c r="Y19" s="20" t="s">
        <v>72</v>
      </c>
      <c r="Z19" s="22">
        <v>666100.0</v>
      </c>
      <c r="AA19" s="23">
        <v>5.823539433656859</v>
      </c>
      <c r="AB19" s="22">
        <v>434211.0</v>
      </c>
      <c r="AC19" s="23">
        <v>5.637700821372636</v>
      </c>
      <c r="AD19" s="22">
        <v>227025.0</v>
      </c>
      <c r="AE19" s="23">
        <v>5.356073684348273</v>
      </c>
      <c r="AF19" s="22">
        <v>832991.0</v>
      </c>
      <c r="AG19" s="23">
        <v>5.920640309124131</v>
      </c>
      <c r="AH19" s="22">
        <v>72107.0</v>
      </c>
      <c r="AI19" s="23">
        <v>4.8579774271855465</v>
      </c>
      <c r="AJ19" s="22">
        <v>21134.0</v>
      </c>
      <c r="AK19" s="23">
        <v>4.324981703087369</v>
      </c>
      <c r="AL19" s="22">
        <v>208860.0</v>
      </c>
      <c r="AM19" s="23">
        <v>5.319855273667932</v>
      </c>
      <c r="AN19" s="22">
        <v>1012693.0</v>
      </c>
      <c r="AO19" s="23">
        <v>6.00547780803225</v>
      </c>
      <c r="AP19" s="24" t="s">
        <v>96</v>
      </c>
      <c r="AQ19" s="24">
        <v>829000.0</v>
      </c>
      <c r="AR19" s="25">
        <f t="shared" ref="AR19:AR23" si="21">log10(AQ19)</f>
        <v>5.918554531</v>
      </c>
      <c r="AS19" s="24">
        <v>2869.0</v>
      </c>
      <c r="AT19" s="25">
        <f>log10(AS19)</f>
        <v>3.457730548</v>
      </c>
      <c r="AU19" s="24">
        <v>79979.0</v>
      </c>
      <c r="AV19" s="25">
        <f t="shared" si="11"/>
        <v>4.90297597</v>
      </c>
      <c r="AW19" s="24">
        <v>41520.0</v>
      </c>
      <c r="AX19" s="25">
        <f t="shared" si="19"/>
        <v>4.618257345</v>
      </c>
      <c r="AY19" s="24">
        <v>96699.0</v>
      </c>
      <c r="AZ19" s="25">
        <f t="shared" si="20"/>
        <v>4.985421983</v>
      </c>
      <c r="BA19" s="24">
        <v>1507.0</v>
      </c>
      <c r="BB19" s="25">
        <f>log10(BA19)</f>
        <v>3.178113252</v>
      </c>
    </row>
    <row r="20">
      <c r="A20" s="12" t="s">
        <v>144</v>
      </c>
      <c r="B20" s="12" t="s">
        <v>145</v>
      </c>
      <c r="C20" s="12"/>
      <c r="D20" s="13">
        <v>5060867.0</v>
      </c>
      <c r="E20" s="14">
        <f t="shared" si="1"/>
        <v>6.704224924</v>
      </c>
      <c r="F20" s="15">
        <v>3270000.0</v>
      </c>
      <c r="G20" s="14">
        <f t="shared" si="2"/>
        <v>6.514547753</v>
      </c>
      <c r="H20" s="15">
        <v>84100.0</v>
      </c>
      <c r="I20" s="14">
        <f t="shared" si="3"/>
        <v>4.924795996</v>
      </c>
      <c r="J20" s="15">
        <v>8.4948766E7</v>
      </c>
      <c r="K20" s="14">
        <f t="shared" si="4"/>
        <v>7.929157075</v>
      </c>
      <c r="L20" s="15">
        <v>746271.0</v>
      </c>
      <c r="M20" s="14">
        <f t="shared" si="5"/>
        <v>5.872896565</v>
      </c>
      <c r="N20" s="16" t="s">
        <v>146</v>
      </c>
      <c r="O20" s="17" t="s">
        <v>57</v>
      </c>
      <c r="P20" s="17">
        <v>2014.0</v>
      </c>
      <c r="Q20" s="18" t="s">
        <v>77</v>
      </c>
      <c r="R20" s="18">
        <v>145.0</v>
      </c>
      <c r="S20" s="19">
        <v>0.2826388888888889</v>
      </c>
      <c r="T20" s="20">
        <v>3.0</v>
      </c>
      <c r="U20" s="20">
        <v>2.0</v>
      </c>
      <c r="V20" s="20">
        <v>5.0</v>
      </c>
      <c r="W20" s="21" t="s">
        <v>59</v>
      </c>
      <c r="X20" s="21" t="s">
        <v>59</v>
      </c>
      <c r="Y20" s="20" t="s">
        <v>66</v>
      </c>
      <c r="Z20" s="22">
        <v>1940.0</v>
      </c>
      <c r="AA20" s="23">
        <v>3.287801729930226</v>
      </c>
      <c r="AB20" s="22">
        <v>93407.0</v>
      </c>
      <c r="AC20" s="23">
        <v>4.970379423847418</v>
      </c>
      <c r="AD20" s="22">
        <v>27784.0</v>
      </c>
      <c r="AE20" s="23">
        <v>4.443794770302706</v>
      </c>
      <c r="AF20" s="22">
        <v>217329.0</v>
      </c>
      <c r="AG20" s="23">
        <v>5.337117681680125</v>
      </c>
      <c r="AH20" s="22">
        <v>9914.0</v>
      </c>
      <c r="AI20" s="23">
        <v>3.996248914569132</v>
      </c>
      <c r="AJ20" s="22"/>
      <c r="AK20" s="23"/>
      <c r="AL20" s="22"/>
      <c r="AM20" s="23"/>
      <c r="AN20" s="22">
        <v>510979.0</v>
      </c>
      <c r="AO20" s="23">
        <v>5.708403052049534</v>
      </c>
      <c r="AP20" s="24" t="s">
        <v>147</v>
      </c>
      <c r="AQ20" s="24">
        <v>35.0</v>
      </c>
      <c r="AR20" s="25">
        <f t="shared" si="21"/>
        <v>1.544068044</v>
      </c>
      <c r="AS20" s="24"/>
      <c r="AT20" s="25"/>
      <c r="AU20" s="24"/>
      <c r="AV20" s="25"/>
      <c r="AW20" s="24"/>
      <c r="AX20" s="25"/>
      <c r="AY20" s="24"/>
      <c r="AZ20" s="25"/>
      <c r="BA20" s="24"/>
      <c r="BB20" s="25"/>
    </row>
    <row r="21">
      <c r="A21" s="12" t="s">
        <v>148</v>
      </c>
      <c r="B21" s="12" t="s">
        <v>149</v>
      </c>
      <c r="C21" s="12"/>
      <c r="D21" s="13">
        <v>7537744.0</v>
      </c>
      <c r="E21" s="14">
        <f t="shared" si="1"/>
        <v>6.877241384</v>
      </c>
      <c r="F21" s="15">
        <v>1000000.0</v>
      </c>
      <c r="G21" s="14">
        <f t="shared" si="2"/>
        <v>6</v>
      </c>
      <c r="H21" s="15">
        <v>22600.0</v>
      </c>
      <c r="I21" s="14">
        <f t="shared" si="3"/>
        <v>4.354108439</v>
      </c>
      <c r="J21" s="15">
        <v>1.2891769E7</v>
      </c>
      <c r="K21" s="14">
        <f t="shared" si="4"/>
        <v>7.110312515</v>
      </c>
      <c r="L21" s="15">
        <v>179769.0</v>
      </c>
      <c r="M21" s="14">
        <f t="shared" si="5"/>
        <v>5.254714803</v>
      </c>
      <c r="N21" s="16" t="s">
        <v>150</v>
      </c>
      <c r="O21" s="17" t="s">
        <v>57</v>
      </c>
      <c r="P21" s="17">
        <v>2017.0</v>
      </c>
      <c r="Q21" s="18" t="s">
        <v>58</v>
      </c>
      <c r="R21" s="18">
        <v>140.0</v>
      </c>
      <c r="S21" s="19">
        <v>0.26875</v>
      </c>
      <c r="T21" s="20">
        <v>3.0</v>
      </c>
      <c r="U21" s="20">
        <v>2.0</v>
      </c>
      <c r="V21" s="20">
        <v>2.0</v>
      </c>
      <c r="W21" s="21" t="s">
        <v>59</v>
      </c>
      <c r="X21" s="21" t="s">
        <v>59</v>
      </c>
      <c r="Y21" s="20" t="s">
        <v>72</v>
      </c>
      <c r="Z21" s="22">
        <v>27500.0</v>
      </c>
      <c r="AA21" s="23">
        <v>4.439332693830263</v>
      </c>
      <c r="AB21" s="22">
        <v>58152.0</v>
      </c>
      <c r="AC21" s="23">
        <v>4.764564655849112</v>
      </c>
      <c r="AD21" s="22">
        <v>46048.0</v>
      </c>
      <c r="AE21" s="23">
        <v>4.6632107722565115</v>
      </c>
      <c r="AF21" s="22">
        <v>381421.0</v>
      </c>
      <c r="AG21" s="23">
        <v>5.581404600437961</v>
      </c>
      <c r="AH21" s="22">
        <v>3505.0</v>
      </c>
      <c r="AI21" s="23">
        <v>3.5446880223026773</v>
      </c>
      <c r="AJ21" s="22"/>
      <c r="AK21" s="23"/>
      <c r="AL21" s="22">
        <v>85430.0</v>
      </c>
      <c r="AM21" s="23">
        <v>4.931610406362962</v>
      </c>
      <c r="AN21" s="22">
        <v>255307.0</v>
      </c>
      <c r="AO21" s="23">
        <v>5.407062722441135</v>
      </c>
      <c r="AP21" s="24" t="s">
        <v>115</v>
      </c>
      <c r="AQ21" s="24">
        <v>331000.0</v>
      </c>
      <c r="AR21" s="25">
        <f t="shared" si="21"/>
        <v>5.519827994</v>
      </c>
      <c r="AS21" s="24">
        <v>7438.0</v>
      </c>
      <c r="AT21" s="25">
        <f t="shared" ref="AT21:AT23" si="22">log10(AS21)</f>
        <v>3.871456174</v>
      </c>
      <c r="AU21" s="24">
        <v>54872.0</v>
      </c>
      <c r="AV21" s="25">
        <f t="shared" ref="AV21:AV23" si="23">log10(AU21)</f>
        <v>4.73935079</v>
      </c>
      <c r="AW21" s="24">
        <v>16147.0</v>
      </c>
      <c r="AX21" s="25">
        <f t="shared" ref="AX21:AX23" si="24">log10(AW21)</f>
        <v>4.208091845</v>
      </c>
      <c r="AY21" s="24">
        <v>158918.0</v>
      </c>
      <c r="AZ21" s="25">
        <f t="shared" ref="AZ21:AZ23" si="25">log10(AY21)</f>
        <v>5.201173091</v>
      </c>
      <c r="BA21" s="24">
        <v>5205.0</v>
      </c>
      <c r="BB21" s="25">
        <f t="shared" ref="BB21:BB22" si="26">log10(BA21)</f>
        <v>3.716420734</v>
      </c>
    </row>
    <row r="22">
      <c r="A22" s="12" t="s">
        <v>151</v>
      </c>
      <c r="B22" s="12" t="s">
        <v>152</v>
      </c>
      <c r="C22" s="12"/>
      <c r="D22" s="13">
        <v>8340576.0</v>
      </c>
      <c r="E22" s="14">
        <f t="shared" si="1"/>
        <v>6.921196044</v>
      </c>
      <c r="F22" s="15">
        <v>3500000.0</v>
      </c>
      <c r="G22" s="14">
        <f t="shared" si="2"/>
        <v>6.544068044</v>
      </c>
      <c r="H22" s="15">
        <v>103000.0</v>
      </c>
      <c r="I22" s="14">
        <f t="shared" si="3"/>
        <v>5.012837225</v>
      </c>
      <c r="J22" s="15">
        <v>1.3456539E7</v>
      </c>
      <c r="K22" s="14">
        <f t="shared" si="4"/>
        <v>7.128933374</v>
      </c>
      <c r="L22" s="15">
        <v>189750.0</v>
      </c>
      <c r="M22" s="14">
        <f t="shared" si="5"/>
        <v>5.278181785</v>
      </c>
      <c r="N22" s="16" t="s">
        <v>153</v>
      </c>
      <c r="O22" s="17" t="s">
        <v>57</v>
      </c>
      <c r="P22" s="17">
        <v>2016.0</v>
      </c>
      <c r="Q22" s="18" t="s">
        <v>77</v>
      </c>
      <c r="R22" s="18">
        <v>138.0</v>
      </c>
      <c r="S22" s="19">
        <v>0.2916666666666667</v>
      </c>
      <c r="T22" s="20">
        <v>3.0</v>
      </c>
      <c r="U22" s="20">
        <v>2.0</v>
      </c>
      <c r="V22" s="20">
        <v>2.0</v>
      </c>
      <c r="W22" s="21" t="s">
        <v>59</v>
      </c>
      <c r="X22" s="21" t="s">
        <v>59</v>
      </c>
      <c r="Y22" s="20" t="s">
        <v>72</v>
      </c>
      <c r="Z22" s="22">
        <v>48200.0</v>
      </c>
      <c r="AA22" s="23">
        <v>4.68304703823885</v>
      </c>
      <c r="AB22" s="22">
        <v>149693.0</v>
      </c>
      <c r="AC22" s="23">
        <v>5.175201492177037</v>
      </c>
      <c r="AD22" s="22">
        <v>50683.0</v>
      </c>
      <c r="AE22" s="23">
        <v>4.704862313490117</v>
      </c>
      <c r="AF22" s="22">
        <v>283565.0</v>
      </c>
      <c r="AG22" s="23">
        <v>5.452652625506433</v>
      </c>
      <c r="AH22" s="22">
        <v>7845.0</v>
      </c>
      <c r="AI22" s="23">
        <v>3.8945929479229555</v>
      </c>
      <c r="AJ22" s="22">
        <v>445.0</v>
      </c>
      <c r="AK22" s="23">
        <v>2.6483600109809315</v>
      </c>
      <c r="AL22" s="22">
        <v>128104.0</v>
      </c>
      <c r="AM22" s="23">
        <v>5.107562690640908</v>
      </c>
      <c r="AN22" s="22">
        <v>1162040.0</v>
      </c>
      <c r="AO22" s="23">
        <v>6.065221077693112</v>
      </c>
      <c r="AP22" s="24" t="s">
        <v>154</v>
      </c>
      <c r="AQ22" s="24">
        <v>152000.0</v>
      </c>
      <c r="AR22" s="25">
        <f t="shared" si="21"/>
        <v>5.181843588</v>
      </c>
      <c r="AS22" s="24">
        <v>560.0</v>
      </c>
      <c r="AT22" s="25">
        <f t="shared" si="22"/>
        <v>2.748188027</v>
      </c>
      <c r="AU22" s="24">
        <v>33423.0</v>
      </c>
      <c r="AV22" s="25">
        <f t="shared" si="23"/>
        <v>4.524045429</v>
      </c>
      <c r="AW22" s="24">
        <v>5817.0</v>
      </c>
      <c r="AX22" s="25">
        <f t="shared" si="24"/>
        <v>3.764699064</v>
      </c>
      <c r="AY22" s="24">
        <v>47473.0</v>
      </c>
      <c r="AZ22" s="25">
        <f t="shared" si="25"/>
        <v>4.676446677</v>
      </c>
      <c r="BA22" s="24">
        <v>1591.0</v>
      </c>
      <c r="BB22" s="25">
        <f t="shared" si="26"/>
        <v>3.20167018</v>
      </c>
    </row>
    <row r="23">
      <c r="A23" s="12" t="s">
        <v>155</v>
      </c>
      <c r="B23" s="12" t="s">
        <v>156</v>
      </c>
      <c r="C23" s="12"/>
      <c r="D23" s="13">
        <v>1107761.0</v>
      </c>
      <c r="E23" s="14">
        <f t="shared" si="1"/>
        <v>6.044446071</v>
      </c>
      <c r="F23" s="15">
        <v>856000.0</v>
      </c>
      <c r="G23" s="14">
        <f t="shared" si="2"/>
        <v>5.932473765</v>
      </c>
      <c r="H23" s="15">
        <v>15600.0</v>
      </c>
      <c r="I23" s="14">
        <f t="shared" si="3"/>
        <v>4.193124598</v>
      </c>
      <c r="J23" s="15">
        <v>1.407439E7</v>
      </c>
      <c r="K23" s="14">
        <f t="shared" si="4"/>
        <v>7.148429581</v>
      </c>
      <c r="L23" s="15">
        <v>66075.0</v>
      </c>
      <c r="M23" s="14">
        <f t="shared" si="5"/>
        <v>4.820037172</v>
      </c>
      <c r="N23" s="16" t="s">
        <v>157</v>
      </c>
      <c r="O23" s="17" t="s">
        <v>57</v>
      </c>
      <c r="P23" s="17">
        <v>2013.0</v>
      </c>
      <c r="Q23" s="18" t="s">
        <v>120</v>
      </c>
      <c r="R23" s="18">
        <v>145.0</v>
      </c>
      <c r="S23" s="19">
        <v>0.29444444444444445</v>
      </c>
      <c r="T23" s="20">
        <v>3.0</v>
      </c>
      <c r="U23" s="20">
        <v>2.0</v>
      </c>
      <c r="V23" s="20">
        <v>3.0</v>
      </c>
      <c r="W23" s="21" t="s">
        <v>59</v>
      </c>
      <c r="X23" s="21" t="s">
        <v>59</v>
      </c>
      <c r="Y23" s="20" t="s">
        <v>66</v>
      </c>
      <c r="Z23" s="22">
        <v>37600.0</v>
      </c>
      <c r="AA23" s="23">
        <v>4.575187844927661</v>
      </c>
      <c r="AB23" s="22">
        <v>53767.0</v>
      </c>
      <c r="AC23" s="23">
        <v>4.730515805125193</v>
      </c>
      <c r="AD23" s="22">
        <v>36211.0</v>
      </c>
      <c r="AE23" s="23">
        <v>4.55884051842334</v>
      </c>
      <c r="AF23" s="22">
        <v>82244.0</v>
      </c>
      <c r="AG23" s="23">
        <v>4.915104224409985</v>
      </c>
      <c r="AH23" s="22">
        <v>17984.0</v>
      </c>
      <c r="AI23" s="23">
        <v>4.254886293888967</v>
      </c>
      <c r="AJ23" s="22">
        <v>7380.0</v>
      </c>
      <c r="AK23" s="23">
        <v>3.8680563618230415</v>
      </c>
      <c r="AL23" s="22">
        <v>82070.0</v>
      </c>
      <c r="AM23" s="23">
        <v>4.914184433423246</v>
      </c>
      <c r="AN23" s="22">
        <v>345164.0</v>
      </c>
      <c r="AO23" s="23">
        <v>5.538025493252179</v>
      </c>
      <c r="AP23" s="24" t="s">
        <v>158</v>
      </c>
      <c r="AQ23" s="24">
        <v>382000.0</v>
      </c>
      <c r="AR23" s="25">
        <f t="shared" si="21"/>
        <v>5.582063363</v>
      </c>
      <c r="AS23" s="24">
        <v>7.0</v>
      </c>
      <c r="AT23" s="25">
        <f t="shared" si="22"/>
        <v>0.84509804</v>
      </c>
      <c r="AU23" s="24">
        <v>1740.0</v>
      </c>
      <c r="AV23" s="25">
        <f t="shared" si="23"/>
        <v>3.240549248</v>
      </c>
      <c r="AW23" s="24">
        <v>3624.0</v>
      </c>
      <c r="AX23" s="25">
        <f t="shared" si="24"/>
        <v>3.559188189</v>
      </c>
      <c r="AY23" s="24">
        <v>16746.0</v>
      </c>
      <c r="AZ23" s="25">
        <f t="shared" si="25"/>
        <v>4.223911087</v>
      </c>
      <c r="BA23" s="24"/>
      <c r="BB23" s="25"/>
    </row>
    <row r="24">
      <c r="A24" s="12" t="s">
        <v>159</v>
      </c>
      <c r="B24" s="12" t="s">
        <v>160</v>
      </c>
      <c r="C24" s="12"/>
      <c r="D24" s="13">
        <v>2.4722612E7</v>
      </c>
      <c r="E24" s="14">
        <f t="shared" si="1"/>
        <v>7.393094353</v>
      </c>
      <c r="F24" s="15">
        <v>447000.0</v>
      </c>
      <c r="G24" s="14">
        <f t="shared" si="2"/>
        <v>5.650307523</v>
      </c>
      <c r="H24" s="15">
        <v>8830.0</v>
      </c>
      <c r="I24" s="14">
        <f t="shared" si="3"/>
        <v>3.945960704</v>
      </c>
      <c r="J24" s="15">
        <v>1.1222666E7</v>
      </c>
      <c r="K24" s="14">
        <f t="shared" si="4"/>
        <v>7.050096038</v>
      </c>
      <c r="L24" s="15">
        <v>90495.0</v>
      </c>
      <c r="M24" s="14">
        <f t="shared" si="5"/>
        <v>4.956624584</v>
      </c>
      <c r="N24" s="16" t="s">
        <v>161</v>
      </c>
      <c r="O24" s="17" t="s">
        <v>57</v>
      </c>
      <c r="P24" s="17">
        <v>2007.0</v>
      </c>
      <c r="Q24" s="18" t="s">
        <v>65</v>
      </c>
      <c r="R24" s="18">
        <v>145.0</v>
      </c>
      <c r="S24" s="19">
        <v>0.3055555555555556</v>
      </c>
      <c r="T24" s="20">
        <v>4.0</v>
      </c>
      <c r="U24" s="20">
        <v>3.0</v>
      </c>
      <c r="V24" s="20">
        <v>4.0</v>
      </c>
      <c r="W24" s="21" t="s">
        <v>59</v>
      </c>
      <c r="X24" s="21" t="s">
        <v>59</v>
      </c>
      <c r="Y24" s="20" t="s">
        <v>66</v>
      </c>
      <c r="Z24" s="22">
        <v>175000.0</v>
      </c>
      <c r="AA24" s="23">
        <v>5.243038048686294</v>
      </c>
      <c r="AB24" s="22">
        <v>239635.0</v>
      </c>
      <c r="AC24" s="23">
        <v>5.379550249429998</v>
      </c>
      <c r="AD24" s="22">
        <v>569740.0</v>
      </c>
      <c r="AE24" s="23">
        <v>5.75567671124086</v>
      </c>
      <c r="AF24" s="22">
        <v>903007.0</v>
      </c>
      <c r="AG24" s="23">
        <v>5.955691116924347</v>
      </c>
      <c r="AH24" s="22">
        <v>212149.0</v>
      </c>
      <c r="AI24" s="23">
        <v>5.326640988987361</v>
      </c>
      <c r="AJ24" s="22">
        <v>109750.0</v>
      </c>
      <c r="AK24" s="23">
        <v>5.040404528914159</v>
      </c>
      <c r="AL24" s="22">
        <v>187765.0</v>
      </c>
      <c r="AM24" s="23">
        <v>5.273614641585728</v>
      </c>
      <c r="AN24" s="22">
        <v>1402647.0</v>
      </c>
      <c r="AO24" s="23">
        <v>6.146948387178381</v>
      </c>
      <c r="AP24" s="24" t="s">
        <v>162</v>
      </c>
      <c r="AQ24" s="24"/>
      <c r="AR24" s="25"/>
      <c r="AS24" s="24"/>
      <c r="AT24" s="25"/>
      <c r="AU24" s="24"/>
      <c r="AV24" s="25"/>
      <c r="AW24" s="24"/>
      <c r="AX24" s="25"/>
      <c r="AY24" s="24"/>
      <c r="AZ24" s="25"/>
      <c r="BA24" s="24"/>
      <c r="BB24" s="25"/>
    </row>
    <row r="25">
      <c r="A25" s="12" t="s">
        <v>163</v>
      </c>
      <c r="B25" s="12" t="s">
        <v>164</v>
      </c>
      <c r="C25" s="12"/>
      <c r="D25" s="13">
        <v>2551255.0</v>
      </c>
      <c r="E25" s="14">
        <f t="shared" si="1"/>
        <v>6.406753869</v>
      </c>
      <c r="F25" s="15">
        <v>211000.0</v>
      </c>
      <c r="G25" s="14">
        <f t="shared" si="2"/>
        <v>5.324282455</v>
      </c>
      <c r="H25" s="15">
        <v>3600.0</v>
      </c>
      <c r="I25" s="14">
        <f t="shared" si="3"/>
        <v>3.556302501</v>
      </c>
      <c r="J25" s="15">
        <v>2195366.0</v>
      </c>
      <c r="K25" s="14">
        <f t="shared" si="4"/>
        <v>6.341506934</v>
      </c>
      <c r="L25" s="15">
        <v>38667.0</v>
      </c>
      <c r="M25" s="14">
        <f t="shared" si="5"/>
        <v>4.587340478</v>
      </c>
      <c r="N25" s="16" t="s">
        <v>165</v>
      </c>
      <c r="O25" s="17" t="s">
        <v>57</v>
      </c>
      <c r="P25" s="17">
        <v>2018.0</v>
      </c>
      <c r="Q25" s="18" t="s">
        <v>125</v>
      </c>
      <c r="R25" s="18">
        <v>145.0</v>
      </c>
      <c r="S25" s="19">
        <v>0.16111111111111112</v>
      </c>
      <c r="T25" s="20">
        <v>2.0</v>
      </c>
      <c r="U25" s="20">
        <v>1.0</v>
      </c>
      <c r="V25" s="20">
        <v>1.0</v>
      </c>
      <c r="W25" s="21" t="s">
        <v>59</v>
      </c>
      <c r="X25" s="21" t="s">
        <v>59</v>
      </c>
      <c r="Y25" s="20" t="s">
        <v>72</v>
      </c>
      <c r="Z25" s="22">
        <v>92100.0</v>
      </c>
      <c r="AA25" s="23">
        <v>4.964259630196849</v>
      </c>
      <c r="AB25" s="22">
        <v>64716.0</v>
      </c>
      <c r="AC25" s="23">
        <v>4.811011666335787</v>
      </c>
      <c r="AD25" s="22">
        <v>33111.0</v>
      </c>
      <c r="AE25" s="23">
        <v>4.519972297270452</v>
      </c>
      <c r="AF25" s="22">
        <v>239643.0</v>
      </c>
      <c r="AG25" s="23">
        <v>5.379564747720575</v>
      </c>
      <c r="AH25" s="22">
        <v>17728.0</v>
      </c>
      <c r="AI25" s="23">
        <v>4.248659743048336</v>
      </c>
      <c r="AJ25" s="22">
        <v>2839.0</v>
      </c>
      <c r="AK25" s="23">
        <v>3.4531653925258574</v>
      </c>
      <c r="AL25" s="22">
        <v>125505.0</v>
      </c>
      <c r="AM25" s="23">
        <v>5.098661028041393</v>
      </c>
      <c r="AN25" s="22">
        <v>220149.0</v>
      </c>
      <c r="AO25" s="23">
        <v>5.3427167170702745</v>
      </c>
      <c r="AP25" s="24" t="s">
        <v>67</v>
      </c>
      <c r="AQ25" s="24"/>
      <c r="AR25" s="25"/>
      <c r="AS25" s="24"/>
      <c r="AT25" s="25"/>
      <c r="AU25" s="24"/>
      <c r="AV25" s="25"/>
      <c r="AW25" s="24"/>
      <c r="AX25" s="25"/>
      <c r="AY25" s="24"/>
      <c r="AZ25" s="25"/>
      <c r="BA25" s="24"/>
      <c r="BB25" s="25"/>
    </row>
    <row r="26">
      <c r="A26" s="12" t="s">
        <v>166</v>
      </c>
      <c r="B26" s="12" t="s">
        <v>167</v>
      </c>
      <c r="C26" s="12"/>
      <c r="D26" s="13">
        <v>1405356.0</v>
      </c>
      <c r="E26" s="14">
        <f t="shared" si="1"/>
        <v>6.147786352</v>
      </c>
      <c r="F26" s="15">
        <v>967800.0</v>
      </c>
      <c r="G26" s="14">
        <f t="shared" si="2"/>
        <v>5.985785618</v>
      </c>
      <c r="H26" s="15">
        <v>28200.0</v>
      </c>
      <c r="I26" s="14">
        <f t="shared" si="3"/>
        <v>4.450249108</v>
      </c>
      <c r="J26" s="15">
        <v>2928319.0</v>
      </c>
      <c r="K26" s="14">
        <f t="shared" si="4"/>
        <v>6.466618385</v>
      </c>
      <c r="L26" s="15">
        <v>50764.0</v>
      </c>
      <c r="M26" s="14">
        <f t="shared" si="5"/>
        <v>4.705555835</v>
      </c>
      <c r="N26" s="16" t="s">
        <v>168</v>
      </c>
      <c r="O26" s="17" t="s">
        <v>57</v>
      </c>
      <c r="P26" s="17">
        <v>2017.0</v>
      </c>
      <c r="Q26" s="18" t="s">
        <v>169</v>
      </c>
      <c r="R26" s="18">
        <v>138.0</v>
      </c>
      <c r="S26" s="19">
        <v>0.23125</v>
      </c>
      <c r="T26" s="20">
        <v>3.0</v>
      </c>
      <c r="U26" s="20">
        <v>2.0</v>
      </c>
      <c r="V26" s="20">
        <v>3.0</v>
      </c>
      <c r="W26" s="21" t="s">
        <v>59</v>
      </c>
      <c r="X26" s="21" t="s">
        <v>59</v>
      </c>
      <c r="Y26" s="20" t="s">
        <v>60</v>
      </c>
      <c r="Z26" s="22"/>
      <c r="AA26" s="23"/>
      <c r="AB26" s="22">
        <v>44200.0</v>
      </c>
      <c r="AC26" s="23">
        <v>4.645422269349092</v>
      </c>
      <c r="AD26" s="22">
        <v>11473.0</v>
      </c>
      <c r="AE26" s="23">
        <v>4.059676993584756</v>
      </c>
      <c r="AF26" s="22">
        <v>68233.0</v>
      </c>
      <c r="AG26" s="23">
        <v>4.833994466323191</v>
      </c>
      <c r="AH26" s="22">
        <v>2057.0</v>
      </c>
      <c r="AI26" s="23">
        <v>3.313234291694724</v>
      </c>
      <c r="AJ26" s="22">
        <v>657.0</v>
      </c>
      <c r="AK26" s="23">
        <v>2.8175653695597807</v>
      </c>
      <c r="AL26" s="22">
        <v>29554.0</v>
      </c>
      <c r="AM26" s="23">
        <v>4.470616268985895</v>
      </c>
      <c r="AN26" s="22">
        <v>69563.0</v>
      </c>
      <c r="AO26" s="23">
        <v>4.842378303281092</v>
      </c>
      <c r="AP26" s="24" t="s">
        <v>96</v>
      </c>
      <c r="AQ26" s="24">
        <v>829000.0</v>
      </c>
      <c r="AR26" s="25">
        <f>log10(AQ26)</f>
        <v>5.918554531</v>
      </c>
      <c r="AS26" s="24">
        <v>2869.0</v>
      </c>
      <c r="AT26" s="25">
        <f>log10(AS26)</f>
        <v>3.457730548</v>
      </c>
      <c r="AU26" s="24">
        <v>79979.0</v>
      </c>
      <c r="AV26" s="25">
        <f>log10(AU26)</f>
        <v>4.90297597</v>
      </c>
      <c r="AW26" s="24">
        <v>41520.0</v>
      </c>
      <c r="AX26" s="25">
        <f>log10(AW26)</f>
        <v>4.618257345</v>
      </c>
      <c r="AY26" s="24">
        <v>96699.0</v>
      </c>
      <c r="AZ26" s="25">
        <f>log10(AY26)</f>
        <v>4.985421983</v>
      </c>
      <c r="BA26" s="24">
        <v>1507.0</v>
      </c>
      <c r="BB26" s="25">
        <f>log10(BA26)</f>
        <v>3.178113252</v>
      </c>
    </row>
    <row r="27">
      <c r="A27" s="12" t="s">
        <v>170</v>
      </c>
      <c r="B27" s="12" t="s">
        <v>106</v>
      </c>
      <c r="C27" s="12"/>
      <c r="D27" s="13">
        <v>1053168.0</v>
      </c>
      <c r="E27" s="14">
        <f t="shared" si="1"/>
        <v>6.022497655</v>
      </c>
      <c r="F27" s="15">
        <v>1170000.0</v>
      </c>
      <c r="G27" s="14">
        <f t="shared" si="2"/>
        <v>6.068185862</v>
      </c>
      <c r="H27" s="15">
        <v>28700.0</v>
      </c>
      <c r="I27" s="14">
        <f t="shared" si="3"/>
        <v>4.457881897</v>
      </c>
      <c r="J27" s="15">
        <v>1570294.0</v>
      </c>
      <c r="K27" s="14">
        <f t="shared" si="4"/>
        <v>6.195980971</v>
      </c>
      <c r="L27" s="15">
        <v>24255.0</v>
      </c>
      <c r="M27" s="14">
        <f t="shared" si="5"/>
        <v>4.384801279</v>
      </c>
      <c r="N27" s="16" t="s">
        <v>171</v>
      </c>
      <c r="O27" s="17" t="s">
        <v>57</v>
      </c>
      <c r="P27" s="17">
        <v>2018.0</v>
      </c>
      <c r="Q27" s="18" t="s">
        <v>169</v>
      </c>
      <c r="R27" s="18">
        <v>145.0</v>
      </c>
      <c r="S27" s="19">
        <v>0.2722222222222222</v>
      </c>
      <c r="T27" s="20">
        <v>4.0</v>
      </c>
      <c r="U27" s="20">
        <v>3.0</v>
      </c>
      <c r="V27" s="20">
        <v>5.0</v>
      </c>
      <c r="W27" s="21" t="s">
        <v>59</v>
      </c>
      <c r="X27" s="21" t="s">
        <v>59</v>
      </c>
      <c r="Y27" s="20" t="s">
        <v>72</v>
      </c>
      <c r="Z27" s="22">
        <v>39400.0</v>
      </c>
      <c r="AA27" s="23">
        <v>4.595496221825574</v>
      </c>
      <c r="AB27" s="22">
        <v>40489.0</v>
      </c>
      <c r="AC27" s="23">
        <v>4.607337050667031</v>
      </c>
      <c r="AD27" s="22">
        <v>14490.0</v>
      </c>
      <c r="AE27" s="23">
        <v>4.161068385471174</v>
      </c>
      <c r="AF27" s="22">
        <v>61553.0</v>
      </c>
      <c r="AG27" s="23">
        <v>4.789249224638495</v>
      </c>
      <c r="AH27" s="22">
        <v>4709.0</v>
      </c>
      <c r="AI27" s="23">
        <v>3.6729286904427223</v>
      </c>
      <c r="AJ27" s="22">
        <v>131.0</v>
      </c>
      <c r="AK27" s="23">
        <v>2.1172712956557644</v>
      </c>
      <c r="AL27" s="22">
        <v>81194.0</v>
      </c>
      <c r="AM27" s="23">
        <v>4.909523937330235</v>
      </c>
      <c r="AN27" s="22">
        <v>46430.0</v>
      </c>
      <c r="AO27" s="23">
        <v>4.666798683666174</v>
      </c>
      <c r="AP27" s="24" t="s">
        <v>67</v>
      </c>
      <c r="AQ27" s="24"/>
      <c r="AR27" s="25"/>
      <c r="AS27" s="24"/>
      <c r="AT27" s="25"/>
      <c r="AU27" s="24"/>
      <c r="AV27" s="25"/>
      <c r="AW27" s="24"/>
      <c r="AX27" s="25"/>
      <c r="AY27" s="24"/>
      <c r="AZ27" s="25"/>
      <c r="BA27" s="24"/>
      <c r="BB27" s="25"/>
    </row>
    <row r="28">
      <c r="A28" s="12" t="s">
        <v>172</v>
      </c>
      <c r="B28" s="12" t="s">
        <v>173</v>
      </c>
      <c r="C28" s="12"/>
      <c r="D28" s="13">
        <v>2.67875192E8</v>
      </c>
      <c r="E28" s="14">
        <f t="shared" si="1"/>
        <v>8.427932495</v>
      </c>
      <c r="F28" s="15">
        <v>1.0E7</v>
      </c>
      <c r="G28" s="14">
        <f t="shared" si="2"/>
        <v>7</v>
      </c>
      <c r="H28" s="15">
        <v>195000.0</v>
      </c>
      <c r="I28" s="14">
        <f t="shared" si="3"/>
        <v>5.290034611</v>
      </c>
      <c r="J28" s="15">
        <v>461720.0</v>
      </c>
      <c r="K28" s="14">
        <f t="shared" si="4"/>
        <v>5.664378687</v>
      </c>
      <c r="L28" s="15">
        <v>6842.0</v>
      </c>
      <c r="M28" s="14">
        <f t="shared" si="5"/>
        <v>3.83518307</v>
      </c>
      <c r="N28" s="16" t="s">
        <v>174</v>
      </c>
      <c r="O28" s="17" t="s">
        <v>57</v>
      </c>
      <c r="P28" s="17">
        <v>2018.0</v>
      </c>
      <c r="Q28" s="18" t="s">
        <v>143</v>
      </c>
      <c r="R28" s="18">
        <v>138.0</v>
      </c>
      <c r="S28" s="19">
        <v>0.25416666666666665</v>
      </c>
      <c r="T28" s="20">
        <v>3.0</v>
      </c>
      <c r="U28" s="20">
        <v>2.0</v>
      </c>
      <c r="V28" s="20">
        <v>2.0</v>
      </c>
      <c r="W28" s="21" t="s">
        <v>59</v>
      </c>
      <c r="X28" s="21" t="s">
        <v>59</v>
      </c>
      <c r="Y28" s="20" t="s">
        <v>66</v>
      </c>
      <c r="Z28" s="22">
        <v>4850000.0</v>
      </c>
      <c r="AA28" s="23">
        <v>6.685741738602264</v>
      </c>
      <c r="AB28" s="22">
        <v>1053693.0</v>
      </c>
      <c r="AC28" s="23">
        <v>6.0227140949115485</v>
      </c>
      <c r="AD28" s="22">
        <v>3788907.0</v>
      </c>
      <c r="AE28" s="23">
        <v>6.578513945501307</v>
      </c>
      <c r="AF28" s="22">
        <v>1.2155994E7</v>
      </c>
      <c r="AG28" s="23">
        <v>7.0847904770472985</v>
      </c>
      <c r="AH28" s="22">
        <v>1530449.0</v>
      </c>
      <c r="AI28" s="23">
        <v>6.184818861938832</v>
      </c>
      <c r="AJ28" s="22">
        <v>1618335.0</v>
      </c>
      <c r="AK28" s="23">
        <v>6.209068426789303</v>
      </c>
      <c r="AL28" s="22">
        <v>3262577.0</v>
      </c>
      <c r="AM28" s="23">
        <v>6.51356077024074</v>
      </c>
      <c r="AN28" s="22">
        <v>9304614.0</v>
      </c>
      <c r="AO28" s="23">
        <v>6.968698361223135</v>
      </c>
      <c r="AP28" s="24" t="s">
        <v>175</v>
      </c>
      <c r="AQ28" s="24">
        <v>4860000.0</v>
      </c>
      <c r="AR28" s="25">
        <f>log10(AQ28)</f>
        <v>6.686636269</v>
      </c>
      <c r="AS28" s="24">
        <v>415854.0</v>
      </c>
      <c r="AT28" s="25">
        <f>log10(AS28)</f>
        <v>5.618940883</v>
      </c>
      <c r="AU28" s="24">
        <v>292048.0</v>
      </c>
      <c r="AV28" s="25">
        <f t="shared" ref="AV28:AV30" si="27">log10(AU28)</f>
        <v>5.465454236</v>
      </c>
      <c r="AW28" s="24">
        <v>848777.0</v>
      </c>
      <c r="AX28" s="25">
        <f t="shared" ref="AX28:AX33" si="28">log10(AW28)</f>
        <v>5.928793603</v>
      </c>
      <c r="AY28" s="24">
        <v>3185029.0</v>
      </c>
      <c r="AZ28" s="25">
        <f t="shared" ref="AZ28:AZ33" si="29">log10(AY28)</f>
        <v>6.503113391</v>
      </c>
      <c r="BA28" s="24">
        <v>201650.0</v>
      </c>
      <c r="BB28" s="25">
        <f>log10(BA28)</f>
        <v>5.304598226</v>
      </c>
    </row>
    <row r="29">
      <c r="A29" s="12" t="s">
        <v>176</v>
      </c>
      <c r="B29" s="12" t="s">
        <v>177</v>
      </c>
      <c r="C29" s="12"/>
      <c r="D29" s="13">
        <v>371153.0</v>
      </c>
      <c r="E29" s="14">
        <f t="shared" si="1"/>
        <v>5.569552975</v>
      </c>
      <c r="F29" s="15">
        <v>304600.0</v>
      </c>
      <c r="G29" s="14">
        <f t="shared" si="2"/>
        <v>5.483729899</v>
      </c>
      <c r="H29" s="15">
        <v>10500.0</v>
      </c>
      <c r="I29" s="14">
        <f t="shared" si="3"/>
        <v>4.021189299</v>
      </c>
      <c r="J29" s="15">
        <v>797111.0</v>
      </c>
      <c r="K29" s="14">
        <f t="shared" si="4"/>
        <v>5.901518802</v>
      </c>
      <c r="L29" s="15">
        <v>21180.0</v>
      </c>
      <c r="M29" s="14">
        <f t="shared" si="5"/>
        <v>4.325925956</v>
      </c>
      <c r="N29" s="16" t="s">
        <v>178</v>
      </c>
      <c r="O29" s="17" t="s">
        <v>57</v>
      </c>
      <c r="P29" s="17">
        <v>2019.0</v>
      </c>
      <c r="Q29" s="18" t="s">
        <v>138</v>
      </c>
      <c r="R29" s="18">
        <v>170.0</v>
      </c>
      <c r="S29" s="19">
        <v>0.1625</v>
      </c>
      <c r="T29" s="20">
        <v>2.0</v>
      </c>
      <c r="U29" s="20">
        <v>1.0</v>
      </c>
      <c r="V29" s="20">
        <v>2.0</v>
      </c>
      <c r="W29" s="21" t="s">
        <v>59</v>
      </c>
      <c r="X29" s="21" t="s">
        <v>59</v>
      </c>
      <c r="Y29" s="20" t="s">
        <v>66</v>
      </c>
      <c r="Z29" s="22">
        <v>8290.0</v>
      </c>
      <c r="AA29" s="23">
        <v>3.9185545305502734</v>
      </c>
      <c r="AB29" s="22">
        <v>30134.0</v>
      </c>
      <c r="AC29" s="23">
        <v>4.479056783934414</v>
      </c>
      <c r="AD29" s="22">
        <v>5661.0</v>
      </c>
      <c r="AE29" s="23">
        <v>3.752893154884594</v>
      </c>
      <c r="AF29" s="22">
        <v>58204.0</v>
      </c>
      <c r="AG29" s="23">
        <v>4.7649528320422165</v>
      </c>
      <c r="AH29" s="22">
        <v>1396.0</v>
      </c>
      <c r="AI29" s="23">
        <v>3.144885418287142</v>
      </c>
      <c r="AJ29" s="22"/>
      <c r="AK29" s="23"/>
      <c r="AL29" s="22">
        <v>106161.0</v>
      </c>
      <c r="AM29" s="23">
        <v>5.025965000779857</v>
      </c>
      <c r="AN29" s="22">
        <v>56686.0</v>
      </c>
      <c r="AO29" s="23">
        <v>4.753475812446651</v>
      </c>
      <c r="AP29" s="24" t="s">
        <v>139</v>
      </c>
      <c r="AQ29" s="24"/>
      <c r="AR29" s="25"/>
      <c r="AS29" s="24"/>
      <c r="AT29" s="25"/>
      <c r="AU29" s="24">
        <v>283.0</v>
      </c>
      <c r="AV29" s="25">
        <f t="shared" si="27"/>
        <v>2.451786436</v>
      </c>
      <c r="AW29" s="24">
        <v>1274.0</v>
      </c>
      <c r="AX29" s="25">
        <f t="shared" si="28"/>
        <v>3.105169428</v>
      </c>
      <c r="AY29" s="24">
        <v>649.0</v>
      </c>
      <c r="AZ29" s="25">
        <f t="shared" si="29"/>
        <v>2.812244697</v>
      </c>
      <c r="BA29" s="24"/>
      <c r="BB29" s="25"/>
    </row>
    <row r="30">
      <c r="A30" s="12" t="s">
        <v>179</v>
      </c>
      <c r="B30" s="12" t="s">
        <v>180</v>
      </c>
      <c r="C30" s="12"/>
      <c r="D30" s="13">
        <v>2554243.0</v>
      </c>
      <c r="E30" s="14">
        <f t="shared" si="1"/>
        <v>6.407262212</v>
      </c>
      <c r="F30" s="15">
        <v>246200.0</v>
      </c>
      <c r="G30" s="14">
        <f t="shared" si="2"/>
        <v>5.391288049</v>
      </c>
      <c r="H30" s="15">
        <v>6400.0</v>
      </c>
      <c r="I30" s="14">
        <f t="shared" si="3"/>
        <v>3.806179974</v>
      </c>
      <c r="J30" s="15">
        <v>717834.0</v>
      </c>
      <c r="K30" s="14">
        <f t="shared" si="4"/>
        <v>5.856024025</v>
      </c>
      <c r="L30" s="15">
        <v>13856.0</v>
      </c>
      <c r="M30" s="14">
        <f t="shared" si="5"/>
        <v>4.141637875</v>
      </c>
      <c r="N30" s="16" t="s">
        <v>181</v>
      </c>
      <c r="O30" s="17" t="s">
        <v>57</v>
      </c>
      <c r="P30" s="17">
        <v>2018.0</v>
      </c>
      <c r="Q30" s="18" t="s">
        <v>182</v>
      </c>
      <c r="R30" s="18">
        <v>138.0</v>
      </c>
      <c r="S30" s="19">
        <v>0.23402777777777778</v>
      </c>
      <c r="T30" s="20">
        <v>3.0</v>
      </c>
      <c r="U30" s="20">
        <v>2.0</v>
      </c>
      <c r="V30" s="20">
        <v>2.0</v>
      </c>
      <c r="W30" s="21" t="s">
        <v>59</v>
      </c>
      <c r="X30" s="21" t="s">
        <v>59</v>
      </c>
      <c r="Y30" s="20" t="s">
        <v>72</v>
      </c>
      <c r="Z30" s="22">
        <v>196200.0</v>
      </c>
      <c r="AA30" s="23">
        <v>5.292699003043929</v>
      </c>
      <c r="AB30" s="22">
        <v>252944.0</v>
      </c>
      <c r="AC30" s="23">
        <v>5.403024382112657</v>
      </c>
      <c r="AD30" s="22">
        <v>140954.0</v>
      </c>
      <c r="AE30" s="23">
        <v>5.149077404814067</v>
      </c>
      <c r="AF30" s="22">
        <v>685336.0</v>
      </c>
      <c r="AG30" s="23">
        <v>5.835903545462085</v>
      </c>
      <c r="AH30" s="22">
        <v>38216.0</v>
      </c>
      <c r="AI30" s="23">
        <v>4.582245228275298</v>
      </c>
      <c r="AJ30" s="22">
        <v>17221.0</v>
      </c>
      <c r="AK30" s="23">
        <v>4.236058366738554</v>
      </c>
      <c r="AL30" s="22">
        <v>279068.0</v>
      </c>
      <c r="AM30" s="23">
        <v>5.44571003992761</v>
      </c>
      <c r="AN30" s="22">
        <v>1877336.0</v>
      </c>
      <c r="AO30" s="23">
        <v>6.273542008309526</v>
      </c>
      <c r="AP30" s="24" t="s">
        <v>154</v>
      </c>
      <c r="AQ30" s="24">
        <v>152000.0</v>
      </c>
      <c r="AR30" s="25">
        <f t="shared" ref="AR30:AR33" si="30">log10(AQ30)</f>
        <v>5.181843588</v>
      </c>
      <c r="AS30" s="24">
        <v>560.0</v>
      </c>
      <c r="AT30" s="25">
        <f t="shared" ref="AT30:AT33" si="31">log10(AS30)</f>
        <v>2.748188027</v>
      </c>
      <c r="AU30" s="24">
        <v>33423.0</v>
      </c>
      <c r="AV30" s="25">
        <f t="shared" si="27"/>
        <v>4.524045429</v>
      </c>
      <c r="AW30" s="24">
        <v>5817.0</v>
      </c>
      <c r="AX30" s="25">
        <f t="shared" si="28"/>
        <v>3.764699064</v>
      </c>
      <c r="AY30" s="24">
        <v>47473.0</v>
      </c>
      <c r="AZ30" s="25">
        <f t="shared" si="29"/>
        <v>4.676446677</v>
      </c>
      <c r="BA30" s="24">
        <v>1591.0</v>
      </c>
      <c r="BB30" s="25">
        <f>log10(BA30)</f>
        <v>3.20167018</v>
      </c>
    </row>
    <row r="31">
      <c r="A31" s="12" t="s">
        <v>183</v>
      </c>
      <c r="B31" s="12" t="s">
        <v>184</v>
      </c>
      <c r="C31" s="12"/>
      <c r="D31" s="13">
        <v>534831.0</v>
      </c>
      <c r="E31" s="14">
        <f t="shared" si="1"/>
        <v>5.728216572</v>
      </c>
      <c r="F31" s="15">
        <v>51100.0</v>
      </c>
      <c r="G31" s="14">
        <f t="shared" si="2"/>
        <v>4.7084209</v>
      </c>
      <c r="H31" s="15">
        <v>1500.0</v>
      </c>
      <c r="I31" s="14">
        <f t="shared" si="3"/>
        <v>3.176091259</v>
      </c>
      <c r="J31" s="15">
        <v>68092.0</v>
      </c>
      <c r="K31" s="14">
        <f t="shared" si="4"/>
        <v>4.83309609</v>
      </c>
      <c r="L31" s="15">
        <v>846.0</v>
      </c>
      <c r="M31" s="14">
        <f t="shared" si="5"/>
        <v>2.927370363</v>
      </c>
      <c r="N31" s="16" t="s">
        <v>185</v>
      </c>
      <c r="O31" s="17" t="s">
        <v>57</v>
      </c>
      <c r="P31" s="17">
        <v>2015.0</v>
      </c>
      <c r="Q31" s="18" t="s">
        <v>114</v>
      </c>
      <c r="R31" s="18">
        <v>138.0</v>
      </c>
      <c r="S31" s="19">
        <v>0.2652777777777778</v>
      </c>
      <c r="T31" s="20">
        <v>3.0</v>
      </c>
      <c r="U31" s="20">
        <v>2.0</v>
      </c>
      <c r="V31" s="20">
        <v>4.0</v>
      </c>
      <c r="W31" s="21" t="s">
        <v>59</v>
      </c>
      <c r="X31" s="21" t="s">
        <v>57</v>
      </c>
      <c r="Y31" s="20" t="s">
        <v>66</v>
      </c>
      <c r="Z31" s="22">
        <v>27500.0</v>
      </c>
      <c r="AA31" s="23">
        <v>4.439332693830263</v>
      </c>
      <c r="AB31" s="22">
        <v>94840.0</v>
      </c>
      <c r="AC31" s="23">
        <v>4.97699154530615</v>
      </c>
      <c r="AD31" s="22">
        <v>54519.0</v>
      </c>
      <c r="AE31" s="23">
        <v>4.736547881306715</v>
      </c>
      <c r="AF31" s="22">
        <v>427821.0</v>
      </c>
      <c r="AG31" s="23">
        <v>5.631262098515733</v>
      </c>
      <c r="AH31" s="22">
        <v>9517.0</v>
      </c>
      <c r="AI31" s="23">
        <v>3.978500069311459</v>
      </c>
      <c r="AJ31" s="22">
        <v>0.0</v>
      </c>
      <c r="AK31" s="23"/>
      <c r="AL31" s="22">
        <v>126377.0</v>
      </c>
      <c r="AM31" s="23">
        <v>5.101668041652199</v>
      </c>
      <c r="AN31" s="22">
        <v>369743.0</v>
      </c>
      <c r="AO31" s="23">
        <v>5.567899960653648</v>
      </c>
      <c r="AP31" s="24" t="s">
        <v>186</v>
      </c>
      <c r="AQ31" s="24">
        <v>6.0</v>
      </c>
      <c r="AR31" s="25">
        <f t="shared" si="30"/>
        <v>0.7781512504</v>
      </c>
      <c r="AS31" s="24">
        <v>11.0</v>
      </c>
      <c r="AT31" s="25">
        <f t="shared" si="31"/>
        <v>1.041392685</v>
      </c>
      <c r="AU31" s="24"/>
      <c r="AV31" s="25"/>
      <c r="AW31" s="24">
        <v>669.0</v>
      </c>
      <c r="AX31" s="25">
        <f t="shared" si="28"/>
        <v>2.825426118</v>
      </c>
      <c r="AY31" s="24">
        <v>165.0</v>
      </c>
      <c r="AZ31" s="25">
        <f t="shared" si="29"/>
        <v>2.217483944</v>
      </c>
      <c r="BA31" s="24"/>
      <c r="BB31" s="25"/>
    </row>
    <row r="32">
      <c r="A32" s="12" t="s">
        <v>187</v>
      </c>
      <c r="B32" s="12" t="s">
        <v>188</v>
      </c>
      <c r="C32" s="12"/>
      <c r="D32" s="13">
        <v>6936621.0</v>
      </c>
      <c r="E32" s="14">
        <f t="shared" si="1"/>
        <v>6.841147966</v>
      </c>
      <c r="F32" s="15">
        <v>2160000.0</v>
      </c>
      <c r="G32" s="14">
        <f t="shared" si="2"/>
        <v>6.334453751</v>
      </c>
      <c r="H32" s="15">
        <v>61300.0</v>
      </c>
      <c r="I32" s="14">
        <f t="shared" si="3"/>
        <v>4.787460475</v>
      </c>
      <c r="J32" s="15">
        <v>2073760.0</v>
      </c>
      <c r="K32" s="14">
        <f t="shared" si="4"/>
        <v>6.316758493</v>
      </c>
      <c r="L32" s="15">
        <v>27285.0</v>
      </c>
      <c r="M32" s="14">
        <f t="shared" si="5"/>
        <v>4.435923958</v>
      </c>
      <c r="N32" s="16" t="s">
        <v>189</v>
      </c>
      <c r="O32" s="17" t="s">
        <v>57</v>
      </c>
      <c r="P32" s="17">
        <v>2013.0</v>
      </c>
      <c r="Q32" s="18" t="s">
        <v>77</v>
      </c>
      <c r="R32" s="18">
        <v>138.0</v>
      </c>
      <c r="S32" s="19">
        <v>0.3597222222222222</v>
      </c>
      <c r="T32" s="20">
        <v>3.0</v>
      </c>
      <c r="U32" s="20">
        <v>2.0</v>
      </c>
      <c r="V32" s="20">
        <v>2.0</v>
      </c>
      <c r="W32" s="21" t="s">
        <v>59</v>
      </c>
      <c r="X32" s="21" t="s">
        <v>57</v>
      </c>
      <c r="Y32" s="20" t="s">
        <v>66</v>
      </c>
      <c r="Z32" s="22">
        <v>988000.0</v>
      </c>
      <c r="AA32" s="23">
        <v>5.994756944587628</v>
      </c>
      <c r="AB32" s="22">
        <v>564198.0</v>
      </c>
      <c r="AC32" s="23">
        <v>5.751431542311188</v>
      </c>
      <c r="AD32" s="22">
        <v>295389.0</v>
      </c>
      <c r="AE32" s="23">
        <v>5.470394318571564</v>
      </c>
      <c r="AF32" s="22">
        <v>857153.0</v>
      </c>
      <c r="AG32" s="23">
        <v>5.9330583494903495</v>
      </c>
      <c r="AH32" s="22">
        <v>187694.0</v>
      </c>
      <c r="AI32" s="23">
        <v>5.273450389784158</v>
      </c>
      <c r="AJ32" s="22">
        <v>42730.0</v>
      </c>
      <c r="AK32" s="23">
        <v>4.630732892817196</v>
      </c>
      <c r="AL32" s="22">
        <v>589026.0</v>
      </c>
      <c r="AM32" s="23">
        <v>5.770134465257925</v>
      </c>
      <c r="AN32" s="22">
        <v>2833288.0</v>
      </c>
      <c r="AO32" s="23">
        <v>6.452290722227329</v>
      </c>
      <c r="AP32" s="24" t="s">
        <v>87</v>
      </c>
      <c r="AQ32" s="24">
        <v>69100.0</v>
      </c>
      <c r="AR32" s="25">
        <f t="shared" si="30"/>
        <v>4.839478047</v>
      </c>
      <c r="AS32" s="24">
        <v>14735.0</v>
      </c>
      <c r="AT32" s="25">
        <f t="shared" si="31"/>
        <v>4.16835014</v>
      </c>
      <c r="AU32" s="24">
        <v>85565.0</v>
      </c>
      <c r="AV32" s="25">
        <f>log10(AU32)</f>
        <v>4.932296155</v>
      </c>
      <c r="AW32" s="24">
        <v>87108.0</v>
      </c>
      <c r="AX32" s="25">
        <f t="shared" si="28"/>
        <v>4.940058042</v>
      </c>
      <c r="AY32" s="24">
        <v>218870.0</v>
      </c>
      <c r="AZ32" s="25">
        <f t="shared" si="29"/>
        <v>5.340186238</v>
      </c>
      <c r="BA32" s="24">
        <v>2641.0</v>
      </c>
      <c r="BB32" s="25">
        <f t="shared" ref="BB32:BB33" si="32">log10(BA32)</f>
        <v>3.421768401</v>
      </c>
    </row>
    <row r="33">
      <c r="A33" s="12" t="s">
        <v>190</v>
      </c>
      <c r="B33" s="12" t="s">
        <v>160</v>
      </c>
      <c r="C33" s="12" t="s">
        <v>191</v>
      </c>
      <c r="D33" s="13">
        <v>920593.0</v>
      </c>
      <c r="E33" s="14">
        <f t="shared" si="1"/>
        <v>5.964067668</v>
      </c>
      <c r="F33" s="15">
        <v>123000.0</v>
      </c>
      <c r="G33" s="14">
        <f t="shared" si="2"/>
        <v>5.089905111</v>
      </c>
      <c r="H33" s="15">
        <v>2500.0</v>
      </c>
      <c r="I33" s="14">
        <f t="shared" si="3"/>
        <v>3.397940009</v>
      </c>
      <c r="J33" s="15">
        <v>475987.0</v>
      </c>
      <c r="K33" s="14">
        <f t="shared" si="4"/>
        <v>5.677595092</v>
      </c>
      <c r="L33" s="15">
        <v>7245.0</v>
      </c>
      <c r="M33" s="14">
        <f t="shared" si="5"/>
        <v>3.86003839</v>
      </c>
      <c r="N33" s="16" t="s">
        <v>192</v>
      </c>
      <c r="O33" s="17" t="s">
        <v>59</v>
      </c>
      <c r="P33" s="17">
        <v>2018.0</v>
      </c>
      <c r="Q33" s="18" t="s">
        <v>71</v>
      </c>
      <c r="R33" s="18">
        <v>145.0</v>
      </c>
      <c r="S33" s="19">
        <v>0.44722222222222224</v>
      </c>
      <c r="T33" s="20">
        <v>6.0</v>
      </c>
      <c r="U33" s="20">
        <v>4.0</v>
      </c>
      <c r="V33" s="20">
        <v>6.0</v>
      </c>
      <c r="W33" s="21" t="s">
        <v>59</v>
      </c>
      <c r="X33" s="21" t="s">
        <v>57</v>
      </c>
      <c r="Y33" s="20" t="s">
        <v>66</v>
      </c>
      <c r="Z33" s="22">
        <v>288000.0</v>
      </c>
      <c r="AA33" s="23">
        <v>5.459392487759231</v>
      </c>
      <c r="AB33" s="22">
        <v>404416.0</v>
      </c>
      <c r="AC33" s="23">
        <v>5.606828329347875</v>
      </c>
      <c r="AD33" s="22">
        <v>602372.0</v>
      </c>
      <c r="AE33" s="23">
        <v>5.779864776392992</v>
      </c>
      <c r="AF33" s="22">
        <v>1053310.0</v>
      </c>
      <c r="AG33" s="23">
        <v>6.022556207344801</v>
      </c>
      <c r="AH33" s="22">
        <v>214178.0</v>
      </c>
      <c r="AI33" s="23">
        <v>5.330774858796047</v>
      </c>
      <c r="AJ33" s="22">
        <v>109750.0</v>
      </c>
      <c r="AK33" s="23">
        <v>5.040404528914159</v>
      </c>
      <c r="AL33" s="22">
        <v>311291.0</v>
      </c>
      <c r="AM33" s="23">
        <v>5.493166564605292</v>
      </c>
      <c r="AN33" s="22">
        <v>1808913.0</v>
      </c>
      <c r="AO33" s="23">
        <v>6.257417679889932</v>
      </c>
      <c r="AP33" s="24" t="s">
        <v>193</v>
      </c>
      <c r="AQ33" s="24">
        <v>2810.0</v>
      </c>
      <c r="AR33" s="25">
        <f t="shared" si="30"/>
        <v>3.44870632</v>
      </c>
      <c r="AS33" s="24">
        <v>9128.0</v>
      </c>
      <c r="AT33" s="25">
        <f t="shared" si="31"/>
        <v>3.960375631</v>
      </c>
      <c r="AU33" s="24"/>
      <c r="AV33" s="25"/>
      <c r="AW33" s="24">
        <v>20950.0</v>
      </c>
      <c r="AX33" s="25">
        <f t="shared" si="28"/>
        <v>4.321184027</v>
      </c>
      <c r="AY33" s="24">
        <v>58319.0</v>
      </c>
      <c r="AZ33" s="25">
        <f t="shared" si="29"/>
        <v>4.765810068</v>
      </c>
      <c r="BA33" s="24">
        <v>565.0</v>
      </c>
      <c r="BB33" s="25">
        <f t="shared" si="32"/>
        <v>2.752048448</v>
      </c>
    </row>
    <row r="34">
      <c r="A34" s="12" t="s">
        <v>194</v>
      </c>
      <c r="B34" s="12" t="s">
        <v>195</v>
      </c>
      <c r="C34" s="12" t="s">
        <v>196</v>
      </c>
      <c r="D34" s="13">
        <v>3803578.0</v>
      </c>
      <c r="E34" s="14">
        <f t="shared" si="1"/>
        <v>6.580192327</v>
      </c>
      <c r="F34" s="15">
        <v>3180000.0</v>
      </c>
      <c r="G34" s="14">
        <f t="shared" si="2"/>
        <v>6.50242712</v>
      </c>
      <c r="H34" s="15">
        <v>63900.0</v>
      </c>
      <c r="I34" s="14">
        <f t="shared" si="3"/>
        <v>4.805500858</v>
      </c>
      <c r="J34" s="15">
        <v>3548450.0</v>
      </c>
      <c r="K34" s="14">
        <f t="shared" si="4"/>
        <v>6.55003869</v>
      </c>
      <c r="L34" s="15">
        <v>37936.0</v>
      </c>
      <c r="M34" s="14">
        <f t="shared" si="5"/>
        <v>4.579051537</v>
      </c>
      <c r="N34" s="16" t="s">
        <v>197</v>
      </c>
      <c r="O34" s="17" t="s">
        <v>59</v>
      </c>
      <c r="P34" s="17">
        <v>2017.0</v>
      </c>
      <c r="Q34" s="18" t="s">
        <v>138</v>
      </c>
      <c r="R34" s="18">
        <v>138.0</v>
      </c>
      <c r="S34" s="19">
        <v>0.275</v>
      </c>
      <c r="T34" s="20">
        <v>2.0</v>
      </c>
      <c r="U34" s="20">
        <v>1.0</v>
      </c>
      <c r="V34" s="20">
        <v>4.0</v>
      </c>
      <c r="W34" s="21" t="s">
        <v>59</v>
      </c>
      <c r="X34" s="21" t="s">
        <v>59</v>
      </c>
      <c r="Y34" s="20" t="s">
        <v>60</v>
      </c>
      <c r="Z34" s="22">
        <v>28271.0</v>
      </c>
      <c r="AA34" s="23">
        <v>4.451341170597793</v>
      </c>
      <c r="AB34" s="22">
        <v>122735.0</v>
      </c>
      <c r="AC34" s="23">
        <v>5.088968426943352</v>
      </c>
      <c r="AD34" s="22">
        <v>52587.0</v>
      </c>
      <c r="AE34" s="23">
        <v>4.720878395749592</v>
      </c>
      <c r="AF34" s="22">
        <v>1275812.0</v>
      </c>
      <c r="AG34" s="23">
        <v>6.105786682709624</v>
      </c>
      <c r="AH34" s="22">
        <v>13684.0</v>
      </c>
      <c r="AI34" s="23">
        <v>4.136213065513025</v>
      </c>
      <c r="AJ34" s="22">
        <v>5059.0</v>
      </c>
      <c r="AK34" s="23">
        <v>3.7040646794085674</v>
      </c>
      <c r="AL34" s="22">
        <v>74901.0</v>
      </c>
      <c r="AM34" s="23">
        <v>4.87448761598495</v>
      </c>
      <c r="AN34" s="22">
        <v>214418.0</v>
      </c>
      <c r="AO34" s="23">
        <v>5.3312612407807185</v>
      </c>
      <c r="AP34" s="24" t="s">
        <v>67</v>
      </c>
      <c r="AQ34" s="24"/>
      <c r="AR34" s="25"/>
      <c r="AS34" s="24"/>
      <c r="AT34" s="25"/>
      <c r="AU34" s="24"/>
      <c r="AV34" s="25"/>
      <c r="AW34" s="24"/>
      <c r="AX34" s="25"/>
      <c r="AY34" s="24"/>
      <c r="AZ34" s="25"/>
      <c r="BA34" s="24"/>
      <c r="BB34" s="25"/>
    </row>
    <row r="35">
      <c r="A35" s="12" t="s">
        <v>198</v>
      </c>
      <c r="B35" s="12" t="s">
        <v>199</v>
      </c>
      <c r="C35" s="12" t="s">
        <v>200</v>
      </c>
      <c r="D35" s="13">
        <v>458972.0</v>
      </c>
      <c r="E35" s="14">
        <f t="shared" si="1"/>
        <v>5.661786192</v>
      </c>
      <c r="F35" s="15">
        <v>90800.0</v>
      </c>
      <c r="G35" s="14">
        <f t="shared" si="2"/>
        <v>4.958085849</v>
      </c>
      <c r="H35" s="15">
        <v>3100.0</v>
      </c>
      <c r="I35" s="14">
        <f t="shared" si="3"/>
        <v>3.491361694</v>
      </c>
      <c r="J35" s="15">
        <v>6579.0</v>
      </c>
      <c r="K35" s="14">
        <f t="shared" si="4"/>
        <v>3.818159886</v>
      </c>
      <c r="L35" s="15">
        <v>119.0</v>
      </c>
      <c r="M35" s="14">
        <f t="shared" si="5"/>
        <v>2.075546961</v>
      </c>
      <c r="N35" s="16" t="s">
        <v>201</v>
      </c>
      <c r="O35" s="17" t="s">
        <v>59</v>
      </c>
      <c r="P35" s="17">
        <v>2015.0</v>
      </c>
      <c r="Q35" s="18" t="s">
        <v>77</v>
      </c>
      <c r="R35" s="18">
        <v>140.0</v>
      </c>
      <c r="S35" s="19">
        <v>0.27847222222222223</v>
      </c>
      <c r="T35" s="20">
        <v>4.0</v>
      </c>
      <c r="U35" s="20">
        <v>3.0</v>
      </c>
      <c r="V35" s="20">
        <v>2.0</v>
      </c>
      <c r="W35" s="21" t="s">
        <v>59</v>
      </c>
      <c r="X35" s="21" t="s">
        <v>57</v>
      </c>
      <c r="Y35" s="20" t="s">
        <v>66</v>
      </c>
      <c r="Z35" s="22">
        <v>53920.0</v>
      </c>
      <c r="AA35" s="23">
        <v>4.731749883527264</v>
      </c>
      <c r="AB35" s="22">
        <v>283683.0</v>
      </c>
      <c r="AC35" s="23">
        <v>5.452833311025302</v>
      </c>
      <c r="AD35" s="22">
        <v>70831.0</v>
      </c>
      <c r="AE35" s="23">
        <v>4.850223373259863</v>
      </c>
      <c r="AF35" s="22">
        <v>158400.0</v>
      </c>
      <c r="AG35" s="23">
        <v>5.199755177253475</v>
      </c>
      <c r="AH35" s="22">
        <v>47697.0</v>
      </c>
      <c r="AI35" s="23">
        <v>4.678491064062785</v>
      </c>
      <c r="AJ35" s="22">
        <v>8474.0</v>
      </c>
      <c r="AK35" s="23">
        <v>3.9280884596649708</v>
      </c>
      <c r="AL35" s="22">
        <v>256756.0</v>
      </c>
      <c r="AM35" s="23">
        <v>5.409520601194125</v>
      </c>
      <c r="AN35" s="22">
        <v>1001432.0</v>
      </c>
      <c r="AO35" s="23">
        <v>6.000621464835387</v>
      </c>
      <c r="AP35" s="24" t="s">
        <v>202</v>
      </c>
      <c r="AQ35" s="24">
        <v>11300.0</v>
      </c>
      <c r="AR35" s="25">
        <f t="shared" ref="AR35:AR37" si="33">log10(AQ35)</f>
        <v>4.053078443</v>
      </c>
      <c r="AS35" s="24"/>
      <c r="AT35" s="25"/>
      <c r="AU35" s="24">
        <v>9035.0</v>
      </c>
      <c r="AV35" s="25">
        <f t="shared" ref="AV35:AV36" si="34">log10(AU35)</f>
        <v>3.955928157</v>
      </c>
      <c r="AW35" s="24">
        <v>19330.0</v>
      </c>
      <c r="AX35" s="25">
        <f t="shared" ref="AX35:AX36" si="35">log10(AW35)</f>
        <v>4.286231854</v>
      </c>
      <c r="AY35" s="24">
        <v>42848.0</v>
      </c>
      <c r="AZ35" s="25">
        <f t="shared" ref="AZ35:AZ36" si="36">log10(AY35)</f>
        <v>4.631930555</v>
      </c>
      <c r="BA35" s="24"/>
      <c r="BB35" s="25"/>
    </row>
    <row r="36">
      <c r="A36" s="12" t="s">
        <v>203</v>
      </c>
      <c r="B36" s="12" t="s">
        <v>204</v>
      </c>
      <c r="C36" s="12"/>
      <c r="D36" s="13">
        <v>1742577.0</v>
      </c>
      <c r="E36" s="14">
        <f t="shared" si="1"/>
        <v>6.241191978</v>
      </c>
      <c r="F36" s="15">
        <v>983000.0</v>
      </c>
      <c r="G36" s="14">
        <f t="shared" si="2"/>
        <v>5.992553518</v>
      </c>
      <c r="H36" s="15">
        <v>26200.0</v>
      </c>
      <c r="I36" s="14">
        <f t="shared" si="3"/>
        <v>4.418301291</v>
      </c>
      <c r="J36" s="15">
        <v>894101.0</v>
      </c>
      <c r="K36" s="14">
        <f t="shared" si="4"/>
        <v>5.951386581</v>
      </c>
      <c r="L36" s="15">
        <v>11107.0</v>
      </c>
      <c r="M36" s="14">
        <f t="shared" si="5"/>
        <v>4.045596772</v>
      </c>
      <c r="N36" s="16" t="s">
        <v>205</v>
      </c>
      <c r="O36" s="17" t="s">
        <v>57</v>
      </c>
      <c r="P36" s="17">
        <v>2017.0</v>
      </c>
      <c r="Q36" s="18" t="s">
        <v>206</v>
      </c>
      <c r="R36" s="18">
        <v>140.0</v>
      </c>
      <c r="S36" s="19">
        <v>0.33055555555555555</v>
      </c>
      <c r="T36" s="20">
        <v>4.0</v>
      </c>
      <c r="U36" s="20">
        <v>2.0</v>
      </c>
      <c r="V36" s="20">
        <v>5.0</v>
      </c>
      <c r="W36" s="21" t="s">
        <v>59</v>
      </c>
      <c r="X36" s="21" t="s">
        <v>59</v>
      </c>
      <c r="Y36" s="20" t="s">
        <v>72</v>
      </c>
      <c r="Z36" s="22">
        <v>51100.0</v>
      </c>
      <c r="AA36" s="23">
        <v>4.708420900134713</v>
      </c>
      <c r="AB36" s="22">
        <v>188228.0</v>
      </c>
      <c r="AC36" s="23">
        <v>5.27468422770439</v>
      </c>
      <c r="AD36" s="22">
        <v>70944.0</v>
      </c>
      <c r="AE36" s="23">
        <v>4.850915671434394</v>
      </c>
      <c r="AF36" s="22">
        <v>241353.0</v>
      </c>
      <c r="AG36" s="23">
        <v>5.382652701436659</v>
      </c>
      <c r="AH36" s="22">
        <v>22423.0</v>
      </c>
      <c r="AI36" s="23">
        <v>4.350693716924639</v>
      </c>
      <c r="AJ36" s="22">
        <v>11414.0</v>
      </c>
      <c r="AK36" s="23">
        <v>4.057437868212939</v>
      </c>
      <c r="AL36" s="22">
        <v>190343.0</v>
      </c>
      <c r="AM36" s="23">
        <v>5.279536909953785</v>
      </c>
      <c r="AN36" s="22">
        <v>936419.0</v>
      </c>
      <c r="AO36" s="23">
        <v>5.971470216976149</v>
      </c>
      <c r="AP36" s="24" t="s">
        <v>202</v>
      </c>
      <c r="AQ36" s="24">
        <v>11300.0</v>
      </c>
      <c r="AR36" s="25">
        <f t="shared" si="33"/>
        <v>4.053078443</v>
      </c>
      <c r="AS36" s="24"/>
      <c r="AT36" s="25"/>
      <c r="AU36" s="24">
        <v>9035.0</v>
      </c>
      <c r="AV36" s="25">
        <f t="shared" si="34"/>
        <v>3.955928157</v>
      </c>
      <c r="AW36" s="24">
        <v>19330.0</v>
      </c>
      <c r="AX36" s="25">
        <f t="shared" si="35"/>
        <v>4.286231854</v>
      </c>
      <c r="AY36" s="24">
        <v>42848.0</v>
      </c>
      <c r="AZ36" s="25">
        <f t="shared" si="36"/>
        <v>4.631930555</v>
      </c>
      <c r="BA36" s="24"/>
      <c r="BB36" s="25"/>
    </row>
    <row r="37">
      <c r="A37" s="12" t="s">
        <v>207</v>
      </c>
      <c r="B37" s="12" t="s">
        <v>145</v>
      </c>
      <c r="C37" s="12"/>
      <c r="D37" s="13">
        <v>1.3983647E7</v>
      </c>
      <c r="E37" s="14">
        <f t="shared" si="1"/>
        <v>7.145620452</v>
      </c>
      <c r="F37" s="15">
        <v>6090000.0</v>
      </c>
      <c r="G37" s="14">
        <f t="shared" si="2"/>
        <v>6.784617293</v>
      </c>
      <c r="H37" s="15">
        <v>146200.0</v>
      </c>
      <c r="I37" s="14">
        <f t="shared" si="3"/>
        <v>5.164947373</v>
      </c>
      <c r="J37" s="15">
        <v>786243.0</v>
      </c>
      <c r="K37" s="14">
        <f t="shared" si="4"/>
        <v>5.895556792</v>
      </c>
      <c r="L37" s="15">
        <v>446052.0</v>
      </c>
      <c r="M37" s="14">
        <f t="shared" si="5"/>
        <v>5.649385491</v>
      </c>
      <c r="N37" s="16" t="s">
        <v>208</v>
      </c>
      <c r="O37" s="17" t="s">
        <v>57</v>
      </c>
      <c r="P37" s="17">
        <v>2014.0</v>
      </c>
      <c r="Q37" s="18" t="s">
        <v>104</v>
      </c>
      <c r="R37" s="18">
        <v>145.0</v>
      </c>
      <c r="S37" s="26">
        <v>0.2638888888888889</v>
      </c>
      <c r="T37" s="20">
        <v>4.0</v>
      </c>
      <c r="U37" s="20">
        <v>3.0</v>
      </c>
      <c r="V37" s="20">
        <v>3.0</v>
      </c>
      <c r="W37" s="21" t="s">
        <v>59</v>
      </c>
      <c r="X37" s="20" t="s">
        <v>209</v>
      </c>
      <c r="Y37" s="20" t="s">
        <v>60</v>
      </c>
      <c r="Z37" s="22">
        <v>1940.0</v>
      </c>
      <c r="AA37" s="23">
        <v>3.287801729930226</v>
      </c>
      <c r="AB37" s="22">
        <v>93407.0</v>
      </c>
      <c r="AC37" s="23">
        <v>4.970379423847418</v>
      </c>
      <c r="AD37" s="22">
        <v>27784.0</v>
      </c>
      <c r="AE37" s="23">
        <v>4.443794770302706</v>
      </c>
      <c r="AF37" s="22">
        <v>217329.0</v>
      </c>
      <c r="AG37" s="23">
        <v>5.337117681680125</v>
      </c>
      <c r="AH37" s="22">
        <v>9914.0</v>
      </c>
      <c r="AI37" s="23">
        <v>3.996248914569132</v>
      </c>
      <c r="AJ37" s="22"/>
      <c r="AK37" s="23"/>
      <c r="AL37" s="22"/>
      <c r="AM37" s="23"/>
      <c r="AN37" s="22">
        <v>510979.0</v>
      </c>
      <c r="AO37" s="23">
        <v>5.708403052049534</v>
      </c>
      <c r="AP37" s="24" t="s">
        <v>147</v>
      </c>
      <c r="AQ37" s="24">
        <v>35.0</v>
      </c>
      <c r="AR37" s="25">
        <f t="shared" si="33"/>
        <v>1.544068044</v>
      </c>
      <c r="AS37" s="24"/>
      <c r="AT37" s="25"/>
      <c r="AU37" s="24"/>
      <c r="AV37" s="25"/>
      <c r="AW37" s="24"/>
      <c r="AX37" s="25"/>
      <c r="AY37" s="24"/>
      <c r="AZ37" s="25"/>
      <c r="BA37" s="24"/>
      <c r="BB37" s="25"/>
    </row>
    <row r="38">
      <c r="A38" s="12" t="s">
        <v>210</v>
      </c>
      <c r="B38" s="12" t="s">
        <v>211</v>
      </c>
      <c r="C38" s="12"/>
      <c r="D38" s="13">
        <v>4708663.0</v>
      </c>
      <c r="E38" s="14">
        <f t="shared" si="1"/>
        <v>6.672897609</v>
      </c>
      <c r="F38" s="15">
        <v>2850000.0</v>
      </c>
      <c r="G38" s="14">
        <f t="shared" si="2"/>
        <v>6.45484486</v>
      </c>
      <c r="H38" s="15">
        <v>75500.0</v>
      </c>
      <c r="I38" s="14">
        <f t="shared" si="3"/>
        <v>4.877946952</v>
      </c>
      <c r="J38" s="15">
        <v>5514242.0</v>
      </c>
      <c r="K38" s="14">
        <f t="shared" si="4"/>
        <v>6.741485822</v>
      </c>
      <c r="L38" s="15">
        <v>68185.0</v>
      </c>
      <c r="M38" s="14">
        <f t="shared" si="5"/>
        <v>4.833688845</v>
      </c>
      <c r="N38" s="16" t="s">
        <v>212</v>
      </c>
      <c r="O38" s="17" t="s">
        <v>57</v>
      </c>
      <c r="P38" s="17">
        <v>2017.0</v>
      </c>
      <c r="Q38" s="18" t="s">
        <v>213</v>
      </c>
      <c r="R38" s="18">
        <v>135.0</v>
      </c>
      <c r="S38" s="19">
        <v>0.27152777777777776</v>
      </c>
      <c r="T38" s="20">
        <v>3.0</v>
      </c>
      <c r="U38" s="20">
        <v>1.0</v>
      </c>
      <c r="V38" s="20">
        <v>6.0</v>
      </c>
      <c r="W38" s="21" t="s">
        <v>59</v>
      </c>
      <c r="X38" s="21" t="s">
        <v>59</v>
      </c>
      <c r="Y38" s="20" t="s">
        <v>66</v>
      </c>
      <c r="Z38" s="22">
        <v>672000.0</v>
      </c>
      <c r="AA38" s="23">
        <v>5.827369273053825</v>
      </c>
      <c r="AB38" s="22">
        <v>232814.0</v>
      </c>
      <c r="AC38" s="23">
        <v>5.367009092558317</v>
      </c>
      <c r="AD38" s="22">
        <v>469149.0</v>
      </c>
      <c r="AE38" s="23">
        <v>5.67131079495582</v>
      </c>
      <c r="AF38" s="22">
        <v>206678.0</v>
      </c>
      <c r="AG38" s="23">
        <v>5.3152942502746</v>
      </c>
      <c r="AH38" s="22">
        <v>136992.0</v>
      </c>
      <c r="AI38" s="23">
        <v>5.136695206154215</v>
      </c>
      <c r="AJ38" s="22">
        <v>1391.0</v>
      </c>
      <c r="AK38" s="23">
        <v>3.143327129992046</v>
      </c>
      <c r="AL38" s="22">
        <v>368263.0</v>
      </c>
      <c r="AM38" s="23">
        <v>5.566158086753263</v>
      </c>
      <c r="AN38" s="22">
        <v>1336159.0</v>
      </c>
      <c r="AO38" s="23">
        <v>6.1258581413086075</v>
      </c>
      <c r="AP38" s="24" t="s">
        <v>67</v>
      </c>
      <c r="AQ38" s="24"/>
      <c r="AR38" s="25"/>
      <c r="AS38" s="24"/>
      <c r="AT38" s="25"/>
      <c r="AU38" s="24"/>
      <c r="AV38" s="25"/>
      <c r="AW38" s="24"/>
      <c r="AX38" s="25"/>
      <c r="AY38" s="24"/>
      <c r="AZ38" s="25"/>
      <c r="BA38" s="24"/>
      <c r="BB38" s="25"/>
    </row>
    <row r="39">
      <c r="A39" s="12" t="s">
        <v>214</v>
      </c>
      <c r="B39" s="12" t="s">
        <v>93</v>
      </c>
      <c r="C39" s="12"/>
      <c r="D39" s="13">
        <v>9120751.0</v>
      </c>
      <c r="E39" s="14">
        <f t="shared" si="1"/>
        <v>6.960030599</v>
      </c>
      <c r="F39" s="15">
        <v>1900000.0</v>
      </c>
      <c r="G39" s="14">
        <f t="shared" si="2"/>
        <v>6.278753601</v>
      </c>
      <c r="H39" s="15">
        <v>46300.0</v>
      </c>
      <c r="I39" s="14">
        <f t="shared" si="3"/>
        <v>4.665580991</v>
      </c>
      <c r="J39" s="15">
        <v>1.4973173E7</v>
      </c>
      <c r="K39" s="14">
        <f t="shared" si="4"/>
        <v>7.175313842</v>
      </c>
      <c r="L39" s="15">
        <v>275661.0</v>
      </c>
      <c r="M39" s="14">
        <f t="shared" si="5"/>
        <v>5.440375327</v>
      </c>
      <c r="N39" s="16" t="s">
        <v>215</v>
      </c>
      <c r="O39" s="17" t="s">
        <v>57</v>
      </c>
      <c r="P39" s="17">
        <v>2018.0</v>
      </c>
      <c r="Q39" s="18" t="s">
        <v>216</v>
      </c>
      <c r="R39" s="18">
        <v>140.0</v>
      </c>
      <c r="S39" s="19">
        <v>0.2263888888888889</v>
      </c>
      <c r="T39" s="20">
        <v>3.0</v>
      </c>
      <c r="U39" s="20">
        <v>2.0</v>
      </c>
      <c r="V39" s="20">
        <v>5.0</v>
      </c>
      <c r="W39" s="21" t="s">
        <v>59</v>
      </c>
      <c r="X39" s="21" t="s">
        <v>59</v>
      </c>
      <c r="Y39" s="20" t="s">
        <v>72</v>
      </c>
      <c r="Z39" s="22">
        <v>586000.0</v>
      </c>
      <c r="AA39" s="23">
        <v>5.76789761601809</v>
      </c>
      <c r="AB39" s="22">
        <v>292080.0</v>
      </c>
      <c r="AC39" s="23">
        <v>5.465501819941671</v>
      </c>
      <c r="AD39" s="22">
        <v>201017.0</v>
      </c>
      <c r="AE39" s="23">
        <v>5.303232787241351</v>
      </c>
      <c r="AF39" s="22">
        <v>762519.0</v>
      </c>
      <c r="AG39" s="23">
        <v>5.882250669648136</v>
      </c>
      <c r="AH39" s="22">
        <v>52841.0</v>
      </c>
      <c r="AI39" s="23">
        <v>4.722971027912445</v>
      </c>
      <c r="AJ39" s="22">
        <v>21134.0</v>
      </c>
      <c r="AK39" s="23">
        <v>4.324981703087369</v>
      </c>
      <c r="AL39" s="22">
        <v>167601.0</v>
      </c>
      <c r="AM39" s="23">
        <v>5.224276605542386</v>
      </c>
      <c r="AN39" s="22">
        <v>482753.0</v>
      </c>
      <c r="AO39" s="23">
        <v>5.683724981321236</v>
      </c>
      <c r="AP39" s="24" t="s">
        <v>96</v>
      </c>
      <c r="AQ39" s="24">
        <v>829000.0</v>
      </c>
      <c r="AR39" s="25">
        <f t="shared" ref="AR39:AR41" si="37">log10(AQ39)</f>
        <v>5.918554531</v>
      </c>
      <c r="AS39" s="24">
        <v>2869.0</v>
      </c>
      <c r="AT39" s="25">
        <f t="shared" ref="AT39:AT41" si="38">log10(AS39)</f>
        <v>3.457730548</v>
      </c>
      <c r="AU39" s="24">
        <v>79979.0</v>
      </c>
      <c r="AV39" s="25">
        <f t="shared" ref="AV39:AV41" si="39">log10(AU39)</f>
        <v>4.90297597</v>
      </c>
      <c r="AW39" s="24">
        <v>41520.0</v>
      </c>
      <c r="AX39" s="25">
        <f t="shared" ref="AX39:AX41" si="40">log10(AW39)</f>
        <v>4.618257345</v>
      </c>
      <c r="AY39" s="24">
        <v>96699.0</v>
      </c>
      <c r="AZ39" s="25">
        <f t="shared" ref="AZ39:AZ41" si="41">log10(AY39)</f>
        <v>4.985421983</v>
      </c>
      <c r="BA39" s="24">
        <v>1507.0</v>
      </c>
      <c r="BB39" s="25">
        <f t="shared" ref="BB39:BB40" si="42">log10(BA39)</f>
        <v>3.178113252</v>
      </c>
    </row>
    <row r="40">
      <c r="A40" s="12" t="s">
        <v>217</v>
      </c>
      <c r="B40" s="12" t="s">
        <v>218</v>
      </c>
      <c r="C40" s="12"/>
      <c r="D40" s="13">
        <v>599190.0</v>
      </c>
      <c r="E40" s="14">
        <f t="shared" si="1"/>
        <v>5.777564557</v>
      </c>
      <c r="F40" s="15">
        <v>880000.0</v>
      </c>
      <c r="G40" s="14">
        <f t="shared" si="2"/>
        <v>5.944482672</v>
      </c>
      <c r="H40" s="15">
        <v>27000.0</v>
      </c>
      <c r="I40" s="14">
        <f t="shared" si="3"/>
        <v>4.431363764</v>
      </c>
      <c r="J40" s="15">
        <v>599311.0</v>
      </c>
      <c r="K40" s="14">
        <f t="shared" si="4"/>
        <v>5.777652249</v>
      </c>
      <c r="L40" s="15">
        <v>16879.0</v>
      </c>
      <c r="M40" s="14">
        <f t="shared" si="5"/>
        <v>4.227346713</v>
      </c>
      <c r="N40" s="16" t="s">
        <v>219</v>
      </c>
      <c r="O40" s="17" t="s">
        <v>57</v>
      </c>
      <c r="P40" s="17">
        <v>2017.0</v>
      </c>
      <c r="Q40" s="18" t="s">
        <v>100</v>
      </c>
      <c r="R40" s="18">
        <v>145.0</v>
      </c>
      <c r="S40" s="19">
        <v>0.22083333333333333</v>
      </c>
      <c r="T40" s="20">
        <v>3.0</v>
      </c>
      <c r="U40" s="20">
        <v>1.0</v>
      </c>
      <c r="V40" s="20">
        <v>3.0</v>
      </c>
      <c r="W40" s="21" t="s">
        <v>59</v>
      </c>
      <c r="X40" s="21" t="s">
        <v>59</v>
      </c>
      <c r="Y40" s="20" t="s">
        <v>60</v>
      </c>
      <c r="Z40" s="22"/>
      <c r="AA40" s="23"/>
      <c r="AB40" s="22">
        <v>38639.0</v>
      </c>
      <c r="AC40" s="23">
        <v>4.587025878092789</v>
      </c>
      <c r="AD40" s="22">
        <v>14369.0</v>
      </c>
      <c r="AE40" s="23">
        <v>4.15742654478045</v>
      </c>
      <c r="AF40" s="22">
        <v>108558.0</v>
      </c>
      <c r="AG40" s="23">
        <v>5.035661833574259</v>
      </c>
      <c r="AH40" s="22">
        <v>2831.0</v>
      </c>
      <c r="AI40" s="23">
        <v>3.451939869365103</v>
      </c>
      <c r="AJ40" s="22">
        <v>6664.0</v>
      </c>
      <c r="AK40" s="23">
        <v>3.8237349883987313</v>
      </c>
      <c r="AL40" s="22">
        <v>65866.0</v>
      </c>
      <c r="AM40" s="23">
        <v>4.818661289816565</v>
      </c>
      <c r="AN40" s="22">
        <v>99580.0</v>
      </c>
      <c r="AO40" s="23">
        <v>4.998172121939441</v>
      </c>
      <c r="AP40" s="24" t="s">
        <v>96</v>
      </c>
      <c r="AQ40" s="24">
        <v>829000.0</v>
      </c>
      <c r="AR40" s="25">
        <f t="shared" si="37"/>
        <v>5.918554531</v>
      </c>
      <c r="AS40" s="24">
        <v>2869.0</v>
      </c>
      <c r="AT40" s="25">
        <f t="shared" si="38"/>
        <v>3.457730548</v>
      </c>
      <c r="AU40" s="24">
        <v>79979.0</v>
      </c>
      <c r="AV40" s="25">
        <f t="shared" si="39"/>
        <v>4.90297597</v>
      </c>
      <c r="AW40" s="24">
        <v>41520.0</v>
      </c>
      <c r="AX40" s="25">
        <f t="shared" si="40"/>
        <v>4.618257345</v>
      </c>
      <c r="AY40" s="24">
        <v>96699.0</v>
      </c>
      <c r="AZ40" s="25">
        <f t="shared" si="41"/>
        <v>4.985421983</v>
      </c>
      <c r="BA40" s="24">
        <v>1507.0</v>
      </c>
      <c r="BB40" s="25">
        <f t="shared" si="42"/>
        <v>3.178113252</v>
      </c>
    </row>
    <row r="41">
      <c r="A41" s="12" t="s">
        <v>220</v>
      </c>
      <c r="B41" s="12" t="s">
        <v>221</v>
      </c>
      <c r="C41" s="12"/>
      <c r="D41" s="13">
        <v>888793.0</v>
      </c>
      <c r="E41" s="14">
        <f t="shared" si="1"/>
        <v>5.948800626</v>
      </c>
      <c r="F41" s="15">
        <v>458900.0</v>
      </c>
      <c r="G41" s="14">
        <f t="shared" si="2"/>
        <v>5.661718058</v>
      </c>
      <c r="H41" s="15">
        <v>12400.0</v>
      </c>
      <c r="I41" s="14">
        <f t="shared" si="3"/>
        <v>4.093421685</v>
      </c>
      <c r="J41" s="15">
        <v>121899.0</v>
      </c>
      <c r="K41" s="14">
        <f t="shared" si="4"/>
        <v>5.086000143</v>
      </c>
      <c r="L41" s="15">
        <v>2858.0</v>
      </c>
      <c r="M41" s="14">
        <f t="shared" si="5"/>
        <v>3.456062224</v>
      </c>
      <c r="N41" s="16" t="s">
        <v>222</v>
      </c>
      <c r="O41" s="17" t="s">
        <v>57</v>
      </c>
      <c r="P41" s="17">
        <v>2017.0</v>
      </c>
      <c r="Q41" s="18" t="s">
        <v>143</v>
      </c>
      <c r="R41" s="18">
        <v>136.0</v>
      </c>
      <c r="S41" s="19">
        <v>0.2763888888888889</v>
      </c>
      <c r="T41" s="20">
        <v>3.0</v>
      </c>
      <c r="U41" s="20">
        <v>2.0</v>
      </c>
      <c r="V41" s="20">
        <v>5.0</v>
      </c>
      <c r="W41" s="21" t="s">
        <v>59</v>
      </c>
      <c r="X41" s="21" t="s">
        <v>57</v>
      </c>
      <c r="Y41" s="20" t="s">
        <v>66</v>
      </c>
      <c r="Z41" s="22">
        <v>612800.0</v>
      </c>
      <c r="AA41" s="23">
        <v>5.787318756624548</v>
      </c>
      <c r="AB41" s="22">
        <v>344985.0</v>
      </c>
      <c r="AC41" s="23">
        <v>5.537800212293997</v>
      </c>
      <c r="AD41" s="22">
        <v>221881.0</v>
      </c>
      <c r="AE41" s="23">
        <v>5.346120114541859</v>
      </c>
      <c r="AF41" s="22">
        <v>900698.0</v>
      </c>
      <c r="AG41" s="23">
        <v>5.954579198393887</v>
      </c>
      <c r="AH41" s="22">
        <v>60969.0</v>
      </c>
      <c r="AI41" s="23">
        <v>4.7851090718786775</v>
      </c>
      <c r="AJ41" s="22">
        <v>25760.0</v>
      </c>
      <c r="AK41" s="23">
        <v>4.410945858687774</v>
      </c>
      <c r="AL41" s="22">
        <v>271995.0</v>
      </c>
      <c r="AM41" s="23">
        <v>5.4345609206063745</v>
      </c>
      <c r="AN41" s="22">
        <v>693807.0</v>
      </c>
      <c r="AO41" s="23">
        <v>5.841238677238582</v>
      </c>
      <c r="AP41" s="24" t="s">
        <v>223</v>
      </c>
      <c r="AQ41" s="24">
        <v>895.0</v>
      </c>
      <c r="AR41" s="25">
        <f t="shared" si="37"/>
        <v>2.951823035</v>
      </c>
      <c r="AS41" s="24">
        <v>115.0</v>
      </c>
      <c r="AT41" s="25">
        <f t="shared" si="38"/>
        <v>2.06069784</v>
      </c>
      <c r="AU41" s="24">
        <v>2078.0</v>
      </c>
      <c r="AV41" s="25">
        <f t="shared" si="39"/>
        <v>3.317645543</v>
      </c>
      <c r="AW41" s="24">
        <v>1050.0</v>
      </c>
      <c r="AX41" s="25">
        <f t="shared" si="40"/>
        <v>3.021189299</v>
      </c>
      <c r="AY41" s="24">
        <v>17438.0</v>
      </c>
      <c r="AZ41" s="25">
        <f t="shared" si="41"/>
        <v>4.241496673</v>
      </c>
      <c r="BA41" s="24">
        <v>5.0</v>
      </c>
      <c r="BB41" s="25"/>
    </row>
    <row r="42">
      <c r="A42" s="12" t="s">
        <v>224</v>
      </c>
      <c r="B42" s="12" t="s">
        <v>225</v>
      </c>
      <c r="C42" s="12"/>
      <c r="D42" s="13">
        <v>780724.0</v>
      </c>
      <c r="E42" s="14">
        <f t="shared" si="1"/>
        <v>5.89249753</v>
      </c>
      <c r="F42" s="15">
        <v>475900.0</v>
      </c>
      <c r="G42" s="14">
        <f t="shared" si="2"/>
        <v>5.677515705</v>
      </c>
      <c r="H42" s="15">
        <v>9400.0</v>
      </c>
      <c r="I42" s="14">
        <f t="shared" si="3"/>
        <v>3.973127854</v>
      </c>
      <c r="J42" s="15">
        <v>923007.0</v>
      </c>
      <c r="K42" s="14">
        <f t="shared" si="4"/>
        <v>5.965204995</v>
      </c>
      <c r="L42" s="15">
        <v>23225.0</v>
      </c>
      <c r="M42" s="14">
        <f t="shared" si="5"/>
        <v>4.365955723</v>
      </c>
      <c r="N42" s="16" t="s">
        <v>226</v>
      </c>
      <c r="O42" s="17" t="s">
        <v>57</v>
      </c>
      <c r="P42" s="17">
        <v>2019.0</v>
      </c>
      <c r="Q42" s="18" t="s">
        <v>227</v>
      </c>
      <c r="R42" s="18">
        <v>140.0</v>
      </c>
      <c r="S42" s="19">
        <v>0.2298611111111111</v>
      </c>
      <c r="T42" s="20">
        <v>3.0</v>
      </c>
      <c r="U42" s="20">
        <v>1.0</v>
      </c>
      <c r="V42" s="20">
        <v>4.0</v>
      </c>
      <c r="W42" s="21" t="s">
        <v>59</v>
      </c>
      <c r="X42" s="21" t="s">
        <v>59</v>
      </c>
      <c r="Y42" s="20" t="s">
        <v>72</v>
      </c>
      <c r="Z42" s="22">
        <v>151600.0</v>
      </c>
      <c r="AA42" s="23">
        <v>5.180699201296035</v>
      </c>
      <c r="AB42" s="22">
        <v>72859.0</v>
      </c>
      <c r="AC42" s="23">
        <v>4.86248320619409</v>
      </c>
      <c r="AD42" s="22">
        <v>29523.0</v>
      </c>
      <c r="AE42" s="23">
        <v>4.470160486526572</v>
      </c>
      <c r="AF42" s="22">
        <v>140494.0</v>
      </c>
      <c r="AG42" s="23">
        <v>5.14765777746151</v>
      </c>
      <c r="AH42" s="22">
        <v>4221.0</v>
      </c>
      <c r="AI42" s="23">
        <v>3.625415352154408</v>
      </c>
      <c r="AJ42" s="22">
        <v>12412.0</v>
      </c>
      <c r="AK42" s="23">
        <v>4.093841766912128</v>
      </c>
      <c r="AL42" s="22">
        <v>172601.0</v>
      </c>
      <c r="AM42" s="23">
        <v>5.237043307562411</v>
      </c>
      <c r="AN42" s="22">
        <v>233949.0</v>
      </c>
      <c r="AO42" s="23">
        <v>5.36912119316825</v>
      </c>
      <c r="AP42" s="24" t="s">
        <v>67</v>
      </c>
      <c r="AQ42" s="24"/>
      <c r="AR42" s="25"/>
      <c r="AS42" s="24"/>
      <c r="AT42" s="25"/>
      <c r="AU42" s="24"/>
      <c r="AV42" s="25"/>
      <c r="AW42" s="24"/>
      <c r="AX42" s="25"/>
      <c r="AY42" s="24"/>
      <c r="AZ42" s="25"/>
      <c r="BA42" s="24"/>
      <c r="BB42" s="25"/>
    </row>
    <row r="43">
      <c r="A43" s="12" t="s">
        <v>228</v>
      </c>
      <c r="B43" s="12" t="s">
        <v>229</v>
      </c>
      <c r="C43" s="12"/>
      <c r="D43" s="13">
        <v>757090.0</v>
      </c>
      <c r="E43" s="14">
        <f t="shared" si="1"/>
        <v>5.87914751</v>
      </c>
      <c r="F43" s="15">
        <v>430000.0</v>
      </c>
      <c r="G43" s="14">
        <f t="shared" si="2"/>
        <v>5.633468456</v>
      </c>
      <c r="H43" s="15">
        <v>16800.0</v>
      </c>
      <c r="I43" s="14">
        <f t="shared" si="3"/>
        <v>4.225309282</v>
      </c>
      <c r="J43" s="15">
        <v>701908.0</v>
      </c>
      <c r="K43" s="14">
        <f t="shared" si="4"/>
        <v>5.846280192</v>
      </c>
      <c r="L43" s="15">
        <v>19260.0</v>
      </c>
      <c r="M43" s="14">
        <f t="shared" si="5"/>
        <v>4.284656283</v>
      </c>
      <c r="N43" s="16" t="s">
        <v>230</v>
      </c>
      <c r="O43" s="17" t="s">
        <v>57</v>
      </c>
      <c r="P43" s="17">
        <v>2017.0</v>
      </c>
      <c r="Q43" s="18" t="s">
        <v>231</v>
      </c>
      <c r="R43" s="18">
        <v>140.0</v>
      </c>
      <c r="S43" s="19">
        <v>0.24722222222222223</v>
      </c>
      <c r="T43" s="20">
        <v>3.0</v>
      </c>
      <c r="U43" s="20">
        <v>1.0</v>
      </c>
      <c r="V43" s="20">
        <v>5.0</v>
      </c>
      <c r="W43" s="21" t="s">
        <v>59</v>
      </c>
      <c r="X43" s="21" t="s">
        <v>59</v>
      </c>
      <c r="Y43" s="20" t="s">
        <v>60</v>
      </c>
      <c r="Z43" s="22">
        <v>18428.0</v>
      </c>
      <c r="AA43" s="23">
        <v>4.265478203580642</v>
      </c>
      <c r="AB43" s="22">
        <v>107255.0</v>
      </c>
      <c r="AC43" s="23">
        <v>5.0304175472138155</v>
      </c>
      <c r="AD43" s="22">
        <v>42435.0</v>
      </c>
      <c r="AE43" s="23">
        <v>4.6277242065126725</v>
      </c>
      <c r="AF43" s="22">
        <v>142357.0</v>
      </c>
      <c r="AG43" s="23">
        <v>5.15337882720218</v>
      </c>
      <c r="AH43" s="22">
        <v>19042.0</v>
      </c>
      <c r="AI43" s="23">
        <v>4.279712560820926</v>
      </c>
      <c r="AJ43" s="22">
        <v>13299.0</v>
      </c>
      <c r="AK43" s="23">
        <v>4.123818986018997</v>
      </c>
      <c r="AL43" s="22">
        <v>148249.0</v>
      </c>
      <c r="AM43" s="23">
        <v>5.17099177255268</v>
      </c>
      <c r="AN43" s="22">
        <v>493467.0</v>
      </c>
      <c r="AO43" s="23">
        <v>5.693258115066243</v>
      </c>
      <c r="AP43" s="24" t="s">
        <v>96</v>
      </c>
      <c r="AQ43" s="24">
        <v>829000.0</v>
      </c>
      <c r="AR43" s="25">
        <f t="shared" ref="AR43:AR46" si="43">log10(AQ43)</f>
        <v>5.918554531</v>
      </c>
      <c r="AS43" s="24">
        <v>2869.0</v>
      </c>
      <c r="AT43" s="25">
        <f>log10(AS43)</f>
        <v>3.457730548</v>
      </c>
      <c r="AU43" s="24">
        <v>79979.0</v>
      </c>
      <c r="AV43" s="25">
        <f t="shared" ref="AV43:AV46" si="44">log10(AU43)</f>
        <v>4.90297597</v>
      </c>
      <c r="AW43" s="24">
        <v>41520.0</v>
      </c>
      <c r="AX43" s="25">
        <f t="shared" ref="AX43:AX46" si="45">log10(AW43)</f>
        <v>4.618257345</v>
      </c>
      <c r="AY43" s="24">
        <v>96699.0</v>
      </c>
      <c r="AZ43" s="25">
        <f t="shared" ref="AZ43:AZ46" si="46">log10(AY43)</f>
        <v>4.985421983</v>
      </c>
      <c r="BA43" s="24">
        <v>1507.0</v>
      </c>
      <c r="BB43" s="25">
        <f>log10(BA43)</f>
        <v>3.178113252</v>
      </c>
    </row>
    <row r="44">
      <c r="A44" s="12" t="s">
        <v>232</v>
      </c>
      <c r="B44" s="12" t="s">
        <v>122</v>
      </c>
      <c r="C44" s="12"/>
      <c r="D44" s="13">
        <v>1.4728356E7</v>
      </c>
      <c r="E44" s="14">
        <f t="shared" si="1"/>
        <v>7.168154273</v>
      </c>
      <c r="F44" s="15">
        <v>3050000.0</v>
      </c>
      <c r="G44" s="14">
        <f t="shared" si="2"/>
        <v>6.484299839</v>
      </c>
      <c r="H44" s="15">
        <v>80500.0</v>
      </c>
      <c r="I44" s="14">
        <f t="shared" si="3"/>
        <v>4.90579588</v>
      </c>
      <c r="J44" s="15">
        <v>7.5428188E7</v>
      </c>
      <c r="K44" s="14">
        <f t="shared" si="4"/>
        <v>7.877533675</v>
      </c>
      <c r="L44" s="15">
        <v>922625.0</v>
      </c>
      <c r="M44" s="14">
        <f t="shared" si="5"/>
        <v>5.965025218</v>
      </c>
      <c r="N44" s="16" t="s">
        <v>233</v>
      </c>
      <c r="O44" s="17" t="s">
        <v>57</v>
      </c>
      <c r="P44" s="17">
        <v>2016.0</v>
      </c>
      <c r="Q44" s="18" t="s">
        <v>234</v>
      </c>
      <c r="R44" s="18">
        <v>138.0</v>
      </c>
      <c r="S44" s="19">
        <v>0.3854166666666667</v>
      </c>
      <c r="T44" s="20">
        <v>3.0</v>
      </c>
      <c r="U44" s="20">
        <v>2.0</v>
      </c>
      <c r="V44" s="20">
        <v>1.0</v>
      </c>
      <c r="W44" s="21" t="s">
        <v>59</v>
      </c>
      <c r="X44" s="21" t="s">
        <v>59</v>
      </c>
      <c r="Y44" s="20" t="s">
        <v>72</v>
      </c>
      <c r="Z44" s="22">
        <v>883000.0</v>
      </c>
      <c r="AA44" s="23">
        <v>5.945960703577569</v>
      </c>
      <c r="AB44" s="22">
        <v>382328.0</v>
      </c>
      <c r="AC44" s="23">
        <v>5.582436104977441</v>
      </c>
      <c r="AD44" s="22">
        <v>231951.0</v>
      </c>
      <c r="AE44" s="23">
        <v>5.3653962492132425</v>
      </c>
      <c r="AF44" s="22">
        <v>685809.0</v>
      </c>
      <c r="AG44" s="23">
        <v>5.836203180144178</v>
      </c>
      <c r="AH44" s="22">
        <v>134034.0</v>
      </c>
      <c r="AI44" s="23">
        <v>5.127214978509595</v>
      </c>
      <c r="AJ44" s="22">
        <v>33748.0</v>
      </c>
      <c r="AK44" s="23">
        <v>4.528248040435169</v>
      </c>
      <c r="AL44" s="22">
        <v>492323.0</v>
      </c>
      <c r="AM44" s="23">
        <v>5.692250125311159</v>
      </c>
      <c r="AN44" s="22">
        <v>1873609.0</v>
      </c>
      <c r="AO44" s="23">
        <v>6.272678963894465</v>
      </c>
      <c r="AP44" s="24" t="s">
        <v>126</v>
      </c>
      <c r="AQ44" s="24">
        <v>7280.0</v>
      </c>
      <c r="AR44" s="25">
        <f t="shared" si="43"/>
        <v>3.862131379</v>
      </c>
      <c r="AS44" s="24"/>
      <c r="AT44" s="25"/>
      <c r="AU44" s="24">
        <v>5665.0</v>
      </c>
      <c r="AV44" s="25">
        <f t="shared" si="44"/>
        <v>3.753199914</v>
      </c>
      <c r="AW44" s="24">
        <v>5909.0</v>
      </c>
      <c r="AX44" s="25">
        <f t="shared" si="45"/>
        <v>3.77151399</v>
      </c>
      <c r="AY44" s="24">
        <v>12047.0</v>
      </c>
      <c r="AZ44" s="25">
        <f t="shared" si="46"/>
        <v>4.08087891</v>
      </c>
      <c r="BA44" s="24"/>
      <c r="BB44" s="25"/>
    </row>
    <row r="45">
      <c r="A45" s="12" t="s">
        <v>235</v>
      </c>
      <c r="B45" s="12" t="s">
        <v>236</v>
      </c>
      <c r="C45" s="12"/>
      <c r="D45" s="13">
        <v>942386.0</v>
      </c>
      <c r="E45" s="14">
        <f t="shared" si="1"/>
        <v>5.974228826</v>
      </c>
      <c r="F45" s="15">
        <v>1540000.0</v>
      </c>
      <c r="G45" s="14">
        <f t="shared" si="2"/>
        <v>6.187520721</v>
      </c>
      <c r="H45" s="15">
        <v>36200.0</v>
      </c>
      <c r="I45" s="14">
        <f t="shared" si="3"/>
        <v>4.558708571</v>
      </c>
      <c r="J45" s="15">
        <v>1808175.0</v>
      </c>
      <c r="K45" s="14">
        <f t="shared" si="4"/>
        <v>6.25724046</v>
      </c>
      <c r="L45" s="15">
        <v>26329.0</v>
      </c>
      <c r="M45" s="14">
        <f t="shared" si="5"/>
        <v>4.420434365</v>
      </c>
      <c r="N45" s="16" t="s">
        <v>237</v>
      </c>
      <c r="O45" s="17" t="s">
        <v>57</v>
      </c>
      <c r="P45" s="17">
        <v>2016.0</v>
      </c>
      <c r="Q45" s="18" t="s">
        <v>58</v>
      </c>
      <c r="R45" s="18">
        <v>137.0</v>
      </c>
      <c r="S45" s="19">
        <v>0.25069444444444444</v>
      </c>
      <c r="T45" s="20">
        <v>3.0</v>
      </c>
      <c r="U45" s="20">
        <v>2.0</v>
      </c>
      <c r="V45" s="20">
        <v>4.0</v>
      </c>
      <c r="W45" s="21" t="s">
        <v>59</v>
      </c>
      <c r="X45" s="21" t="s">
        <v>59</v>
      </c>
      <c r="Y45" s="20" t="s">
        <v>60</v>
      </c>
      <c r="Z45" s="22">
        <v>26800.0</v>
      </c>
      <c r="AA45" s="23">
        <v>4.4281347940287885</v>
      </c>
      <c r="AB45" s="22">
        <v>52905.0</v>
      </c>
      <c r="AC45" s="23">
        <v>4.723496718723171</v>
      </c>
      <c r="AD45" s="22">
        <v>20864.0</v>
      </c>
      <c r="AE45" s="23">
        <v>4.319397574051826</v>
      </c>
      <c r="AF45" s="22">
        <v>138179.0</v>
      </c>
      <c r="AG45" s="23">
        <v>5.140442045374554</v>
      </c>
      <c r="AH45" s="22">
        <v>8128.0</v>
      </c>
      <c r="AI45" s="23">
        <v>3.909983694939844</v>
      </c>
      <c r="AJ45" s="22">
        <v>4626.0</v>
      </c>
      <c r="AK45" s="23">
        <v>3.6652056284346006</v>
      </c>
      <c r="AL45" s="22">
        <v>104394.0</v>
      </c>
      <c r="AM45" s="23">
        <v>5.018675538496007</v>
      </c>
      <c r="AN45" s="22">
        <v>211054.0</v>
      </c>
      <c r="AO45" s="23">
        <v>5.324393587532671</v>
      </c>
      <c r="AP45" s="24" t="s">
        <v>96</v>
      </c>
      <c r="AQ45" s="24">
        <v>829000.0</v>
      </c>
      <c r="AR45" s="25">
        <f t="shared" si="43"/>
        <v>5.918554531</v>
      </c>
      <c r="AS45" s="24">
        <v>2869.0</v>
      </c>
      <c r="AT45" s="25">
        <f t="shared" ref="AT45:AT46" si="47">log10(AS45)</f>
        <v>3.457730548</v>
      </c>
      <c r="AU45" s="24">
        <v>79979.0</v>
      </c>
      <c r="AV45" s="25">
        <f t="shared" si="44"/>
        <v>4.90297597</v>
      </c>
      <c r="AW45" s="24">
        <v>41520.0</v>
      </c>
      <c r="AX45" s="25">
        <f t="shared" si="45"/>
        <v>4.618257345</v>
      </c>
      <c r="AY45" s="24">
        <v>96699.0</v>
      </c>
      <c r="AZ45" s="25">
        <f t="shared" si="46"/>
        <v>4.985421983</v>
      </c>
      <c r="BA45" s="24">
        <v>1507.0</v>
      </c>
      <c r="BB45" s="25">
        <f t="shared" ref="BB45:BB46" si="48">log10(BA45)</f>
        <v>3.178113252</v>
      </c>
    </row>
    <row r="46">
      <c r="A46" s="12" t="s">
        <v>238</v>
      </c>
      <c r="B46" s="12" t="s">
        <v>239</v>
      </c>
      <c r="C46" s="12"/>
      <c r="D46" s="13">
        <v>724913.0</v>
      </c>
      <c r="E46" s="14">
        <f t="shared" si="1"/>
        <v>5.860285888</v>
      </c>
      <c r="F46" s="15">
        <v>100900.0</v>
      </c>
      <c r="G46" s="14">
        <f t="shared" si="2"/>
        <v>5.003891166</v>
      </c>
      <c r="H46" s="15">
        <v>3100.0</v>
      </c>
      <c r="I46" s="14">
        <f t="shared" si="3"/>
        <v>3.491361694</v>
      </c>
      <c r="J46" s="15">
        <v>242724.0</v>
      </c>
      <c r="K46" s="14">
        <f t="shared" si="4"/>
        <v>5.385112721</v>
      </c>
      <c r="L46" s="15">
        <v>3625.0</v>
      </c>
      <c r="M46" s="14">
        <f t="shared" si="5"/>
        <v>3.559308011</v>
      </c>
      <c r="N46" s="16" t="s">
        <v>240</v>
      </c>
      <c r="O46" s="17" t="s">
        <v>57</v>
      </c>
      <c r="P46" s="17">
        <v>2016.0</v>
      </c>
      <c r="Q46" s="18" t="s">
        <v>100</v>
      </c>
      <c r="R46" s="18">
        <v>138.0</v>
      </c>
      <c r="S46" s="19">
        <v>0.30625</v>
      </c>
      <c r="T46" s="20">
        <v>3.0</v>
      </c>
      <c r="U46" s="20">
        <v>2.0</v>
      </c>
      <c r="V46" s="20">
        <v>4.0</v>
      </c>
      <c r="W46" s="21" t="s">
        <v>59</v>
      </c>
      <c r="X46" s="21" t="s">
        <v>59</v>
      </c>
      <c r="Y46" s="20" t="s">
        <v>66</v>
      </c>
      <c r="Z46" s="22"/>
      <c r="AA46" s="23"/>
      <c r="AB46" s="22">
        <v>36688.0</v>
      </c>
      <c r="AC46" s="23">
        <v>4.564524037385864</v>
      </c>
      <c r="AD46" s="22">
        <v>8471.0</v>
      </c>
      <c r="AE46" s="23">
        <v>3.9279346817411795</v>
      </c>
      <c r="AF46" s="22">
        <v>46400.0</v>
      </c>
      <c r="AG46" s="23">
        <v>4.666517980554881</v>
      </c>
      <c r="AH46" s="22">
        <v>6012.0</v>
      </c>
      <c r="AI46" s="23">
        <v>3.7790189719148706</v>
      </c>
      <c r="AJ46" s="22"/>
      <c r="AK46" s="23"/>
      <c r="AL46" s="22">
        <v>40947.0</v>
      </c>
      <c r="AM46" s="23">
        <v>4.612222088485382</v>
      </c>
      <c r="AN46" s="22">
        <v>114436.0</v>
      </c>
      <c r="AO46" s="23">
        <v>5.058562669053813</v>
      </c>
      <c r="AP46" s="24" t="s">
        <v>154</v>
      </c>
      <c r="AQ46" s="24">
        <v>152000.0</v>
      </c>
      <c r="AR46" s="25">
        <f t="shared" si="43"/>
        <v>5.181843588</v>
      </c>
      <c r="AS46" s="24">
        <v>560.0</v>
      </c>
      <c r="AT46" s="25">
        <f t="shared" si="47"/>
        <v>2.748188027</v>
      </c>
      <c r="AU46" s="24">
        <v>33423.0</v>
      </c>
      <c r="AV46" s="25">
        <f t="shared" si="44"/>
        <v>4.524045429</v>
      </c>
      <c r="AW46" s="24">
        <v>5817.0</v>
      </c>
      <c r="AX46" s="25">
        <f t="shared" si="45"/>
        <v>3.764699064</v>
      </c>
      <c r="AY46" s="24">
        <v>47473.0</v>
      </c>
      <c r="AZ46" s="25">
        <f t="shared" si="46"/>
        <v>4.676446677</v>
      </c>
      <c r="BA46" s="24">
        <v>1591.0</v>
      </c>
      <c r="BB46" s="25">
        <f t="shared" si="48"/>
        <v>3.20167018</v>
      </c>
    </row>
    <row r="47">
      <c r="A47" s="12" t="s">
        <v>241</v>
      </c>
      <c r="B47" s="12" t="s">
        <v>211</v>
      </c>
      <c r="C47" s="12"/>
      <c r="D47" s="13">
        <v>2903634.0</v>
      </c>
      <c r="E47" s="14">
        <f t="shared" si="1"/>
        <v>6.462941873</v>
      </c>
      <c r="F47" s="15">
        <v>2580000.0</v>
      </c>
      <c r="G47" s="14">
        <f t="shared" si="2"/>
        <v>6.411619706</v>
      </c>
      <c r="H47" s="15">
        <v>54700.0</v>
      </c>
      <c r="I47" s="14">
        <f t="shared" si="3"/>
        <v>4.737987326</v>
      </c>
      <c r="J47" s="15">
        <v>3569563.0</v>
      </c>
      <c r="K47" s="14">
        <f t="shared" si="4"/>
        <v>6.552615051</v>
      </c>
      <c r="L47" s="15">
        <v>25852.0</v>
      </c>
      <c r="M47" s="14">
        <f t="shared" si="5"/>
        <v>4.412494147</v>
      </c>
      <c r="N47" s="16" t="s">
        <v>242</v>
      </c>
      <c r="O47" s="17" t="s">
        <v>57</v>
      </c>
      <c r="P47" s="17">
        <v>2017.0</v>
      </c>
      <c r="Q47" s="18" t="s">
        <v>104</v>
      </c>
      <c r="R47" s="18">
        <v>128.0</v>
      </c>
      <c r="S47" s="19">
        <v>0.1875</v>
      </c>
      <c r="T47" s="20">
        <v>3.0</v>
      </c>
      <c r="U47" s="20">
        <v>1.0</v>
      </c>
      <c r="V47" s="20">
        <v>3.0</v>
      </c>
      <c r="W47" s="21" t="s">
        <v>59</v>
      </c>
      <c r="X47" s="21" t="s">
        <v>57</v>
      </c>
      <c r="Y47" s="20" t="s">
        <v>66</v>
      </c>
      <c r="Z47" s="22">
        <v>672000.0</v>
      </c>
      <c r="AA47" s="23">
        <v>5.827369273053825</v>
      </c>
      <c r="AB47" s="22">
        <v>232814.0</v>
      </c>
      <c r="AC47" s="23">
        <v>5.367009092558317</v>
      </c>
      <c r="AD47" s="22">
        <v>469149.0</v>
      </c>
      <c r="AE47" s="23">
        <v>5.67131079495582</v>
      </c>
      <c r="AF47" s="22">
        <v>206678.0</v>
      </c>
      <c r="AG47" s="23">
        <v>5.3152942502746</v>
      </c>
      <c r="AH47" s="22">
        <v>136992.0</v>
      </c>
      <c r="AI47" s="23">
        <v>5.136695206154215</v>
      </c>
      <c r="AJ47" s="22">
        <v>1391.0</v>
      </c>
      <c r="AK47" s="23">
        <v>3.143327129992046</v>
      </c>
      <c r="AL47" s="22">
        <v>368263.0</v>
      </c>
      <c r="AM47" s="23">
        <v>5.566158086753263</v>
      </c>
      <c r="AN47" s="22">
        <v>1336159.0</v>
      </c>
      <c r="AO47" s="23">
        <v>6.1258581413086075</v>
      </c>
      <c r="AP47" s="24" t="s">
        <v>67</v>
      </c>
      <c r="AQ47" s="24"/>
      <c r="AR47" s="25"/>
      <c r="AS47" s="24"/>
      <c r="AT47" s="25"/>
      <c r="AU47" s="24"/>
      <c r="AV47" s="25"/>
      <c r="AW47" s="24"/>
      <c r="AX47" s="25"/>
      <c r="AY47" s="24"/>
      <c r="AZ47" s="25"/>
      <c r="BA47" s="24"/>
      <c r="BB47" s="25"/>
    </row>
    <row r="48">
      <c r="A48" s="12" t="s">
        <v>243</v>
      </c>
      <c r="B48" s="12" t="s">
        <v>244</v>
      </c>
      <c r="C48" s="12" t="s">
        <v>245</v>
      </c>
      <c r="D48" s="13">
        <v>2276137.0</v>
      </c>
      <c r="E48" s="14">
        <f t="shared" si="1"/>
        <v>6.357198399</v>
      </c>
      <c r="F48" s="15">
        <v>189400.0</v>
      </c>
      <c r="G48" s="14">
        <f t="shared" si="2"/>
        <v>5.277379975</v>
      </c>
      <c r="H48" s="15">
        <v>4900.0</v>
      </c>
      <c r="I48" s="14">
        <f t="shared" si="3"/>
        <v>3.69019608</v>
      </c>
      <c r="J48" s="15">
        <v>25852.0</v>
      </c>
      <c r="K48" s="14">
        <f t="shared" si="4"/>
        <v>4.412494147</v>
      </c>
      <c r="L48" s="15">
        <v>4536.0</v>
      </c>
      <c r="M48" s="14">
        <f t="shared" si="5"/>
        <v>3.656673046</v>
      </c>
      <c r="N48" s="16" t="s">
        <v>246</v>
      </c>
      <c r="O48" s="17" t="s">
        <v>59</v>
      </c>
      <c r="P48" s="17">
        <v>2019.0</v>
      </c>
      <c r="Q48" s="18" t="s">
        <v>120</v>
      </c>
      <c r="R48" s="18">
        <v>138.0</v>
      </c>
      <c r="S48" s="19">
        <v>0.30694444444444446</v>
      </c>
      <c r="T48" s="20">
        <v>3.0</v>
      </c>
      <c r="U48" s="20">
        <v>2.0</v>
      </c>
      <c r="V48" s="20">
        <v>1.0</v>
      </c>
      <c r="W48" s="21" t="s">
        <v>59</v>
      </c>
      <c r="X48" s="21" t="s">
        <v>59</v>
      </c>
      <c r="Y48" s="20" t="s">
        <v>60</v>
      </c>
      <c r="Z48" s="22">
        <v>5880000.0</v>
      </c>
      <c r="AA48" s="23">
        <v>6.769377326076138</v>
      </c>
      <c r="AB48" s="22">
        <v>633004.0</v>
      </c>
      <c r="AC48" s="23">
        <v>5.801406454365599</v>
      </c>
      <c r="AD48" s="22">
        <v>9843290.0</v>
      </c>
      <c r="AE48" s="23">
        <v>6.993140280345418</v>
      </c>
      <c r="AF48" s="22">
        <v>1.8450725E7</v>
      </c>
      <c r="AG48" s="23">
        <v>7.266013435932109</v>
      </c>
      <c r="AH48" s="22">
        <v>2867190.0</v>
      </c>
      <c r="AI48" s="23">
        <v>6.457456473280444</v>
      </c>
      <c r="AJ48" s="22">
        <v>2578056.0</v>
      </c>
      <c r="AK48" s="23">
        <v>6.4112923467748875</v>
      </c>
      <c r="AL48" s="22">
        <v>2.4916735E7</v>
      </c>
      <c r="AM48" s="23">
        <v>7.396491133316895</v>
      </c>
      <c r="AN48" s="22">
        <v>9739247.0</v>
      </c>
      <c r="AO48" s="23">
        <v>6.988525380247544</v>
      </c>
      <c r="AP48" s="24" t="s">
        <v>73</v>
      </c>
      <c r="AQ48" s="24">
        <v>331000.0</v>
      </c>
      <c r="AR48" s="25">
        <f t="shared" ref="AR48:AR53" si="49">log10(AQ48)</f>
        <v>5.519827994</v>
      </c>
      <c r="AS48" s="24">
        <v>7438.0</v>
      </c>
      <c r="AT48" s="25">
        <f t="shared" ref="AT48:AT51" si="50">log10(AS48)</f>
        <v>3.871456174</v>
      </c>
      <c r="AU48" s="24">
        <v>54872.0</v>
      </c>
      <c r="AV48" s="25">
        <f t="shared" ref="AV48:AV53" si="51">log10(AU48)</f>
        <v>4.73935079</v>
      </c>
      <c r="AW48" s="24">
        <v>16147.0</v>
      </c>
      <c r="AX48" s="25">
        <f t="shared" ref="AX48:AX53" si="52">log10(AW48)</f>
        <v>4.208091845</v>
      </c>
      <c r="AY48" s="24">
        <v>158918.0</v>
      </c>
      <c r="AZ48" s="25">
        <f t="shared" ref="AZ48:AZ53" si="53">log10(AY48)</f>
        <v>5.201173091</v>
      </c>
      <c r="BA48" s="24">
        <v>5205.0</v>
      </c>
      <c r="BB48" s="25">
        <f t="shared" ref="BB48:BB51" si="54">log10(BA48)</f>
        <v>3.716420734</v>
      </c>
    </row>
    <row r="49">
      <c r="A49" s="12" t="s">
        <v>247</v>
      </c>
      <c r="B49" s="12" t="s">
        <v>248</v>
      </c>
      <c r="C49" s="12" t="s">
        <v>249</v>
      </c>
      <c r="D49" s="13">
        <v>260443.0</v>
      </c>
      <c r="E49" s="14">
        <f t="shared" si="1"/>
        <v>5.415712689</v>
      </c>
      <c r="F49" s="15">
        <v>620100.0</v>
      </c>
      <c r="G49" s="14">
        <f t="shared" si="2"/>
        <v>5.792461731</v>
      </c>
      <c r="H49" s="15">
        <v>17200.0</v>
      </c>
      <c r="I49" s="14">
        <f t="shared" si="3"/>
        <v>4.235528447</v>
      </c>
      <c r="J49" s="15">
        <v>190581.0</v>
      </c>
      <c r="K49" s="14">
        <f t="shared" si="4"/>
        <v>5.280079601</v>
      </c>
      <c r="L49" s="15">
        <v>6921.0</v>
      </c>
      <c r="M49" s="14">
        <f t="shared" si="5"/>
        <v>3.840168849</v>
      </c>
      <c r="N49" s="16" t="s">
        <v>250</v>
      </c>
      <c r="O49" s="17" t="s">
        <v>59</v>
      </c>
      <c r="P49" s="17">
        <v>2019.0</v>
      </c>
      <c r="Q49" s="18" t="s">
        <v>65</v>
      </c>
      <c r="R49" s="18">
        <v>140.0</v>
      </c>
      <c r="S49" s="19">
        <v>0.3284722222222222</v>
      </c>
      <c r="T49" s="20">
        <v>3.0</v>
      </c>
      <c r="U49" s="20">
        <v>2.0</v>
      </c>
      <c r="V49" s="20">
        <v>7.0</v>
      </c>
      <c r="W49" s="21" t="s">
        <v>59</v>
      </c>
      <c r="X49" s="21" t="s">
        <v>59</v>
      </c>
      <c r="Y49" s="20" t="s">
        <v>72</v>
      </c>
      <c r="Z49" s="22">
        <v>55380.0</v>
      </c>
      <c r="AA49" s="23">
        <v>4.743352951409555</v>
      </c>
      <c r="AB49" s="22">
        <v>139728.0</v>
      </c>
      <c r="AC49" s="23">
        <v>5.145283442814398</v>
      </c>
      <c r="AD49" s="22">
        <v>46789.0</v>
      </c>
      <c r="AE49" s="23">
        <v>4.670143763313085</v>
      </c>
      <c r="AF49" s="22">
        <v>293526.0</v>
      </c>
      <c r="AG49" s="23">
        <v>5.467646576303966</v>
      </c>
      <c r="AH49" s="22">
        <v>8483.0</v>
      </c>
      <c r="AI49" s="23">
        <v>3.928549467001664</v>
      </c>
      <c r="AJ49" s="22">
        <v>24799.0</v>
      </c>
      <c r="AK49" s="23">
        <v>4.394434168598875</v>
      </c>
      <c r="AL49" s="22">
        <v>201700.0</v>
      </c>
      <c r="AM49" s="23">
        <v>5.304705898212766</v>
      </c>
      <c r="AN49" s="22">
        <v>496200.0</v>
      </c>
      <c r="AO49" s="23">
        <v>5.69565675993619</v>
      </c>
      <c r="AP49" s="24" t="s">
        <v>96</v>
      </c>
      <c r="AQ49" s="24">
        <v>829000.0</v>
      </c>
      <c r="AR49" s="25">
        <f t="shared" si="49"/>
        <v>5.918554531</v>
      </c>
      <c r="AS49" s="24">
        <v>2869.0</v>
      </c>
      <c r="AT49" s="25">
        <f t="shared" si="50"/>
        <v>3.457730548</v>
      </c>
      <c r="AU49" s="24">
        <v>79979.0</v>
      </c>
      <c r="AV49" s="25">
        <f t="shared" si="51"/>
        <v>4.90297597</v>
      </c>
      <c r="AW49" s="24">
        <v>41520.0</v>
      </c>
      <c r="AX49" s="25">
        <f t="shared" si="52"/>
        <v>4.618257345</v>
      </c>
      <c r="AY49" s="24">
        <v>96699.0</v>
      </c>
      <c r="AZ49" s="25">
        <f t="shared" si="53"/>
        <v>4.985421983</v>
      </c>
      <c r="BA49" s="24">
        <v>1507.0</v>
      </c>
      <c r="BB49" s="25">
        <f t="shared" si="54"/>
        <v>3.178113252</v>
      </c>
    </row>
    <row r="50">
      <c r="A50" s="12" t="s">
        <v>251</v>
      </c>
      <c r="B50" s="12" t="s">
        <v>252</v>
      </c>
      <c r="C50" s="12" t="s">
        <v>253</v>
      </c>
      <c r="D50" s="13">
        <v>883404.0</v>
      </c>
      <c r="E50" s="14">
        <f t="shared" si="1"/>
        <v>5.946159361</v>
      </c>
      <c r="F50" s="15">
        <v>108500.0</v>
      </c>
      <c r="G50" s="14">
        <f t="shared" si="2"/>
        <v>5.035429738</v>
      </c>
      <c r="H50" s="15">
        <v>4400.0</v>
      </c>
      <c r="I50" s="14">
        <f t="shared" si="3"/>
        <v>3.643452676</v>
      </c>
      <c r="J50" s="15">
        <v>89078.0</v>
      </c>
      <c r="K50" s="14">
        <f t="shared" si="4"/>
        <v>4.949770458</v>
      </c>
      <c r="L50" s="15">
        <v>2159.0</v>
      </c>
      <c r="M50" s="14">
        <f t="shared" si="5"/>
        <v>3.334252642</v>
      </c>
      <c r="N50" s="16" t="s">
        <v>254</v>
      </c>
      <c r="O50" s="17" t="s">
        <v>59</v>
      </c>
      <c r="P50" s="17">
        <v>2018.0</v>
      </c>
      <c r="Q50" s="18" t="s">
        <v>108</v>
      </c>
      <c r="R50" s="18">
        <v>134.0</v>
      </c>
      <c r="S50" s="19">
        <v>0.26805555555555555</v>
      </c>
      <c r="T50" s="20">
        <v>2.0</v>
      </c>
      <c r="U50" s="20">
        <v>1.0</v>
      </c>
      <c r="V50" s="20">
        <v>3.0</v>
      </c>
      <c r="W50" s="21" t="s">
        <v>57</v>
      </c>
      <c r="X50" s="20" t="s">
        <v>67</v>
      </c>
      <c r="Y50" s="20" t="s">
        <v>67</v>
      </c>
      <c r="Z50" s="22">
        <v>34609.0</v>
      </c>
      <c r="AA50" s="23">
        <v>4.539189050875863</v>
      </c>
      <c r="AB50" s="22">
        <v>60954.0</v>
      </c>
      <c r="AC50" s="23">
        <v>4.7850022107079155</v>
      </c>
      <c r="AD50" s="22">
        <v>256333.0</v>
      </c>
      <c r="AE50" s="23">
        <v>5.4088045203291495</v>
      </c>
      <c r="AF50" s="22">
        <v>371965.0</v>
      </c>
      <c r="AG50" s="23">
        <v>5.5705020769195865</v>
      </c>
      <c r="AH50" s="22">
        <v>24237.0</v>
      </c>
      <c r="AI50" s="23">
        <v>4.384478862850835</v>
      </c>
      <c r="AJ50" s="22">
        <v>13967.0</v>
      </c>
      <c r="AK50" s="23">
        <v>4.145103133146382</v>
      </c>
      <c r="AL50" s="22">
        <v>69027.0</v>
      </c>
      <c r="AM50" s="23">
        <v>4.839018998815543</v>
      </c>
      <c r="AN50" s="22">
        <v>735688.0</v>
      </c>
      <c r="AO50" s="23">
        <v>5.866693672209026</v>
      </c>
      <c r="AP50" s="24" t="s">
        <v>61</v>
      </c>
      <c r="AQ50" s="24">
        <v>3350.0</v>
      </c>
      <c r="AR50" s="25">
        <f t="shared" si="49"/>
        <v>3.525044807</v>
      </c>
      <c r="AS50" s="24">
        <v>133.0</v>
      </c>
      <c r="AT50" s="25">
        <f t="shared" si="50"/>
        <v>2.123851641</v>
      </c>
      <c r="AU50" s="24">
        <v>8032.0</v>
      </c>
      <c r="AV50" s="25">
        <f t="shared" si="51"/>
        <v>3.9048237</v>
      </c>
      <c r="AW50" s="24">
        <v>5939.0</v>
      </c>
      <c r="AX50" s="25">
        <f t="shared" si="52"/>
        <v>3.773713325</v>
      </c>
      <c r="AY50" s="24">
        <v>20057.0</v>
      </c>
      <c r="AZ50" s="25">
        <f t="shared" si="53"/>
        <v>4.302265975</v>
      </c>
      <c r="BA50" s="24">
        <v>5.0</v>
      </c>
      <c r="BB50" s="25">
        <f t="shared" si="54"/>
        <v>0.6989700043</v>
      </c>
    </row>
    <row r="51">
      <c r="A51" s="12" t="s">
        <v>255</v>
      </c>
      <c r="B51" s="12" t="s">
        <v>256</v>
      </c>
      <c r="C51" s="12"/>
      <c r="D51" s="13">
        <v>1056386.0</v>
      </c>
      <c r="E51" s="14">
        <f t="shared" si="1"/>
        <v>6.023822637</v>
      </c>
      <c r="F51" s="15">
        <v>24100.0</v>
      </c>
      <c r="G51" s="14">
        <f t="shared" si="2"/>
        <v>4.382017043</v>
      </c>
      <c r="H51" s="15">
        <v>706.0</v>
      </c>
      <c r="I51" s="14">
        <f t="shared" si="3"/>
        <v>2.848804701</v>
      </c>
      <c r="J51" s="15">
        <v>393828.0</v>
      </c>
      <c r="K51" s="14">
        <f t="shared" si="4"/>
        <v>5.59530659</v>
      </c>
      <c r="L51" s="15">
        <v>8689.0</v>
      </c>
      <c r="M51" s="14">
        <f t="shared" si="5"/>
        <v>3.938969797</v>
      </c>
      <c r="N51" s="16" t="s">
        <v>257</v>
      </c>
      <c r="O51" s="17" t="s">
        <v>57</v>
      </c>
      <c r="P51" s="17">
        <v>2017.0</v>
      </c>
      <c r="Q51" s="18" t="s">
        <v>258</v>
      </c>
      <c r="R51" s="18">
        <v>138.0</v>
      </c>
      <c r="S51" s="19">
        <v>0.22430555555555556</v>
      </c>
      <c r="T51" s="20">
        <v>3.0</v>
      </c>
      <c r="U51" s="20">
        <v>2.0</v>
      </c>
      <c r="V51" s="20">
        <v>4.0</v>
      </c>
      <c r="W51" s="21" t="s">
        <v>59</v>
      </c>
      <c r="X51" s="21" t="s">
        <v>59</v>
      </c>
      <c r="Y51" s="20" t="s">
        <v>66</v>
      </c>
      <c r="Z51" s="22">
        <v>770100.0</v>
      </c>
      <c r="AA51" s="23">
        <v>5.8865471233911055</v>
      </c>
      <c r="AB51" s="22">
        <v>209210.0</v>
      </c>
      <c r="AC51" s="23">
        <v>5.320582439473552</v>
      </c>
      <c r="AD51" s="22">
        <v>72682.0</v>
      </c>
      <c r="AE51" s="23">
        <v>4.861426869337884</v>
      </c>
      <c r="AF51" s="22">
        <v>349753.0</v>
      </c>
      <c r="AG51" s="23">
        <v>5.543761448332866</v>
      </c>
      <c r="AH51" s="22">
        <v>17186.0</v>
      </c>
      <c r="AI51" s="23">
        <v>4.235174807456458</v>
      </c>
      <c r="AJ51" s="22">
        <v>6065.0</v>
      </c>
      <c r="AK51" s="23">
        <v>3.782830805202592</v>
      </c>
      <c r="AL51" s="22">
        <v>384641.0</v>
      </c>
      <c r="AM51" s="23">
        <v>5.58505557507855</v>
      </c>
      <c r="AN51" s="22">
        <v>2370029.0</v>
      </c>
      <c r="AO51" s="23">
        <v>6.37475366012948</v>
      </c>
      <c r="AP51" s="24" t="s">
        <v>154</v>
      </c>
      <c r="AQ51" s="24">
        <v>152000.0</v>
      </c>
      <c r="AR51" s="25">
        <f t="shared" si="49"/>
        <v>5.181843588</v>
      </c>
      <c r="AS51" s="24">
        <v>560.0</v>
      </c>
      <c r="AT51" s="25">
        <f t="shared" si="50"/>
        <v>2.748188027</v>
      </c>
      <c r="AU51" s="24">
        <v>33423.0</v>
      </c>
      <c r="AV51" s="25">
        <f t="shared" si="51"/>
        <v>4.524045429</v>
      </c>
      <c r="AW51" s="24">
        <v>5817.0</v>
      </c>
      <c r="AX51" s="25">
        <f t="shared" si="52"/>
        <v>3.764699064</v>
      </c>
      <c r="AY51" s="24">
        <v>47473.0</v>
      </c>
      <c r="AZ51" s="25">
        <f t="shared" si="53"/>
        <v>4.676446677</v>
      </c>
      <c r="BA51" s="24">
        <v>1591.0</v>
      </c>
      <c r="BB51" s="25">
        <f t="shared" si="54"/>
        <v>3.20167018</v>
      </c>
    </row>
    <row r="52">
      <c r="A52" s="12" t="s">
        <v>259</v>
      </c>
      <c r="B52" s="12" t="s">
        <v>260</v>
      </c>
      <c r="C52" s="12"/>
      <c r="D52" s="13">
        <v>1093241.0</v>
      </c>
      <c r="E52" s="14">
        <f t="shared" si="1"/>
        <v>6.038715911</v>
      </c>
      <c r="F52" s="15">
        <v>1150000.0</v>
      </c>
      <c r="G52" s="14">
        <f t="shared" si="2"/>
        <v>6.06069784</v>
      </c>
      <c r="H52" s="15">
        <v>33600.0</v>
      </c>
      <c r="I52" s="14">
        <f t="shared" si="3"/>
        <v>4.526339277</v>
      </c>
      <c r="J52" s="15">
        <v>480643.0</v>
      </c>
      <c r="K52" s="14">
        <f t="shared" si="4"/>
        <v>5.681822622</v>
      </c>
      <c r="L52" s="15">
        <v>8765.0</v>
      </c>
      <c r="M52" s="14">
        <f t="shared" si="5"/>
        <v>3.94275192</v>
      </c>
      <c r="N52" s="16" t="s">
        <v>261</v>
      </c>
      <c r="O52" s="17" t="s">
        <v>57</v>
      </c>
      <c r="P52" s="17">
        <v>2016.0</v>
      </c>
      <c r="Q52" s="18" t="s">
        <v>262</v>
      </c>
      <c r="R52" s="18">
        <v>138.0</v>
      </c>
      <c r="S52" s="19">
        <v>0.2881944444444444</v>
      </c>
      <c r="T52" s="20">
        <v>3.0</v>
      </c>
      <c r="U52" s="20">
        <v>1.0</v>
      </c>
      <c r="V52" s="20">
        <v>3.0</v>
      </c>
      <c r="W52" s="21" t="s">
        <v>59</v>
      </c>
      <c r="X52" s="21" t="s">
        <v>59</v>
      </c>
      <c r="Y52" s="20" t="s">
        <v>66</v>
      </c>
      <c r="Z52" s="22">
        <v>13900.0</v>
      </c>
      <c r="AA52" s="23">
        <v>4.143014800254095</v>
      </c>
      <c r="AB52" s="22">
        <v>59517.0</v>
      </c>
      <c r="AC52" s="23">
        <v>4.774641032143307</v>
      </c>
      <c r="AD52" s="22">
        <v>14484.0</v>
      </c>
      <c r="AE52" s="23">
        <v>4.160888516144974</v>
      </c>
      <c r="AF52" s="22">
        <v>66188.0</v>
      </c>
      <c r="AG52" s="23">
        <v>4.820779258228455</v>
      </c>
      <c r="AH52" s="22">
        <v>7765.0</v>
      </c>
      <c r="AI52" s="23">
        <v>3.8901414600645774</v>
      </c>
      <c r="AJ52" s="22">
        <v>3362.0</v>
      </c>
      <c r="AK52" s="23">
        <v>3.526597709103452</v>
      </c>
      <c r="AL52" s="22">
        <v>50385.0</v>
      </c>
      <c r="AM52" s="23">
        <v>4.702301262897346</v>
      </c>
      <c r="AN52" s="22">
        <v>108533.0</v>
      </c>
      <c r="AO52" s="23">
        <v>5.035561807667191</v>
      </c>
      <c r="AP52" s="24" t="s">
        <v>263</v>
      </c>
      <c r="AQ52" s="24">
        <v>56.0</v>
      </c>
      <c r="AR52" s="25">
        <f t="shared" si="49"/>
        <v>1.748188027</v>
      </c>
      <c r="AS52" s="24"/>
      <c r="AT52" s="25"/>
      <c r="AU52" s="24">
        <v>8121.0</v>
      </c>
      <c r="AV52" s="25">
        <f t="shared" si="51"/>
        <v>3.90960951</v>
      </c>
      <c r="AW52" s="24">
        <v>13501.0</v>
      </c>
      <c r="AX52" s="25">
        <f t="shared" si="52"/>
        <v>4.130365937</v>
      </c>
      <c r="AY52" s="24">
        <v>20165.0</v>
      </c>
      <c r="AZ52" s="25">
        <f t="shared" si="53"/>
        <v>4.304598226</v>
      </c>
      <c r="BA52" s="24"/>
      <c r="BB52" s="25"/>
    </row>
    <row r="53">
      <c r="A53" s="12" t="s">
        <v>264</v>
      </c>
      <c r="B53" s="12" t="s">
        <v>117</v>
      </c>
      <c r="C53" s="12"/>
      <c r="D53" s="13">
        <v>2839130.0</v>
      </c>
      <c r="E53" s="14">
        <f t="shared" si="1"/>
        <v>6.453185279</v>
      </c>
      <c r="F53" s="15">
        <v>1770000.0</v>
      </c>
      <c r="G53" s="14">
        <f t="shared" si="2"/>
        <v>6.247973266</v>
      </c>
      <c r="H53" s="15">
        <v>44200.0</v>
      </c>
      <c r="I53" s="14">
        <f t="shared" si="3"/>
        <v>4.645422269</v>
      </c>
      <c r="J53" s="15">
        <v>3654735.0</v>
      </c>
      <c r="K53" s="14">
        <f t="shared" si="4"/>
        <v>6.562855892</v>
      </c>
      <c r="L53" s="15">
        <v>62364.0</v>
      </c>
      <c r="M53" s="14">
        <f t="shared" si="5"/>
        <v>4.794933963</v>
      </c>
      <c r="N53" s="16" t="s">
        <v>265</v>
      </c>
      <c r="O53" s="17" t="s">
        <v>57</v>
      </c>
      <c r="P53" s="17">
        <v>2019.0</v>
      </c>
      <c r="Q53" s="18" t="s">
        <v>266</v>
      </c>
      <c r="R53" s="18">
        <v>138.0</v>
      </c>
      <c r="S53" s="19">
        <v>0.2791666666666667</v>
      </c>
      <c r="T53" s="20">
        <v>3.0</v>
      </c>
      <c r="U53" s="20">
        <v>2.0</v>
      </c>
      <c r="V53" s="20">
        <v>3.0</v>
      </c>
      <c r="W53" s="21" t="s">
        <v>59</v>
      </c>
      <c r="X53" s="21" t="s">
        <v>59</v>
      </c>
      <c r="Y53" s="20" t="s">
        <v>60</v>
      </c>
      <c r="Z53" s="22">
        <v>181000.0</v>
      </c>
      <c r="AA53" s="23">
        <v>5.2576785748691846</v>
      </c>
      <c r="AB53" s="22">
        <v>137797.0</v>
      </c>
      <c r="AC53" s="23">
        <v>5.139239762581561</v>
      </c>
      <c r="AD53" s="22">
        <v>80437.0</v>
      </c>
      <c r="AE53" s="23">
        <v>4.905455864662873</v>
      </c>
      <c r="AF53" s="22">
        <v>216284.0</v>
      </c>
      <c r="AG53" s="23">
        <v>5.335024392907766</v>
      </c>
      <c r="AH53" s="22">
        <v>17998.0</v>
      </c>
      <c r="AI53" s="23">
        <v>4.255224247479844</v>
      </c>
      <c r="AJ53" s="22">
        <v>39430.0</v>
      </c>
      <c r="AK53" s="23">
        <v>4.595826777073223</v>
      </c>
      <c r="AL53" s="22">
        <v>408375.0</v>
      </c>
      <c r="AM53" s="23">
        <v>5.611059147483494</v>
      </c>
      <c r="AN53" s="22">
        <v>390529.0</v>
      </c>
      <c r="AO53" s="23">
        <v>5.591653289358875</v>
      </c>
      <c r="AP53" s="24" t="s">
        <v>96</v>
      </c>
      <c r="AQ53" s="24">
        <v>829000.0</v>
      </c>
      <c r="AR53" s="25">
        <f t="shared" si="49"/>
        <v>5.918554531</v>
      </c>
      <c r="AS53" s="24">
        <v>2869.0</v>
      </c>
      <c r="AT53" s="25">
        <f>log10(AS53)</f>
        <v>3.457730548</v>
      </c>
      <c r="AU53" s="24">
        <v>79979.0</v>
      </c>
      <c r="AV53" s="25">
        <f t="shared" si="51"/>
        <v>4.90297597</v>
      </c>
      <c r="AW53" s="24">
        <v>41520.0</v>
      </c>
      <c r="AX53" s="25">
        <f t="shared" si="52"/>
        <v>4.618257345</v>
      </c>
      <c r="AY53" s="24">
        <v>96699.0</v>
      </c>
      <c r="AZ53" s="25">
        <f t="shared" si="53"/>
        <v>4.985421983</v>
      </c>
      <c r="BA53" s="24">
        <v>1507.0</v>
      </c>
      <c r="BB53" s="25">
        <f>log10(BA53)</f>
        <v>3.178113252</v>
      </c>
    </row>
    <row r="54">
      <c r="A54" s="12" t="s">
        <v>267</v>
      </c>
      <c r="B54" s="12" t="s">
        <v>268</v>
      </c>
      <c r="C54" s="12"/>
      <c r="D54" s="13">
        <v>7856285.0</v>
      </c>
      <c r="E54" s="14">
        <f t="shared" si="1"/>
        <v>6.89521723</v>
      </c>
      <c r="F54" s="15">
        <v>957000.0</v>
      </c>
      <c r="G54" s="14">
        <f t="shared" si="2"/>
        <v>5.980911938</v>
      </c>
      <c r="H54" s="15">
        <v>25200.0</v>
      </c>
      <c r="I54" s="14">
        <f t="shared" si="3"/>
        <v>4.401400541</v>
      </c>
      <c r="J54" s="15">
        <v>1.561059E7</v>
      </c>
      <c r="K54" s="14">
        <f t="shared" si="4"/>
        <v>7.193419317</v>
      </c>
      <c r="L54" s="15">
        <v>195048.0</v>
      </c>
      <c r="M54" s="14">
        <f t="shared" si="5"/>
        <v>5.290141501</v>
      </c>
      <c r="N54" s="16" t="s">
        <v>269</v>
      </c>
      <c r="O54" s="17" t="s">
        <v>57</v>
      </c>
      <c r="P54" s="17">
        <v>2016.0</v>
      </c>
      <c r="Q54" s="18" t="s">
        <v>134</v>
      </c>
      <c r="R54" s="18">
        <v>150.0</v>
      </c>
      <c r="S54" s="19">
        <v>0.37222222222222223</v>
      </c>
      <c r="T54" s="20">
        <v>5.0</v>
      </c>
      <c r="U54" s="20">
        <v>4.0</v>
      </c>
      <c r="V54" s="20">
        <v>2.0</v>
      </c>
      <c r="W54" s="21" t="s">
        <v>59</v>
      </c>
      <c r="X54" s="21" t="s">
        <v>59</v>
      </c>
      <c r="Y54" s="20" t="s">
        <v>66</v>
      </c>
      <c r="Z54" s="22">
        <v>28600.0</v>
      </c>
      <c r="AA54" s="23">
        <v>4.456366033129043</v>
      </c>
      <c r="AB54" s="22">
        <v>15829.0</v>
      </c>
      <c r="AC54" s="23">
        <v>4.199453479094831</v>
      </c>
      <c r="AD54" s="22">
        <v>106467.0</v>
      </c>
      <c r="AE54" s="23">
        <v>5.027215016800404</v>
      </c>
      <c r="AF54" s="22">
        <v>1107007.0</v>
      </c>
      <c r="AG54" s="23">
        <v>6.044150367086276</v>
      </c>
      <c r="AH54" s="22">
        <v>64254.0</v>
      </c>
      <c r="AI54" s="23">
        <v>4.80790016895048</v>
      </c>
      <c r="AJ54" s="22">
        <v>1813.0</v>
      </c>
      <c r="AK54" s="23">
        <v>3.258397804095509</v>
      </c>
      <c r="AL54" s="22">
        <v>20898.0</v>
      </c>
      <c r="AM54" s="23">
        <v>4.32010472484188</v>
      </c>
      <c r="AN54" s="22">
        <v>133995.0</v>
      </c>
      <c r="AO54" s="23">
        <v>5.127088593044486</v>
      </c>
      <c r="AP54" s="24" t="s">
        <v>270</v>
      </c>
      <c r="AQ54" s="24"/>
      <c r="AR54" s="25"/>
      <c r="AS54" s="24"/>
      <c r="AT54" s="25"/>
      <c r="AU54" s="24"/>
      <c r="AV54" s="25"/>
      <c r="AW54" s="24"/>
      <c r="AX54" s="25"/>
      <c r="AY54" s="24"/>
      <c r="AZ54" s="25"/>
      <c r="BA54" s="24"/>
      <c r="BB54" s="25"/>
    </row>
    <row r="55">
      <c r="A55" s="12" t="s">
        <v>271</v>
      </c>
      <c r="B55" s="12" t="s">
        <v>272</v>
      </c>
      <c r="C55" s="12"/>
      <c r="D55" s="13">
        <v>1803818.0</v>
      </c>
      <c r="E55" s="14">
        <f t="shared" si="1"/>
        <v>6.256192716</v>
      </c>
      <c r="F55" s="15">
        <v>251000.0</v>
      </c>
      <c r="G55" s="14">
        <f t="shared" si="2"/>
        <v>5.399673721</v>
      </c>
      <c r="H55" s="15">
        <v>6627.0</v>
      </c>
      <c r="I55" s="14">
        <f t="shared" si="3"/>
        <v>3.821316971</v>
      </c>
      <c r="J55" s="15">
        <v>232063.0</v>
      </c>
      <c r="K55" s="14">
        <f t="shared" si="4"/>
        <v>5.365605902</v>
      </c>
      <c r="L55" s="15">
        <v>5828.0</v>
      </c>
      <c r="M55" s="14">
        <f t="shared" si="5"/>
        <v>3.765519543</v>
      </c>
      <c r="N55" s="16" t="s">
        <v>273</v>
      </c>
      <c r="O55" s="17" t="s">
        <v>57</v>
      </c>
      <c r="P55" s="17">
        <v>2018.0</v>
      </c>
      <c r="Q55" s="18" t="s">
        <v>100</v>
      </c>
      <c r="R55" s="18">
        <v>140.0</v>
      </c>
      <c r="S55" s="19">
        <v>0.2916666666666667</v>
      </c>
      <c r="T55" s="20">
        <v>4.0</v>
      </c>
      <c r="U55" s="20">
        <v>3.0</v>
      </c>
      <c r="V55" s="20">
        <v>4.0</v>
      </c>
      <c r="W55" s="21" t="s">
        <v>59</v>
      </c>
      <c r="X55" s="21" t="s">
        <v>59</v>
      </c>
      <c r="Y55" s="20" t="s">
        <v>66</v>
      </c>
      <c r="Z55" s="22">
        <v>50690.0</v>
      </c>
      <c r="AA55" s="23">
        <v>4.704922291223402</v>
      </c>
      <c r="AB55" s="22">
        <v>64480.0</v>
      </c>
      <c r="AC55" s="23">
        <v>4.809425028797034</v>
      </c>
      <c r="AD55" s="22">
        <v>19339.0</v>
      </c>
      <c r="AE55" s="23">
        <v>4.286434013402093</v>
      </c>
      <c r="AF55" s="22">
        <v>1112553.0</v>
      </c>
      <c r="AG55" s="23">
        <v>6.046320709144451</v>
      </c>
      <c r="AH55" s="22">
        <v>7443.0</v>
      </c>
      <c r="AI55" s="23">
        <v>3.8717480189918714</v>
      </c>
      <c r="AJ55" s="22">
        <v>20072.0</v>
      </c>
      <c r="AK55" s="23">
        <v>4.302590648306554</v>
      </c>
      <c r="AL55" s="22">
        <v>154080.0</v>
      </c>
      <c r="AM55" s="23">
        <v>5.187746269780459</v>
      </c>
      <c r="AN55" s="22">
        <v>810072.0</v>
      </c>
      <c r="AO55" s="23">
        <v>5.908523621116967</v>
      </c>
      <c r="AP55" s="24" t="s">
        <v>154</v>
      </c>
      <c r="AQ55" s="24">
        <v>152000.0</v>
      </c>
      <c r="AR55" s="25">
        <f>log10(AQ55)</f>
        <v>5.181843588</v>
      </c>
      <c r="AS55" s="24">
        <v>560.0</v>
      </c>
      <c r="AT55" s="25">
        <f>log10(AS55)</f>
        <v>2.748188027</v>
      </c>
      <c r="AU55" s="24">
        <v>33423.0</v>
      </c>
      <c r="AV55" s="25">
        <f>log10(AU55)</f>
        <v>4.524045429</v>
      </c>
      <c r="AW55" s="24">
        <v>5817.0</v>
      </c>
      <c r="AX55" s="25">
        <f>log10(AW55)</f>
        <v>3.764699064</v>
      </c>
      <c r="AY55" s="24">
        <v>47473.0</v>
      </c>
      <c r="AZ55" s="25">
        <f>log10(AY55)</f>
        <v>4.676446677</v>
      </c>
      <c r="BA55" s="24">
        <v>1591.0</v>
      </c>
      <c r="BB55" s="25">
        <f>log10(BA55)</f>
        <v>3.20167018</v>
      </c>
    </row>
    <row r="56">
      <c r="A56" s="12" t="s">
        <v>274</v>
      </c>
      <c r="B56" s="12" t="s">
        <v>275</v>
      </c>
      <c r="C56" s="12"/>
      <c r="D56" s="13">
        <v>250482.0</v>
      </c>
      <c r="E56" s="14">
        <f t="shared" si="1"/>
        <v>5.398776522</v>
      </c>
      <c r="F56" s="15">
        <v>1705.0</v>
      </c>
      <c r="G56" s="14">
        <f t="shared" si="2"/>
        <v>3.231724383</v>
      </c>
      <c r="H56" s="15">
        <v>66.0</v>
      </c>
      <c r="I56" s="14">
        <f t="shared" si="3"/>
        <v>1.819543936</v>
      </c>
      <c r="J56" s="15">
        <v>10035.0</v>
      </c>
      <c r="K56" s="14">
        <f t="shared" si="4"/>
        <v>4.001517377</v>
      </c>
      <c r="L56" s="15">
        <v>273.0</v>
      </c>
      <c r="M56" s="14">
        <f t="shared" si="5"/>
        <v>2.436162647</v>
      </c>
      <c r="N56" s="16" t="s">
        <v>276</v>
      </c>
      <c r="O56" s="17" t="s">
        <v>57</v>
      </c>
      <c r="P56" s="17">
        <v>2018.0</v>
      </c>
      <c r="Q56" s="18" t="s">
        <v>143</v>
      </c>
      <c r="R56" s="18">
        <v>142.0</v>
      </c>
      <c r="S56" s="19">
        <v>0.29305555555555557</v>
      </c>
      <c r="T56" s="20">
        <v>3.0</v>
      </c>
      <c r="U56" s="20">
        <v>2.0</v>
      </c>
      <c r="V56" s="20">
        <v>2.0</v>
      </c>
      <c r="W56" s="21" t="s">
        <v>59</v>
      </c>
      <c r="X56" s="21" t="s">
        <v>59</v>
      </c>
      <c r="Y56" s="20" t="s">
        <v>72</v>
      </c>
      <c r="Z56" s="22">
        <v>38990.0</v>
      </c>
      <c r="AA56" s="23">
        <v>4.590953235187985</v>
      </c>
      <c r="AB56" s="22">
        <v>71074.0</v>
      </c>
      <c r="AC56" s="23">
        <v>4.85171075795042</v>
      </c>
      <c r="AD56" s="22">
        <v>22597.0</v>
      </c>
      <c r="AE56" s="23">
        <v>4.354050785610767</v>
      </c>
      <c r="AF56" s="22">
        <v>38708.0</v>
      </c>
      <c r="AG56" s="23">
        <v>4.587800732378037</v>
      </c>
      <c r="AH56" s="22">
        <v>17437.0</v>
      </c>
      <c r="AI56" s="23">
        <v>4.241471767550763</v>
      </c>
      <c r="AJ56" s="22">
        <v>8755.0</v>
      </c>
      <c r="AK56" s="23">
        <v>3.942256150419465</v>
      </c>
      <c r="AL56" s="22">
        <v>123148.0</v>
      </c>
      <c r="AM56" s="23">
        <v>5.090427363020295</v>
      </c>
      <c r="AN56" s="22">
        <v>332454.0</v>
      </c>
      <c r="AO56" s="23">
        <v>5.521731562637017</v>
      </c>
      <c r="AP56" s="24" t="s">
        <v>67</v>
      </c>
      <c r="AQ56" s="24"/>
      <c r="AR56" s="25"/>
      <c r="AS56" s="24"/>
      <c r="AT56" s="25"/>
      <c r="AU56" s="24"/>
      <c r="AV56" s="25"/>
      <c r="AW56" s="24"/>
      <c r="AX56" s="25"/>
      <c r="AY56" s="24"/>
      <c r="AZ56" s="25"/>
      <c r="BA56" s="24"/>
      <c r="BB56" s="25"/>
    </row>
    <row r="57">
      <c r="A57" s="12" t="s">
        <v>277</v>
      </c>
      <c r="B57" s="12" t="s">
        <v>278</v>
      </c>
      <c r="C57" s="12"/>
      <c r="D57" s="13">
        <v>871449.0</v>
      </c>
      <c r="E57" s="14">
        <f t="shared" si="1"/>
        <v>5.940241976</v>
      </c>
      <c r="F57" s="15">
        <v>643600.0</v>
      </c>
      <c r="G57" s="14">
        <f t="shared" si="2"/>
        <v>5.808616035</v>
      </c>
      <c r="H57" s="15">
        <v>18900.0</v>
      </c>
      <c r="I57" s="14">
        <f t="shared" si="3"/>
        <v>4.276461804</v>
      </c>
      <c r="J57" s="15">
        <v>52267.0</v>
      </c>
      <c r="K57" s="14">
        <f t="shared" si="4"/>
        <v>4.718227573</v>
      </c>
      <c r="L57" s="15">
        <v>1551.0</v>
      </c>
      <c r="M57" s="14">
        <f t="shared" si="5"/>
        <v>3.190611798</v>
      </c>
      <c r="N57" s="16" t="s">
        <v>279</v>
      </c>
      <c r="O57" s="17" t="s">
        <v>57</v>
      </c>
      <c r="P57" s="17">
        <v>2016.0</v>
      </c>
      <c r="Q57" s="18" t="s">
        <v>71</v>
      </c>
      <c r="R57" s="18">
        <v>153.0</v>
      </c>
      <c r="S57" s="19">
        <v>0.2881944444444444</v>
      </c>
      <c r="T57" s="20">
        <v>3.0</v>
      </c>
      <c r="U57" s="20">
        <v>1.0</v>
      </c>
      <c r="V57" s="20">
        <v>5.0</v>
      </c>
      <c r="W57" s="21" t="s">
        <v>59</v>
      </c>
      <c r="X57" s="21" t="s">
        <v>59</v>
      </c>
      <c r="Y57" s="20" t="s">
        <v>66</v>
      </c>
      <c r="Z57" s="22">
        <v>51100.0</v>
      </c>
      <c r="AA57" s="23">
        <v>4.708420900134713</v>
      </c>
      <c r="AB57" s="22">
        <v>188228.0</v>
      </c>
      <c r="AC57" s="23">
        <v>5.27468422770439</v>
      </c>
      <c r="AD57" s="22">
        <v>70944.0</v>
      </c>
      <c r="AE57" s="23">
        <v>4.850915671434394</v>
      </c>
      <c r="AF57" s="22">
        <v>241353.0</v>
      </c>
      <c r="AG57" s="23">
        <v>5.382652701436659</v>
      </c>
      <c r="AH57" s="22">
        <v>22423.0</v>
      </c>
      <c r="AI57" s="23">
        <v>4.350693716924639</v>
      </c>
      <c r="AJ57" s="22">
        <v>11414.0</v>
      </c>
      <c r="AK57" s="23">
        <v>4.057437868212939</v>
      </c>
      <c r="AL57" s="22">
        <v>190343.0</v>
      </c>
      <c r="AM57" s="23">
        <v>5.279536909953785</v>
      </c>
      <c r="AN57" s="22">
        <v>936419.0</v>
      </c>
      <c r="AO57" s="23">
        <v>5.971470216976149</v>
      </c>
      <c r="AP57" s="24" t="s">
        <v>202</v>
      </c>
      <c r="AQ57" s="24">
        <v>11300.0</v>
      </c>
      <c r="AR57" s="25">
        <f t="shared" ref="AR57:AR60" si="55">log10(AQ57)</f>
        <v>4.053078443</v>
      </c>
      <c r="AS57" s="24"/>
      <c r="AT57" s="25"/>
      <c r="AU57" s="24">
        <v>9035.0</v>
      </c>
      <c r="AV57" s="25">
        <f t="shared" ref="AV57:AV60" si="56">log10(AU57)</f>
        <v>3.955928157</v>
      </c>
      <c r="AW57" s="24">
        <v>19330.0</v>
      </c>
      <c r="AX57" s="25">
        <f t="shared" ref="AX57:AX60" si="57">log10(AW57)</f>
        <v>4.286231854</v>
      </c>
      <c r="AY57" s="24">
        <v>42848.0</v>
      </c>
      <c r="AZ57" s="25">
        <f t="shared" ref="AZ57:AZ60" si="58">log10(AY57)</f>
        <v>4.631930555</v>
      </c>
      <c r="BA57" s="24"/>
      <c r="BB57" s="25"/>
    </row>
    <row r="58">
      <c r="A58" s="12" t="s">
        <v>280</v>
      </c>
      <c r="B58" s="12" t="s">
        <v>268</v>
      </c>
      <c r="C58" s="12" t="s">
        <v>281</v>
      </c>
      <c r="D58" s="13">
        <v>4.4156431E7</v>
      </c>
      <c r="E58" s="14">
        <f t="shared" si="1"/>
        <v>7.644993964</v>
      </c>
      <c r="F58" s="15">
        <v>7880000.0</v>
      </c>
      <c r="G58" s="14">
        <f t="shared" si="2"/>
        <v>6.896526217</v>
      </c>
      <c r="H58" s="15">
        <v>149900.0</v>
      </c>
      <c r="I58" s="14">
        <f t="shared" si="3"/>
        <v>5.175801633</v>
      </c>
      <c r="J58" s="15">
        <v>1.23575207E8</v>
      </c>
      <c r="K58" s="14">
        <f t="shared" si="4"/>
        <v>8.091931347</v>
      </c>
      <c r="L58" s="15">
        <v>1169260.0</v>
      </c>
      <c r="M58" s="14">
        <f t="shared" si="5"/>
        <v>6.067911093</v>
      </c>
      <c r="N58" s="16" t="s">
        <v>282</v>
      </c>
      <c r="O58" s="17" t="s">
        <v>59</v>
      </c>
      <c r="P58" s="17">
        <v>2016.0</v>
      </c>
      <c r="Q58" s="18" t="s">
        <v>283</v>
      </c>
      <c r="R58" s="18">
        <v>138.0</v>
      </c>
      <c r="S58" s="19">
        <v>0.32916666666666666</v>
      </c>
      <c r="T58" s="20">
        <v>3.0</v>
      </c>
      <c r="U58" s="20">
        <v>2.0</v>
      </c>
      <c r="V58" s="20">
        <v>2.0</v>
      </c>
      <c r="W58" s="21" t="s">
        <v>59</v>
      </c>
      <c r="X58" s="21" t="s">
        <v>59</v>
      </c>
      <c r="Y58" s="20" t="s">
        <v>66</v>
      </c>
      <c r="Z58" s="22">
        <v>358600.0</v>
      </c>
      <c r="AA58" s="23">
        <v>5.554610285226164</v>
      </c>
      <c r="AB58" s="22">
        <v>271957.0</v>
      </c>
      <c r="AC58" s="23">
        <v>5.434500241758465</v>
      </c>
      <c r="AD58" s="22">
        <v>488099.0</v>
      </c>
      <c r="AE58" s="23">
        <v>5.68850791789023</v>
      </c>
      <c r="AF58" s="22">
        <v>4407684.0</v>
      </c>
      <c r="AG58" s="23">
        <v>6.644210451094266</v>
      </c>
      <c r="AH58" s="22">
        <v>196233.0</v>
      </c>
      <c r="AI58" s="23">
        <v>5.2927720433740575</v>
      </c>
      <c r="AJ58" s="22">
        <v>26965.0</v>
      </c>
      <c r="AK58" s="23">
        <v>4.430800424624181</v>
      </c>
      <c r="AL58" s="22">
        <v>592890.0</v>
      </c>
      <c r="AM58" s="23">
        <v>5.772974125363611</v>
      </c>
      <c r="AN58" s="22">
        <v>2308512.0</v>
      </c>
      <c r="AO58" s="23">
        <v>6.363332136422459</v>
      </c>
      <c r="AP58" s="24" t="s">
        <v>87</v>
      </c>
      <c r="AQ58" s="24">
        <v>69100.0</v>
      </c>
      <c r="AR58" s="25">
        <f t="shared" si="55"/>
        <v>4.839478047</v>
      </c>
      <c r="AS58" s="24">
        <v>14735.0</v>
      </c>
      <c r="AT58" s="25">
        <f t="shared" ref="AT58:AT60" si="59">log10(AS58)</f>
        <v>4.16835014</v>
      </c>
      <c r="AU58" s="24">
        <v>85565.0</v>
      </c>
      <c r="AV58" s="25">
        <f t="shared" si="56"/>
        <v>4.932296155</v>
      </c>
      <c r="AW58" s="24">
        <v>87108.0</v>
      </c>
      <c r="AX58" s="25">
        <f t="shared" si="57"/>
        <v>4.940058042</v>
      </c>
      <c r="AY58" s="24">
        <v>218870.0</v>
      </c>
      <c r="AZ58" s="25">
        <f t="shared" si="58"/>
        <v>5.340186238</v>
      </c>
      <c r="BA58" s="24">
        <v>2641.0</v>
      </c>
      <c r="BB58" s="25">
        <f t="shared" ref="BB58:BB60" si="60">log10(BA58)</f>
        <v>3.421768401</v>
      </c>
    </row>
    <row r="59">
      <c r="A59" s="12" t="s">
        <v>284</v>
      </c>
      <c r="B59" s="12" t="s">
        <v>285</v>
      </c>
      <c r="C59" s="12" t="s">
        <v>286</v>
      </c>
      <c r="D59" s="13">
        <v>1281553.0</v>
      </c>
      <c r="E59" s="14">
        <f t="shared" si="1"/>
        <v>6.107736572</v>
      </c>
      <c r="F59" s="15">
        <v>461500.0</v>
      </c>
      <c r="G59" s="14">
        <f t="shared" si="2"/>
        <v>5.664171705</v>
      </c>
      <c r="H59" s="15">
        <v>13400.0</v>
      </c>
      <c r="I59" s="14">
        <f t="shared" si="3"/>
        <v>4.127104798</v>
      </c>
      <c r="J59" s="15">
        <v>81444.0</v>
      </c>
      <c r="K59" s="14">
        <f t="shared" si="4"/>
        <v>4.910859095</v>
      </c>
      <c r="L59" s="15">
        <v>2157.0</v>
      </c>
      <c r="M59" s="14">
        <f t="shared" si="5"/>
        <v>3.333850145</v>
      </c>
      <c r="N59" s="16" t="s">
        <v>287</v>
      </c>
      <c r="O59" s="17" t="s">
        <v>59</v>
      </c>
      <c r="P59" s="17">
        <v>2019.0</v>
      </c>
      <c r="Q59" s="18" t="s">
        <v>288</v>
      </c>
      <c r="R59" s="18">
        <v>140.0</v>
      </c>
      <c r="S59" s="19">
        <v>0.3020833333333333</v>
      </c>
      <c r="T59" s="20">
        <v>4.0</v>
      </c>
      <c r="U59" s="20">
        <v>2.0</v>
      </c>
      <c r="V59" s="20">
        <v>7.0</v>
      </c>
      <c r="W59" s="21" t="s">
        <v>59</v>
      </c>
      <c r="X59" s="21" t="s">
        <v>59</v>
      </c>
      <c r="Y59" s="20" t="s">
        <v>66</v>
      </c>
      <c r="Z59" s="22">
        <v>31650.0</v>
      </c>
      <c r="AA59" s="23">
        <v>4.5003737143533735</v>
      </c>
      <c r="AB59" s="22">
        <v>280828.0</v>
      </c>
      <c r="AC59" s="23">
        <v>5.448440407016363</v>
      </c>
      <c r="AD59" s="22">
        <v>103813.0</v>
      </c>
      <c r="AE59" s="23">
        <v>5.016251741515812</v>
      </c>
      <c r="AF59" s="22">
        <v>407346.0</v>
      </c>
      <c r="AG59" s="23">
        <v>5.609963456042619</v>
      </c>
      <c r="AH59" s="22">
        <v>22827.0</v>
      </c>
      <c r="AI59" s="23">
        <v>4.358448838820213</v>
      </c>
      <c r="AJ59" s="22">
        <v>23747.0</v>
      </c>
      <c r="AK59" s="23">
        <v>4.375608752245516</v>
      </c>
      <c r="AL59" s="22">
        <v>188886.0</v>
      </c>
      <c r="AM59" s="23">
        <v>5.276199769737256</v>
      </c>
      <c r="AN59" s="22">
        <v>1090084.0</v>
      </c>
      <c r="AO59" s="23">
        <v>6.037459965216653</v>
      </c>
      <c r="AP59" s="24" t="s">
        <v>73</v>
      </c>
      <c r="AQ59" s="24">
        <v>331000.0</v>
      </c>
      <c r="AR59" s="25">
        <f t="shared" si="55"/>
        <v>5.519827994</v>
      </c>
      <c r="AS59" s="24">
        <v>7438.0</v>
      </c>
      <c r="AT59" s="25">
        <f t="shared" si="59"/>
        <v>3.871456174</v>
      </c>
      <c r="AU59" s="24">
        <v>54872.0</v>
      </c>
      <c r="AV59" s="25">
        <f t="shared" si="56"/>
        <v>4.73935079</v>
      </c>
      <c r="AW59" s="24">
        <v>16147.0</v>
      </c>
      <c r="AX59" s="25">
        <f t="shared" si="57"/>
        <v>4.208091845</v>
      </c>
      <c r="AY59" s="24">
        <v>158918.0</v>
      </c>
      <c r="AZ59" s="25">
        <f t="shared" si="58"/>
        <v>5.201173091</v>
      </c>
      <c r="BA59" s="24">
        <v>5205.0</v>
      </c>
      <c r="BB59" s="25">
        <f t="shared" si="60"/>
        <v>3.716420734</v>
      </c>
    </row>
    <row r="60">
      <c r="A60" s="12" t="s">
        <v>289</v>
      </c>
      <c r="B60" s="12" t="s">
        <v>290</v>
      </c>
      <c r="C60" s="12"/>
      <c r="D60" s="13">
        <v>2522977.0</v>
      </c>
      <c r="E60" s="14">
        <f t="shared" si="1"/>
        <v>6.401913291</v>
      </c>
      <c r="F60" s="15" t="s">
        <v>67</v>
      </c>
      <c r="G60" s="14"/>
      <c r="H60" s="15" t="s">
        <v>67</v>
      </c>
      <c r="I60" s="14"/>
      <c r="J60" s="15">
        <v>2157526.0</v>
      </c>
      <c r="K60" s="14">
        <f t="shared" si="4"/>
        <v>6.333956038</v>
      </c>
      <c r="L60" s="15">
        <v>36080.0</v>
      </c>
      <c r="M60" s="14">
        <f t="shared" si="5"/>
        <v>4.557266529</v>
      </c>
      <c r="N60" s="16" t="s">
        <v>291</v>
      </c>
      <c r="O60" s="17" t="s">
        <v>57</v>
      </c>
      <c r="P60" s="17">
        <v>2018.0</v>
      </c>
      <c r="Q60" s="18" t="s">
        <v>213</v>
      </c>
      <c r="R60" s="18">
        <v>140.0</v>
      </c>
      <c r="S60" s="19">
        <v>0.2701388888888889</v>
      </c>
      <c r="T60" s="20">
        <v>3.0</v>
      </c>
      <c r="U60" s="20">
        <v>2.0</v>
      </c>
      <c r="V60" s="20">
        <v>7.0</v>
      </c>
      <c r="W60" s="21" t="s">
        <v>59</v>
      </c>
      <c r="X60" s="21" t="s">
        <v>59</v>
      </c>
      <c r="Y60" s="20" t="s">
        <v>72</v>
      </c>
      <c r="Z60" s="22">
        <v>643140.0</v>
      </c>
      <c r="AA60" s="23">
        <v>5.808305521305746</v>
      </c>
      <c r="AB60" s="22">
        <v>396704.0</v>
      </c>
      <c r="AC60" s="23">
        <v>5.598466579524238</v>
      </c>
      <c r="AD60" s="22">
        <v>449934.0</v>
      </c>
      <c r="AE60" s="23">
        <v>5.653148812579796</v>
      </c>
      <c r="AF60" s="22">
        <v>3769743.0</v>
      </c>
      <c r="AG60" s="23">
        <v>6.576311743445485</v>
      </c>
      <c r="AH60" s="22">
        <v>162428.0</v>
      </c>
      <c r="AI60" s="23">
        <v>5.2106608968098165</v>
      </c>
      <c r="AJ60" s="22">
        <v>29336.0</v>
      </c>
      <c r="AK60" s="23">
        <v>4.4674008969525465</v>
      </c>
      <c r="AL60" s="22">
        <v>871417.0</v>
      </c>
      <c r="AM60" s="23">
        <v>5.940226028097069</v>
      </c>
      <c r="AN60" s="22">
        <v>3632435.0</v>
      </c>
      <c r="AO60" s="23">
        <v>6.560197851629689</v>
      </c>
      <c r="AP60" s="24" t="s">
        <v>292</v>
      </c>
      <c r="AQ60" s="24">
        <v>2.85E7</v>
      </c>
      <c r="AR60" s="25">
        <f t="shared" si="55"/>
        <v>7.45484486</v>
      </c>
      <c r="AS60" s="24">
        <v>1804560.0</v>
      </c>
      <c r="AT60" s="25">
        <f t="shared" si="59"/>
        <v>6.256371327</v>
      </c>
      <c r="AU60" s="24">
        <v>1694267.0</v>
      </c>
      <c r="AV60" s="25">
        <f t="shared" si="56"/>
        <v>6.228981852</v>
      </c>
      <c r="AW60" s="24">
        <v>3350474.0</v>
      </c>
      <c r="AX60" s="25">
        <f t="shared" si="57"/>
        <v>6.525106252</v>
      </c>
      <c r="AY60" s="24">
        <v>6337359.0</v>
      </c>
      <c r="AZ60" s="25">
        <f t="shared" si="58"/>
        <v>6.80190831</v>
      </c>
      <c r="BA60" s="24">
        <v>758420.0</v>
      </c>
      <c r="BB60" s="25">
        <f t="shared" si="60"/>
        <v>5.879909777</v>
      </c>
    </row>
    <row r="61">
      <c r="A61" s="12" t="s">
        <v>293</v>
      </c>
      <c r="B61" s="12" t="s">
        <v>294</v>
      </c>
      <c r="C61" s="12"/>
      <c r="D61" s="13">
        <v>617070.0</v>
      </c>
      <c r="E61" s="14">
        <f t="shared" si="1"/>
        <v>5.790334433</v>
      </c>
      <c r="F61" s="15" t="s">
        <v>67</v>
      </c>
      <c r="G61" s="14"/>
      <c r="H61" s="15" t="s">
        <v>67</v>
      </c>
      <c r="I61" s="14"/>
      <c r="J61" s="15">
        <v>185686.0</v>
      </c>
      <c r="K61" s="14">
        <f t="shared" si="4"/>
        <v>5.268779161</v>
      </c>
      <c r="L61" s="15">
        <v>7123.0</v>
      </c>
      <c r="M61" s="14">
        <f t="shared" si="5"/>
        <v>3.852662944</v>
      </c>
      <c r="N61" s="16" t="s">
        <v>295</v>
      </c>
      <c r="O61" s="17" t="s">
        <v>57</v>
      </c>
      <c r="P61" s="17">
        <v>2019.0</v>
      </c>
      <c r="Q61" s="18" t="s">
        <v>227</v>
      </c>
      <c r="R61" s="18">
        <v>138.0</v>
      </c>
      <c r="S61" s="19">
        <v>0.21666666666666667</v>
      </c>
      <c r="T61" s="20">
        <v>2.0</v>
      </c>
      <c r="U61" s="20">
        <v>1.0</v>
      </c>
      <c r="V61" s="20">
        <v>3.0</v>
      </c>
      <c r="W61" s="21" t="s">
        <v>59</v>
      </c>
      <c r="X61" s="21" t="s">
        <v>59</v>
      </c>
      <c r="Y61" s="20" t="s">
        <v>60</v>
      </c>
      <c r="Z61" s="22">
        <v>608000.0</v>
      </c>
      <c r="AA61" s="23">
        <v>5.783903579272735</v>
      </c>
      <c r="AB61" s="22">
        <v>129105.0</v>
      </c>
      <c r="AC61" s="23">
        <v>5.1109430620213425</v>
      </c>
      <c r="AD61" s="22">
        <v>91766.0</v>
      </c>
      <c r="AE61" s="23">
        <v>4.962681801598772</v>
      </c>
      <c r="AF61" s="22">
        <v>569254.0</v>
      </c>
      <c r="AG61" s="23">
        <v>5.7553060909724225</v>
      </c>
      <c r="AH61" s="22">
        <v>16600.0</v>
      </c>
      <c r="AI61" s="23">
        <v>4.220108088040055</v>
      </c>
      <c r="AJ61" s="22">
        <v>945.0</v>
      </c>
      <c r="AK61" s="23">
        <v>2.975431808509263</v>
      </c>
      <c r="AL61" s="22">
        <v>89608.0</v>
      </c>
      <c r="AM61" s="23">
        <v>4.95234678422417</v>
      </c>
      <c r="AN61" s="22">
        <v>271058.0</v>
      </c>
      <c r="AO61" s="23">
        <v>5.433062229563795</v>
      </c>
      <c r="AP61" s="24" t="s">
        <v>296</v>
      </c>
      <c r="AQ61" s="24"/>
      <c r="AR61" s="25"/>
      <c r="AS61" s="24"/>
      <c r="AT61" s="25"/>
      <c r="AU61" s="24"/>
      <c r="AV61" s="25"/>
      <c r="AW61" s="24"/>
      <c r="AX61" s="25"/>
      <c r="AY61" s="24"/>
      <c r="AZ61" s="25"/>
      <c r="BA61" s="24"/>
      <c r="BB61" s="25"/>
    </row>
    <row r="62">
      <c r="A62" s="12" t="s">
        <v>297</v>
      </c>
      <c r="B62" s="12" t="s">
        <v>298</v>
      </c>
      <c r="C62" s="12"/>
      <c r="D62" s="13">
        <v>8.4913456E7</v>
      </c>
      <c r="E62" s="14">
        <f t="shared" si="1"/>
        <v>7.928976517</v>
      </c>
      <c r="F62" s="15">
        <v>2790000.0</v>
      </c>
      <c r="G62" s="14">
        <f t="shared" ref="G62:G88" si="61">log10(F62)</f>
        <v>6.445604203</v>
      </c>
      <c r="H62" s="15">
        <v>60100.0</v>
      </c>
      <c r="I62" s="14">
        <f t="shared" ref="I62:I88" si="62">log10(H62)</f>
        <v>4.778874472</v>
      </c>
      <c r="J62" s="15">
        <v>1.48384365E8</v>
      </c>
      <c r="K62" s="14">
        <f t="shared" si="4"/>
        <v>8.171388143</v>
      </c>
      <c r="L62" s="15">
        <v>1404270.0</v>
      </c>
      <c r="M62" s="14">
        <f t="shared" si="5"/>
        <v>6.147450618</v>
      </c>
      <c r="N62" s="16" t="s">
        <v>299</v>
      </c>
      <c r="O62" s="17" t="s">
        <v>57</v>
      </c>
      <c r="P62" s="17">
        <v>2016.0</v>
      </c>
      <c r="Q62" s="18" t="s">
        <v>58</v>
      </c>
      <c r="R62" s="18">
        <v>138.0</v>
      </c>
      <c r="S62" s="19">
        <v>0.3173611111111111</v>
      </c>
      <c r="T62" s="20">
        <v>3.0</v>
      </c>
      <c r="U62" s="20">
        <v>2.0</v>
      </c>
      <c r="V62" s="20">
        <v>2.0</v>
      </c>
      <c r="W62" s="21" t="s">
        <v>59</v>
      </c>
      <c r="X62" s="21" t="s">
        <v>59</v>
      </c>
      <c r="Y62" s="20" t="s">
        <v>66</v>
      </c>
      <c r="Z62" s="22">
        <v>5208600.0</v>
      </c>
      <c r="AA62" s="23">
        <v>6.716721006604705</v>
      </c>
      <c r="AB62" s="22">
        <v>1325650.0</v>
      </c>
      <c r="AC62" s="23">
        <v>6.122428876155531</v>
      </c>
      <c r="AD62" s="22">
        <v>4277006.0</v>
      </c>
      <c r="AE62" s="23">
        <v>6.631139859507469</v>
      </c>
      <c r="AF62" s="22">
        <v>1.6563678E7</v>
      </c>
      <c r="AG62" s="23">
        <v>7.219156779172622</v>
      </c>
      <c r="AH62" s="22">
        <v>1726682.0</v>
      </c>
      <c r="AI62" s="23">
        <v>6.2372123616775905</v>
      </c>
      <c r="AJ62" s="22">
        <v>1645300.0</v>
      </c>
      <c r="AK62" s="23">
        <v>6.216245097705822</v>
      </c>
      <c r="AL62" s="22">
        <v>3855467.0</v>
      </c>
      <c r="AM62" s="23">
        <v>6.586076990231169</v>
      </c>
      <c r="AN62" s="22">
        <v>1.1613126E7</v>
      </c>
      <c r="AO62" s="23">
        <v>7.064949138068917</v>
      </c>
      <c r="AP62" s="24" t="s">
        <v>175</v>
      </c>
      <c r="AQ62" s="24">
        <v>4860000.0</v>
      </c>
      <c r="AR62" s="25">
        <f t="shared" ref="AR62:AR63" si="63">log10(AQ62)</f>
        <v>6.686636269</v>
      </c>
      <c r="AS62" s="24">
        <v>415854.0</v>
      </c>
      <c r="AT62" s="25">
        <f t="shared" ref="AT62:AT63" si="64">log10(AS62)</f>
        <v>5.618940883</v>
      </c>
      <c r="AU62" s="24">
        <v>292048.0</v>
      </c>
      <c r="AV62" s="25">
        <f t="shared" ref="AV62:AV63" si="65">log10(AU62)</f>
        <v>5.465454236</v>
      </c>
      <c r="AW62" s="24">
        <v>848777.0</v>
      </c>
      <c r="AX62" s="25">
        <f t="shared" ref="AX62:AX63" si="66">log10(AW62)</f>
        <v>5.928793603</v>
      </c>
      <c r="AY62" s="24">
        <v>3185029.0</v>
      </c>
      <c r="AZ62" s="25">
        <f t="shared" ref="AZ62:AZ63" si="67">log10(AY62)</f>
        <v>6.503113391</v>
      </c>
      <c r="BA62" s="24">
        <v>201650.0</v>
      </c>
      <c r="BB62" s="25">
        <f t="shared" ref="BB62:BB63" si="68">log10(BA62)</f>
        <v>5.304598226</v>
      </c>
    </row>
    <row r="63">
      <c r="A63" s="12" t="s">
        <v>300</v>
      </c>
      <c r="B63" s="12" t="s">
        <v>301</v>
      </c>
      <c r="C63" s="12"/>
      <c r="D63" s="13">
        <v>244092.0</v>
      </c>
      <c r="E63" s="14">
        <f t="shared" si="1"/>
        <v>5.387553546</v>
      </c>
      <c r="F63" s="15">
        <v>60200.0</v>
      </c>
      <c r="G63" s="14">
        <f t="shared" si="61"/>
        <v>4.779596491</v>
      </c>
      <c r="H63" s="15">
        <v>1921.0</v>
      </c>
      <c r="I63" s="14">
        <f t="shared" si="62"/>
        <v>3.283527365</v>
      </c>
      <c r="J63" s="15">
        <v>60378.0</v>
      </c>
      <c r="K63" s="14">
        <f t="shared" si="4"/>
        <v>4.780878723</v>
      </c>
      <c r="L63" s="15">
        <v>2182.0</v>
      </c>
      <c r="M63" s="14">
        <f t="shared" si="5"/>
        <v>3.338854746</v>
      </c>
      <c r="N63" s="16" t="s">
        <v>302</v>
      </c>
      <c r="O63" s="17" t="s">
        <v>57</v>
      </c>
      <c r="P63" s="17">
        <v>2019.0</v>
      </c>
      <c r="Q63" s="18" t="s">
        <v>288</v>
      </c>
      <c r="R63" s="18">
        <v>140.0</v>
      </c>
      <c r="S63" s="19">
        <v>0.2569444444444444</v>
      </c>
      <c r="T63" s="20">
        <v>2.0</v>
      </c>
      <c r="U63" s="20">
        <v>1.0</v>
      </c>
      <c r="V63" s="20">
        <v>5.0</v>
      </c>
      <c r="W63" s="21" t="s">
        <v>59</v>
      </c>
      <c r="X63" s="21" t="s">
        <v>59</v>
      </c>
      <c r="Y63" s="20" t="s">
        <v>60</v>
      </c>
      <c r="Z63" s="22"/>
      <c r="AA63" s="23"/>
      <c r="AB63" s="22"/>
      <c r="AC63" s="23"/>
      <c r="AD63" s="22">
        <v>4540.0</v>
      </c>
      <c r="AE63" s="23">
        <v>3.6570558528571038</v>
      </c>
      <c r="AF63" s="22">
        <v>65881.0</v>
      </c>
      <c r="AG63" s="23">
        <v>4.818760182652936</v>
      </c>
      <c r="AH63" s="22">
        <v>39.0</v>
      </c>
      <c r="AI63" s="23">
        <v>1.591064607026499</v>
      </c>
      <c r="AJ63" s="22"/>
      <c r="AK63" s="23"/>
      <c r="AL63" s="22">
        <v>25115.0</v>
      </c>
      <c r="AM63" s="23">
        <v>4.399933182495568</v>
      </c>
      <c r="AN63" s="22">
        <v>26180.0</v>
      </c>
      <c r="AO63" s="23">
        <v>4.417969642214737</v>
      </c>
      <c r="AP63" s="24" t="s">
        <v>96</v>
      </c>
      <c r="AQ63" s="24">
        <v>829000.0</v>
      </c>
      <c r="AR63" s="25">
        <f t="shared" si="63"/>
        <v>5.918554531</v>
      </c>
      <c r="AS63" s="24">
        <v>2869.0</v>
      </c>
      <c r="AT63" s="25">
        <f t="shared" si="64"/>
        <v>3.457730548</v>
      </c>
      <c r="AU63" s="24">
        <v>79979.0</v>
      </c>
      <c r="AV63" s="25">
        <f t="shared" si="65"/>
        <v>4.90297597</v>
      </c>
      <c r="AW63" s="24">
        <v>41520.0</v>
      </c>
      <c r="AX63" s="25">
        <f t="shared" si="66"/>
        <v>4.618257345</v>
      </c>
      <c r="AY63" s="24">
        <v>96699.0</v>
      </c>
      <c r="AZ63" s="25">
        <f t="shared" si="67"/>
        <v>4.985421983</v>
      </c>
      <c r="BA63" s="24">
        <v>1507.0</v>
      </c>
      <c r="BB63" s="25">
        <f t="shared" si="68"/>
        <v>3.178113252</v>
      </c>
    </row>
    <row r="64">
      <c r="A64" s="12" t="s">
        <v>303</v>
      </c>
      <c r="B64" s="12" t="s">
        <v>304</v>
      </c>
      <c r="C64" s="12"/>
      <c r="D64" s="13">
        <v>591684.0</v>
      </c>
      <c r="E64" s="14">
        <f t="shared" si="1"/>
        <v>5.772089825</v>
      </c>
      <c r="F64" s="15">
        <v>2290000.0</v>
      </c>
      <c r="G64" s="14">
        <f t="shared" si="61"/>
        <v>6.359835482</v>
      </c>
      <c r="H64" s="15">
        <v>48700.0</v>
      </c>
      <c r="I64" s="14">
        <f t="shared" si="62"/>
        <v>4.687528961</v>
      </c>
      <c r="J64" s="15">
        <v>4915093.0</v>
      </c>
      <c r="K64" s="14">
        <f t="shared" si="4"/>
        <v>6.69153174</v>
      </c>
      <c r="L64" s="15">
        <v>30408.0</v>
      </c>
      <c r="M64" s="14">
        <f t="shared" si="5"/>
        <v>4.482987857</v>
      </c>
      <c r="N64" s="16" t="s">
        <v>305</v>
      </c>
      <c r="O64" s="17" t="s">
        <v>57</v>
      </c>
      <c r="P64" s="17">
        <v>2016.0</v>
      </c>
      <c r="Q64" s="18" t="s">
        <v>104</v>
      </c>
      <c r="R64" s="18">
        <v>145.0</v>
      </c>
      <c r="S64" s="19">
        <v>0.30694444444444446</v>
      </c>
      <c r="T64" s="20">
        <v>3.0</v>
      </c>
      <c r="U64" s="20">
        <v>2.0</v>
      </c>
      <c r="V64" s="20">
        <v>7.0</v>
      </c>
      <c r="W64" s="21" t="s">
        <v>57</v>
      </c>
      <c r="X64" s="21" t="s">
        <v>57</v>
      </c>
      <c r="Y64" s="20" t="s">
        <v>67</v>
      </c>
      <c r="Z64" s="22">
        <v>60300.0</v>
      </c>
      <c r="AA64" s="23">
        <v>4.780317312140151</v>
      </c>
      <c r="AB64" s="22">
        <v>60050.0</v>
      </c>
      <c r="AC64" s="23"/>
      <c r="AD64" s="22">
        <v>26420.0</v>
      </c>
      <c r="AE64" s="23">
        <v>4.4219328132785085</v>
      </c>
      <c r="AF64" s="22">
        <v>61493.0</v>
      </c>
      <c r="AG64" s="23">
        <v>4.788825681069757</v>
      </c>
      <c r="AH64" s="22">
        <v>5167.0</v>
      </c>
      <c r="AI64" s="23">
        <v>3.7132384615456617</v>
      </c>
      <c r="AJ64" s="22">
        <v>803.0</v>
      </c>
      <c r="AK64" s="23">
        <v>2.904715545278681</v>
      </c>
      <c r="AL64" s="22">
        <v>123865.0</v>
      </c>
      <c r="AM64" s="23">
        <v>5.0929486069877905</v>
      </c>
      <c r="AN64" s="22">
        <v>43570.0</v>
      </c>
      <c r="AO64" s="23">
        <v>4.6391875599357535</v>
      </c>
      <c r="AP64" s="24" t="s">
        <v>67</v>
      </c>
      <c r="AQ64" s="24"/>
      <c r="AR64" s="25"/>
      <c r="AS64" s="24"/>
      <c r="AT64" s="25"/>
      <c r="AU64" s="24"/>
      <c r="AV64" s="25"/>
      <c r="AW64" s="24"/>
      <c r="AX64" s="25"/>
      <c r="AY64" s="24"/>
      <c r="AZ64" s="25"/>
      <c r="BA64" s="24"/>
      <c r="BB64" s="25"/>
    </row>
    <row r="65">
      <c r="A65" s="12" t="s">
        <v>306</v>
      </c>
      <c r="B65" s="12" t="s">
        <v>307</v>
      </c>
      <c r="C65" s="12"/>
      <c r="D65" s="13">
        <v>2259745.0</v>
      </c>
      <c r="E65" s="14">
        <f t="shared" si="1"/>
        <v>6.354059434</v>
      </c>
      <c r="F65" s="15">
        <v>59000.0</v>
      </c>
      <c r="G65" s="14">
        <f t="shared" si="61"/>
        <v>4.770852012</v>
      </c>
      <c r="H65" s="15">
        <v>961.0</v>
      </c>
      <c r="I65" s="14">
        <f t="shared" si="62"/>
        <v>2.982723388</v>
      </c>
      <c r="J65" s="15">
        <v>1984559.0</v>
      </c>
      <c r="K65" s="14">
        <f t="shared" si="4"/>
        <v>6.297664015</v>
      </c>
      <c r="L65" s="15">
        <v>12111.0</v>
      </c>
      <c r="M65" s="14">
        <f t="shared" si="5"/>
        <v>4.083180004</v>
      </c>
      <c r="N65" s="16" t="s">
        <v>308</v>
      </c>
      <c r="O65" s="17" t="s">
        <v>57</v>
      </c>
      <c r="P65" s="17">
        <v>2012.0</v>
      </c>
      <c r="Q65" s="18" t="s">
        <v>143</v>
      </c>
      <c r="R65" s="18">
        <v>145.0</v>
      </c>
      <c r="S65" s="19">
        <v>0.2569444444444444</v>
      </c>
      <c r="T65" s="20">
        <v>4.0</v>
      </c>
      <c r="U65" s="20">
        <v>1.0</v>
      </c>
      <c r="V65" s="20">
        <v>3.0</v>
      </c>
      <c r="W65" s="21" t="s">
        <v>59</v>
      </c>
      <c r="X65" s="21" t="s">
        <v>59</v>
      </c>
      <c r="Y65" s="20" t="s">
        <v>66</v>
      </c>
      <c r="Z65" s="22">
        <v>38700.0</v>
      </c>
      <c r="AA65" s="23">
        <v>4.587710965018911</v>
      </c>
      <c r="AB65" s="22">
        <v>99498.0</v>
      </c>
      <c r="AC65" s="23"/>
      <c r="AD65" s="22">
        <v>67347.0</v>
      </c>
      <c r="AE65" s="23">
        <v>4.82831825466236</v>
      </c>
      <c r="AF65" s="22">
        <v>95620.0</v>
      </c>
      <c r="AG65" s="23">
        <v>4.9805487393597705</v>
      </c>
      <c r="AH65" s="22">
        <v>52335.0</v>
      </c>
      <c r="AI65" s="23">
        <v>4.718792228503792</v>
      </c>
      <c r="AJ65" s="22">
        <v>3182.0</v>
      </c>
      <c r="AK65" s="23">
        <v>3.502700175310563</v>
      </c>
      <c r="AL65" s="22">
        <v>7608.0</v>
      </c>
      <c r="AM65" s="23">
        <v>3.8812705039293576</v>
      </c>
      <c r="AN65" s="22">
        <v>429828.0</v>
      </c>
      <c r="AO65" s="23">
        <v>5.633294703033999</v>
      </c>
      <c r="AP65" s="24" t="s">
        <v>309</v>
      </c>
      <c r="AQ65" s="24">
        <v>14400.0</v>
      </c>
      <c r="AR65" s="25">
        <f t="shared" ref="AR65:AR70" si="69">log10(AQ65)</f>
        <v>4.158362492</v>
      </c>
      <c r="AS65" s="24">
        <v>696.0</v>
      </c>
      <c r="AT65" s="25">
        <f t="shared" ref="AT65:AT70" si="70">log10(AS65)</f>
        <v>2.84260924</v>
      </c>
      <c r="AU65" s="24"/>
      <c r="AV65" s="25"/>
      <c r="AW65" s="24"/>
      <c r="AX65" s="25"/>
      <c r="AY65" s="24">
        <v>4957.0</v>
      </c>
      <c r="AZ65" s="25">
        <f t="shared" ref="AZ65:AZ75" si="71">log10(AY65)</f>
        <v>3.695218919</v>
      </c>
      <c r="BA65" s="24"/>
      <c r="BB65" s="25"/>
    </row>
    <row r="66">
      <c r="A66" s="12" t="s">
        <v>310</v>
      </c>
      <c r="B66" s="12" t="s">
        <v>123</v>
      </c>
      <c r="C66" s="12"/>
      <c r="D66" s="13">
        <v>3710589.0</v>
      </c>
      <c r="E66" s="14">
        <f t="shared" si="1"/>
        <v>6.569442853</v>
      </c>
      <c r="F66" s="15">
        <v>2100000.0</v>
      </c>
      <c r="G66" s="14">
        <f t="shared" si="61"/>
        <v>6.322219295</v>
      </c>
      <c r="H66" s="15">
        <v>54100.0</v>
      </c>
      <c r="I66" s="14">
        <f t="shared" si="62"/>
        <v>4.733197265</v>
      </c>
      <c r="J66" s="15">
        <v>1510747.0</v>
      </c>
      <c r="K66" s="14">
        <f t="shared" si="4"/>
        <v>6.179191741</v>
      </c>
      <c r="L66" s="15">
        <v>17858.0</v>
      </c>
      <c r="M66" s="14">
        <f t="shared" si="5"/>
        <v>4.251832819</v>
      </c>
      <c r="N66" s="16" t="s">
        <v>311</v>
      </c>
      <c r="O66" s="17" t="s">
        <v>57</v>
      </c>
      <c r="P66" s="17">
        <v>2018.0</v>
      </c>
      <c r="Q66" s="18" t="s">
        <v>134</v>
      </c>
      <c r="R66" s="18">
        <v>138.0</v>
      </c>
      <c r="S66" s="19">
        <v>0.2986111111111111</v>
      </c>
      <c r="T66" s="20">
        <v>3.0</v>
      </c>
      <c r="U66" s="20">
        <v>3.0</v>
      </c>
      <c r="V66" s="20">
        <v>6.0</v>
      </c>
      <c r="W66" s="21" t="s">
        <v>59</v>
      </c>
      <c r="X66" s="21" t="s">
        <v>59</v>
      </c>
      <c r="Y66" s="20" t="s">
        <v>72</v>
      </c>
      <c r="Z66" s="22">
        <v>18900.0</v>
      </c>
      <c r="AA66" s="23">
        <v>4.276461804173244</v>
      </c>
      <c r="AB66" s="22">
        <v>101539.0</v>
      </c>
      <c r="AC66" s="23"/>
      <c r="AD66" s="22">
        <v>41655.0</v>
      </c>
      <c r="AE66" s="23">
        <v>4.619667138805939</v>
      </c>
      <c r="AF66" s="22">
        <v>161850.0</v>
      </c>
      <c r="AG66" s="23">
        <v>5.209112703738592</v>
      </c>
      <c r="AH66" s="22">
        <v>12251.0</v>
      </c>
      <c r="AI66" s="23">
        <v>4.088171539864352</v>
      </c>
      <c r="AJ66" s="22">
        <v>13256.0</v>
      </c>
      <c r="AK66" s="23">
        <v>4.122412495411281</v>
      </c>
      <c r="AL66" s="22">
        <v>113487.0</v>
      </c>
      <c r="AM66" s="23">
        <v>5.054946115699901</v>
      </c>
      <c r="AN66" s="22">
        <v>228947.0</v>
      </c>
      <c r="AO66" s="23">
        <v>5.3597349571365624</v>
      </c>
      <c r="AP66" s="24" t="s">
        <v>312</v>
      </c>
      <c r="AQ66" s="24">
        <v>123.0</v>
      </c>
      <c r="AR66" s="25">
        <f t="shared" si="69"/>
        <v>2.089905111</v>
      </c>
      <c r="AS66" s="24">
        <v>43.0</v>
      </c>
      <c r="AT66" s="25">
        <f t="shared" si="70"/>
        <v>1.633468456</v>
      </c>
      <c r="AU66" s="24">
        <v>157.0</v>
      </c>
      <c r="AV66" s="25">
        <f t="shared" ref="AV66:AV70" si="72">log10(AU66)</f>
        <v>2.195899652</v>
      </c>
      <c r="AW66" s="24">
        <v>733.0</v>
      </c>
      <c r="AX66" s="25">
        <f t="shared" ref="AX66:AX75" si="73">log10(AW66)</f>
        <v>2.865103975</v>
      </c>
      <c r="AY66" s="24">
        <v>3850.0</v>
      </c>
      <c r="AZ66" s="25">
        <f t="shared" si="71"/>
        <v>3.58546073</v>
      </c>
      <c r="BA66" s="24"/>
      <c r="BB66" s="25"/>
    </row>
    <row r="67">
      <c r="A67" s="12" t="s">
        <v>313</v>
      </c>
      <c r="B67" s="12" t="s">
        <v>184</v>
      </c>
      <c r="C67" s="12"/>
      <c r="D67" s="13">
        <v>875221.0</v>
      </c>
      <c r="E67" s="14">
        <f t="shared" si="1"/>
        <v>5.94211773</v>
      </c>
      <c r="F67" s="15">
        <v>2345.0</v>
      </c>
      <c r="G67" s="14">
        <f t="shared" si="61"/>
        <v>3.370142847</v>
      </c>
      <c r="H67" s="15">
        <v>72.0</v>
      </c>
      <c r="I67" s="14">
        <f t="shared" si="62"/>
        <v>1.857332496</v>
      </c>
      <c r="J67" s="15">
        <v>34682.0</v>
      </c>
      <c r="K67" s="14">
        <f t="shared" si="4"/>
        <v>4.540104134</v>
      </c>
      <c r="L67" s="15">
        <v>1134.0</v>
      </c>
      <c r="M67" s="14">
        <f t="shared" si="5"/>
        <v>3.054613055</v>
      </c>
      <c r="N67" s="16" t="s">
        <v>314</v>
      </c>
      <c r="O67" s="17" t="s">
        <v>57</v>
      </c>
      <c r="P67" s="17">
        <v>2019.0</v>
      </c>
      <c r="Q67" s="18" t="s">
        <v>213</v>
      </c>
      <c r="R67" s="18">
        <v>137.0</v>
      </c>
      <c r="S67" s="19">
        <v>0.23541666666666666</v>
      </c>
      <c r="T67" s="20">
        <v>3.0</v>
      </c>
      <c r="U67" s="20">
        <v>2.0</v>
      </c>
      <c r="V67" s="20">
        <v>4.0</v>
      </c>
      <c r="W67" s="21" t="s">
        <v>59</v>
      </c>
      <c r="X67" s="21" t="s">
        <v>59</v>
      </c>
      <c r="Y67" s="20" t="s">
        <v>66</v>
      </c>
      <c r="Z67" s="22">
        <v>27500.0</v>
      </c>
      <c r="AA67" s="23">
        <v>4.439332693830263</v>
      </c>
      <c r="AB67" s="22">
        <v>94840.0</v>
      </c>
      <c r="AC67" s="23"/>
      <c r="AD67" s="22">
        <v>54519.0</v>
      </c>
      <c r="AE67" s="23">
        <v>4.736547881306715</v>
      </c>
      <c r="AF67" s="22">
        <v>427821.0</v>
      </c>
      <c r="AG67" s="23">
        <v>5.631262098515733</v>
      </c>
      <c r="AH67" s="22">
        <v>9517.0</v>
      </c>
      <c r="AI67" s="23">
        <v>3.978500069311459</v>
      </c>
      <c r="AJ67" s="22">
        <v>0.0</v>
      </c>
      <c r="AK67" s="23"/>
      <c r="AL67" s="22">
        <v>126377.0</v>
      </c>
      <c r="AM67" s="23">
        <v>5.101668041652199</v>
      </c>
      <c r="AN67" s="22">
        <v>369743.0</v>
      </c>
      <c r="AO67" s="23">
        <v>5.567899960653648</v>
      </c>
      <c r="AP67" s="24" t="s">
        <v>73</v>
      </c>
      <c r="AQ67" s="24">
        <v>331000.0</v>
      </c>
      <c r="AR67" s="25">
        <f t="shared" si="69"/>
        <v>5.519827994</v>
      </c>
      <c r="AS67" s="24">
        <v>7438.0</v>
      </c>
      <c r="AT67" s="25">
        <f t="shared" si="70"/>
        <v>3.871456174</v>
      </c>
      <c r="AU67" s="24">
        <v>54872.0</v>
      </c>
      <c r="AV67" s="25">
        <f t="shared" si="72"/>
        <v>4.73935079</v>
      </c>
      <c r="AW67" s="24">
        <v>16147.0</v>
      </c>
      <c r="AX67" s="25">
        <f t="shared" si="73"/>
        <v>4.208091845</v>
      </c>
      <c r="AY67" s="24">
        <v>158918.0</v>
      </c>
      <c r="AZ67" s="25">
        <f t="shared" si="71"/>
        <v>5.201173091</v>
      </c>
      <c r="BA67" s="24">
        <v>5205.0</v>
      </c>
      <c r="BB67" s="25">
        <f t="shared" ref="BB67:BB75" si="74">log10(BA67)</f>
        <v>3.716420734</v>
      </c>
    </row>
    <row r="68">
      <c r="A68" s="12" t="s">
        <v>315</v>
      </c>
      <c r="B68" s="12" t="s">
        <v>221</v>
      </c>
      <c r="C68" s="12"/>
      <c r="D68" s="13">
        <v>2370830.0</v>
      </c>
      <c r="E68" s="14">
        <f t="shared" si="1"/>
        <v>6.374900414</v>
      </c>
      <c r="F68" s="15">
        <v>369400.0</v>
      </c>
      <c r="G68" s="14">
        <f t="shared" si="61"/>
        <v>5.567496891</v>
      </c>
      <c r="H68" s="15">
        <v>8700.0</v>
      </c>
      <c r="I68" s="14">
        <f t="shared" si="62"/>
        <v>3.939519253</v>
      </c>
      <c r="J68" s="15">
        <v>1612394.0</v>
      </c>
      <c r="K68" s="14">
        <f t="shared" si="4"/>
        <v>6.207471173</v>
      </c>
      <c r="L68" s="15">
        <v>28562.0</v>
      </c>
      <c r="M68" s="14">
        <f t="shared" si="5"/>
        <v>4.455788615</v>
      </c>
      <c r="N68" s="16" t="s">
        <v>316</v>
      </c>
      <c r="O68" s="17" t="s">
        <v>57</v>
      </c>
      <c r="P68" s="17">
        <v>2017.0</v>
      </c>
      <c r="Q68" s="18" t="s">
        <v>108</v>
      </c>
      <c r="R68" s="18">
        <v>150.0</v>
      </c>
      <c r="S68" s="19">
        <v>0.14652777777777778</v>
      </c>
      <c r="T68" s="20">
        <v>3.0</v>
      </c>
      <c r="U68" s="20">
        <v>2.0</v>
      </c>
      <c r="V68" s="20">
        <v>4.0</v>
      </c>
      <c r="W68" s="21" t="s">
        <v>59</v>
      </c>
      <c r="X68" s="21" t="s">
        <v>59</v>
      </c>
      <c r="Y68" s="20" t="s">
        <v>72</v>
      </c>
      <c r="Z68" s="22">
        <v>612800.0</v>
      </c>
      <c r="AA68" s="23">
        <v>5.787318756624548</v>
      </c>
      <c r="AB68" s="22">
        <v>344985.0</v>
      </c>
      <c r="AC68" s="23"/>
      <c r="AD68" s="22">
        <v>221881.0</v>
      </c>
      <c r="AE68" s="23">
        <v>5.346120114541859</v>
      </c>
      <c r="AF68" s="22">
        <v>900698.0</v>
      </c>
      <c r="AG68" s="23">
        <v>5.954579198393887</v>
      </c>
      <c r="AH68" s="22">
        <v>60969.0</v>
      </c>
      <c r="AI68" s="23">
        <v>4.7851090718786775</v>
      </c>
      <c r="AJ68" s="22">
        <v>25760.0</v>
      </c>
      <c r="AK68" s="23">
        <v>4.410945858687774</v>
      </c>
      <c r="AL68" s="22">
        <v>271995.0</v>
      </c>
      <c r="AM68" s="23">
        <v>5.4345609206063745</v>
      </c>
      <c r="AN68" s="22">
        <v>693807.0</v>
      </c>
      <c r="AO68" s="23">
        <v>5.841238677238582</v>
      </c>
      <c r="AP68" s="24" t="s">
        <v>223</v>
      </c>
      <c r="AQ68" s="24">
        <v>895.0</v>
      </c>
      <c r="AR68" s="25">
        <f t="shared" si="69"/>
        <v>2.951823035</v>
      </c>
      <c r="AS68" s="24">
        <v>115.0</v>
      </c>
      <c r="AT68" s="25">
        <f t="shared" si="70"/>
        <v>2.06069784</v>
      </c>
      <c r="AU68" s="24">
        <v>2078.0</v>
      </c>
      <c r="AV68" s="25">
        <f t="shared" si="72"/>
        <v>3.317645543</v>
      </c>
      <c r="AW68" s="24">
        <v>1050.0</v>
      </c>
      <c r="AX68" s="25">
        <f t="shared" si="73"/>
        <v>3.021189299</v>
      </c>
      <c r="AY68" s="24">
        <v>17438.0</v>
      </c>
      <c r="AZ68" s="25">
        <f t="shared" si="71"/>
        <v>4.241496673</v>
      </c>
      <c r="BA68" s="24">
        <v>5.0</v>
      </c>
      <c r="BB68" s="25">
        <f t="shared" si="74"/>
        <v>0.6989700043</v>
      </c>
    </row>
    <row r="69">
      <c r="A69" s="12" t="s">
        <v>317</v>
      </c>
      <c r="B69" s="12" t="s">
        <v>318</v>
      </c>
      <c r="C69" s="12" t="s">
        <v>319</v>
      </c>
      <c r="D69" s="13">
        <v>408100.0</v>
      </c>
      <c r="E69" s="14">
        <f t="shared" si="1"/>
        <v>5.610766595</v>
      </c>
      <c r="F69" s="15">
        <v>127000.0</v>
      </c>
      <c r="G69" s="14">
        <f t="shared" si="61"/>
        <v>5.103803721</v>
      </c>
      <c r="H69" s="15">
        <v>4474.0</v>
      </c>
      <c r="I69" s="14">
        <f t="shared" si="62"/>
        <v>3.65069598</v>
      </c>
      <c r="J69" s="15">
        <v>9091.0</v>
      </c>
      <c r="K69" s="14">
        <f t="shared" si="4"/>
        <v>3.958611658</v>
      </c>
      <c r="L69" s="15">
        <v>239.0</v>
      </c>
      <c r="M69" s="14">
        <f t="shared" si="5"/>
        <v>2.378397901</v>
      </c>
      <c r="N69" s="16" t="s">
        <v>320</v>
      </c>
      <c r="O69" s="17" t="s">
        <v>59</v>
      </c>
      <c r="P69" s="17">
        <v>2015.0</v>
      </c>
      <c r="Q69" s="18" t="s">
        <v>58</v>
      </c>
      <c r="R69" s="18">
        <v>138.0</v>
      </c>
      <c r="S69" s="19">
        <v>0.2638888888888889</v>
      </c>
      <c r="T69" s="20">
        <v>3.0</v>
      </c>
      <c r="U69" s="20">
        <v>2.0</v>
      </c>
      <c r="V69" s="20">
        <v>3.0</v>
      </c>
      <c r="W69" s="21" t="s">
        <v>59</v>
      </c>
      <c r="X69" s="21" t="s">
        <v>59</v>
      </c>
      <c r="Y69" s="20" t="s">
        <v>66</v>
      </c>
      <c r="Z69" s="22">
        <v>5915.0</v>
      </c>
      <c r="AA69" s="23">
        <v>3.771954748963949</v>
      </c>
      <c r="AB69" s="22">
        <v>79754.0</v>
      </c>
      <c r="AC69" s="23"/>
      <c r="AD69" s="22">
        <v>15014.0</v>
      </c>
      <c r="AE69" s="23">
        <v>4.176496411530366</v>
      </c>
      <c r="AF69" s="22">
        <v>64882.0</v>
      </c>
      <c r="AG69" s="23">
        <v>4.812124228619506</v>
      </c>
      <c r="AH69" s="22">
        <v>12995.0</v>
      </c>
      <c r="AI69" s="23">
        <v>4.113776283837032</v>
      </c>
      <c r="AJ69" s="22">
        <v>735.0</v>
      </c>
      <c r="AK69" s="23">
        <v>2.8662873390841948</v>
      </c>
      <c r="AL69" s="22">
        <v>29097.0</v>
      </c>
      <c r="AM69" s="23">
        <v>4.463848214050881</v>
      </c>
      <c r="AN69" s="22">
        <v>200943.0</v>
      </c>
      <c r="AO69" s="23">
        <v>5.303072881817807</v>
      </c>
      <c r="AP69" s="24" t="s">
        <v>154</v>
      </c>
      <c r="AQ69" s="24">
        <v>152000.0</v>
      </c>
      <c r="AR69" s="25">
        <f t="shared" si="69"/>
        <v>5.181843588</v>
      </c>
      <c r="AS69" s="24">
        <v>560.0</v>
      </c>
      <c r="AT69" s="25">
        <f t="shared" si="70"/>
        <v>2.748188027</v>
      </c>
      <c r="AU69" s="24">
        <v>33423.0</v>
      </c>
      <c r="AV69" s="25">
        <f t="shared" si="72"/>
        <v>4.524045429</v>
      </c>
      <c r="AW69" s="24">
        <v>5817.0</v>
      </c>
      <c r="AX69" s="25">
        <f t="shared" si="73"/>
        <v>3.764699064</v>
      </c>
      <c r="AY69" s="24">
        <v>47473.0</v>
      </c>
      <c r="AZ69" s="25">
        <f t="shared" si="71"/>
        <v>4.676446677</v>
      </c>
      <c r="BA69" s="24">
        <v>1591.0</v>
      </c>
      <c r="BB69" s="25">
        <f t="shared" si="74"/>
        <v>3.20167018</v>
      </c>
    </row>
    <row r="70">
      <c r="A70" s="12" t="s">
        <v>321</v>
      </c>
      <c r="B70" s="12" t="s">
        <v>245</v>
      </c>
      <c r="C70" s="12"/>
      <c r="D70" s="13">
        <v>2547570.0</v>
      </c>
      <c r="E70" s="14">
        <f t="shared" si="1"/>
        <v>6.406126126</v>
      </c>
      <c r="F70" s="15">
        <v>369600.0</v>
      </c>
      <c r="G70" s="14">
        <f t="shared" si="61"/>
        <v>5.567731963</v>
      </c>
      <c r="H70" s="15">
        <v>9400.0</v>
      </c>
      <c r="I70" s="14">
        <f t="shared" si="62"/>
        <v>3.973127854</v>
      </c>
      <c r="J70" s="15">
        <v>545130.0</v>
      </c>
      <c r="K70" s="14">
        <f t="shared" si="4"/>
        <v>5.736500083</v>
      </c>
      <c r="L70" s="15">
        <v>11543.0</v>
      </c>
      <c r="M70" s="14">
        <f t="shared" si="5"/>
        <v>4.062318696</v>
      </c>
      <c r="N70" s="16" t="s">
        <v>322</v>
      </c>
      <c r="O70" s="17" t="s">
        <v>57</v>
      </c>
      <c r="P70" s="17">
        <v>2017.0</v>
      </c>
      <c r="Q70" s="18" t="s">
        <v>120</v>
      </c>
      <c r="R70" s="18">
        <v>137.0</v>
      </c>
      <c r="S70" s="19">
        <v>0.2548611111111111</v>
      </c>
      <c r="T70" s="20">
        <v>2.0</v>
      </c>
      <c r="U70" s="20">
        <v>1.0</v>
      </c>
      <c r="V70" s="20">
        <v>2.0</v>
      </c>
      <c r="W70" s="21" t="s">
        <v>59</v>
      </c>
      <c r="X70" s="21" t="s">
        <v>59</v>
      </c>
      <c r="Y70" s="20" t="s">
        <v>66</v>
      </c>
      <c r="Z70" s="22">
        <v>10000.0</v>
      </c>
      <c r="AA70" s="23">
        <v>4.0</v>
      </c>
      <c r="AB70" s="22">
        <v>38086.0</v>
      </c>
      <c r="AC70" s="23"/>
      <c r="AD70" s="22">
        <v>34240.0</v>
      </c>
      <c r="AE70" s="23">
        <v>4.534533756005116</v>
      </c>
      <c r="AF70" s="22">
        <v>289634.0</v>
      </c>
      <c r="AG70" s="23">
        <v>5.461849542144112</v>
      </c>
      <c r="AH70" s="22">
        <v>11310.0</v>
      </c>
      <c r="AI70" s="23">
        <v>4.053462604925455</v>
      </c>
      <c r="AJ70" s="22">
        <v>122.0</v>
      </c>
      <c r="AK70" s="23">
        <v>2.0863598306747484</v>
      </c>
      <c r="AL70" s="22">
        <v>76624.0</v>
      </c>
      <c r="AM70" s="23">
        <v>4.884364819698533</v>
      </c>
      <c r="AN70" s="22">
        <v>480564.0</v>
      </c>
      <c r="AO70" s="23">
        <v>5.6817512338275495</v>
      </c>
      <c r="AP70" s="24" t="s">
        <v>73</v>
      </c>
      <c r="AQ70" s="24">
        <v>331000.0</v>
      </c>
      <c r="AR70" s="25">
        <f t="shared" si="69"/>
        <v>5.519827994</v>
      </c>
      <c r="AS70" s="24">
        <v>7438.0</v>
      </c>
      <c r="AT70" s="25">
        <f t="shared" si="70"/>
        <v>3.871456174</v>
      </c>
      <c r="AU70" s="24">
        <v>54872.0</v>
      </c>
      <c r="AV70" s="25">
        <f t="shared" si="72"/>
        <v>4.73935079</v>
      </c>
      <c r="AW70" s="24">
        <v>16147.0</v>
      </c>
      <c r="AX70" s="25">
        <f t="shared" si="73"/>
        <v>4.208091845</v>
      </c>
      <c r="AY70" s="24">
        <v>158918.0</v>
      </c>
      <c r="AZ70" s="25">
        <f t="shared" si="71"/>
        <v>5.201173091</v>
      </c>
      <c r="BA70" s="24">
        <v>5205.0</v>
      </c>
      <c r="BB70" s="25">
        <f t="shared" si="74"/>
        <v>3.716420734</v>
      </c>
    </row>
    <row r="71">
      <c r="A71" s="12" t="s">
        <v>323</v>
      </c>
      <c r="B71" s="12" t="s">
        <v>160</v>
      </c>
      <c r="C71" s="12" t="s">
        <v>75</v>
      </c>
      <c r="D71" s="13">
        <v>786220.0</v>
      </c>
      <c r="E71" s="14">
        <f t="shared" si="1"/>
        <v>5.895544087</v>
      </c>
      <c r="F71" s="15">
        <v>538300.0</v>
      </c>
      <c r="G71" s="14">
        <f t="shared" si="61"/>
        <v>5.73102438</v>
      </c>
      <c r="H71" s="15">
        <v>8200.0</v>
      </c>
      <c r="I71" s="14">
        <f t="shared" si="62"/>
        <v>3.913813852</v>
      </c>
      <c r="J71" s="15">
        <v>8356152.0</v>
      </c>
      <c r="K71" s="14">
        <f t="shared" si="4"/>
        <v>6.922006331</v>
      </c>
      <c r="L71" s="15">
        <v>46880.0</v>
      </c>
      <c r="M71" s="14">
        <f t="shared" si="5"/>
        <v>4.670987603</v>
      </c>
      <c r="N71" s="16" t="s">
        <v>324</v>
      </c>
      <c r="O71" s="17" t="s">
        <v>59</v>
      </c>
      <c r="P71" s="17">
        <v>2004.0</v>
      </c>
      <c r="Q71" s="18" t="s">
        <v>325</v>
      </c>
      <c r="R71" s="18">
        <v>145.0</v>
      </c>
      <c r="S71" s="19">
        <v>0.3333333333333333</v>
      </c>
      <c r="T71" s="20">
        <v>4.0</v>
      </c>
      <c r="U71" s="20">
        <v>2.0</v>
      </c>
      <c r="V71" s="20">
        <v>4.0</v>
      </c>
      <c r="W71" s="21" t="s">
        <v>59</v>
      </c>
      <c r="X71" s="21" t="s">
        <v>59</v>
      </c>
      <c r="Y71" s="20" t="s">
        <v>66</v>
      </c>
      <c r="Z71" s="22">
        <v>323000.0</v>
      </c>
      <c r="AA71" s="23">
        <v>5.509202522331103</v>
      </c>
      <c r="AB71" s="22">
        <v>342886.0</v>
      </c>
      <c r="AC71" s="23"/>
      <c r="AD71" s="22">
        <v>660011.0</v>
      </c>
      <c r="AE71" s="23">
        <v>5.819551173722916</v>
      </c>
      <c r="AF71" s="22">
        <v>1304778.0</v>
      </c>
      <c r="AG71" s="23">
        <v>6.115536625408713</v>
      </c>
      <c r="AH71" s="22">
        <v>242520.0</v>
      </c>
      <c r="AI71" s="23">
        <v>5.384747559562928</v>
      </c>
      <c r="AJ71" s="22">
        <v>126526.0</v>
      </c>
      <c r="AK71" s="23">
        <v>5.102179778446865</v>
      </c>
      <c r="AL71" s="22">
        <v>338729.0</v>
      </c>
      <c r="AM71" s="23">
        <v>5.52985237999516</v>
      </c>
      <c r="AN71" s="22">
        <v>2117943.0</v>
      </c>
      <c r="AO71" s="23">
        <v>6.325914267802355</v>
      </c>
      <c r="AP71" s="24" t="s">
        <v>78</v>
      </c>
      <c r="AQ71" s="24"/>
      <c r="AR71" s="25"/>
      <c r="AS71" s="24"/>
      <c r="AT71" s="25"/>
      <c r="AU71" s="24"/>
      <c r="AV71" s="25"/>
      <c r="AW71" s="24">
        <v>1571.0</v>
      </c>
      <c r="AX71" s="25">
        <f t="shared" si="73"/>
        <v>3.196176185</v>
      </c>
      <c r="AY71" s="24">
        <v>13197.0</v>
      </c>
      <c r="AZ71" s="25">
        <f t="shared" si="71"/>
        <v>4.120475217</v>
      </c>
      <c r="BA71" s="24">
        <v>254.0</v>
      </c>
      <c r="BB71" s="25">
        <f t="shared" si="74"/>
        <v>2.404833717</v>
      </c>
    </row>
    <row r="72">
      <c r="A72" s="12" t="s">
        <v>326</v>
      </c>
      <c r="B72" s="12" t="s">
        <v>327</v>
      </c>
      <c r="C72" s="12"/>
      <c r="D72" s="13">
        <v>270495.0</v>
      </c>
      <c r="E72" s="14">
        <f t="shared" si="1"/>
        <v>5.432159242</v>
      </c>
      <c r="F72" s="15">
        <v>500400.0</v>
      </c>
      <c r="G72" s="14">
        <f t="shared" si="61"/>
        <v>5.699317301</v>
      </c>
      <c r="H72" s="15">
        <v>15500.0</v>
      </c>
      <c r="I72" s="14">
        <f t="shared" si="62"/>
        <v>4.190331698</v>
      </c>
      <c r="J72" s="15">
        <v>316825.0</v>
      </c>
      <c r="K72" s="14">
        <f t="shared" si="4"/>
        <v>5.500819444</v>
      </c>
      <c r="L72" s="15">
        <v>7368.0</v>
      </c>
      <c r="M72" s="14">
        <f t="shared" si="5"/>
        <v>3.867349617</v>
      </c>
      <c r="N72" s="16" t="s">
        <v>328</v>
      </c>
      <c r="O72" s="17" t="s">
        <v>57</v>
      </c>
      <c r="P72" s="17">
        <v>2019.0</v>
      </c>
      <c r="Q72" s="18" t="s">
        <v>71</v>
      </c>
      <c r="R72" s="18">
        <v>145.0</v>
      </c>
      <c r="S72" s="19">
        <v>0.2701388888888889</v>
      </c>
      <c r="T72" s="20">
        <v>3.0</v>
      </c>
      <c r="U72" s="20">
        <v>2.0</v>
      </c>
      <c r="V72" s="20">
        <v>3.0</v>
      </c>
      <c r="W72" s="21" t="s">
        <v>59</v>
      </c>
      <c r="X72" s="21" t="s">
        <v>59</v>
      </c>
      <c r="Y72" s="20" t="s">
        <v>66</v>
      </c>
      <c r="Z72" s="22">
        <v>10400.0</v>
      </c>
      <c r="AA72" s="23">
        <v>4.017033339298781</v>
      </c>
      <c r="AB72" s="22">
        <v>27228.0</v>
      </c>
      <c r="AC72" s="23"/>
      <c r="AD72" s="22">
        <v>6217.0</v>
      </c>
      <c r="AE72" s="23">
        <v>3.793580867368156</v>
      </c>
      <c r="AF72" s="22">
        <v>9995.0</v>
      </c>
      <c r="AG72" s="23">
        <v>3.999782798454136</v>
      </c>
      <c r="AH72" s="22">
        <v>1139.0</v>
      </c>
      <c r="AI72" s="23">
        <v>3.0565237240791006</v>
      </c>
      <c r="AJ72" s="22">
        <v>1987.0</v>
      </c>
      <c r="AK72" s="23">
        <v>3.298197867109815</v>
      </c>
      <c r="AL72" s="22">
        <v>56489.0</v>
      </c>
      <c r="AM72" s="23">
        <v>4.751963886679575</v>
      </c>
      <c r="AN72" s="22">
        <v>75335.0</v>
      </c>
      <c r="AO72" s="23">
        <v>4.876996792606452</v>
      </c>
      <c r="AP72" s="24" t="s">
        <v>329</v>
      </c>
      <c r="AQ72" s="24">
        <v>199.0</v>
      </c>
      <c r="AR72" s="25">
        <f t="shared" ref="AR72:AR75" si="75">log10(AQ72)</f>
        <v>2.298853076</v>
      </c>
      <c r="AS72" s="24">
        <v>2.0</v>
      </c>
      <c r="AT72" s="25">
        <f t="shared" ref="AT72:AT75" si="76">log10(AS72)</f>
        <v>0.3010299957</v>
      </c>
      <c r="AU72" s="24">
        <v>2642.0</v>
      </c>
      <c r="AV72" s="25">
        <f t="shared" ref="AV72:AV75" si="77">log10(AU72)</f>
        <v>3.421932813</v>
      </c>
      <c r="AW72" s="24">
        <v>507.0</v>
      </c>
      <c r="AX72" s="25">
        <f t="shared" si="73"/>
        <v>2.705007959</v>
      </c>
      <c r="AY72" s="24">
        <v>464.0</v>
      </c>
      <c r="AZ72" s="25">
        <f t="shared" si="71"/>
        <v>2.666517981</v>
      </c>
      <c r="BA72" s="24">
        <v>4.0</v>
      </c>
      <c r="BB72" s="25">
        <f t="shared" si="74"/>
        <v>0.6020599913</v>
      </c>
    </row>
    <row r="73">
      <c r="A73" s="12" t="s">
        <v>330</v>
      </c>
      <c r="B73" s="12" t="s">
        <v>286</v>
      </c>
      <c r="C73" s="12" t="s">
        <v>117</v>
      </c>
      <c r="D73" s="13">
        <v>2012945.0</v>
      </c>
      <c r="E73" s="14">
        <f t="shared" si="1"/>
        <v>6.303831909</v>
      </c>
      <c r="F73" s="15">
        <v>928100.0</v>
      </c>
      <c r="G73" s="14">
        <f t="shared" si="61"/>
        <v>5.967594773</v>
      </c>
      <c r="H73" s="15">
        <v>22100.0</v>
      </c>
      <c r="I73" s="14">
        <f t="shared" si="62"/>
        <v>4.344392274</v>
      </c>
      <c r="J73" s="15">
        <v>4532544.0</v>
      </c>
      <c r="K73" s="14">
        <f t="shared" si="4"/>
        <v>6.656342029</v>
      </c>
      <c r="L73" s="15">
        <v>48545.0</v>
      </c>
      <c r="M73" s="14">
        <f t="shared" si="5"/>
        <v>4.686144505</v>
      </c>
      <c r="N73" s="16" t="s">
        <v>331</v>
      </c>
      <c r="O73" s="17" t="s">
        <v>59</v>
      </c>
      <c r="P73" s="17">
        <v>2019.0</v>
      </c>
      <c r="Q73" s="18" t="s">
        <v>143</v>
      </c>
      <c r="R73" s="18">
        <v>142.0</v>
      </c>
      <c r="S73" s="19">
        <v>0.3284722222222222</v>
      </c>
      <c r="T73" s="20">
        <v>3.0</v>
      </c>
      <c r="U73" s="20">
        <v>2.0</v>
      </c>
      <c r="V73" s="20">
        <v>4.0</v>
      </c>
      <c r="W73" s="21" t="s">
        <v>59</v>
      </c>
      <c r="X73" s="21" t="s">
        <v>59</v>
      </c>
      <c r="Y73" s="20" t="s">
        <v>72</v>
      </c>
      <c r="Z73" s="22">
        <v>204600.0</v>
      </c>
      <c r="AA73" s="23">
        <v>5.310905629376141</v>
      </c>
      <c r="AB73" s="22">
        <v>210788.0</v>
      </c>
      <c r="AC73" s="23"/>
      <c r="AD73" s="22">
        <v>119398.0</v>
      </c>
      <c r="AE73" s="23">
        <v>5.076997052117986</v>
      </c>
      <c r="AF73" s="22">
        <v>357218.0</v>
      </c>
      <c r="AG73" s="23">
        <v>5.552933334605412</v>
      </c>
      <c r="AH73" s="22">
        <v>27689.0</v>
      </c>
      <c r="AI73" s="23">
        <v>4.442307271299053</v>
      </c>
      <c r="AJ73" s="22">
        <v>59468.0</v>
      </c>
      <c r="AK73" s="23">
        <v>4.774283332755715</v>
      </c>
      <c r="AL73" s="22">
        <v>529041.0</v>
      </c>
      <c r="AM73" s="23">
        <v>5.7234893306056325</v>
      </c>
      <c r="AN73" s="22">
        <v>568946.0</v>
      </c>
      <c r="AO73" s="23">
        <v>5.755071048442654</v>
      </c>
      <c r="AP73" s="24" t="s">
        <v>96</v>
      </c>
      <c r="AQ73" s="24">
        <v>829000.0</v>
      </c>
      <c r="AR73" s="25">
        <f t="shared" si="75"/>
        <v>5.918554531</v>
      </c>
      <c r="AS73" s="24">
        <v>2869.0</v>
      </c>
      <c r="AT73" s="25">
        <f t="shared" si="76"/>
        <v>3.457730548</v>
      </c>
      <c r="AU73" s="24">
        <v>79979.0</v>
      </c>
      <c r="AV73" s="25">
        <f t="shared" si="77"/>
        <v>4.90297597</v>
      </c>
      <c r="AW73" s="24">
        <v>41520.0</v>
      </c>
      <c r="AX73" s="25">
        <f t="shared" si="73"/>
        <v>4.618257345</v>
      </c>
      <c r="AY73" s="24">
        <v>96699.0</v>
      </c>
      <c r="AZ73" s="25">
        <f t="shared" si="71"/>
        <v>4.985421983</v>
      </c>
      <c r="BA73" s="24">
        <v>1507.0</v>
      </c>
      <c r="BB73" s="25">
        <f t="shared" si="74"/>
        <v>3.178113252</v>
      </c>
    </row>
    <row r="74">
      <c r="A74" s="12" t="s">
        <v>332</v>
      </c>
      <c r="B74" s="12" t="s">
        <v>145</v>
      </c>
      <c r="C74" s="12"/>
      <c r="D74" s="13">
        <v>2069614.0</v>
      </c>
      <c r="E74" s="14">
        <f t="shared" si="1"/>
        <v>6.315889354</v>
      </c>
      <c r="F74" s="15">
        <v>1140000.0</v>
      </c>
      <c r="G74" s="14">
        <f t="shared" si="61"/>
        <v>6.056904851</v>
      </c>
      <c r="H74" s="15">
        <v>32500.0</v>
      </c>
      <c r="I74" s="14">
        <f t="shared" si="62"/>
        <v>4.511883361</v>
      </c>
      <c r="J74" s="15">
        <v>2213734.0</v>
      </c>
      <c r="K74" s="14">
        <f t="shared" si="4"/>
        <v>6.345125435</v>
      </c>
      <c r="L74" s="15">
        <v>20091.0</v>
      </c>
      <c r="M74" s="14">
        <f t="shared" si="5"/>
        <v>4.303001554</v>
      </c>
      <c r="N74" s="16" t="s">
        <v>333</v>
      </c>
      <c r="O74" s="17" t="s">
        <v>57</v>
      </c>
      <c r="P74" s="17">
        <v>2019.0</v>
      </c>
      <c r="Q74" s="18" t="s">
        <v>100</v>
      </c>
      <c r="R74" s="18">
        <v>145.0</v>
      </c>
      <c r="S74" s="19">
        <v>0.2986111111111111</v>
      </c>
      <c r="T74" s="20">
        <v>4.0</v>
      </c>
      <c r="U74" s="20">
        <v>1.0</v>
      </c>
      <c r="V74" s="20">
        <v>3.0</v>
      </c>
      <c r="W74" s="21" t="s">
        <v>59</v>
      </c>
      <c r="X74" s="21" t="s">
        <v>59</v>
      </c>
      <c r="Y74" s="20" t="s">
        <v>60</v>
      </c>
      <c r="Z74" s="22">
        <v>1940.0</v>
      </c>
      <c r="AA74" s="23">
        <v>3.287801729930226</v>
      </c>
      <c r="AB74" s="22">
        <v>93407.0</v>
      </c>
      <c r="AC74" s="23"/>
      <c r="AD74" s="22">
        <v>27784.0</v>
      </c>
      <c r="AE74" s="23">
        <v>4.443794770302706</v>
      </c>
      <c r="AF74" s="22">
        <v>217329.0</v>
      </c>
      <c r="AG74" s="23">
        <v>5.337117681680125</v>
      </c>
      <c r="AH74" s="22">
        <v>9914.0</v>
      </c>
      <c r="AI74" s="23">
        <v>3.996248914569132</v>
      </c>
      <c r="AJ74" s="22"/>
      <c r="AK74" s="23"/>
      <c r="AL74" s="22"/>
      <c r="AM74" s="23"/>
      <c r="AN74" s="22">
        <v>510979.0</v>
      </c>
      <c r="AO74" s="23">
        <v>5.708403052049534</v>
      </c>
      <c r="AP74" s="24" t="s">
        <v>334</v>
      </c>
      <c r="AQ74" s="24">
        <v>120000.0</v>
      </c>
      <c r="AR74" s="25">
        <f t="shared" si="75"/>
        <v>5.079181246</v>
      </c>
      <c r="AS74" s="24">
        <v>6026.0</v>
      </c>
      <c r="AT74" s="25">
        <f t="shared" si="76"/>
        <v>3.780029127</v>
      </c>
      <c r="AU74" s="24">
        <v>34708.0</v>
      </c>
      <c r="AV74" s="25">
        <f t="shared" si="77"/>
        <v>4.540429589</v>
      </c>
      <c r="AW74" s="24">
        <v>45627.0</v>
      </c>
      <c r="AX74" s="25">
        <f t="shared" si="73"/>
        <v>4.659221915</v>
      </c>
      <c r="AY74" s="24">
        <v>121839.0</v>
      </c>
      <c r="AZ74" s="25">
        <f t="shared" si="71"/>
        <v>5.085786326</v>
      </c>
      <c r="BA74" s="24">
        <v>692.0</v>
      </c>
      <c r="BB74" s="25">
        <f t="shared" si="74"/>
        <v>2.840106094</v>
      </c>
    </row>
    <row r="75">
      <c r="A75" s="12" t="s">
        <v>335</v>
      </c>
      <c r="B75" s="12" t="s">
        <v>336</v>
      </c>
      <c r="C75" s="12"/>
      <c r="D75" s="13">
        <v>1311346.0</v>
      </c>
      <c r="E75" s="14">
        <f t="shared" si="1"/>
        <v>6.117717296</v>
      </c>
      <c r="F75" s="15">
        <v>1360000.0</v>
      </c>
      <c r="G75" s="14">
        <f t="shared" si="61"/>
        <v>6.133538908</v>
      </c>
      <c r="H75" s="15">
        <v>41300.0</v>
      </c>
      <c r="I75" s="14">
        <f t="shared" si="62"/>
        <v>4.615950052</v>
      </c>
      <c r="J75" s="15">
        <v>2090015.0</v>
      </c>
      <c r="K75" s="14">
        <f t="shared" si="4"/>
        <v>6.320149403</v>
      </c>
      <c r="L75" s="15">
        <v>34305.0</v>
      </c>
      <c r="M75" s="14">
        <f t="shared" si="5"/>
        <v>4.535357424</v>
      </c>
      <c r="N75" s="16" t="s">
        <v>337</v>
      </c>
      <c r="O75" s="17" t="s">
        <v>57</v>
      </c>
      <c r="P75" s="17">
        <v>2016.0</v>
      </c>
      <c r="Q75" s="18" t="s">
        <v>65</v>
      </c>
      <c r="R75" s="18">
        <v>140.0</v>
      </c>
      <c r="S75" s="19">
        <v>0.26180555555555557</v>
      </c>
      <c r="T75" s="20">
        <v>4.0</v>
      </c>
      <c r="U75" s="20">
        <v>3.0</v>
      </c>
      <c r="V75" s="20">
        <v>4.0</v>
      </c>
      <c r="W75" s="21" t="s">
        <v>59</v>
      </c>
      <c r="X75" s="21" t="s">
        <v>59</v>
      </c>
      <c r="Y75" s="20" t="s">
        <v>60</v>
      </c>
      <c r="Z75" s="22">
        <v>13900.0</v>
      </c>
      <c r="AA75" s="23">
        <v>4.143014800254095</v>
      </c>
      <c r="AB75" s="22">
        <v>103717.0</v>
      </c>
      <c r="AC75" s="23"/>
      <c r="AD75" s="22">
        <v>25957.0</v>
      </c>
      <c r="AE75" s="23">
        <v>4.414254497113937</v>
      </c>
      <c r="AF75" s="22">
        <v>134421.0</v>
      </c>
      <c r="AG75" s="23">
        <v>5.1284671219297095</v>
      </c>
      <c r="AH75" s="22">
        <v>9822.0</v>
      </c>
      <c r="AI75" s="23">
        <v>3.9921999297955852</v>
      </c>
      <c r="AJ75" s="22">
        <v>4019.0</v>
      </c>
      <c r="AK75" s="23">
        <v>3.604118006192035</v>
      </c>
      <c r="AL75" s="22">
        <v>79939.0</v>
      </c>
      <c r="AM75" s="23">
        <v>4.902758711134515</v>
      </c>
      <c r="AN75" s="22">
        <v>178096.0</v>
      </c>
      <c r="AO75" s="23">
        <v>5.250654165406894</v>
      </c>
      <c r="AP75" s="24" t="s">
        <v>96</v>
      </c>
      <c r="AQ75" s="24">
        <v>829000.0</v>
      </c>
      <c r="AR75" s="25">
        <f t="shared" si="75"/>
        <v>5.918554531</v>
      </c>
      <c r="AS75" s="24">
        <v>2869.0</v>
      </c>
      <c r="AT75" s="25">
        <f t="shared" si="76"/>
        <v>3.457730548</v>
      </c>
      <c r="AU75" s="24">
        <v>79979.0</v>
      </c>
      <c r="AV75" s="25">
        <f t="shared" si="77"/>
        <v>4.90297597</v>
      </c>
      <c r="AW75" s="24">
        <v>41520.0</v>
      </c>
      <c r="AX75" s="25">
        <f t="shared" si="73"/>
        <v>4.618257345</v>
      </c>
      <c r="AY75" s="24">
        <v>96699.0</v>
      </c>
      <c r="AZ75" s="25">
        <f t="shared" si="71"/>
        <v>4.985421983</v>
      </c>
      <c r="BA75" s="24">
        <v>1507.0</v>
      </c>
      <c r="BB75" s="25">
        <f t="shared" si="74"/>
        <v>3.178113252</v>
      </c>
    </row>
    <row r="76">
      <c r="A76" s="12" t="s">
        <v>338</v>
      </c>
      <c r="B76" s="12" t="s">
        <v>304</v>
      </c>
      <c r="C76" s="12"/>
      <c r="D76" s="13">
        <v>773124.0</v>
      </c>
      <c r="E76" s="14">
        <f t="shared" si="1"/>
        <v>5.888249155</v>
      </c>
      <c r="F76" s="15">
        <v>1080000.0</v>
      </c>
      <c r="G76" s="14">
        <f t="shared" si="61"/>
        <v>6.033423755</v>
      </c>
      <c r="H76" s="15">
        <v>25300.0</v>
      </c>
      <c r="I76" s="14">
        <f t="shared" si="62"/>
        <v>4.403120521</v>
      </c>
      <c r="J76" s="27">
        <v>2595533.0</v>
      </c>
      <c r="K76" s="14">
        <f t="shared" si="4"/>
        <v>6.414226555</v>
      </c>
      <c r="L76" s="15">
        <v>26059.0</v>
      </c>
      <c r="M76" s="14">
        <f t="shared" si="5"/>
        <v>4.415957746</v>
      </c>
      <c r="N76" s="16" t="s">
        <v>339</v>
      </c>
      <c r="O76" s="17" t="s">
        <v>57</v>
      </c>
      <c r="P76" s="17">
        <v>2017.0</v>
      </c>
      <c r="Q76" s="18" t="s">
        <v>114</v>
      </c>
      <c r="R76" s="18">
        <v>145.0</v>
      </c>
      <c r="S76" s="19">
        <v>0.35625</v>
      </c>
      <c r="T76" s="20">
        <v>3.0</v>
      </c>
      <c r="U76" s="20">
        <v>2.0</v>
      </c>
      <c r="V76" s="20">
        <v>3.0</v>
      </c>
      <c r="W76" s="21" t="s">
        <v>59</v>
      </c>
      <c r="X76" s="21" t="s">
        <v>59</v>
      </c>
      <c r="Y76" s="20" t="s">
        <v>66</v>
      </c>
      <c r="Z76" s="22">
        <v>60300.0</v>
      </c>
      <c r="AA76" s="23">
        <v>4.780317312140151</v>
      </c>
      <c r="AB76" s="22">
        <v>60050.0</v>
      </c>
      <c r="AC76" s="23"/>
      <c r="AD76" s="22">
        <v>26420.0</v>
      </c>
      <c r="AE76" s="23">
        <v>4.4219328132785085</v>
      </c>
      <c r="AF76" s="22">
        <v>61493.0</v>
      </c>
      <c r="AG76" s="23">
        <v>4.788825681069757</v>
      </c>
      <c r="AH76" s="22">
        <v>5167.0</v>
      </c>
      <c r="AI76" s="23">
        <v>3.7132384615456617</v>
      </c>
      <c r="AJ76" s="22">
        <v>803.0</v>
      </c>
      <c r="AK76" s="23">
        <v>2.904715545278681</v>
      </c>
      <c r="AL76" s="22">
        <v>123865.0</v>
      </c>
      <c r="AM76" s="23">
        <v>5.0929486069877905</v>
      </c>
      <c r="AN76" s="22">
        <v>43570.0</v>
      </c>
      <c r="AO76" s="23">
        <v>4.6391875599357535</v>
      </c>
      <c r="AP76" s="24" t="s">
        <v>340</v>
      </c>
      <c r="AQ76" s="24"/>
      <c r="AR76" s="25"/>
      <c r="AS76" s="24"/>
      <c r="AT76" s="25"/>
      <c r="AU76" s="24"/>
      <c r="AV76" s="25"/>
      <c r="AW76" s="24"/>
      <c r="AX76" s="25"/>
      <c r="AY76" s="24"/>
      <c r="AZ76" s="25"/>
      <c r="BA76" s="24"/>
      <c r="BB76" s="25"/>
    </row>
    <row r="77">
      <c r="A77" s="12" t="s">
        <v>341</v>
      </c>
      <c r="B77" s="12" t="s">
        <v>342</v>
      </c>
      <c r="C77" s="12"/>
      <c r="D77" s="13">
        <v>3024495.0</v>
      </c>
      <c r="E77" s="14">
        <f t="shared" si="1"/>
        <v>6.480652871</v>
      </c>
      <c r="F77" s="15">
        <v>54400.0</v>
      </c>
      <c r="G77" s="14">
        <f t="shared" si="61"/>
        <v>4.7355989</v>
      </c>
      <c r="H77" s="15">
        <v>29000.0</v>
      </c>
      <c r="I77" s="14">
        <f t="shared" si="62"/>
        <v>4.462397998</v>
      </c>
      <c r="J77" s="15">
        <v>5836938.0</v>
      </c>
      <c r="K77" s="14">
        <f t="shared" si="4"/>
        <v>6.76618508</v>
      </c>
      <c r="L77" s="15">
        <v>115266.0</v>
      </c>
      <c r="M77" s="14">
        <f t="shared" si="5"/>
        <v>5.061701222</v>
      </c>
      <c r="N77" s="16" t="s">
        <v>343</v>
      </c>
      <c r="O77" s="17" t="s">
        <v>57</v>
      </c>
      <c r="P77" s="17">
        <v>2018.0</v>
      </c>
      <c r="Q77" s="18" t="s">
        <v>125</v>
      </c>
      <c r="R77" s="18">
        <v>140.0</v>
      </c>
      <c r="S77" s="19">
        <v>0.28680555555555554</v>
      </c>
      <c r="T77" s="20">
        <v>3.0</v>
      </c>
      <c r="U77" s="20">
        <v>2.0</v>
      </c>
      <c r="V77" s="20">
        <v>3.0</v>
      </c>
      <c r="W77" s="21" t="s">
        <v>59</v>
      </c>
      <c r="X77" s="21" t="s">
        <v>59</v>
      </c>
      <c r="Y77" s="20" t="s">
        <v>66</v>
      </c>
      <c r="Z77" s="22">
        <v>74700.0</v>
      </c>
      <c r="AA77" s="23">
        <v>4.873320601815399</v>
      </c>
      <c r="AB77" s="22">
        <v>144727.0</v>
      </c>
      <c r="AC77" s="23"/>
      <c r="AD77" s="22">
        <v>59496.0</v>
      </c>
      <c r="AE77" s="23">
        <v>4.774487768479427</v>
      </c>
      <c r="AF77" s="22">
        <v>358371.0</v>
      </c>
      <c r="AG77" s="23">
        <v>5.554332858552734</v>
      </c>
      <c r="AH77" s="22">
        <v>15932.0</v>
      </c>
      <c r="AI77" s="23">
        <v>4.20227029773729</v>
      </c>
      <c r="AJ77" s="22">
        <v>41708.0</v>
      </c>
      <c r="AK77" s="23">
        <v>4.6202193648688725</v>
      </c>
      <c r="AL77" s="22">
        <v>250120.0</v>
      </c>
      <c r="AM77" s="23">
        <v>5.3981484200086305</v>
      </c>
      <c r="AN77" s="22">
        <v>420391.0</v>
      </c>
      <c r="AO77" s="23">
        <v>5.623653409801076</v>
      </c>
      <c r="AP77" s="24" t="s">
        <v>96</v>
      </c>
      <c r="AQ77" s="24">
        <v>829000.0</v>
      </c>
      <c r="AR77" s="25">
        <f t="shared" ref="AR77:AR78" si="78">log10(AQ77)</f>
        <v>5.918554531</v>
      </c>
      <c r="AS77" s="24">
        <v>2869.0</v>
      </c>
      <c r="AT77" s="25">
        <f t="shared" ref="AT77:AT78" si="79">log10(AS77)</f>
        <v>3.457730548</v>
      </c>
      <c r="AU77" s="24">
        <v>79979.0</v>
      </c>
      <c r="AV77" s="25">
        <f t="shared" ref="AV77:AV78" si="80">log10(AU77)</f>
        <v>4.90297597</v>
      </c>
      <c r="AW77" s="24">
        <v>41520.0</v>
      </c>
      <c r="AX77" s="25">
        <f t="shared" ref="AX77:AX78" si="81">log10(AW77)</f>
        <v>4.618257345</v>
      </c>
      <c r="AY77" s="24">
        <v>96699.0</v>
      </c>
      <c r="AZ77" s="25">
        <f t="shared" ref="AZ77:AZ78" si="82">log10(AY77)</f>
        <v>4.985421983</v>
      </c>
      <c r="BA77" s="24">
        <v>1507.0</v>
      </c>
      <c r="BB77" s="25">
        <f t="shared" ref="BB77:BB78" si="83">log10(BA77)</f>
        <v>3.178113252</v>
      </c>
    </row>
    <row r="78">
      <c r="A78" s="12" t="s">
        <v>344</v>
      </c>
      <c r="B78" s="12" t="s">
        <v>345</v>
      </c>
      <c r="C78" s="12"/>
      <c r="D78" s="13">
        <v>1525858.0</v>
      </c>
      <c r="E78" s="14">
        <f t="shared" si="1"/>
        <v>6.183514119</v>
      </c>
      <c r="F78" s="15">
        <v>26500.0</v>
      </c>
      <c r="G78" s="14">
        <f t="shared" si="61"/>
        <v>4.423245874</v>
      </c>
      <c r="H78" s="15">
        <v>761.0</v>
      </c>
      <c r="I78" s="14">
        <f t="shared" si="62"/>
        <v>2.881384657</v>
      </c>
      <c r="J78" s="15">
        <v>382170.0</v>
      </c>
      <c r="K78" s="14">
        <f t="shared" si="4"/>
        <v>5.582256592</v>
      </c>
      <c r="L78" s="15">
        <v>3648.0</v>
      </c>
      <c r="M78" s="14">
        <f t="shared" si="5"/>
        <v>3.56205483</v>
      </c>
      <c r="N78" s="16" t="s">
        <v>346</v>
      </c>
      <c r="O78" s="17" t="s">
        <v>57</v>
      </c>
      <c r="P78" s="17">
        <v>2015.0</v>
      </c>
      <c r="Q78" s="18" t="s">
        <v>325</v>
      </c>
      <c r="R78" s="18">
        <v>137.0</v>
      </c>
      <c r="S78" s="19">
        <v>0.32569444444444445</v>
      </c>
      <c r="T78" s="20">
        <v>4.0</v>
      </c>
      <c r="U78" s="20">
        <v>2.0</v>
      </c>
      <c r="V78" s="20">
        <v>1.0</v>
      </c>
      <c r="W78" s="21" t="s">
        <v>59</v>
      </c>
      <c r="X78" s="21" t="s">
        <v>59</v>
      </c>
      <c r="Y78" s="20" t="s">
        <v>60</v>
      </c>
      <c r="Z78" s="22">
        <v>367000.0</v>
      </c>
      <c r="AA78" s="23">
        <v>5.56466606425209</v>
      </c>
      <c r="AB78" s="22">
        <v>382206.0</v>
      </c>
      <c r="AC78" s="23"/>
      <c r="AD78" s="22">
        <v>427357.0</v>
      </c>
      <c r="AE78" s="23">
        <v>5.630790821987625</v>
      </c>
      <c r="AF78" s="22">
        <v>3456529.0</v>
      </c>
      <c r="AG78" s="23">
        <v>6.5386402049294725</v>
      </c>
      <c r="AH78" s="22">
        <v>139192.0</v>
      </c>
      <c r="AI78" s="23">
        <v>5.143614275104307</v>
      </c>
      <c r="AJ78" s="22">
        <v>33907.0</v>
      </c>
      <c r="AK78" s="23">
        <v>4.5302893662722825</v>
      </c>
      <c r="AL78" s="22">
        <v>683970.0</v>
      </c>
      <c r="AM78" s="23">
        <v>5.835037053298793</v>
      </c>
      <c r="AN78" s="22">
        <v>2683980.0</v>
      </c>
      <c r="AO78" s="23">
        <v>6.428779275311411</v>
      </c>
      <c r="AP78" s="24" t="s">
        <v>87</v>
      </c>
      <c r="AQ78" s="24">
        <v>69100.0</v>
      </c>
      <c r="AR78" s="25">
        <f t="shared" si="78"/>
        <v>4.839478047</v>
      </c>
      <c r="AS78" s="24">
        <v>14735.0</v>
      </c>
      <c r="AT78" s="25">
        <f t="shared" si="79"/>
        <v>4.16835014</v>
      </c>
      <c r="AU78" s="24">
        <v>85565.0</v>
      </c>
      <c r="AV78" s="25">
        <f t="shared" si="80"/>
        <v>4.932296155</v>
      </c>
      <c r="AW78" s="24">
        <v>87108.0</v>
      </c>
      <c r="AX78" s="25">
        <f t="shared" si="81"/>
        <v>4.940058042</v>
      </c>
      <c r="AY78" s="24">
        <v>218870.0</v>
      </c>
      <c r="AZ78" s="25">
        <f t="shared" si="82"/>
        <v>5.340186238</v>
      </c>
      <c r="BA78" s="24">
        <v>2641.0</v>
      </c>
      <c r="BB78" s="25">
        <f t="shared" si="83"/>
        <v>3.421768401</v>
      </c>
    </row>
    <row r="79">
      <c r="A79" s="12" t="s">
        <v>347</v>
      </c>
      <c r="B79" s="12" t="s">
        <v>348</v>
      </c>
      <c r="C79" s="12"/>
      <c r="D79" s="13">
        <v>1260744.0</v>
      </c>
      <c r="E79" s="14">
        <f t="shared" si="1"/>
        <v>6.10062691</v>
      </c>
      <c r="F79" s="15">
        <v>3110000.0</v>
      </c>
      <c r="G79" s="14">
        <f t="shared" si="61"/>
        <v>6.492760389</v>
      </c>
      <c r="H79" s="15">
        <v>79160.0</v>
      </c>
      <c r="I79" s="14">
        <f t="shared" si="62"/>
        <v>4.898505786</v>
      </c>
      <c r="J79" s="15">
        <v>5456615.0</v>
      </c>
      <c r="K79" s="14">
        <f t="shared" si="4"/>
        <v>6.736923313</v>
      </c>
      <c r="L79" s="15">
        <v>74554.0</v>
      </c>
      <c r="M79" s="14">
        <f t="shared" si="5"/>
        <v>4.872470949</v>
      </c>
      <c r="N79" s="16" t="s">
        <v>349</v>
      </c>
      <c r="O79" s="17" t="s">
        <v>57</v>
      </c>
      <c r="P79" s="17">
        <v>2014.0</v>
      </c>
      <c r="Q79" s="18" t="s">
        <v>95</v>
      </c>
      <c r="R79" s="18">
        <v>170.0</v>
      </c>
      <c r="S79" s="19">
        <v>0.27708333333333335</v>
      </c>
      <c r="T79" s="20">
        <v>5.0</v>
      </c>
      <c r="U79" s="20">
        <v>4.0</v>
      </c>
      <c r="V79" s="20">
        <v>13.0</v>
      </c>
      <c r="W79" s="21" t="s">
        <v>59</v>
      </c>
      <c r="X79" s="21" t="s">
        <v>59</v>
      </c>
      <c r="Y79" s="20" t="s">
        <v>72</v>
      </c>
      <c r="Z79" s="22">
        <v>270000.0</v>
      </c>
      <c r="AA79" s="23">
        <v>5.431363764158987</v>
      </c>
      <c r="AB79" s="22">
        <v>101119.0</v>
      </c>
      <c r="AC79" s="23"/>
      <c r="AD79" s="22">
        <v>55107.0</v>
      </c>
      <c r="AE79" s="23">
        <v>4.741206768875058</v>
      </c>
      <c r="AF79" s="22">
        <v>150264.0</v>
      </c>
      <c r="AG79" s="23">
        <v>5.176854945496722</v>
      </c>
      <c r="AH79" s="22">
        <v>9405.0</v>
      </c>
      <c r="AI79" s="23">
        <v>3.9733587998863977</v>
      </c>
      <c r="AJ79" s="22"/>
      <c r="AK79" s="23"/>
      <c r="AL79" s="22">
        <v>173684.0</v>
      </c>
      <c r="AM79" s="23">
        <v>5.239759812507185</v>
      </c>
      <c r="AN79" s="22">
        <v>262399.0</v>
      </c>
      <c r="AO79" s="23">
        <v>5.418962175614791</v>
      </c>
      <c r="AP79" s="24" t="s">
        <v>340</v>
      </c>
      <c r="AQ79" s="24"/>
      <c r="AR79" s="25"/>
      <c r="AS79" s="24"/>
      <c r="AT79" s="25"/>
      <c r="AU79" s="24"/>
      <c r="AV79" s="25"/>
      <c r="AW79" s="24"/>
      <c r="AX79" s="25"/>
      <c r="AY79" s="24"/>
      <c r="AZ79" s="25"/>
      <c r="BA79" s="24"/>
      <c r="BB79" s="25"/>
    </row>
    <row r="80">
      <c r="A80" s="12" t="s">
        <v>350</v>
      </c>
      <c r="B80" s="12" t="s">
        <v>351</v>
      </c>
      <c r="C80" s="12"/>
      <c r="D80" s="13">
        <v>2909362.0</v>
      </c>
      <c r="E80" s="14">
        <f t="shared" si="1"/>
        <v>6.463797762</v>
      </c>
      <c r="F80" s="15">
        <v>1230000.0</v>
      </c>
      <c r="G80" s="14">
        <f t="shared" si="61"/>
        <v>6.089905111</v>
      </c>
      <c r="H80" s="15">
        <v>29600.0</v>
      </c>
      <c r="I80" s="14">
        <f t="shared" si="62"/>
        <v>4.471291711</v>
      </c>
      <c r="J80" s="15">
        <v>2568084.0</v>
      </c>
      <c r="K80" s="14">
        <f t="shared" si="4"/>
        <v>6.409609225</v>
      </c>
      <c r="L80" s="15">
        <v>20924.0</v>
      </c>
      <c r="M80" s="14">
        <f t="shared" si="5"/>
        <v>4.320644711</v>
      </c>
      <c r="N80" s="16" t="s">
        <v>352</v>
      </c>
      <c r="O80" s="17" t="s">
        <v>57</v>
      </c>
      <c r="P80" s="17">
        <v>2015.0</v>
      </c>
      <c r="Q80" s="18" t="s">
        <v>100</v>
      </c>
      <c r="R80" s="18">
        <v>137.0</v>
      </c>
      <c r="S80" s="19">
        <v>0.3034722222222222</v>
      </c>
      <c r="T80" s="20">
        <v>2.0</v>
      </c>
      <c r="U80" s="20">
        <v>1.0</v>
      </c>
      <c r="V80" s="20">
        <v>1.0</v>
      </c>
      <c r="W80" s="21" t="s">
        <v>59</v>
      </c>
      <c r="X80" s="21" t="s">
        <v>59</v>
      </c>
      <c r="Y80" s="20" t="s">
        <v>60</v>
      </c>
      <c r="Z80" s="22">
        <v>10000.0</v>
      </c>
      <c r="AA80" s="23">
        <v>4.0</v>
      </c>
      <c r="AB80" s="22">
        <v>61743.0</v>
      </c>
      <c r="AC80" s="23"/>
      <c r="AD80" s="22">
        <v>45648.0</v>
      </c>
      <c r="AE80" s="23">
        <v>4.659421754313001</v>
      </c>
      <c r="AF80" s="22">
        <v>430176.0</v>
      </c>
      <c r="AG80" s="23">
        <v>5.633646176952611</v>
      </c>
      <c r="AH80" s="22">
        <v>18267.0</v>
      </c>
      <c r="AI80" s="23">
        <v>4.261667228774185</v>
      </c>
      <c r="AJ80" s="22">
        <v>122.0</v>
      </c>
      <c r="AK80" s="23">
        <v>2.0863598306747484</v>
      </c>
      <c r="AL80" s="22">
        <v>79856.0</v>
      </c>
      <c r="AM80" s="23">
        <v>4.902307552522047</v>
      </c>
      <c r="AN80" s="22">
        <v>553428.0</v>
      </c>
      <c r="AO80" s="23">
        <v>5.743061127948901</v>
      </c>
      <c r="AP80" s="24" t="s">
        <v>73</v>
      </c>
      <c r="AQ80" s="24">
        <v>331000.0</v>
      </c>
      <c r="AR80" s="25">
        <f t="shared" ref="AR80:AR82" si="84">log10(AQ80)</f>
        <v>5.519827994</v>
      </c>
      <c r="AS80" s="24">
        <v>7438.0</v>
      </c>
      <c r="AT80" s="25">
        <f>log10(AS80)</f>
        <v>3.871456174</v>
      </c>
      <c r="AU80" s="24">
        <v>54872.0</v>
      </c>
      <c r="AV80" s="25">
        <f t="shared" ref="AV80:AV82" si="85">log10(AU80)</f>
        <v>4.73935079</v>
      </c>
      <c r="AW80" s="24">
        <v>16147.0</v>
      </c>
      <c r="AX80" s="25">
        <f t="shared" ref="AX80:AX82" si="86">log10(AW80)</f>
        <v>4.208091845</v>
      </c>
      <c r="AY80" s="24">
        <v>158918.0</v>
      </c>
      <c r="AZ80" s="25">
        <f t="shared" ref="AZ80:AZ82" si="87">log10(AY80)</f>
        <v>5.201173091</v>
      </c>
      <c r="BA80" s="24">
        <v>5205.0</v>
      </c>
      <c r="BB80" s="25">
        <f>log10(BA80)</f>
        <v>3.716420734</v>
      </c>
    </row>
    <row r="81">
      <c r="A81" s="12" t="s">
        <v>353</v>
      </c>
      <c r="B81" s="12" t="s">
        <v>204</v>
      </c>
      <c r="C81" s="12"/>
      <c r="D81" s="13">
        <v>1288913.0</v>
      </c>
      <c r="E81" s="14">
        <f t="shared" si="1"/>
        <v>6.110223604</v>
      </c>
      <c r="F81" s="15">
        <v>605200.0</v>
      </c>
      <c r="G81" s="14">
        <f t="shared" si="61"/>
        <v>5.781898919</v>
      </c>
      <c r="H81" s="15">
        <v>13800.0</v>
      </c>
      <c r="I81" s="14">
        <f t="shared" si="62"/>
        <v>4.139879086</v>
      </c>
      <c r="J81" s="15">
        <v>1608593.0</v>
      </c>
      <c r="K81" s="14">
        <f t="shared" si="4"/>
        <v>6.206446174</v>
      </c>
      <c r="L81" s="15">
        <v>18625.0</v>
      </c>
      <c r="M81" s="14">
        <f t="shared" si="5"/>
        <v>4.270096281</v>
      </c>
      <c r="N81" s="16" t="s">
        <v>354</v>
      </c>
      <c r="O81" s="17" t="s">
        <v>57</v>
      </c>
      <c r="P81" s="17">
        <v>2018.0</v>
      </c>
      <c r="Q81" s="18" t="s">
        <v>206</v>
      </c>
      <c r="R81" s="18">
        <v>138.0</v>
      </c>
      <c r="S81" s="19">
        <v>0.22430555555555556</v>
      </c>
      <c r="T81" s="20">
        <v>3.0</v>
      </c>
      <c r="U81" s="20">
        <v>1.0</v>
      </c>
      <c r="V81" s="20">
        <v>3.0</v>
      </c>
      <c r="W81" s="21" t="s">
        <v>59</v>
      </c>
      <c r="X81" s="21" t="s">
        <v>59</v>
      </c>
      <c r="Y81" s="20" t="s">
        <v>66</v>
      </c>
      <c r="Z81" s="22">
        <v>51100.0</v>
      </c>
      <c r="AA81" s="23">
        <v>4.708420900134713</v>
      </c>
      <c r="AB81" s="22">
        <v>188228.0</v>
      </c>
      <c r="AC81" s="23"/>
      <c r="AD81" s="22">
        <v>70944.0</v>
      </c>
      <c r="AE81" s="23">
        <v>4.850915671434394</v>
      </c>
      <c r="AF81" s="22">
        <v>241353.0</v>
      </c>
      <c r="AG81" s="23">
        <v>5.382652701436659</v>
      </c>
      <c r="AH81" s="22">
        <v>22423.0</v>
      </c>
      <c r="AI81" s="23">
        <v>4.350693716924639</v>
      </c>
      <c r="AJ81" s="22">
        <v>11414.0</v>
      </c>
      <c r="AK81" s="23">
        <v>4.057437868212939</v>
      </c>
      <c r="AL81" s="22">
        <v>190343.0</v>
      </c>
      <c r="AM81" s="23">
        <v>5.279536909953785</v>
      </c>
      <c r="AN81" s="22">
        <v>936419.0</v>
      </c>
      <c r="AO81" s="23">
        <v>5.971470216976149</v>
      </c>
      <c r="AP81" s="24" t="s">
        <v>202</v>
      </c>
      <c r="AQ81" s="24">
        <v>11300.0</v>
      </c>
      <c r="AR81" s="25">
        <f t="shared" si="84"/>
        <v>4.053078443</v>
      </c>
      <c r="AS81" s="24"/>
      <c r="AT81" s="25"/>
      <c r="AU81" s="24">
        <v>9035.0</v>
      </c>
      <c r="AV81" s="25">
        <f t="shared" si="85"/>
        <v>3.955928157</v>
      </c>
      <c r="AW81" s="24">
        <v>19330.0</v>
      </c>
      <c r="AX81" s="25">
        <f t="shared" si="86"/>
        <v>4.286231854</v>
      </c>
      <c r="AY81" s="24">
        <v>42848.0</v>
      </c>
      <c r="AZ81" s="25">
        <f t="shared" si="87"/>
        <v>4.631930555</v>
      </c>
      <c r="BA81" s="24"/>
      <c r="BB81" s="25"/>
    </row>
    <row r="82">
      <c r="A82" s="12" t="s">
        <v>355</v>
      </c>
      <c r="B82" s="12" t="s">
        <v>356</v>
      </c>
      <c r="C82" s="12"/>
      <c r="D82" s="13">
        <v>1647637.0</v>
      </c>
      <c r="E82" s="14">
        <f t="shared" si="1"/>
        <v>6.216861536</v>
      </c>
      <c r="F82" s="15">
        <v>38400.0</v>
      </c>
      <c r="G82" s="14">
        <f t="shared" si="61"/>
        <v>4.584331224</v>
      </c>
      <c r="H82" s="15">
        <v>1100.0</v>
      </c>
      <c r="I82" s="14">
        <f t="shared" si="62"/>
        <v>3.041392685</v>
      </c>
      <c r="J82" s="15">
        <v>464840.0</v>
      </c>
      <c r="K82" s="14">
        <f t="shared" si="4"/>
        <v>5.667303493</v>
      </c>
      <c r="L82" s="15">
        <v>10958.0</v>
      </c>
      <c r="M82" s="14">
        <f t="shared" si="5"/>
        <v>4.039731296</v>
      </c>
      <c r="N82" s="16" t="s">
        <v>357</v>
      </c>
      <c r="O82" s="17" t="s">
        <v>57</v>
      </c>
      <c r="P82" s="17">
        <v>2019.0</v>
      </c>
      <c r="Q82" s="18" t="s">
        <v>58</v>
      </c>
      <c r="R82" s="18">
        <v>138.0</v>
      </c>
      <c r="S82" s="19">
        <v>0.29444444444444445</v>
      </c>
      <c r="T82" s="20">
        <v>3.0</v>
      </c>
      <c r="U82" s="20">
        <v>2.0</v>
      </c>
      <c r="V82" s="20">
        <v>4.0</v>
      </c>
      <c r="W82" s="21" t="s">
        <v>59</v>
      </c>
      <c r="X82" s="21" t="s">
        <v>59</v>
      </c>
      <c r="Y82" s="20" t="s">
        <v>72</v>
      </c>
      <c r="Z82" s="22">
        <v>686100.0</v>
      </c>
      <c r="AA82" s="23">
        <v>5.836387419326411</v>
      </c>
      <c r="AB82" s="22">
        <v>341777.0</v>
      </c>
      <c r="AC82" s="23"/>
      <c r="AD82" s="22">
        <v>437080.0</v>
      </c>
      <c r="AE82" s="23">
        <v>5.640560934404637</v>
      </c>
      <c r="AF82" s="22">
        <v>3535434.0</v>
      </c>
      <c r="AG82" s="23">
        <v>6.548442734182649</v>
      </c>
      <c r="AH82" s="22">
        <v>149376.0</v>
      </c>
      <c r="AI82" s="23">
        <v>5.174280825693239</v>
      </c>
      <c r="AJ82" s="22">
        <v>28756.0</v>
      </c>
      <c r="AK82" s="23">
        <v>4.458728474939497</v>
      </c>
      <c r="AL82" s="22">
        <v>717584.0</v>
      </c>
      <c r="AM82" s="23">
        <v>5.855872746662042</v>
      </c>
      <c r="AN82" s="22">
        <v>2759065.0</v>
      </c>
      <c r="AO82" s="23">
        <v>6.44076193201554</v>
      </c>
      <c r="AP82" s="24" t="s">
        <v>358</v>
      </c>
      <c r="AQ82" s="24">
        <v>995.0</v>
      </c>
      <c r="AR82" s="25">
        <f t="shared" si="84"/>
        <v>2.997823081</v>
      </c>
      <c r="AS82" s="24">
        <v>2309.0</v>
      </c>
      <c r="AT82" s="25">
        <f>log10(AS82)</f>
        <v>3.363423933</v>
      </c>
      <c r="AU82" s="24">
        <v>2760.0</v>
      </c>
      <c r="AV82" s="25">
        <f t="shared" si="85"/>
        <v>3.440909082</v>
      </c>
      <c r="AW82" s="24">
        <v>21517.0</v>
      </c>
      <c r="AX82" s="25">
        <f t="shared" si="86"/>
        <v>4.33278172</v>
      </c>
      <c r="AY82" s="24">
        <v>43886.0</v>
      </c>
      <c r="AZ82" s="25">
        <f t="shared" si="87"/>
        <v>4.642325999</v>
      </c>
      <c r="BA82" s="24"/>
      <c r="BB82" s="25"/>
    </row>
    <row r="83">
      <c r="A83" s="12" t="s">
        <v>359</v>
      </c>
      <c r="B83" s="12" t="s">
        <v>360</v>
      </c>
      <c r="C83" s="12"/>
      <c r="D83" s="13">
        <v>2334943.0</v>
      </c>
      <c r="E83" s="14">
        <f t="shared" si="1"/>
        <v>6.368276283</v>
      </c>
      <c r="F83" s="15">
        <v>1330000.0</v>
      </c>
      <c r="G83" s="14">
        <f t="shared" si="61"/>
        <v>6.123851641</v>
      </c>
      <c r="H83" s="15">
        <v>35900.0</v>
      </c>
      <c r="I83" s="14">
        <f t="shared" si="62"/>
        <v>4.555094449</v>
      </c>
      <c r="J83" s="15">
        <v>1.3124794E7</v>
      </c>
      <c r="K83" s="14">
        <f t="shared" si="4"/>
        <v>7.118092496</v>
      </c>
      <c r="L83" s="15">
        <v>211066.0</v>
      </c>
      <c r="M83" s="14">
        <f t="shared" si="5"/>
        <v>5.32441828</v>
      </c>
      <c r="N83" s="16" t="s">
        <v>361</v>
      </c>
      <c r="O83" s="17" t="s">
        <v>57</v>
      </c>
      <c r="P83" s="17">
        <v>2018.0</v>
      </c>
      <c r="Q83" s="18" t="s">
        <v>82</v>
      </c>
      <c r="R83" s="18">
        <v>142.0</v>
      </c>
      <c r="S83" s="19">
        <v>0.2673611111111111</v>
      </c>
      <c r="T83" s="20">
        <v>4.0</v>
      </c>
      <c r="U83" s="20">
        <v>2.0</v>
      </c>
      <c r="V83" s="20">
        <v>5.0</v>
      </c>
      <c r="W83" s="21" t="s">
        <v>59</v>
      </c>
      <c r="X83" s="21" t="s">
        <v>59</v>
      </c>
      <c r="Y83" s="20" t="s">
        <v>66</v>
      </c>
      <c r="Z83" s="22">
        <v>70470.0</v>
      </c>
      <c r="AA83" s="23">
        <v>4.848004271497269</v>
      </c>
      <c r="AB83" s="22">
        <v>87780.0</v>
      </c>
      <c r="AC83" s="23"/>
      <c r="AD83" s="22">
        <v>30219.0</v>
      </c>
      <c r="AE83" s="23">
        <v>4.480280088670525</v>
      </c>
      <c r="AF83" s="22">
        <v>191501.0</v>
      </c>
      <c r="AG83" s="23">
        <v>5.282171046155023</v>
      </c>
      <c r="AH83" s="22">
        <v>4504.0</v>
      </c>
      <c r="AI83" s="23">
        <v>3.65359838184329</v>
      </c>
      <c r="AJ83" s="22">
        <v>412.0</v>
      </c>
      <c r="AK83" s="23">
        <v>2.6148972160331345</v>
      </c>
      <c r="AL83" s="22">
        <v>218673.0</v>
      </c>
      <c r="AM83" s="23">
        <v>5.339795163124994</v>
      </c>
      <c r="AN83" s="22">
        <v>253956.0</v>
      </c>
      <c r="AO83" s="23">
        <v>5.404758477988042</v>
      </c>
      <c r="AP83" s="24" t="s">
        <v>67</v>
      </c>
      <c r="AQ83" s="24"/>
      <c r="AR83" s="25"/>
      <c r="AS83" s="24"/>
      <c r="AT83" s="25"/>
      <c r="AU83" s="24"/>
      <c r="AV83" s="25"/>
      <c r="AW83" s="24"/>
      <c r="AX83" s="25"/>
      <c r="AY83" s="24"/>
      <c r="AZ83" s="25"/>
      <c r="BA83" s="24"/>
      <c r="BB83" s="25"/>
    </row>
    <row r="84">
      <c r="A84" s="12" t="s">
        <v>362</v>
      </c>
      <c r="B84" s="12" t="s">
        <v>363</v>
      </c>
      <c r="C84" s="12"/>
      <c r="D84" s="13">
        <v>2663926.0</v>
      </c>
      <c r="E84" s="14">
        <f t="shared" si="1"/>
        <v>6.425522157</v>
      </c>
      <c r="F84" s="15">
        <v>901200.0</v>
      </c>
      <c r="G84" s="14">
        <f t="shared" si="61"/>
        <v>5.954821183</v>
      </c>
      <c r="H84" s="15">
        <v>27400.0</v>
      </c>
      <c r="I84" s="14">
        <f t="shared" si="62"/>
        <v>4.437750563</v>
      </c>
      <c r="J84" s="15">
        <v>4586656.0</v>
      </c>
      <c r="K84" s="14">
        <f t="shared" si="4"/>
        <v>6.661496169</v>
      </c>
      <c r="L84" s="15">
        <v>71143.0</v>
      </c>
      <c r="M84" s="14">
        <f t="shared" si="5"/>
        <v>4.852132175</v>
      </c>
      <c r="N84" s="16" t="s">
        <v>364</v>
      </c>
      <c r="O84" s="17" t="s">
        <v>57</v>
      </c>
      <c r="P84" s="17">
        <v>2016.0</v>
      </c>
      <c r="Q84" s="18" t="s">
        <v>77</v>
      </c>
      <c r="R84" s="18">
        <v>138.0</v>
      </c>
      <c r="S84" s="19">
        <v>0.3194444444444444</v>
      </c>
      <c r="T84" s="20">
        <v>4.0</v>
      </c>
      <c r="U84" s="20">
        <v>3.0</v>
      </c>
      <c r="V84" s="20">
        <v>3.0</v>
      </c>
      <c r="W84" s="21" t="s">
        <v>59</v>
      </c>
      <c r="X84" s="21" t="s">
        <v>59</v>
      </c>
      <c r="Y84" s="20" t="s">
        <v>72</v>
      </c>
      <c r="Z84" s="22">
        <v>222000.0</v>
      </c>
      <c r="AA84" s="23">
        <v>5.346352974450639</v>
      </c>
      <c r="AB84" s="22">
        <v>72051.0</v>
      </c>
      <c r="AC84" s="23"/>
      <c r="AD84" s="22">
        <v>45463.0</v>
      </c>
      <c r="AE84" s="23">
        <v>4.657658090439933</v>
      </c>
      <c r="AF84" s="22">
        <v>153731.0</v>
      </c>
      <c r="AG84" s="23">
        <v>5.186761452219469</v>
      </c>
      <c r="AH84" s="22">
        <v>4147.0</v>
      </c>
      <c r="AI84" s="23">
        <v>3.617734035364018</v>
      </c>
      <c r="AJ84" s="22">
        <v>36.0</v>
      </c>
      <c r="AK84" s="23">
        <v>1.5563025007672873</v>
      </c>
      <c r="AL84" s="22">
        <v>22132.0</v>
      </c>
      <c r="AM84" s="23">
        <v>4.345020661542115</v>
      </c>
      <c r="AN84" s="22">
        <v>75062.0</v>
      </c>
      <c r="AO84" s="23">
        <v>4.875420131851539</v>
      </c>
      <c r="AP84" s="24" t="s">
        <v>96</v>
      </c>
      <c r="AQ84" s="24">
        <v>829000.0</v>
      </c>
      <c r="AR84" s="25">
        <f t="shared" ref="AR84:AR92" si="88">log10(AQ84)</f>
        <v>5.918554531</v>
      </c>
      <c r="AS84" s="24">
        <v>2869.0</v>
      </c>
      <c r="AT84" s="25">
        <f t="shared" ref="AT84:AT88" si="89">log10(AS84)</f>
        <v>3.457730548</v>
      </c>
      <c r="AU84" s="24">
        <v>79979.0</v>
      </c>
      <c r="AV84" s="25">
        <f t="shared" ref="AV84:AV94" si="90">log10(AU84)</f>
        <v>4.90297597</v>
      </c>
      <c r="AW84" s="24">
        <v>41520.0</v>
      </c>
      <c r="AX84" s="25">
        <f t="shared" ref="AX84:AX94" si="91">log10(AW84)</f>
        <v>4.618257345</v>
      </c>
      <c r="AY84" s="24">
        <v>96699.0</v>
      </c>
      <c r="AZ84" s="25">
        <f t="shared" ref="AZ84:AZ94" si="92">log10(AY84)</f>
        <v>4.985421983</v>
      </c>
      <c r="BA84" s="24">
        <v>1507.0</v>
      </c>
      <c r="BB84" s="25">
        <f t="shared" ref="BB84:BB87" si="93">log10(BA84)</f>
        <v>3.178113252</v>
      </c>
    </row>
    <row r="85">
      <c r="A85" s="12" t="s">
        <v>365</v>
      </c>
      <c r="B85" s="12" t="s">
        <v>196</v>
      </c>
      <c r="C85" s="12"/>
      <c r="D85" s="13">
        <v>3767274.0</v>
      </c>
      <c r="E85" s="14">
        <f t="shared" si="1"/>
        <v>6.576027208</v>
      </c>
      <c r="F85" s="15">
        <v>221000.0</v>
      </c>
      <c r="G85" s="14">
        <f t="shared" si="61"/>
        <v>5.344392274</v>
      </c>
      <c r="H85" s="15">
        <v>4400.0</v>
      </c>
      <c r="I85" s="14">
        <f t="shared" si="62"/>
        <v>3.643452676</v>
      </c>
      <c r="J85" s="15">
        <v>5577737.0</v>
      </c>
      <c r="K85" s="14">
        <f t="shared" si="4"/>
        <v>6.746458033</v>
      </c>
      <c r="L85" s="15">
        <v>38897.0</v>
      </c>
      <c r="M85" s="14">
        <f t="shared" si="5"/>
        <v>4.589916107</v>
      </c>
      <c r="N85" s="16" t="s">
        <v>366</v>
      </c>
      <c r="O85" s="17" t="s">
        <v>57</v>
      </c>
      <c r="P85" s="17">
        <v>2015.0</v>
      </c>
      <c r="Q85" s="18" t="s">
        <v>104</v>
      </c>
      <c r="R85" s="18">
        <v>140.0</v>
      </c>
      <c r="S85" s="19">
        <v>0.32569444444444445</v>
      </c>
      <c r="T85" s="20">
        <v>2.0</v>
      </c>
      <c r="U85" s="20">
        <v>1.0</v>
      </c>
      <c r="V85" s="20">
        <v>2.0</v>
      </c>
      <c r="W85" s="21" t="s">
        <v>59</v>
      </c>
      <c r="X85" s="21" t="s">
        <v>59</v>
      </c>
      <c r="Y85" s="20" t="s">
        <v>60</v>
      </c>
      <c r="Z85" s="22">
        <v>10600.0</v>
      </c>
      <c r="AA85" s="23">
        <v>4.02530586526477</v>
      </c>
      <c r="AB85" s="22">
        <v>106300.0</v>
      </c>
      <c r="AC85" s="23"/>
      <c r="AD85" s="22">
        <v>46372.0</v>
      </c>
      <c r="AE85" s="23">
        <v>4.666255827192605</v>
      </c>
      <c r="AF85" s="22">
        <v>1094772.0</v>
      </c>
      <c r="AG85" s="23">
        <v>6.039323681320295</v>
      </c>
      <c r="AH85" s="22">
        <v>12206.0</v>
      </c>
      <c r="AI85" s="23">
        <v>4.086573365620574</v>
      </c>
      <c r="AJ85" s="22"/>
      <c r="AK85" s="23"/>
      <c r="AL85" s="22">
        <v>59956.0</v>
      </c>
      <c r="AM85" s="23">
        <v>4.777832650929498</v>
      </c>
      <c r="AN85" s="22">
        <v>202322.0</v>
      </c>
      <c r="AO85" s="23">
        <v>5.306043109459473</v>
      </c>
      <c r="AP85" s="24" t="s">
        <v>154</v>
      </c>
      <c r="AQ85" s="24">
        <v>152000.0</v>
      </c>
      <c r="AR85" s="25">
        <f t="shared" si="88"/>
        <v>5.181843588</v>
      </c>
      <c r="AS85" s="24">
        <v>560.0</v>
      </c>
      <c r="AT85" s="25">
        <f t="shared" si="89"/>
        <v>2.748188027</v>
      </c>
      <c r="AU85" s="24">
        <v>33423.0</v>
      </c>
      <c r="AV85" s="25">
        <f t="shared" si="90"/>
        <v>4.524045429</v>
      </c>
      <c r="AW85" s="24">
        <v>5817.0</v>
      </c>
      <c r="AX85" s="25">
        <f t="shared" si="91"/>
        <v>3.764699064</v>
      </c>
      <c r="AY85" s="24">
        <v>47473.0</v>
      </c>
      <c r="AZ85" s="25">
        <f t="shared" si="92"/>
        <v>4.676446677</v>
      </c>
      <c r="BA85" s="24">
        <v>1591.0</v>
      </c>
      <c r="BB85" s="25">
        <f t="shared" si="93"/>
        <v>3.20167018</v>
      </c>
    </row>
    <row r="86">
      <c r="A86" s="12" t="s">
        <v>367</v>
      </c>
      <c r="B86" s="12" t="s">
        <v>368</v>
      </c>
      <c r="C86" s="12"/>
      <c r="D86" s="13">
        <v>3103518.0</v>
      </c>
      <c r="E86" s="14">
        <f t="shared" si="1"/>
        <v>6.491854269</v>
      </c>
      <c r="F86" s="15">
        <v>304000.0</v>
      </c>
      <c r="G86" s="14">
        <f t="shared" si="61"/>
        <v>5.482873584</v>
      </c>
      <c r="H86" s="15">
        <v>8800.0</v>
      </c>
      <c r="I86" s="14">
        <f t="shared" si="62"/>
        <v>3.944482672</v>
      </c>
      <c r="J86" s="15">
        <v>5994813.0</v>
      </c>
      <c r="K86" s="14">
        <f t="shared" si="4"/>
        <v>6.77777564</v>
      </c>
      <c r="L86" s="15">
        <v>49411.0</v>
      </c>
      <c r="M86" s="14">
        <f t="shared" si="5"/>
        <v>4.693823643</v>
      </c>
      <c r="N86" s="16" t="s">
        <v>369</v>
      </c>
      <c r="O86" s="17" t="s">
        <v>57</v>
      </c>
      <c r="P86" s="17">
        <v>2016.0</v>
      </c>
      <c r="Q86" s="18" t="s">
        <v>100</v>
      </c>
      <c r="R86" s="18">
        <v>135.0</v>
      </c>
      <c r="S86" s="19">
        <v>0.33541666666666664</v>
      </c>
      <c r="T86" s="20">
        <v>3.0</v>
      </c>
      <c r="U86" s="20">
        <v>2.0</v>
      </c>
      <c r="V86" s="20">
        <v>1.0</v>
      </c>
      <c r="W86" s="21" t="s">
        <v>59</v>
      </c>
      <c r="X86" s="21" t="s">
        <v>57</v>
      </c>
      <c r="Y86" s="20" t="s">
        <v>72</v>
      </c>
      <c r="Z86" s="22">
        <v>182600.0</v>
      </c>
      <c r="AA86" s="23">
        <v>5.26150077319828</v>
      </c>
      <c r="AB86" s="22">
        <v>321805.0</v>
      </c>
      <c r="AC86" s="23"/>
      <c r="AD86" s="22">
        <v>137147.0</v>
      </c>
      <c r="AE86" s="23">
        <v>5.137186312139633</v>
      </c>
      <c r="AF86" s="22">
        <v>682190.0</v>
      </c>
      <c r="AG86" s="23">
        <v>5.833905348937327</v>
      </c>
      <c r="AH86" s="22">
        <v>66733.0</v>
      </c>
      <c r="AI86" s="23">
        <v>4.824340649115113</v>
      </c>
      <c r="AJ86" s="22">
        <v>13264.0</v>
      </c>
      <c r="AK86" s="23">
        <v>4.122674513206198</v>
      </c>
      <c r="AL86" s="22">
        <v>211523.0</v>
      </c>
      <c r="AM86" s="23">
        <v>5.325357597384812</v>
      </c>
      <c r="AN86" s="22">
        <v>1573465.0</v>
      </c>
      <c r="AO86" s="23">
        <v>6.196857086953133</v>
      </c>
      <c r="AP86" s="24" t="s">
        <v>87</v>
      </c>
      <c r="AQ86" s="24">
        <v>69100.0</v>
      </c>
      <c r="AR86" s="25">
        <f t="shared" si="88"/>
        <v>4.839478047</v>
      </c>
      <c r="AS86" s="24">
        <v>14735.0</v>
      </c>
      <c r="AT86" s="25">
        <f t="shared" si="89"/>
        <v>4.16835014</v>
      </c>
      <c r="AU86" s="24">
        <v>85565.0</v>
      </c>
      <c r="AV86" s="25">
        <f t="shared" si="90"/>
        <v>4.932296155</v>
      </c>
      <c r="AW86" s="24">
        <v>87108.0</v>
      </c>
      <c r="AX86" s="25">
        <f t="shared" si="91"/>
        <v>4.940058042</v>
      </c>
      <c r="AY86" s="24">
        <v>218870.0</v>
      </c>
      <c r="AZ86" s="25">
        <f t="shared" si="92"/>
        <v>5.340186238</v>
      </c>
      <c r="BA86" s="24">
        <v>2641.0</v>
      </c>
      <c r="BB86" s="25">
        <f t="shared" si="93"/>
        <v>3.421768401</v>
      </c>
    </row>
    <row r="87">
      <c r="A87" s="12" t="s">
        <v>370</v>
      </c>
      <c r="B87" s="12" t="s">
        <v>371</v>
      </c>
      <c r="C87" s="12"/>
      <c r="D87" s="13">
        <v>90054.0</v>
      </c>
      <c r="E87" s="14">
        <f t="shared" si="1"/>
        <v>4.954503008</v>
      </c>
      <c r="F87" s="15">
        <v>77600.0</v>
      </c>
      <c r="G87" s="14">
        <f t="shared" si="61"/>
        <v>4.889861721</v>
      </c>
      <c r="H87" s="15">
        <v>3100.0</v>
      </c>
      <c r="I87" s="14">
        <f t="shared" si="62"/>
        <v>3.491361694</v>
      </c>
      <c r="J87" s="15">
        <v>35033.0</v>
      </c>
      <c r="K87" s="14">
        <f t="shared" si="4"/>
        <v>4.544477329</v>
      </c>
      <c r="L87" s="15">
        <v>885.0</v>
      </c>
      <c r="M87" s="14">
        <f t="shared" si="5"/>
        <v>2.946943271</v>
      </c>
      <c r="N87" s="16" t="s">
        <v>372</v>
      </c>
      <c r="O87" s="17" t="s">
        <v>57</v>
      </c>
      <c r="P87" s="17">
        <v>2018.0</v>
      </c>
      <c r="Q87" s="18" t="s">
        <v>71</v>
      </c>
      <c r="R87" s="18">
        <v>138.0</v>
      </c>
      <c r="S87" s="19">
        <v>0.2263888888888889</v>
      </c>
      <c r="T87" s="20">
        <v>2.0</v>
      </c>
      <c r="U87" s="20">
        <v>1.0</v>
      </c>
      <c r="V87" s="20">
        <v>3.0</v>
      </c>
      <c r="W87" s="21" t="s">
        <v>59</v>
      </c>
      <c r="X87" s="21" t="s">
        <v>59</v>
      </c>
      <c r="Y87" s="20" t="s">
        <v>60</v>
      </c>
      <c r="Z87" s="22">
        <v>8384.0</v>
      </c>
      <c r="AA87" s="23">
        <v>3.9234512696396515</v>
      </c>
      <c r="AB87" s="22">
        <v>47513.0</v>
      </c>
      <c r="AC87" s="23"/>
      <c r="AD87" s="22">
        <v>13106.0</v>
      </c>
      <c r="AE87" s="23">
        <v>4.11747016362012</v>
      </c>
      <c r="AF87" s="22">
        <v>163409.0</v>
      </c>
      <c r="AG87" s="23">
        <v>5.213275972286346</v>
      </c>
      <c r="AH87" s="22">
        <v>2119.0</v>
      </c>
      <c r="AI87" s="23">
        <v>3.3261309567107946</v>
      </c>
      <c r="AJ87" s="22">
        <v>0.0</v>
      </c>
      <c r="AK87" s="23"/>
      <c r="AL87" s="22">
        <v>111280.0</v>
      </c>
      <c r="AM87" s="23">
        <v>5.04641711698399</v>
      </c>
      <c r="AN87" s="22">
        <v>71037.0</v>
      </c>
      <c r="AO87" s="23">
        <v>4.851484612244691</v>
      </c>
      <c r="AP87" s="24" t="s">
        <v>154</v>
      </c>
      <c r="AQ87" s="24">
        <v>152000.0</v>
      </c>
      <c r="AR87" s="25">
        <f t="shared" si="88"/>
        <v>5.181843588</v>
      </c>
      <c r="AS87" s="24">
        <v>560.0</v>
      </c>
      <c r="AT87" s="25">
        <f t="shared" si="89"/>
        <v>2.748188027</v>
      </c>
      <c r="AU87" s="24">
        <v>33423.0</v>
      </c>
      <c r="AV87" s="25">
        <f t="shared" si="90"/>
        <v>4.524045429</v>
      </c>
      <c r="AW87" s="24">
        <v>5817.0</v>
      </c>
      <c r="AX87" s="25">
        <f t="shared" si="91"/>
        <v>3.764699064</v>
      </c>
      <c r="AY87" s="24">
        <v>47473.0</v>
      </c>
      <c r="AZ87" s="25">
        <f t="shared" si="92"/>
        <v>4.676446677</v>
      </c>
      <c r="BA87" s="24">
        <v>1591.0</v>
      </c>
      <c r="BB87" s="25">
        <f t="shared" si="93"/>
        <v>3.20167018</v>
      </c>
    </row>
    <row r="88">
      <c r="A88" s="12" t="s">
        <v>373</v>
      </c>
      <c r="B88" s="12" t="s">
        <v>80</v>
      </c>
      <c r="C88" s="12"/>
      <c r="D88" s="13">
        <v>1341572.0</v>
      </c>
      <c r="E88" s="14">
        <f t="shared" si="1"/>
        <v>6.127613986</v>
      </c>
      <c r="F88" s="15">
        <v>24100.0</v>
      </c>
      <c r="G88" s="14">
        <f t="shared" si="61"/>
        <v>4.382017043</v>
      </c>
      <c r="H88" s="15">
        <v>591.0</v>
      </c>
      <c r="I88" s="14">
        <f t="shared" si="62"/>
        <v>2.771587481</v>
      </c>
      <c r="J88" s="15">
        <v>5942455.0</v>
      </c>
      <c r="K88" s="14">
        <f t="shared" si="4"/>
        <v>6.773965902</v>
      </c>
      <c r="L88" s="15">
        <v>36666.0</v>
      </c>
      <c r="M88" s="14">
        <f t="shared" si="5"/>
        <v>4.564263534</v>
      </c>
      <c r="N88" s="16" t="s">
        <v>374</v>
      </c>
      <c r="O88" s="17" t="s">
        <v>57</v>
      </c>
      <c r="P88" s="17">
        <v>2002.0</v>
      </c>
      <c r="Q88" s="18" t="s">
        <v>82</v>
      </c>
      <c r="R88" s="18">
        <v>127.0</v>
      </c>
      <c r="S88" s="19">
        <v>0.32916666666666666</v>
      </c>
      <c r="T88" s="20"/>
      <c r="U88" s="20"/>
      <c r="V88" s="20"/>
      <c r="W88" s="20"/>
      <c r="X88" s="20"/>
      <c r="Y88" s="20"/>
      <c r="Z88" s="22"/>
      <c r="AA88" s="23"/>
      <c r="AB88" s="22">
        <v>72009.0</v>
      </c>
      <c r="AC88" s="23"/>
      <c r="AD88" s="22">
        <v>94403.0</v>
      </c>
      <c r="AE88" s="23">
        <v>4.974985795810183</v>
      </c>
      <c r="AF88" s="22">
        <v>111759.0</v>
      </c>
      <c r="AG88" s="23">
        <v>5.048282507132388</v>
      </c>
      <c r="AH88" s="22">
        <v>24721.0</v>
      </c>
      <c r="AI88" s="23">
        <v>4.39306603460844</v>
      </c>
      <c r="AJ88" s="22"/>
      <c r="AK88" s="23"/>
      <c r="AL88" s="22"/>
      <c r="AM88" s="23"/>
      <c r="AN88" s="22">
        <v>317268.0</v>
      </c>
      <c r="AO88" s="23">
        <v>5.501426270889406</v>
      </c>
      <c r="AP88" s="24" t="s">
        <v>375</v>
      </c>
      <c r="AQ88" s="24">
        <v>74000.0</v>
      </c>
      <c r="AR88" s="25">
        <f t="shared" si="88"/>
        <v>4.86923172</v>
      </c>
      <c r="AS88" s="24">
        <v>6679.0</v>
      </c>
      <c r="AT88" s="25">
        <f t="shared" si="89"/>
        <v>3.824711443</v>
      </c>
      <c r="AU88" s="24">
        <v>45427.0</v>
      </c>
      <c r="AV88" s="25">
        <f t="shared" si="90"/>
        <v>4.657314057</v>
      </c>
      <c r="AW88" s="24">
        <v>142216.0</v>
      </c>
      <c r="AX88" s="25">
        <f t="shared" si="91"/>
        <v>5.152948459</v>
      </c>
      <c r="AY88" s="24">
        <v>127935.0</v>
      </c>
      <c r="AZ88" s="25">
        <f t="shared" si="92"/>
        <v>5.106989373</v>
      </c>
      <c r="BA88" s="24"/>
      <c r="BB88" s="25"/>
    </row>
    <row r="89">
      <c r="A89" s="12" t="s">
        <v>376</v>
      </c>
      <c r="B89" s="12" t="s">
        <v>123</v>
      </c>
      <c r="C89" s="12"/>
      <c r="D89" s="13">
        <v>1592116.0</v>
      </c>
      <c r="E89" s="14">
        <f t="shared" si="1"/>
        <v>6.201974707</v>
      </c>
      <c r="F89" s="15" t="s">
        <v>67</v>
      </c>
      <c r="G89" s="14"/>
      <c r="H89" s="15" t="s">
        <v>67</v>
      </c>
      <c r="I89" s="14"/>
      <c r="J89" s="15">
        <v>75999.0</v>
      </c>
      <c r="K89" s="14">
        <f t="shared" si="4"/>
        <v>4.880807878</v>
      </c>
      <c r="L89" s="15">
        <v>1094.0</v>
      </c>
      <c r="M89" s="14">
        <f t="shared" si="5"/>
        <v>3.039017322</v>
      </c>
      <c r="N89" s="16" t="s">
        <v>377</v>
      </c>
      <c r="O89" s="17" t="s">
        <v>57</v>
      </c>
      <c r="P89" s="17">
        <v>2015.0</v>
      </c>
      <c r="Q89" s="18" t="s">
        <v>125</v>
      </c>
      <c r="R89" s="18">
        <v>138.0</v>
      </c>
      <c r="S89" s="19">
        <v>0.34375</v>
      </c>
      <c r="T89" s="20">
        <v>3.0</v>
      </c>
      <c r="U89" s="20">
        <v>2.0</v>
      </c>
      <c r="V89" s="20">
        <v>5.0</v>
      </c>
      <c r="W89" s="21" t="s">
        <v>59</v>
      </c>
      <c r="X89" s="21" t="s">
        <v>59</v>
      </c>
      <c r="Y89" s="20" t="s">
        <v>60</v>
      </c>
      <c r="Z89" s="22">
        <v>18900.0</v>
      </c>
      <c r="AA89" s="23">
        <v>4.276461804173244</v>
      </c>
      <c r="AB89" s="22">
        <v>101539.0</v>
      </c>
      <c r="AC89" s="23"/>
      <c r="AD89" s="22">
        <v>41655.0</v>
      </c>
      <c r="AE89" s="23">
        <v>4.619667138805939</v>
      </c>
      <c r="AF89" s="22">
        <v>161850.0</v>
      </c>
      <c r="AG89" s="23">
        <v>5.209112703738592</v>
      </c>
      <c r="AH89" s="22">
        <v>12251.0</v>
      </c>
      <c r="AI89" s="23">
        <v>4.088171539864352</v>
      </c>
      <c r="AJ89" s="22">
        <v>13256.0</v>
      </c>
      <c r="AK89" s="23">
        <v>4.122412495411281</v>
      </c>
      <c r="AL89" s="22">
        <v>113487.0</v>
      </c>
      <c r="AM89" s="23">
        <v>5.054946115699901</v>
      </c>
      <c r="AN89" s="22">
        <v>228947.0</v>
      </c>
      <c r="AO89" s="23">
        <v>5.3597349571365624</v>
      </c>
      <c r="AP89" s="24" t="s">
        <v>378</v>
      </c>
      <c r="AQ89" s="24">
        <v>8850.0</v>
      </c>
      <c r="AR89" s="25">
        <f t="shared" si="88"/>
        <v>3.946943271</v>
      </c>
      <c r="AS89" s="24"/>
      <c r="AT89" s="25"/>
      <c r="AU89" s="24">
        <v>8340.0</v>
      </c>
      <c r="AV89" s="25">
        <f t="shared" si="90"/>
        <v>3.921166051</v>
      </c>
      <c r="AW89" s="24">
        <v>1022.0</v>
      </c>
      <c r="AX89" s="25">
        <f t="shared" si="91"/>
        <v>3.009450896</v>
      </c>
      <c r="AY89" s="24">
        <v>18313.0</v>
      </c>
      <c r="AZ89" s="25">
        <f t="shared" si="92"/>
        <v>4.262759495</v>
      </c>
      <c r="BA89" s="24"/>
      <c r="BB89" s="25"/>
    </row>
    <row r="90">
      <c r="A90" s="12" t="s">
        <v>379</v>
      </c>
      <c r="B90" s="12" t="s">
        <v>296</v>
      </c>
      <c r="C90" s="12" t="s">
        <v>380</v>
      </c>
      <c r="D90" s="13">
        <v>1795162.0</v>
      </c>
      <c r="E90" s="14">
        <f t="shared" si="1"/>
        <v>6.254103647</v>
      </c>
      <c r="F90" s="15">
        <v>2940000.0</v>
      </c>
      <c r="G90" s="14">
        <f t="shared" ref="G90:G100" si="94">log10(F90)</f>
        <v>6.46834733</v>
      </c>
      <c r="H90" s="15">
        <v>71900.0</v>
      </c>
      <c r="I90" s="14">
        <f t="shared" ref="I90:I100" si="95">log10(H90)</f>
        <v>4.85672889</v>
      </c>
      <c r="J90" s="15">
        <v>2.5311143E7</v>
      </c>
      <c r="K90" s="14">
        <f t="shared" si="4"/>
        <v>7.403311757</v>
      </c>
      <c r="L90" s="15">
        <v>395899.0</v>
      </c>
      <c r="M90" s="14">
        <f t="shared" si="5"/>
        <v>5.597584405</v>
      </c>
      <c r="N90" s="16" t="s">
        <v>381</v>
      </c>
      <c r="O90" s="17" t="s">
        <v>59</v>
      </c>
      <c r="P90" s="17">
        <v>2018.0</v>
      </c>
      <c r="Q90" s="18" t="s">
        <v>77</v>
      </c>
      <c r="R90" s="18">
        <v>130.0</v>
      </c>
      <c r="S90" s="19">
        <v>0.2708333333333333</v>
      </c>
      <c r="T90" s="20">
        <v>4.0</v>
      </c>
      <c r="U90" s="20">
        <v>2.0</v>
      </c>
      <c r="V90" s="20">
        <v>3.0</v>
      </c>
      <c r="W90" s="21" t="s">
        <v>59</v>
      </c>
      <c r="X90" s="21" t="s">
        <v>59</v>
      </c>
      <c r="Y90" s="20" t="s">
        <v>72</v>
      </c>
      <c r="Z90" s="22">
        <v>608000.0</v>
      </c>
      <c r="AA90" s="23">
        <v>5.783903579272735</v>
      </c>
      <c r="AB90" s="22">
        <v>129105.0</v>
      </c>
      <c r="AC90" s="23"/>
      <c r="AD90" s="22">
        <v>91766.0</v>
      </c>
      <c r="AE90" s="23">
        <v>4.962681801598772</v>
      </c>
      <c r="AF90" s="22">
        <v>569254.0</v>
      </c>
      <c r="AG90" s="23">
        <v>5.7553060909724225</v>
      </c>
      <c r="AH90" s="22">
        <v>16600.0</v>
      </c>
      <c r="AI90" s="23">
        <v>4.220108088040055</v>
      </c>
      <c r="AJ90" s="22">
        <v>945.0</v>
      </c>
      <c r="AK90" s="23">
        <v>2.975431808509263</v>
      </c>
      <c r="AL90" s="22">
        <v>89608.0</v>
      </c>
      <c r="AM90" s="23">
        <v>4.95234678422417</v>
      </c>
      <c r="AN90" s="22">
        <v>271058.0</v>
      </c>
      <c r="AO90" s="23">
        <v>5.433062229563795</v>
      </c>
      <c r="AP90" s="24" t="s">
        <v>382</v>
      </c>
      <c r="AQ90" s="24">
        <v>12700.0</v>
      </c>
      <c r="AR90" s="25">
        <f t="shared" si="88"/>
        <v>4.103803721</v>
      </c>
      <c r="AS90" s="24">
        <v>59835.0</v>
      </c>
      <c r="AT90" s="25">
        <f t="shared" ref="AT90:AT94" si="96">log10(AS90)</f>
        <v>4.776955295</v>
      </c>
      <c r="AU90" s="24">
        <v>776905.0</v>
      </c>
      <c r="AV90" s="25">
        <f t="shared" si="90"/>
        <v>5.890367916</v>
      </c>
      <c r="AW90" s="24">
        <v>92964.0</v>
      </c>
      <c r="AX90" s="25">
        <f t="shared" si="91"/>
        <v>4.968314802</v>
      </c>
      <c r="AY90" s="24">
        <v>383373.0</v>
      </c>
      <c r="AZ90" s="25">
        <f t="shared" si="92"/>
        <v>5.583621523</v>
      </c>
      <c r="BA90" s="24">
        <v>371.0</v>
      </c>
      <c r="BB90" s="25">
        <f t="shared" ref="BB90:BB94" si="97">log10(BA90)</f>
        <v>2.56937391</v>
      </c>
    </row>
    <row r="91">
      <c r="A91" s="12" t="s">
        <v>383</v>
      </c>
      <c r="B91" s="12" t="s">
        <v>384</v>
      </c>
      <c r="C91" s="12"/>
      <c r="D91" s="13">
        <v>120633.0</v>
      </c>
      <c r="E91" s="14">
        <f t="shared" si="1"/>
        <v>5.081466128</v>
      </c>
      <c r="F91" s="15">
        <v>386200.0</v>
      </c>
      <c r="G91" s="14">
        <f t="shared" si="94"/>
        <v>5.586812269</v>
      </c>
      <c r="H91" s="15">
        <v>10400.0</v>
      </c>
      <c r="I91" s="14">
        <f t="shared" si="95"/>
        <v>4.017033339</v>
      </c>
      <c r="J91" s="15">
        <v>51122.0</v>
      </c>
      <c r="K91" s="14">
        <f t="shared" si="4"/>
        <v>4.708607836</v>
      </c>
      <c r="L91" s="15">
        <v>1722.0</v>
      </c>
      <c r="M91" s="14">
        <f t="shared" si="5"/>
        <v>3.236033147</v>
      </c>
      <c r="N91" s="16" t="s">
        <v>385</v>
      </c>
      <c r="O91" s="17" t="s">
        <v>57</v>
      </c>
      <c r="P91" s="17">
        <v>2019.0</v>
      </c>
      <c r="Q91" s="18" t="s">
        <v>71</v>
      </c>
      <c r="R91" s="18">
        <v>144.0</v>
      </c>
      <c r="S91" s="19">
        <v>0.37222222222222223</v>
      </c>
      <c r="T91" s="20">
        <v>3.0</v>
      </c>
      <c r="U91" s="20">
        <v>2.0</v>
      </c>
      <c r="V91" s="20">
        <v>8.0</v>
      </c>
      <c r="W91" s="21" t="s">
        <v>59</v>
      </c>
      <c r="X91" s="21" t="s">
        <v>59</v>
      </c>
      <c r="Y91" s="20" t="s">
        <v>66</v>
      </c>
      <c r="Z91" s="22">
        <v>15500.0</v>
      </c>
      <c r="AA91" s="23">
        <v>4.190331698170292</v>
      </c>
      <c r="AB91" s="22">
        <v>70079.0</v>
      </c>
      <c r="AC91" s="23"/>
      <c r="AD91" s="22">
        <v>9631.0</v>
      </c>
      <c r="AE91" s="23">
        <v>3.9836713828601966</v>
      </c>
      <c r="AF91" s="22">
        <v>15488.0</v>
      </c>
      <c r="AG91" s="23">
        <v>4.189995339964319</v>
      </c>
      <c r="AH91" s="22">
        <v>2490.0</v>
      </c>
      <c r="AI91" s="23">
        <v>3.3961993470957363</v>
      </c>
      <c r="AJ91" s="22">
        <v>1987.0</v>
      </c>
      <c r="AK91" s="23">
        <v>3.298197867109815</v>
      </c>
      <c r="AL91" s="22">
        <v>120546.0</v>
      </c>
      <c r="AM91" s="23">
        <v>5.081152804039486</v>
      </c>
      <c r="AN91" s="22">
        <v>157617.0</v>
      </c>
      <c r="AO91" s="23">
        <v>5.197603057113091</v>
      </c>
      <c r="AP91" s="24" t="s">
        <v>386</v>
      </c>
      <c r="AQ91" s="24">
        <v>155000.0</v>
      </c>
      <c r="AR91" s="25">
        <f t="shared" si="88"/>
        <v>5.190331698</v>
      </c>
      <c r="AS91" s="24">
        <v>440.0</v>
      </c>
      <c r="AT91" s="25">
        <f t="shared" si="96"/>
        <v>2.643452676</v>
      </c>
      <c r="AU91" s="24">
        <v>10582.0</v>
      </c>
      <c r="AV91" s="25">
        <f t="shared" si="90"/>
        <v>4.024567757</v>
      </c>
      <c r="AW91" s="24">
        <v>6740.0</v>
      </c>
      <c r="AX91" s="25">
        <f t="shared" si="91"/>
        <v>3.828659897</v>
      </c>
      <c r="AY91" s="24">
        <v>76896.0</v>
      </c>
      <c r="AZ91" s="25">
        <f t="shared" si="92"/>
        <v>4.885903749</v>
      </c>
      <c r="BA91" s="24">
        <v>82.0</v>
      </c>
      <c r="BB91" s="25">
        <f t="shared" si="97"/>
        <v>1.913813852</v>
      </c>
    </row>
    <row r="92">
      <c r="A92" s="12" t="s">
        <v>387</v>
      </c>
      <c r="B92" s="12" t="s">
        <v>112</v>
      </c>
      <c r="C92" s="12"/>
      <c r="D92" s="13">
        <v>7974308.0</v>
      </c>
      <c r="E92" s="14">
        <f t="shared" si="1"/>
        <v>6.901693006</v>
      </c>
      <c r="F92" s="15">
        <v>852700.0</v>
      </c>
      <c r="G92" s="14">
        <f t="shared" si="94"/>
        <v>5.930796263</v>
      </c>
      <c r="H92" s="15">
        <v>19700.0</v>
      </c>
      <c r="I92" s="14">
        <f t="shared" si="95"/>
        <v>4.294466226</v>
      </c>
      <c r="J92" s="15">
        <v>5587397.0</v>
      </c>
      <c r="K92" s="14">
        <f t="shared" si="4"/>
        <v>6.74720953</v>
      </c>
      <c r="L92" s="15">
        <v>49096.0</v>
      </c>
      <c r="M92" s="14">
        <f t="shared" si="5"/>
        <v>4.69104611</v>
      </c>
      <c r="N92" s="16" t="s">
        <v>388</v>
      </c>
      <c r="O92" s="17" t="s">
        <v>57</v>
      </c>
      <c r="P92" s="17">
        <v>2015.0</v>
      </c>
      <c r="Q92" s="18" t="s">
        <v>389</v>
      </c>
      <c r="R92" s="18">
        <v>138.0</v>
      </c>
      <c r="S92" s="19">
        <v>0.35833333333333334</v>
      </c>
      <c r="T92" s="20">
        <v>3.0</v>
      </c>
      <c r="U92" s="20">
        <v>2.0</v>
      </c>
      <c r="V92" s="20">
        <v>3.0</v>
      </c>
      <c r="W92" s="21" t="s">
        <v>59</v>
      </c>
      <c r="X92" s="21" t="s">
        <v>59</v>
      </c>
      <c r="Y92" s="20" t="s">
        <v>72</v>
      </c>
      <c r="Z92" s="22">
        <v>56500.0</v>
      </c>
      <c r="AA92" s="23">
        <v>4.752048447819439</v>
      </c>
      <c r="AB92" s="22">
        <v>315779.0</v>
      </c>
      <c r="AC92" s="23"/>
      <c r="AD92" s="22">
        <v>216123.0</v>
      </c>
      <c r="AE92" s="23">
        <v>5.334700987343944</v>
      </c>
      <c r="AF92" s="22">
        <v>777533.0</v>
      </c>
      <c r="AG92" s="23">
        <v>5.89071883038539</v>
      </c>
      <c r="AH92" s="22">
        <v>91022.0</v>
      </c>
      <c r="AI92" s="23">
        <v>4.9591463739018735</v>
      </c>
      <c r="AJ92" s="22">
        <v>7932.0</v>
      </c>
      <c r="AK92" s="23">
        <v>3.8993827055332653</v>
      </c>
      <c r="AL92" s="22">
        <v>216634.0</v>
      </c>
      <c r="AM92" s="23">
        <v>5.335726618741681</v>
      </c>
      <c r="AN92" s="22">
        <v>1100378.0</v>
      </c>
      <c r="AO92" s="23">
        <v>6.0415418988985685</v>
      </c>
      <c r="AP92" s="24" t="s">
        <v>115</v>
      </c>
      <c r="AQ92" s="24">
        <v>331000.0</v>
      </c>
      <c r="AR92" s="25">
        <f t="shared" si="88"/>
        <v>5.519827994</v>
      </c>
      <c r="AS92" s="24">
        <v>7438.0</v>
      </c>
      <c r="AT92" s="25">
        <f t="shared" si="96"/>
        <v>3.871456174</v>
      </c>
      <c r="AU92" s="24">
        <v>54872.0</v>
      </c>
      <c r="AV92" s="25">
        <f t="shared" si="90"/>
        <v>4.73935079</v>
      </c>
      <c r="AW92" s="24">
        <v>16147.0</v>
      </c>
      <c r="AX92" s="25">
        <f t="shared" si="91"/>
        <v>4.208091845</v>
      </c>
      <c r="AY92" s="24">
        <v>158918.0</v>
      </c>
      <c r="AZ92" s="25">
        <f t="shared" si="92"/>
        <v>5.201173091</v>
      </c>
      <c r="BA92" s="24">
        <v>5205.0</v>
      </c>
      <c r="BB92" s="25">
        <f t="shared" si="97"/>
        <v>3.716420734</v>
      </c>
    </row>
    <row r="93">
      <c r="A93" s="12" t="s">
        <v>390</v>
      </c>
      <c r="B93" s="12" t="s">
        <v>391</v>
      </c>
      <c r="C93" s="12" t="s">
        <v>392</v>
      </c>
      <c r="D93" s="13">
        <v>301927.0</v>
      </c>
      <c r="E93" s="14">
        <f t="shared" si="1"/>
        <v>5.479901952</v>
      </c>
      <c r="F93" s="15">
        <v>247300.0</v>
      </c>
      <c r="G93" s="14">
        <f t="shared" si="94"/>
        <v>5.393224116</v>
      </c>
      <c r="H93" s="15">
        <v>8500.0</v>
      </c>
      <c r="I93" s="14">
        <f t="shared" si="95"/>
        <v>3.929418926</v>
      </c>
      <c r="J93" s="15">
        <v>16355.0</v>
      </c>
      <c r="K93" s="14">
        <f t="shared" si="4"/>
        <v>4.213650548</v>
      </c>
      <c r="L93" s="15">
        <v>469.0</v>
      </c>
      <c r="M93" s="14">
        <f t="shared" si="5"/>
        <v>2.671172843</v>
      </c>
      <c r="N93" s="16" t="s">
        <v>393</v>
      </c>
      <c r="O93" s="17" t="s">
        <v>59</v>
      </c>
      <c r="P93" s="17">
        <v>2018.0</v>
      </c>
      <c r="Q93" s="18" t="s">
        <v>104</v>
      </c>
      <c r="R93" s="18">
        <v>140.0</v>
      </c>
      <c r="S93" s="19">
        <v>0.22847222222222222</v>
      </c>
      <c r="T93" s="20">
        <v>4.0</v>
      </c>
      <c r="U93" s="20">
        <v>2.0</v>
      </c>
      <c r="V93" s="20">
        <v>6.0</v>
      </c>
      <c r="W93" s="21" t="s">
        <v>59</v>
      </c>
      <c r="X93" s="21" t="s">
        <v>59</v>
      </c>
      <c r="Y93" s="20" t="s">
        <v>66</v>
      </c>
      <c r="Z93" s="22">
        <v>7568.0</v>
      </c>
      <c r="AA93" s="23">
        <v>3.878981123393736</v>
      </c>
      <c r="AB93" s="22">
        <v>52752.0</v>
      </c>
      <c r="AC93" s="23"/>
      <c r="AD93" s="22">
        <v>27382.0</v>
      </c>
      <c r="AE93" s="23">
        <v>4.437465166122363</v>
      </c>
      <c r="AF93" s="22">
        <v>175449.0</v>
      </c>
      <c r="AG93" s="23">
        <v>5.24415089722672</v>
      </c>
      <c r="AH93" s="22">
        <v>5019.0</v>
      </c>
      <c r="AI93" s="23">
        <v>3.700617195682057</v>
      </c>
      <c r="AJ93" s="22">
        <v>7531.0</v>
      </c>
      <c r="AK93" s="23">
        <v>3.8768526476013436</v>
      </c>
      <c r="AL93" s="22">
        <v>54066.0</v>
      </c>
      <c r="AM93" s="23">
        <v>4.732924240073361</v>
      </c>
      <c r="AN93" s="22">
        <v>105264.0</v>
      </c>
      <c r="AO93" s="23">
        <v>5.0222798690531105</v>
      </c>
      <c r="AP93" s="24" t="s">
        <v>394</v>
      </c>
      <c r="AQ93" s="24"/>
      <c r="AR93" s="25"/>
      <c r="AS93" s="24">
        <v>6858.0</v>
      </c>
      <c r="AT93" s="25">
        <f t="shared" si="96"/>
        <v>3.836197481</v>
      </c>
      <c r="AU93" s="24">
        <v>1115.0</v>
      </c>
      <c r="AV93" s="25">
        <f t="shared" si="90"/>
        <v>3.047274867</v>
      </c>
      <c r="AW93" s="24">
        <v>458.0</v>
      </c>
      <c r="AX93" s="25">
        <f t="shared" si="91"/>
        <v>2.660865478</v>
      </c>
      <c r="AY93" s="24">
        <v>438.0</v>
      </c>
      <c r="AZ93" s="25">
        <f t="shared" si="92"/>
        <v>2.641474111</v>
      </c>
      <c r="BA93" s="24">
        <v>275.0</v>
      </c>
      <c r="BB93" s="25">
        <f t="shared" si="97"/>
        <v>2.439332694</v>
      </c>
    </row>
    <row r="94">
      <c r="A94" s="12" t="s">
        <v>395</v>
      </c>
      <c r="B94" s="12" t="s">
        <v>211</v>
      </c>
      <c r="C94" s="12"/>
      <c r="D94" s="13">
        <v>3574332.0</v>
      </c>
      <c r="E94" s="14">
        <f t="shared" si="1"/>
        <v>6.553194889</v>
      </c>
      <c r="F94" s="15">
        <v>1350000.0</v>
      </c>
      <c r="G94" s="14">
        <f t="shared" si="94"/>
        <v>6.130333768</v>
      </c>
      <c r="H94" s="15">
        <v>39200.0</v>
      </c>
      <c r="I94" s="14">
        <f t="shared" si="95"/>
        <v>4.593286067</v>
      </c>
      <c r="J94" s="15">
        <v>3.0688284E7</v>
      </c>
      <c r="K94" s="14">
        <f t="shared" si="4"/>
        <v>7.486972605</v>
      </c>
      <c r="L94" s="15">
        <v>622114.0</v>
      </c>
      <c r="M94" s="14">
        <f t="shared" si="5"/>
        <v>5.793869975</v>
      </c>
      <c r="N94" s="16" t="s">
        <v>396</v>
      </c>
      <c r="O94" s="17" t="s">
        <v>57</v>
      </c>
      <c r="P94" s="17">
        <v>2018.0</v>
      </c>
      <c r="Q94" s="18" t="s">
        <v>100</v>
      </c>
      <c r="R94" s="18">
        <v>137.0</v>
      </c>
      <c r="S94" s="19">
        <v>0.2673611111111111</v>
      </c>
      <c r="T94" s="20">
        <v>4.0</v>
      </c>
      <c r="U94" s="20">
        <v>2.0</v>
      </c>
      <c r="V94" s="20">
        <v>4.0</v>
      </c>
      <c r="W94" s="21" t="s">
        <v>59</v>
      </c>
      <c r="X94" s="21" t="s">
        <v>59</v>
      </c>
      <c r="Y94" s="20" t="s">
        <v>66</v>
      </c>
      <c r="Z94" s="22">
        <v>672000.0</v>
      </c>
      <c r="AA94" s="23">
        <v>5.827369273053825</v>
      </c>
      <c r="AB94" s="22">
        <v>232814.0</v>
      </c>
      <c r="AC94" s="23"/>
      <c r="AD94" s="22">
        <v>469149.0</v>
      </c>
      <c r="AE94" s="23">
        <v>5.67131079495582</v>
      </c>
      <c r="AF94" s="22">
        <v>206678.0</v>
      </c>
      <c r="AG94" s="23">
        <v>5.3152942502746</v>
      </c>
      <c r="AH94" s="22">
        <v>136992.0</v>
      </c>
      <c r="AI94" s="23">
        <v>5.136695206154215</v>
      </c>
      <c r="AJ94" s="22">
        <v>1391.0</v>
      </c>
      <c r="AK94" s="23">
        <v>3.143327129992046</v>
      </c>
      <c r="AL94" s="22">
        <v>368263.0</v>
      </c>
      <c r="AM94" s="23">
        <v>5.566158086753263</v>
      </c>
      <c r="AN94" s="22">
        <v>1336159.0</v>
      </c>
      <c r="AO94" s="23">
        <v>6.1258581413086075</v>
      </c>
      <c r="AP94" s="24" t="s">
        <v>96</v>
      </c>
      <c r="AQ94" s="24">
        <v>829000.0</v>
      </c>
      <c r="AR94" s="25">
        <f>log10(AQ94)</f>
        <v>5.918554531</v>
      </c>
      <c r="AS94" s="24">
        <v>2869.0</v>
      </c>
      <c r="AT94" s="25">
        <f t="shared" si="96"/>
        <v>3.457730548</v>
      </c>
      <c r="AU94" s="24">
        <v>79979.0</v>
      </c>
      <c r="AV94" s="25">
        <f t="shared" si="90"/>
        <v>4.90297597</v>
      </c>
      <c r="AW94" s="24">
        <v>41520.0</v>
      </c>
      <c r="AX94" s="25">
        <f t="shared" si="91"/>
        <v>4.618257345</v>
      </c>
      <c r="AY94" s="24">
        <v>96699.0</v>
      </c>
      <c r="AZ94" s="25">
        <f t="shared" si="92"/>
        <v>4.985421983</v>
      </c>
      <c r="BA94" s="24">
        <v>1507.0</v>
      </c>
      <c r="BB94" s="25">
        <f t="shared" si="97"/>
        <v>3.178113252</v>
      </c>
    </row>
    <row r="95">
      <c r="A95" s="12" t="s">
        <v>397</v>
      </c>
      <c r="B95" s="12" t="s">
        <v>398</v>
      </c>
      <c r="C95" s="12"/>
      <c r="D95" s="13">
        <v>896334.0</v>
      </c>
      <c r="E95" s="14">
        <f t="shared" si="1"/>
        <v>5.952469871</v>
      </c>
      <c r="F95" s="15">
        <v>818000.0</v>
      </c>
      <c r="G95" s="14">
        <f t="shared" si="94"/>
        <v>5.912753304</v>
      </c>
      <c r="H95" s="15">
        <v>21100.0</v>
      </c>
      <c r="I95" s="14">
        <f t="shared" si="95"/>
        <v>4.324282455</v>
      </c>
      <c r="J95" s="15">
        <v>3016398.0</v>
      </c>
      <c r="K95" s="14">
        <f t="shared" si="4"/>
        <v>6.479488644</v>
      </c>
      <c r="L95" s="15">
        <v>45899.0</v>
      </c>
      <c r="M95" s="14">
        <f t="shared" si="5"/>
        <v>4.661803224</v>
      </c>
      <c r="N95" s="16" t="s">
        <v>399</v>
      </c>
      <c r="O95" s="17" t="s">
        <v>57</v>
      </c>
      <c r="P95" s="17">
        <v>2016.0</v>
      </c>
      <c r="Q95" s="18" t="s">
        <v>71</v>
      </c>
      <c r="R95" s="18">
        <v>139.0</v>
      </c>
      <c r="S95" s="19">
        <v>0.22916666666666666</v>
      </c>
      <c r="T95" s="20">
        <v>3.0</v>
      </c>
      <c r="U95" s="20">
        <v>1.0</v>
      </c>
      <c r="V95" s="20">
        <v>3.0</v>
      </c>
      <c r="W95" s="21" t="s">
        <v>59</v>
      </c>
      <c r="X95" s="21" t="s">
        <v>59</v>
      </c>
      <c r="Y95" s="20" t="s">
        <v>66</v>
      </c>
      <c r="Z95" s="22">
        <v>92100.0</v>
      </c>
      <c r="AA95" s="23">
        <v>4.964259630196849</v>
      </c>
      <c r="AB95" s="22">
        <v>113600.0</v>
      </c>
      <c r="AC95" s="23"/>
      <c r="AD95" s="22">
        <v>45964.0</v>
      </c>
      <c r="AE95" s="23">
        <v>4.662417815976578</v>
      </c>
      <c r="AF95" s="22">
        <v>312995.0</v>
      </c>
      <c r="AG95" s="23">
        <v>5.495537399879503</v>
      </c>
      <c r="AH95" s="22">
        <v>24890.0</v>
      </c>
      <c r="AI95" s="23">
        <v>4.396024896608593</v>
      </c>
      <c r="AJ95" s="22">
        <v>6298.0</v>
      </c>
      <c r="AK95" s="23">
        <v>3.7992026563005252</v>
      </c>
      <c r="AL95" s="22">
        <v>151494.0</v>
      </c>
      <c r="AM95" s="23">
        <v>5.180395432716264</v>
      </c>
      <c r="AN95" s="22">
        <v>329373.0</v>
      </c>
      <c r="AO95" s="23">
        <v>5.517687995466372</v>
      </c>
      <c r="AP95" s="24" t="s">
        <v>67</v>
      </c>
      <c r="AQ95" s="24"/>
      <c r="AR95" s="25"/>
      <c r="AS95" s="24"/>
      <c r="AT95" s="25"/>
      <c r="AU95" s="24"/>
      <c r="AV95" s="25"/>
      <c r="AW95" s="24"/>
      <c r="AX95" s="25"/>
      <c r="AY95" s="24"/>
      <c r="AZ95" s="25"/>
      <c r="BA95" s="24"/>
      <c r="BB95" s="25"/>
    </row>
    <row r="96">
      <c r="A96" s="12" t="s">
        <v>400</v>
      </c>
      <c r="B96" s="12" t="s">
        <v>401</v>
      </c>
      <c r="C96" s="12"/>
      <c r="D96" s="13">
        <v>5245524.0</v>
      </c>
      <c r="E96" s="14">
        <f t="shared" si="1"/>
        <v>6.719788878</v>
      </c>
      <c r="F96" s="15">
        <v>1040000.0</v>
      </c>
      <c r="G96" s="14">
        <f t="shared" si="94"/>
        <v>6.017033339</v>
      </c>
      <c r="H96" s="15">
        <v>27400.0</v>
      </c>
      <c r="I96" s="14">
        <f t="shared" si="95"/>
        <v>4.437750563</v>
      </c>
      <c r="J96" s="15">
        <v>4.7111767E7</v>
      </c>
      <c r="K96" s="14">
        <f t="shared" si="4"/>
        <v>7.673129393</v>
      </c>
      <c r="L96" s="15">
        <v>738438.0</v>
      </c>
      <c r="M96" s="14">
        <f t="shared" si="5"/>
        <v>5.868314037</v>
      </c>
      <c r="N96" s="16" t="s">
        <v>291</v>
      </c>
      <c r="O96" s="17" t="s">
        <v>57</v>
      </c>
      <c r="P96" s="17">
        <v>2018.0</v>
      </c>
      <c r="Q96" s="18" t="s">
        <v>108</v>
      </c>
      <c r="R96" s="18">
        <v>143.0</v>
      </c>
      <c r="S96" s="19">
        <v>0.24791666666666667</v>
      </c>
      <c r="T96" s="20">
        <v>3.0</v>
      </c>
      <c r="U96" s="20">
        <v>2.0</v>
      </c>
      <c r="V96" s="20">
        <v>4.0</v>
      </c>
      <c r="W96" s="21" t="s">
        <v>59</v>
      </c>
      <c r="X96" s="21" t="s">
        <v>59</v>
      </c>
      <c r="Y96" s="20" t="s">
        <v>72</v>
      </c>
      <c r="Z96" s="22">
        <v>311000.0</v>
      </c>
      <c r="AA96" s="23">
        <v>5.492760389026838</v>
      </c>
      <c r="AB96" s="22">
        <v>133118.0</v>
      </c>
      <c r="AC96" s="23"/>
      <c r="AD96" s="22">
        <v>67173.0</v>
      </c>
      <c r="AE96" s="23">
        <v>4.82719474467135</v>
      </c>
      <c r="AF96" s="22">
        <v>369068.0</v>
      </c>
      <c r="AG96" s="23">
        <v>5.567106391373141</v>
      </c>
      <c r="AH96" s="22">
        <v>29384.0</v>
      </c>
      <c r="AI96" s="23">
        <v>4.468110915337237</v>
      </c>
      <c r="AJ96" s="22">
        <v>4184.0</v>
      </c>
      <c r="AK96" s="23">
        <v>3.621591675859218</v>
      </c>
      <c r="AL96" s="22">
        <v>182798.0</v>
      </c>
      <c r="AM96" s="23">
        <v>5.261971439791054</v>
      </c>
      <c r="AN96" s="22">
        <v>1101181.0</v>
      </c>
      <c r="AO96" s="23">
        <v>6.041858709380988</v>
      </c>
      <c r="AP96" s="24" t="s">
        <v>402</v>
      </c>
      <c r="AQ96" s="24">
        <v>3130.0</v>
      </c>
      <c r="AR96" s="25">
        <f>log10(AQ96)</f>
        <v>3.495544338</v>
      </c>
      <c r="AS96" s="24">
        <v>692.0</v>
      </c>
      <c r="AT96" s="25">
        <f t="shared" ref="AT96:AT105" si="98">log10(AS96)</f>
        <v>2.840106094</v>
      </c>
      <c r="AU96" s="24">
        <v>4844.0</v>
      </c>
      <c r="AV96" s="25">
        <f>log10(AU96)</f>
        <v>3.685204134</v>
      </c>
      <c r="AW96" s="24">
        <v>3409.0</v>
      </c>
      <c r="AX96" s="25">
        <f t="shared" ref="AX96:AX109" si="99">log10(AW96)</f>
        <v>3.532627001</v>
      </c>
      <c r="AY96" s="24">
        <v>27634.0</v>
      </c>
      <c r="AZ96" s="25">
        <f t="shared" ref="AZ96:AZ109" si="100">log10(AY96)</f>
        <v>4.441443753</v>
      </c>
      <c r="BA96" s="24">
        <v>81.0</v>
      </c>
      <c r="BB96" s="25">
        <f t="shared" ref="BB96:BB105" si="101">log10(BA96)</f>
        <v>1.908485019</v>
      </c>
    </row>
    <row r="97">
      <c r="A97" s="12" t="s">
        <v>403</v>
      </c>
      <c r="B97" s="12" t="s">
        <v>404</v>
      </c>
      <c r="C97" s="12"/>
      <c r="D97" s="13">
        <v>847329.0</v>
      </c>
      <c r="E97" s="14">
        <f t="shared" si="1"/>
        <v>5.92805207</v>
      </c>
      <c r="F97" s="15">
        <v>782600.0</v>
      </c>
      <c r="G97" s="14">
        <f t="shared" si="94"/>
        <v>5.893539844</v>
      </c>
      <c r="H97" s="15">
        <v>24600.0</v>
      </c>
      <c r="I97" s="14">
        <f t="shared" si="95"/>
        <v>4.390935107</v>
      </c>
      <c r="J97" s="15">
        <v>282618.0</v>
      </c>
      <c r="K97" s="14">
        <f t="shared" si="4"/>
        <v>5.451199819</v>
      </c>
      <c r="L97" s="15">
        <v>7254.0</v>
      </c>
      <c r="M97" s="14">
        <f t="shared" si="5"/>
        <v>3.860577551</v>
      </c>
      <c r="N97" s="16" t="s">
        <v>405</v>
      </c>
      <c r="O97" s="17" t="s">
        <v>57</v>
      </c>
      <c r="P97" s="17">
        <v>2018.0</v>
      </c>
      <c r="Q97" s="18" t="s">
        <v>71</v>
      </c>
      <c r="R97" s="18">
        <v>140.0</v>
      </c>
      <c r="S97" s="19">
        <v>0.2652777777777778</v>
      </c>
      <c r="T97" s="20">
        <v>3.0</v>
      </c>
      <c r="U97" s="20">
        <v>2.0</v>
      </c>
      <c r="V97" s="20">
        <v>5.0</v>
      </c>
      <c r="W97" s="21" t="s">
        <v>59</v>
      </c>
      <c r="X97" s="21" t="s">
        <v>59</v>
      </c>
      <c r="Y97" s="20" t="s">
        <v>72</v>
      </c>
      <c r="Z97" s="22">
        <v>68300.0</v>
      </c>
      <c r="AA97" s="23">
        <v>4.834420703681532</v>
      </c>
      <c r="AB97" s="22">
        <v>118299.0</v>
      </c>
      <c r="AC97" s="23"/>
      <c r="AD97" s="22">
        <v>38283.0</v>
      </c>
      <c r="AE97" s="23">
        <v>4.583005963388896</v>
      </c>
      <c r="AF97" s="22">
        <v>190976.0</v>
      </c>
      <c r="AG97" s="23">
        <v>5.280978792784518</v>
      </c>
      <c r="AH97" s="22">
        <v>10665.0</v>
      </c>
      <c r="AI97" s="23">
        <v>4.0279608597854475</v>
      </c>
      <c r="AJ97" s="22">
        <v>3871.0</v>
      </c>
      <c r="AK97" s="23">
        <v>3.5878231713189552</v>
      </c>
      <c r="AL97" s="22">
        <v>172498.0</v>
      </c>
      <c r="AM97" s="23">
        <v>5.236784064081761</v>
      </c>
      <c r="AN97" s="22">
        <v>344237.0</v>
      </c>
      <c r="AO97" s="23">
        <v>5.5368575482466955</v>
      </c>
      <c r="AP97" s="24" t="s">
        <v>406</v>
      </c>
      <c r="AQ97" s="24"/>
      <c r="AR97" s="25"/>
      <c r="AS97" s="24">
        <v>258.0</v>
      </c>
      <c r="AT97" s="25">
        <f t="shared" si="98"/>
        <v>2.411619706</v>
      </c>
      <c r="AU97" s="24"/>
      <c r="AV97" s="25"/>
      <c r="AW97" s="24">
        <v>21.0</v>
      </c>
      <c r="AX97" s="25">
        <f t="shared" si="99"/>
        <v>1.322219295</v>
      </c>
      <c r="AY97" s="24">
        <v>2287.0</v>
      </c>
      <c r="AZ97" s="25">
        <f t="shared" si="100"/>
        <v>3.359266165</v>
      </c>
      <c r="BA97" s="24">
        <v>49.0</v>
      </c>
      <c r="BB97" s="25">
        <f t="shared" si="101"/>
        <v>1.69019608</v>
      </c>
    </row>
    <row r="98">
      <c r="A98" s="12" t="s">
        <v>407</v>
      </c>
      <c r="B98" s="12" t="s">
        <v>80</v>
      </c>
      <c r="C98" s="12" t="s">
        <v>408</v>
      </c>
      <c r="D98" s="13">
        <v>882281.0</v>
      </c>
      <c r="E98" s="14">
        <f t="shared" si="1"/>
        <v>5.945606927</v>
      </c>
      <c r="F98" s="15">
        <v>67200.0</v>
      </c>
      <c r="G98" s="14">
        <f t="shared" si="94"/>
        <v>4.827369273</v>
      </c>
      <c r="H98" s="15">
        <v>2500.0</v>
      </c>
      <c r="I98" s="14">
        <f t="shared" si="95"/>
        <v>3.397940009</v>
      </c>
      <c r="J98" s="15">
        <v>26148.0</v>
      </c>
      <c r="K98" s="14">
        <f t="shared" si="4"/>
        <v>4.417438476</v>
      </c>
      <c r="L98" s="15">
        <v>424.0</v>
      </c>
      <c r="M98" s="14">
        <f t="shared" si="5"/>
        <v>2.627365857</v>
      </c>
      <c r="N98" s="16" t="s">
        <v>409</v>
      </c>
      <c r="O98" s="17" t="s">
        <v>59</v>
      </c>
      <c r="P98" s="17">
        <v>2013.0</v>
      </c>
      <c r="Q98" s="18" t="s">
        <v>120</v>
      </c>
      <c r="R98" s="18">
        <v>145.0</v>
      </c>
      <c r="S98" s="19">
        <v>0.2673611111111111</v>
      </c>
      <c r="T98" s="20">
        <v>4.0</v>
      </c>
      <c r="U98" s="20">
        <v>3.0</v>
      </c>
      <c r="V98" s="20">
        <v>3.0</v>
      </c>
      <c r="W98" s="21" t="s">
        <v>59</v>
      </c>
      <c r="X98" s="21" t="s">
        <v>59</v>
      </c>
      <c r="Y98" s="20" t="s">
        <v>72</v>
      </c>
      <c r="Z98" s="22">
        <v>578.0</v>
      </c>
      <c r="AA98" s="23">
        <v>2.761927838420529</v>
      </c>
      <c r="AB98" s="22">
        <v>78733.0</v>
      </c>
      <c r="AC98" s="23"/>
      <c r="AD98" s="22">
        <v>101732.0</v>
      </c>
      <c r="AE98" s="23">
        <v>5.007457582592959</v>
      </c>
      <c r="AF98" s="22">
        <v>134873.0</v>
      </c>
      <c r="AG98" s="23">
        <v>5.129925017687973</v>
      </c>
      <c r="AH98" s="22">
        <v>28245.0</v>
      </c>
      <c r="AI98" s="23">
        <v>4.450941579072346</v>
      </c>
      <c r="AJ98" s="22">
        <v>1026.0</v>
      </c>
      <c r="AK98" s="23">
        <v>3.0111473607757975</v>
      </c>
      <c r="AL98" s="22">
        <v>2246.0</v>
      </c>
      <c r="AM98" s="23">
        <v>3.351409751925439</v>
      </c>
      <c r="AN98" s="22">
        <v>389953.0</v>
      </c>
      <c r="AO98" s="23">
        <v>5.591012265819595</v>
      </c>
      <c r="AP98" s="24" t="s">
        <v>410</v>
      </c>
      <c r="AQ98" s="24">
        <v>1370.0</v>
      </c>
      <c r="AR98" s="25">
        <f t="shared" ref="AR98:AR109" si="102">log10(AQ98)</f>
        <v>3.136720567</v>
      </c>
      <c r="AS98" s="24">
        <v>4695.0</v>
      </c>
      <c r="AT98" s="25">
        <f t="shared" si="98"/>
        <v>3.671635597</v>
      </c>
      <c r="AU98" s="24">
        <v>20760.0</v>
      </c>
      <c r="AV98" s="25">
        <f t="shared" ref="AV98:AV109" si="103">log10(AU98)</f>
        <v>4.317227349</v>
      </c>
      <c r="AW98" s="24">
        <v>1521.0</v>
      </c>
      <c r="AX98" s="25">
        <f t="shared" si="99"/>
        <v>3.182129214</v>
      </c>
      <c r="AY98" s="24">
        <v>16104.0</v>
      </c>
      <c r="AZ98" s="25">
        <f t="shared" si="100"/>
        <v>4.206933762</v>
      </c>
      <c r="BA98" s="24">
        <v>26.0</v>
      </c>
      <c r="BB98" s="25">
        <f t="shared" si="101"/>
        <v>1.414973348</v>
      </c>
    </row>
    <row r="99">
      <c r="A99" s="12" t="s">
        <v>411</v>
      </c>
      <c r="B99" s="12" t="s">
        <v>412</v>
      </c>
      <c r="C99" s="12" t="s">
        <v>413</v>
      </c>
      <c r="D99" s="13">
        <v>299665.0</v>
      </c>
      <c r="E99" s="14">
        <f t="shared" si="1"/>
        <v>5.476636022</v>
      </c>
      <c r="F99" s="15">
        <v>96100.0</v>
      </c>
      <c r="G99" s="14">
        <f t="shared" si="94"/>
        <v>4.982723388</v>
      </c>
      <c r="H99" s="15">
        <v>2300.0</v>
      </c>
      <c r="I99" s="14">
        <f t="shared" si="95"/>
        <v>3.361727836</v>
      </c>
      <c r="J99" s="15">
        <v>333869.0</v>
      </c>
      <c r="K99" s="14">
        <f t="shared" si="4"/>
        <v>5.523576096</v>
      </c>
      <c r="L99" s="15">
        <v>2654.0</v>
      </c>
      <c r="M99" s="14">
        <f t="shared" si="5"/>
        <v>3.423900919</v>
      </c>
      <c r="N99" s="16" t="s">
        <v>414</v>
      </c>
      <c r="O99" s="17" t="s">
        <v>59</v>
      </c>
      <c r="P99" s="17">
        <v>2012.0</v>
      </c>
      <c r="Q99" s="18" t="s">
        <v>77</v>
      </c>
      <c r="R99" s="18">
        <v>137.0</v>
      </c>
      <c r="S99" s="19">
        <v>0.36319444444444443</v>
      </c>
      <c r="T99" s="20">
        <v>3.0</v>
      </c>
      <c r="U99" s="20">
        <v>2.0</v>
      </c>
      <c r="V99" s="20">
        <v>4.0</v>
      </c>
      <c r="W99" s="21" t="s">
        <v>59</v>
      </c>
      <c r="X99" s="21" t="s">
        <v>59</v>
      </c>
      <c r="Y99" s="20" t="s">
        <v>72</v>
      </c>
      <c r="Z99" s="22">
        <v>77720.0</v>
      </c>
      <c r="AA99" s="23">
        <v>4.890532791927745</v>
      </c>
      <c r="AB99" s="22">
        <v>289174.0</v>
      </c>
      <c r="AC99" s="23"/>
      <c r="AD99" s="22">
        <v>87563.0</v>
      </c>
      <c r="AE99" s="23">
        <v>4.942320632534158</v>
      </c>
      <c r="AF99" s="22">
        <v>223622.0</v>
      </c>
      <c r="AG99" s="23">
        <v>5.349514527338716</v>
      </c>
      <c r="AH99" s="22">
        <v>44437.0</v>
      </c>
      <c r="AI99" s="23">
        <v>4.647744731469901</v>
      </c>
      <c r="AJ99" s="22">
        <v>17510.0</v>
      </c>
      <c r="AK99" s="23">
        <v>4.243286146083446</v>
      </c>
      <c r="AL99" s="22">
        <v>342336.0</v>
      </c>
      <c r="AM99" s="23">
        <v>5.534452571878904</v>
      </c>
      <c r="AN99" s="22">
        <v>1110194.0</v>
      </c>
      <c r="AO99" s="23">
        <v>6.045398875874663</v>
      </c>
      <c r="AP99" s="24" t="s">
        <v>87</v>
      </c>
      <c r="AQ99" s="24">
        <v>69100.0</v>
      </c>
      <c r="AR99" s="25">
        <f t="shared" si="102"/>
        <v>4.839478047</v>
      </c>
      <c r="AS99" s="24">
        <v>14735.0</v>
      </c>
      <c r="AT99" s="25">
        <f t="shared" si="98"/>
        <v>4.16835014</v>
      </c>
      <c r="AU99" s="24">
        <v>85565.0</v>
      </c>
      <c r="AV99" s="25">
        <f t="shared" si="103"/>
        <v>4.932296155</v>
      </c>
      <c r="AW99" s="24">
        <v>87108.0</v>
      </c>
      <c r="AX99" s="25">
        <f t="shared" si="99"/>
        <v>4.940058042</v>
      </c>
      <c r="AY99" s="24">
        <v>218870.0</v>
      </c>
      <c r="AZ99" s="25">
        <f t="shared" si="100"/>
        <v>5.340186238</v>
      </c>
      <c r="BA99" s="24">
        <v>2641.0</v>
      </c>
      <c r="BB99" s="25">
        <f t="shared" si="101"/>
        <v>3.421768401</v>
      </c>
    </row>
    <row r="100">
      <c r="A100" s="12" t="s">
        <v>415</v>
      </c>
      <c r="B100" s="12" t="s">
        <v>152</v>
      </c>
      <c r="C100" s="12"/>
      <c r="D100" s="13">
        <v>1279323.0</v>
      </c>
      <c r="E100" s="14">
        <f t="shared" si="1"/>
        <v>6.106980208</v>
      </c>
      <c r="F100" s="15">
        <v>45300.0</v>
      </c>
      <c r="G100" s="14">
        <f t="shared" si="94"/>
        <v>4.656098202</v>
      </c>
      <c r="H100" s="15">
        <v>1400.0</v>
      </c>
      <c r="I100" s="14">
        <f t="shared" si="95"/>
        <v>3.146128036</v>
      </c>
      <c r="J100" s="15">
        <v>373259.0</v>
      </c>
      <c r="K100" s="14">
        <f t="shared" si="4"/>
        <v>5.572010288</v>
      </c>
      <c r="L100" s="15">
        <v>4758.0</v>
      </c>
      <c r="M100" s="14">
        <f t="shared" si="5"/>
        <v>3.677424438</v>
      </c>
      <c r="N100" s="16" t="s">
        <v>416</v>
      </c>
      <c r="O100" s="17" t="s">
        <v>57</v>
      </c>
      <c r="P100" s="17">
        <v>2016.0</v>
      </c>
      <c r="Q100" s="18" t="s">
        <v>108</v>
      </c>
      <c r="R100" s="18">
        <v>138.0</v>
      </c>
      <c r="S100" s="19">
        <v>0.26180555555555557</v>
      </c>
      <c r="T100" s="20">
        <v>3.0</v>
      </c>
      <c r="U100" s="20">
        <v>2.0</v>
      </c>
      <c r="V100" s="20">
        <v>3.0</v>
      </c>
      <c r="W100" s="21" t="s">
        <v>57</v>
      </c>
      <c r="X100" s="20" t="s">
        <v>67</v>
      </c>
      <c r="Y100" s="20" t="s">
        <v>67</v>
      </c>
      <c r="Z100" s="22">
        <v>48200.0</v>
      </c>
      <c r="AA100" s="23">
        <v>4.68304703823885</v>
      </c>
      <c r="AB100" s="22">
        <v>149693.0</v>
      </c>
      <c r="AC100" s="23"/>
      <c r="AD100" s="22">
        <v>50683.0</v>
      </c>
      <c r="AE100" s="23">
        <v>4.704862313490117</v>
      </c>
      <c r="AF100" s="22">
        <v>283565.0</v>
      </c>
      <c r="AG100" s="23">
        <v>5.452652625506433</v>
      </c>
      <c r="AH100" s="22">
        <v>7845.0</v>
      </c>
      <c r="AI100" s="23">
        <v>3.8945929479229555</v>
      </c>
      <c r="AJ100" s="22">
        <v>445.0</v>
      </c>
      <c r="AK100" s="23">
        <v>2.6483600109809315</v>
      </c>
      <c r="AL100" s="22">
        <v>128104.0</v>
      </c>
      <c r="AM100" s="23">
        <v>5.107562690640908</v>
      </c>
      <c r="AN100" s="22">
        <v>1162040.0</v>
      </c>
      <c r="AO100" s="23">
        <v>6.065221077693112</v>
      </c>
      <c r="AP100" s="24" t="s">
        <v>154</v>
      </c>
      <c r="AQ100" s="24">
        <v>152000.0</v>
      </c>
      <c r="AR100" s="25">
        <f t="shared" si="102"/>
        <v>5.181843588</v>
      </c>
      <c r="AS100" s="24">
        <v>560.0</v>
      </c>
      <c r="AT100" s="25">
        <f t="shared" si="98"/>
        <v>2.748188027</v>
      </c>
      <c r="AU100" s="24">
        <v>33423.0</v>
      </c>
      <c r="AV100" s="25">
        <f t="shared" si="103"/>
        <v>4.524045429</v>
      </c>
      <c r="AW100" s="24">
        <v>5817.0</v>
      </c>
      <c r="AX100" s="25">
        <f t="shared" si="99"/>
        <v>3.764699064</v>
      </c>
      <c r="AY100" s="24">
        <v>47473.0</v>
      </c>
      <c r="AZ100" s="25">
        <f t="shared" si="100"/>
        <v>4.676446677</v>
      </c>
      <c r="BA100" s="24">
        <v>1591.0</v>
      </c>
      <c r="BB100" s="25">
        <f t="shared" si="101"/>
        <v>3.20167018</v>
      </c>
    </row>
    <row r="101">
      <c r="A101" s="12" t="s">
        <v>417</v>
      </c>
      <c r="B101" s="12" t="s">
        <v>418</v>
      </c>
      <c r="C101" s="12"/>
      <c r="D101" s="13">
        <v>7569669.0</v>
      </c>
      <c r="E101" s="14">
        <f t="shared" si="1"/>
        <v>6.879076889</v>
      </c>
      <c r="F101" s="15" t="s">
        <v>67</v>
      </c>
      <c r="G101" s="14"/>
      <c r="H101" s="15" t="s">
        <v>67</v>
      </c>
      <c r="I101" s="14"/>
      <c r="J101" s="15">
        <v>448630.0</v>
      </c>
      <c r="K101" s="14">
        <f t="shared" si="4"/>
        <v>5.651888312</v>
      </c>
      <c r="L101" s="15">
        <v>11067.0</v>
      </c>
      <c r="M101" s="14">
        <f t="shared" si="5"/>
        <v>4.04402991</v>
      </c>
      <c r="N101" s="16" t="s">
        <v>419</v>
      </c>
      <c r="O101" s="17" t="s">
        <v>57</v>
      </c>
      <c r="P101" s="17">
        <v>2019.0</v>
      </c>
      <c r="Q101" s="18" t="s">
        <v>134</v>
      </c>
      <c r="R101" s="18">
        <v>138.0</v>
      </c>
      <c r="S101" s="19">
        <v>0.26805555555555555</v>
      </c>
      <c r="T101" s="20">
        <v>4.0</v>
      </c>
      <c r="U101" s="20">
        <v>2.0</v>
      </c>
      <c r="V101" s="20">
        <v>3.0</v>
      </c>
      <c r="W101" s="21" t="s">
        <v>59</v>
      </c>
      <c r="X101" s="21" t="s">
        <v>59</v>
      </c>
      <c r="Y101" s="20" t="s">
        <v>72</v>
      </c>
      <c r="Z101" s="22">
        <v>19070.0</v>
      </c>
      <c r="AA101" s="23">
        <v>4.280350693046006</v>
      </c>
      <c r="AB101" s="22">
        <v>91324.0</v>
      </c>
      <c r="AC101" s="23"/>
      <c r="AD101" s="22">
        <v>24863.0</v>
      </c>
      <c r="AE101" s="23">
        <v>4.395553529970903</v>
      </c>
      <c r="AF101" s="22">
        <v>113987.0</v>
      </c>
      <c r="AG101" s="23">
        <v>5.056855323703135</v>
      </c>
      <c r="AH101" s="22">
        <v>13675.0</v>
      </c>
      <c r="AI101" s="23">
        <v>4.135927335005468</v>
      </c>
      <c r="AJ101" s="22">
        <v>4097.0</v>
      </c>
      <c r="AK101" s="23">
        <v>3.6124659639531425</v>
      </c>
      <c r="AL101" s="22">
        <v>79482.0</v>
      </c>
      <c r="AM101" s="23">
        <v>4.900268786696906</v>
      </c>
      <c r="AN101" s="22">
        <v>213275.0</v>
      </c>
      <c r="AO101" s="23">
        <v>5.32893995062819</v>
      </c>
      <c r="AP101" s="24" t="s">
        <v>96</v>
      </c>
      <c r="AQ101" s="24">
        <v>829000.0</v>
      </c>
      <c r="AR101" s="25">
        <f t="shared" si="102"/>
        <v>5.918554531</v>
      </c>
      <c r="AS101" s="24">
        <v>2869.0</v>
      </c>
      <c r="AT101" s="25">
        <f t="shared" si="98"/>
        <v>3.457730548</v>
      </c>
      <c r="AU101" s="24">
        <v>79979.0</v>
      </c>
      <c r="AV101" s="25">
        <f t="shared" si="103"/>
        <v>4.90297597</v>
      </c>
      <c r="AW101" s="24">
        <v>41520.0</v>
      </c>
      <c r="AX101" s="25">
        <f t="shared" si="99"/>
        <v>4.618257345</v>
      </c>
      <c r="AY101" s="24">
        <v>96699.0</v>
      </c>
      <c r="AZ101" s="25">
        <f t="shared" si="100"/>
        <v>4.985421983</v>
      </c>
      <c r="BA101" s="24">
        <v>1507.0</v>
      </c>
      <c r="BB101" s="25">
        <f t="shared" si="101"/>
        <v>3.178113252</v>
      </c>
    </row>
    <row r="102">
      <c r="A102" s="12" t="s">
        <v>420</v>
      </c>
      <c r="B102" s="12" t="s">
        <v>421</v>
      </c>
      <c r="C102" s="12"/>
      <c r="D102" s="13">
        <v>1302953.0</v>
      </c>
      <c r="E102" s="14">
        <f t="shared" si="1"/>
        <v>6.11492875</v>
      </c>
      <c r="F102" s="15">
        <v>86080.0</v>
      </c>
      <c r="G102" s="14">
        <f t="shared" ref="G102:G105" si="104">log10(F102)</f>
        <v>4.934902258</v>
      </c>
      <c r="H102" s="15">
        <v>2470.0</v>
      </c>
      <c r="I102" s="14">
        <f t="shared" ref="I102:I105" si="105">log10(H102)</f>
        <v>3.392696953</v>
      </c>
      <c r="J102" s="15">
        <v>378811.0</v>
      </c>
      <c r="K102" s="14">
        <f t="shared" si="4"/>
        <v>5.578422582</v>
      </c>
      <c r="L102" s="15">
        <v>11936.0</v>
      </c>
      <c r="M102" s="14">
        <f t="shared" si="5"/>
        <v>4.07685881</v>
      </c>
      <c r="N102" s="16" t="s">
        <v>422</v>
      </c>
      <c r="O102" s="17" t="s">
        <v>57</v>
      </c>
      <c r="P102" s="17">
        <v>2020.0</v>
      </c>
      <c r="Q102" s="18" t="s">
        <v>104</v>
      </c>
      <c r="R102" s="18">
        <v>140.0</v>
      </c>
      <c r="S102" s="19">
        <v>0.2972222222222222</v>
      </c>
      <c r="T102" s="20">
        <v>4.0</v>
      </c>
      <c r="U102" s="20">
        <v>4.0</v>
      </c>
      <c r="V102" s="20">
        <v>5.0</v>
      </c>
      <c r="W102" s="21" t="s">
        <v>59</v>
      </c>
      <c r="X102" s="21" t="s">
        <v>59</v>
      </c>
      <c r="Y102" s="20" t="s">
        <v>66</v>
      </c>
      <c r="Z102" s="22">
        <v>224200.0</v>
      </c>
      <c r="AA102" s="23">
        <v>5.350635608258955</v>
      </c>
      <c r="AB102" s="22">
        <v>284079.0</v>
      </c>
      <c r="AC102" s="23"/>
      <c r="AD102" s="22">
        <v>584630.0</v>
      </c>
      <c r="AE102" s="23">
        <v>5.7668810972002875</v>
      </c>
      <c r="AF102" s="22">
        <v>1661391.0</v>
      </c>
      <c r="AG102" s="23">
        <v>6.22047185349835</v>
      </c>
      <c r="AH102" s="22">
        <v>217560.0</v>
      </c>
      <c r="AI102" s="23">
        <v>5.337579050143133</v>
      </c>
      <c r="AJ102" s="22">
        <v>112063.0</v>
      </c>
      <c r="AK102" s="23">
        <v>5.049462244635262</v>
      </c>
      <c r="AL102" s="22">
        <v>302414.0</v>
      </c>
      <c r="AM102" s="23">
        <v>5.4806018925897755</v>
      </c>
      <c r="AN102" s="22">
        <v>2191589.0</v>
      </c>
      <c r="AO102" s="23">
        <v>6.340759111961938</v>
      </c>
      <c r="AP102" s="24" t="s">
        <v>423</v>
      </c>
      <c r="AQ102" s="24">
        <v>7580.0</v>
      </c>
      <c r="AR102" s="25">
        <f t="shared" si="102"/>
        <v>3.879669206</v>
      </c>
      <c r="AS102" s="24">
        <v>309839.0</v>
      </c>
      <c r="AT102" s="25">
        <f t="shared" si="98"/>
        <v>5.491136082</v>
      </c>
      <c r="AU102" s="24">
        <v>1060871.0</v>
      </c>
      <c r="AV102" s="25">
        <f t="shared" si="103"/>
        <v>6.025662578</v>
      </c>
      <c r="AW102" s="24">
        <v>599244.0</v>
      </c>
      <c r="AX102" s="25">
        <f t="shared" si="99"/>
        <v>5.777603694</v>
      </c>
      <c r="AY102" s="24">
        <v>876684.0</v>
      </c>
      <c r="AZ102" s="25">
        <f t="shared" si="100"/>
        <v>5.94284308</v>
      </c>
      <c r="BA102" s="24">
        <v>18503.0</v>
      </c>
      <c r="BB102" s="25">
        <f t="shared" si="101"/>
        <v>4.267242149</v>
      </c>
    </row>
    <row r="103">
      <c r="A103" s="12" t="s">
        <v>424</v>
      </c>
      <c r="B103" s="12" t="s">
        <v>307</v>
      </c>
      <c r="C103" s="12" t="s">
        <v>93</v>
      </c>
      <c r="D103" s="13">
        <v>1355628.0</v>
      </c>
      <c r="E103" s="14">
        <f t="shared" si="1"/>
        <v>6.13214053</v>
      </c>
      <c r="F103" s="15">
        <v>1320000.0</v>
      </c>
      <c r="G103" s="14">
        <f t="shared" si="104"/>
        <v>6.120573931</v>
      </c>
      <c r="H103" s="15">
        <v>32000.0</v>
      </c>
      <c r="I103" s="14">
        <f t="shared" si="105"/>
        <v>4.505149978</v>
      </c>
      <c r="J103" s="15">
        <v>242889.0</v>
      </c>
      <c r="K103" s="14">
        <f t="shared" si="4"/>
        <v>5.385407847</v>
      </c>
      <c r="L103" s="15">
        <v>3715.0</v>
      </c>
      <c r="M103" s="14">
        <f t="shared" si="5"/>
        <v>3.569958818</v>
      </c>
      <c r="N103" s="16" t="s">
        <v>425</v>
      </c>
      <c r="O103" s="17" t="s">
        <v>59</v>
      </c>
      <c r="P103" s="17">
        <v>2015.0</v>
      </c>
      <c r="Q103" s="18" t="s">
        <v>134</v>
      </c>
      <c r="R103" s="18">
        <v>136.0</v>
      </c>
      <c r="S103" s="19">
        <v>0.22291666666666668</v>
      </c>
      <c r="T103" s="20">
        <v>3.0</v>
      </c>
      <c r="U103" s="20">
        <v>2.0</v>
      </c>
      <c r="V103" s="20">
        <v>5.0</v>
      </c>
      <c r="W103" s="21" t="s">
        <v>59</v>
      </c>
      <c r="X103" s="21" t="s">
        <v>59</v>
      </c>
      <c r="Y103" s="20" t="s">
        <v>60</v>
      </c>
      <c r="Z103" s="22">
        <v>624700.0</v>
      </c>
      <c r="AA103" s="23">
        <v>5.7956715059460215</v>
      </c>
      <c r="AB103" s="22">
        <v>391578.0</v>
      </c>
      <c r="AC103" s="23"/>
      <c r="AD103" s="22">
        <v>268364.0</v>
      </c>
      <c r="AE103" s="23">
        <v>5.428724256467288</v>
      </c>
      <c r="AF103" s="22">
        <v>858139.0</v>
      </c>
      <c r="AG103" s="23">
        <v>5.933557639880932</v>
      </c>
      <c r="AH103" s="22">
        <v>105176.0</v>
      </c>
      <c r="AI103" s="23">
        <v>5.021916649925234</v>
      </c>
      <c r="AJ103" s="22">
        <v>24316.0</v>
      </c>
      <c r="AK103" s="23">
        <v>4.385892134712403</v>
      </c>
      <c r="AL103" s="22">
        <v>175209.0</v>
      </c>
      <c r="AM103" s="23">
        <v>5.243556410907103</v>
      </c>
      <c r="AN103" s="22">
        <v>912581.0</v>
      </c>
      <c r="AO103" s="23">
        <v>5.960271422489398</v>
      </c>
      <c r="AP103" s="24" t="s">
        <v>96</v>
      </c>
      <c r="AQ103" s="24">
        <v>829000.0</v>
      </c>
      <c r="AR103" s="25">
        <f t="shared" si="102"/>
        <v>5.918554531</v>
      </c>
      <c r="AS103" s="24">
        <v>2869.0</v>
      </c>
      <c r="AT103" s="25">
        <f t="shared" si="98"/>
        <v>3.457730548</v>
      </c>
      <c r="AU103" s="24">
        <v>79979.0</v>
      </c>
      <c r="AV103" s="25">
        <f t="shared" si="103"/>
        <v>4.90297597</v>
      </c>
      <c r="AW103" s="24">
        <v>41520.0</v>
      </c>
      <c r="AX103" s="25">
        <f t="shared" si="99"/>
        <v>4.618257345</v>
      </c>
      <c r="AY103" s="24">
        <v>96699.0</v>
      </c>
      <c r="AZ103" s="25">
        <f t="shared" si="100"/>
        <v>4.985421983</v>
      </c>
      <c r="BA103" s="24">
        <v>1507.0</v>
      </c>
      <c r="BB103" s="25">
        <f t="shared" si="101"/>
        <v>3.178113252</v>
      </c>
    </row>
    <row r="104">
      <c r="A104" s="12" t="s">
        <v>426</v>
      </c>
      <c r="B104" s="12" t="s">
        <v>149</v>
      </c>
      <c r="C104" s="12"/>
      <c r="D104" s="13">
        <v>2268135.0</v>
      </c>
      <c r="E104" s="14">
        <f t="shared" si="1"/>
        <v>6.3556689</v>
      </c>
      <c r="F104" s="15">
        <v>910700.0</v>
      </c>
      <c r="G104" s="14">
        <f t="shared" si="104"/>
        <v>5.959375337</v>
      </c>
      <c r="H104" s="15">
        <v>26100.0</v>
      </c>
      <c r="I104" s="14">
        <f t="shared" si="105"/>
        <v>4.416640507</v>
      </c>
      <c r="J104" s="15">
        <v>5292151.0</v>
      </c>
      <c r="K104" s="14">
        <f t="shared" si="4"/>
        <v>6.723632227</v>
      </c>
      <c r="L104" s="15">
        <v>102622.0</v>
      </c>
      <c r="M104" s="14">
        <f t="shared" si="5"/>
        <v>5.011240474</v>
      </c>
      <c r="N104" s="16" t="s">
        <v>427</v>
      </c>
      <c r="O104" s="17" t="s">
        <v>57</v>
      </c>
      <c r="P104" s="17">
        <v>2018.0</v>
      </c>
      <c r="Q104" s="18" t="s">
        <v>143</v>
      </c>
      <c r="R104" s="18">
        <v>140.0</v>
      </c>
      <c r="S104" s="19">
        <v>0.2222222222222222</v>
      </c>
      <c r="T104" s="20">
        <v>3.0</v>
      </c>
      <c r="U104" s="20">
        <v>1.0</v>
      </c>
      <c r="V104" s="20">
        <v>4.0</v>
      </c>
      <c r="W104" s="21" t="s">
        <v>59</v>
      </c>
      <c r="X104" s="21" t="s">
        <v>59</v>
      </c>
      <c r="Y104" s="20" t="s">
        <v>60</v>
      </c>
      <c r="Z104" s="22">
        <v>27500.0</v>
      </c>
      <c r="AA104" s="23">
        <v>4.439332693830263</v>
      </c>
      <c r="AB104" s="22">
        <v>58152.0</v>
      </c>
      <c r="AC104" s="23"/>
      <c r="AD104" s="22">
        <v>46048.0</v>
      </c>
      <c r="AE104" s="23">
        <v>4.6632107722565115</v>
      </c>
      <c r="AF104" s="22">
        <v>381421.0</v>
      </c>
      <c r="AG104" s="23">
        <v>5.581404600437961</v>
      </c>
      <c r="AH104" s="22">
        <v>3505.0</v>
      </c>
      <c r="AI104" s="23">
        <v>3.5446880223026773</v>
      </c>
      <c r="AJ104" s="22"/>
      <c r="AK104" s="23"/>
      <c r="AL104" s="22">
        <v>85430.0</v>
      </c>
      <c r="AM104" s="23">
        <v>4.931610406362962</v>
      </c>
      <c r="AN104" s="22">
        <v>255307.0</v>
      </c>
      <c r="AO104" s="23">
        <v>5.407062722441135</v>
      </c>
      <c r="AP104" s="24" t="s">
        <v>115</v>
      </c>
      <c r="AQ104" s="24">
        <v>331000.0</v>
      </c>
      <c r="AR104" s="25">
        <f t="shared" si="102"/>
        <v>5.519827994</v>
      </c>
      <c r="AS104" s="24">
        <v>7438.0</v>
      </c>
      <c r="AT104" s="25">
        <f t="shared" si="98"/>
        <v>3.871456174</v>
      </c>
      <c r="AU104" s="24">
        <v>54872.0</v>
      </c>
      <c r="AV104" s="25">
        <f t="shared" si="103"/>
        <v>4.73935079</v>
      </c>
      <c r="AW104" s="24">
        <v>16147.0</v>
      </c>
      <c r="AX104" s="25">
        <f t="shared" si="99"/>
        <v>4.208091845</v>
      </c>
      <c r="AY104" s="24">
        <v>158918.0</v>
      </c>
      <c r="AZ104" s="25">
        <f t="shared" si="100"/>
        <v>5.201173091</v>
      </c>
      <c r="BA104" s="24">
        <v>5205.0</v>
      </c>
      <c r="BB104" s="25">
        <f t="shared" si="101"/>
        <v>3.716420734</v>
      </c>
    </row>
    <row r="105">
      <c r="A105" s="12" t="s">
        <v>428</v>
      </c>
      <c r="B105" s="12" t="s">
        <v>429</v>
      </c>
      <c r="C105" s="12"/>
      <c r="D105" s="13">
        <v>2505381.0</v>
      </c>
      <c r="E105" s="14">
        <f t="shared" si="1"/>
        <v>6.39887378</v>
      </c>
      <c r="F105" s="15">
        <v>5600.0</v>
      </c>
      <c r="G105" s="14">
        <f t="shared" si="104"/>
        <v>3.748188027</v>
      </c>
      <c r="H105" s="15">
        <v>262.0</v>
      </c>
      <c r="I105" s="14">
        <f t="shared" si="105"/>
        <v>2.418301291</v>
      </c>
      <c r="J105" s="15">
        <v>3445390.0</v>
      </c>
      <c r="K105" s="14">
        <f t="shared" si="4"/>
        <v>6.537238389</v>
      </c>
      <c r="L105" s="15">
        <v>9359.0</v>
      </c>
      <c r="M105" s="14">
        <f t="shared" si="5"/>
        <v>3.971229447</v>
      </c>
      <c r="N105" s="16" t="s">
        <v>430</v>
      </c>
      <c r="O105" s="17" t="s">
        <v>57</v>
      </c>
      <c r="P105" s="17">
        <v>2015.0</v>
      </c>
      <c r="Q105" s="18" t="s">
        <v>71</v>
      </c>
      <c r="R105" s="18">
        <v>137.0</v>
      </c>
      <c r="S105" s="19">
        <v>0.3333333333333333</v>
      </c>
      <c r="T105" s="20">
        <v>2.0</v>
      </c>
      <c r="U105" s="20">
        <v>1.0</v>
      </c>
      <c r="V105" s="20">
        <v>1.0</v>
      </c>
      <c r="W105" s="21" t="s">
        <v>59</v>
      </c>
      <c r="X105" s="21" t="s">
        <v>57</v>
      </c>
      <c r="Y105" s="20" t="s">
        <v>60</v>
      </c>
      <c r="Z105" s="22">
        <v>270600.0</v>
      </c>
      <c r="AA105" s="23">
        <v>5.432327792261604</v>
      </c>
      <c r="AB105" s="22">
        <v>395279.0</v>
      </c>
      <c r="AC105" s="23"/>
      <c r="AD105" s="22">
        <v>181631.0</v>
      </c>
      <c r="AE105" s="23">
        <v>5.259189974030656</v>
      </c>
      <c r="AF105" s="22">
        <v>805360.0</v>
      </c>
      <c r="AG105" s="23">
        <v>5.905990055603331</v>
      </c>
      <c r="AH105" s="22">
        <v>32419.0</v>
      </c>
      <c r="AI105" s="23">
        <v>4.51079961442428</v>
      </c>
      <c r="AJ105" s="22">
        <v>24329.0</v>
      </c>
      <c r="AK105" s="23">
        <v>4.3861242584003115</v>
      </c>
      <c r="AL105" s="22">
        <v>226752.0</v>
      </c>
      <c r="AM105" s="23">
        <v>5.3555511263170645</v>
      </c>
      <c r="AN105" s="22">
        <v>1233639.0</v>
      </c>
      <c r="AO105" s="23">
        <v>6.091188090616952</v>
      </c>
      <c r="AP105" s="24" t="s">
        <v>87</v>
      </c>
      <c r="AQ105" s="24">
        <v>69100.0</v>
      </c>
      <c r="AR105" s="25">
        <f t="shared" si="102"/>
        <v>4.839478047</v>
      </c>
      <c r="AS105" s="24">
        <v>14735.0</v>
      </c>
      <c r="AT105" s="25">
        <f t="shared" si="98"/>
        <v>4.16835014</v>
      </c>
      <c r="AU105" s="24">
        <v>85565.0</v>
      </c>
      <c r="AV105" s="25">
        <f t="shared" si="103"/>
        <v>4.932296155</v>
      </c>
      <c r="AW105" s="24">
        <v>87108.0</v>
      </c>
      <c r="AX105" s="25">
        <f t="shared" si="99"/>
        <v>4.940058042</v>
      </c>
      <c r="AY105" s="24">
        <v>218870.0</v>
      </c>
      <c r="AZ105" s="25">
        <f t="shared" si="100"/>
        <v>5.340186238</v>
      </c>
      <c r="BA105" s="24">
        <v>2641.0</v>
      </c>
      <c r="BB105" s="25">
        <f t="shared" si="101"/>
        <v>3.421768401</v>
      </c>
    </row>
    <row r="106">
      <c r="A106" s="12" t="s">
        <v>431</v>
      </c>
      <c r="B106" s="12" t="s">
        <v>432</v>
      </c>
      <c r="C106" s="12"/>
      <c r="D106" s="13">
        <v>385088.0</v>
      </c>
      <c r="E106" s="14">
        <f t="shared" si="1"/>
        <v>5.585559985</v>
      </c>
      <c r="F106" s="15" t="s">
        <v>67</v>
      </c>
      <c r="G106" s="14"/>
      <c r="H106" s="15" t="s">
        <v>67</v>
      </c>
      <c r="I106" s="14"/>
      <c r="J106" s="15">
        <v>34190.0</v>
      </c>
      <c r="K106" s="14">
        <f t="shared" si="4"/>
        <v>4.533899101</v>
      </c>
      <c r="L106" s="15">
        <v>585.0</v>
      </c>
      <c r="M106" s="14">
        <f t="shared" si="5"/>
        <v>2.767155866</v>
      </c>
      <c r="N106" s="16" t="s">
        <v>433</v>
      </c>
      <c r="O106" s="17" t="s">
        <v>57</v>
      </c>
      <c r="P106" s="17">
        <v>2018.0</v>
      </c>
      <c r="Q106" s="18" t="s">
        <v>231</v>
      </c>
      <c r="R106" s="18">
        <v>140.0</v>
      </c>
      <c r="S106" s="19">
        <v>0.3263888888888889</v>
      </c>
      <c r="T106" s="20">
        <v>3.0</v>
      </c>
      <c r="U106" s="20">
        <v>2.0</v>
      </c>
      <c r="V106" s="20">
        <v>5.0</v>
      </c>
      <c r="W106" s="21" t="s">
        <v>59</v>
      </c>
      <c r="X106" s="21" t="s">
        <v>57</v>
      </c>
      <c r="Y106" s="20" t="s">
        <v>72</v>
      </c>
      <c r="Z106" s="22">
        <v>37516.0</v>
      </c>
      <c r="AA106" s="23">
        <v>4.574216527187456</v>
      </c>
      <c r="AB106" s="22">
        <v>70491.0</v>
      </c>
      <c r="AC106" s="23"/>
      <c r="AD106" s="22">
        <v>29747.0</v>
      </c>
      <c r="AE106" s="23">
        <v>4.473443173454762</v>
      </c>
      <c r="AF106" s="22">
        <v>57037.0</v>
      </c>
      <c r="AG106" s="23">
        <v>4.75615667466798</v>
      </c>
      <c r="AH106" s="22">
        <v>18671.0</v>
      </c>
      <c r="AI106" s="23">
        <v>4.271167578948088</v>
      </c>
      <c r="AJ106" s="22">
        <v>8755.0</v>
      </c>
      <c r="AK106" s="23">
        <v>3.942256150419465</v>
      </c>
      <c r="AL106" s="22">
        <v>115129.0</v>
      </c>
      <c r="AM106" s="23">
        <v>5.061184732436169</v>
      </c>
      <c r="AN106" s="22">
        <v>314377.0</v>
      </c>
      <c r="AO106" s="23">
        <v>5.4974507652984546</v>
      </c>
      <c r="AP106" s="24" t="s">
        <v>202</v>
      </c>
      <c r="AQ106" s="24">
        <v>11300.0</v>
      </c>
      <c r="AR106" s="25">
        <f t="shared" si="102"/>
        <v>4.053078443</v>
      </c>
      <c r="AS106" s="24"/>
      <c r="AT106" s="25"/>
      <c r="AU106" s="24">
        <v>9035.0</v>
      </c>
      <c r="AV106" s="25">
        <f t="shared" si="103"/>
        <v>3.955928157</v>
      </c>
      <c r="AW106" s="24">
        <v>19330.0</v>
      </c>
      <c r="AX106" s="25">
        <f t="shared" si="99"/>
        <v>4.286231854</v>
      </c>
      <c r="AY106" s="24">
        <v>42848.0</v>
      </c>
      <c r="AZ106" s="25">
        <f t="shared" si="100"/>
        <v>4.631930555</v>
      </c>
      <c r="BA106" s="24"/>
      <c r="BB106" s="25"/>
    </row>
    <row r="107">
      <c r="A107" s="12" t="s">
        <v>434</v>
      </c>
      <c r="B107" s="12" t="s">
        <v>435</v>
      </c>
      <c r="C107" s="12"/>
      <c r="D107" s="13">
        <v>1373670.0</v>
      </c>
      <c r="E107" s="14">
        <f t="shared" si="1"/>
        <v>6.137882414</v>
      </c>
      <c r="F107" s="15">
        <v>10300.0</v>
      </c>
      <c r="G107" s="14">
        <f t="shared" ref="G107:G117" si="106">log10(F107)</f>
        <v>4.012837225</v>
      </c>
      <c r="H107" s="15">
        <v>372.0</v>
      </c>
      <c r="I107" s="14">
        <f t="shared" ref="I107:I117" si="107">log10(H107)</f>
        <v>2.57054294</v>
      </c>
      <c r="J107" s="15">
        <v>162868.0</v>
      </c>
      <c r="K107" s="14">
        <f t="shared" si="4"/>
        <v>5.211835763</v>
      </c>
      <c r="L107" s="15">
        <v>4247.0</v>
      </c>
      <c r="M107" s="14">
        <f t="shared" si="5"/>
        <v>3.628082261</v>
      </c>
      <c r="N107" s="16" t="s">
        <v>436</v>
      </c>
      <c r="O107" s="17" t="s">
        <v>57</v>
      </c>
      <c r="P107" s="17">
        <v>2017.0</v>
      </c>
      <c r="Q107" s="18" t="s">
        <v>65</v>
      </c>
      <c r="R107" s="18">
        <v>138.0</v>
      </c>
      <c r="S107" s="19">
        <v>0.28680555555555554</v>
      </c>
      <c r="T107" s="20">
        <v>3.0</v>
      </c>
      <c r="U107" s="20">
        <v>2.0</v>
      </c>
      <c r="V107" s="20">
        <v>3.0</v>
      </c>
      <c r="W107" s="21" t="s">
        <v>59</v>
      </c>
      <c r="X107" s="21" t="s">
        <v>59</v>
      </c>
      <c r="Y107" s="20" t="s">
        <v>66</v>
      </c>
      <c r="Z107" s="22">
        <v>720200.0</v>
      </c>
      <c r="AA107" s="23">
        <v>5.857453117035266</v>
      </c>
      <c r="AB107" s="22">
        <v>382507.0</v>
      </c>
      <c r="AC107" s="23"/>
      <c r="AD107" s="22">
        <v>519832.0</v>
      </c>
      <c r="AE107" s="23">
        <v>5.715863010439447</v>
      </c>
      <c r="AF107" s="22">
        <v>490243.0</v>
      </c>
      <c r="AG107" s="23">
        <v>5.690411401252464</v>
      </c>
      <c r="AH107" s="22">
        <v>144837.0</v>
      </c>
      <c r="AI107" s="23">
        <v>5.160879520722861</v>
      </c>
      <c r="AJ107" s="22">
        <v>1836.0</v>
      </c>
      <c r="AK107" s="23">
        <v>3.2638726768652235</v>
      </c>
      <c r="AL107" s="22">
        <v>496367.0</v>
      </c>
      <c r="AM107" s="23">
        <v>5.695802900557755</v>
      </c>
      <c r="AN107" s="22">
        <v>2498199.0</v>
      </c>
      <c r="AO107" s="23">
        <v>6.397627030178881</v>
      </c>
      <c r="AP107" s="24" t="s">
        <v>154</v>
      </c>
      <c r="AQ107" s="24">
        <v>152000.0</v>
      </c>
      <c r="AR107" s="25">
        <f t="shared" si="102"/>
        <v>5.181843588</v>
      </c>
      <c r="AS107" s="24">
        <v>560.0</v>
      </c>
      <c r="AT107" s="25">
        <f t="shared" ref="AT107:AT109" si="108">log10(AS107)</f>
        <v>2.748188027</v>
      </c>
      <c r="AU107" s="24">
        <v>33423.0</v>
      </c>
      <c r="AV107" s="25">
        <f t="shared" si="103"/>
        <v>4.524045429</v>
      </c>
      <c r="AW107" s="24">
        <v>5817.0</v>
      </c>
      <c r="AX107" s="25">
        <f t="shared" si="99"/>
        <v>3.764699064</v>
      </c>
      <c r="AY107" s="24">
        <v>47473.0</v>
      </c>
      <c r="AZ107" s="25">
        <f t="shared" si="100"/>
        <v>4.676446677</v>
      </c>
      <c r="BA107" s="24">
        <v>1591.0</v>
      </c>
      <c r="BB107" s="25">
        <f t="shared" ref="BB107:BB109" si="109">log10(BA107)</f>
        <v>3.20167018</v>
      </c>
    </row>
    <row r="108">
      <c r="A108" s="12" t="s">
        <v>437</v>
      </c>
      <c r="B108" s="12" t="s">
        <v>132</v>
      </c>
      <c r="C108" s="12"/>
      <c r="D108" s="13">
        <v>1544309.0</v>
      </c>
      <c r="E108" s="14">
        <f t="shared" si="1"/>
        <v>6.188734202</v>
      </c>
      <c r="F108" s="15">
        <v>458000.0</v>
      </c>
      <c r="G108" s="14">
        <f t="shared" si="106"/>
        <v>5.660865478</v>
      </c>
      <c r="H108" s="15">
        <v>11700.0</v>
      </c>
      <c r="I108" s="14">
        <f t="shared" si="107"/>
        <v>4.068185862</v>
      </c>
      <c r="J108" s="15">
        <v>1132687.0</v>
      </c>
      <c r="K108" s="14">
        <f t="shared" si="4"/>
        <v>6.054109916</v>
      </c>
      <c r="L108" s="15">
        <v>23684.0</v>
      </c>
      <c r="M108" s="14">
        <f t="shared" si="5"/>
        <v>4.374455052</v>
      </c>
      <c r="N108" s="16" t="s">
        <v>438</v>
      </c>
      <c r="O108" s="17" t="s">
        <v>57</v>
      </c>
      <c r="P108" s="17">
        <v>2018.0</v>
      </c>
      <c r="Q108" s="18" t="s">
        <v>104</v>
      </c>
      <c r="R108" s="18">
        <v>150.0</v>
      </c>
      <c r="S108" s="19">
        <v>0.17708333333333334</v>
      </c>
      <c r="T108" s="20">
        <v>3.0</v>
      </c>
      <c r="U108" s="20">
        <v>2.0</v>
      </c>
      <c r="V108" s="20">
        <v>3.0</v>
      </c>
      <c r="W108" s="21" t="s">
        <v>59</v>
      </c>
      <c r="X108" s="21" t="s">
        <v>59</v>
      </c>
      <c r="Y108" s="20" t="s">
        <v>66</v>
      </c>
      <c r="Z108" s="22">
        <v>620200.0</v>
      </c>
      <c r="AA108" s="23">
        <v>5.792531761901308</v>
      </c>
      <c r="AB108" s="22">
        <v>406552.0</v>
      </c>
      <c r="AC108" s="23"/>
      <c r="AD108" s="22">
        <v>234274.0</v>
      </c>
      <c r="AE108" s="23">
        <v>5.36972409276646</v>
      </c>
      <c r="AF108" s="22">
        <v>933527.0</v>
      </c>
      <c r="AG108" s="23">
        <v>5.970126883379299</v>
      </c>
      <c r="AH108" s="22">
        <v>64048.0</v>
      </c>
      <c r="AI108" s="23">
        <v>4.80650557276103</v>
      </c>
      <c r="AJ108" s="22">
        <v>28674.0</v>
      </c>
      <c r="AK108" s="23">
        <v>4.457488280904437</v>
      </c>
      <c r="AL108" s="22">
        <v>236237.0</v>
      </c>
      <c r="AM108" s="23">
        <v>5.373347918837998</v>
      </c>
      <c r="AN108" s="22">
        <v>679496.0</v>
      </c>
      <c r="AO108" s="23">
        <v>5.832186904507747</v>
      </c>
      <c r="AP108" s="24" t="s">
        <v>96</v>
      </c>
      <c r="AQ108" s="24">
        <v>829000.0</v>
      </c>
      <c r="AR108" s="25">
        <f t="shared" si="102"/>
        <v>5.918554531</v>
      </c>
      <c r="AS108" s="24">
        <v>2869.0</v>
      </c>
      <c r="AT108" s="25">
        <f t="shared" si="108"/>
        <v>3.457730548</v>
      </c>
      <c r="AU108" s="24">
        <v>79979.0</v>
      </c>
      <c r="AV108" s="25">
        <f t="shared" si="103"/>
        <v>4.90297597</v>
      </c>
      <c r="AW108" s="24">
        <v>41520.0</v>
      </c>
      <c r="AX108" s="25">
        <f t="shared" si="99"/>
        <v>4.618257345</v>
      </c>
      <c r="AY108" s="24">
        <v>96699.0</v>
      </c>
      <c r="AZ108" s="25">
        <f t="shared" si="100"/>
        <v>4.985421983</v>
      </c>
      <c r="BA108" s="24">
        <v>1507.0</v>
      </c>
      <c r="BB108" s="25">
        <f t="shared" si="109"/>
        <v>3.178113252</v>
      </c>
    </row>
    <row r="109">
      <c r="A109" s="12" t="s">
        <v>439</v>
      </c>
      <c r="B109" s="12" t="s">
        <v>401</v>
      </c>
      <c r="C109" s="12"/>
      <c r="D109" s="13">
        <v>5530313.0</v>
      </c>
      <c r="E109" s="14">
        <f t="shared" si="1"/>
        <v>6.742749712</v>
      </c>
      <c r="F109" s="15">
        <v>3570000.0</v>
      </c>
      <c r="G109" s="14">
        <f t="shared" si="106"/>
        <v>6.552668216</v>
      </c>
      <c r="H109" s="15">
        <v>101100.0</v>
      </c>
      <c r="I109" s="14">
        <f t="shared" si="107"/>
        <v>5.004751156</v>
      </c>
      <c r="J109" s="15">
        <v>5450730.0</v>
      </c>
      <c r="K109" s="14">
        <f t="shared" si="4"/>
        <v>6.73645467</v>
      </c>
      <c r="L109" s="15">
        <v>83696.0</v>
      </c>
      <c r="M109" s="14">
        <f t="shared" si="5"/>
        <v>4.922704703</v>
      </c>
      <c r="N109" s="16" t="s">
        <v>440</v>
      </c>
      <c r="O109" s="17" t="s">
        <v>57</v>
      </c>
      <c r="P109" s="17">
        <v>2016.0</v>
      </c>
      <c r="Q109" s="18" t="s">
        <v>108</v>
      </c>
      <c r="R109" s="18">
        <v>142.0</v>
      </c>
      <c r="S109" s="19">
        <v>0.28194444444444444</v>
      </c>
      <c r="T109" s="20">
        <v>5.0</v>
      </c>
      <c r="U109" s="20">
        <v>2.0</v>
      </c>
      <c r="V109" s="20">
        <v>8.0</v>
      </c>
      <c r="W109" s="21" t="s">
        <v>59</v>
      </c>
      <c r="X109" s="21" t="s">
        <v>59</v>
      </c>
      <c r="Y109" s="20" t="s">
        <v>60</v>
      </c>
      <c r="Z109" s="22">
        <v>311000.0</v>
      </c>
      <c r="AA109" s="23">
        <v>5.492760389026838</v>
      </c>
      <c r="AB109" s="22">
        <v>133118.0</v>
      </c>
      <c r="AC109" s="23"/>
      <c r="AD109" s="22">
        <v>67173.0</v>
      </c>
      <c r="AE109" s="23">
        <v>4.82719474467135</v>
      </c>
      <c r="AF109" s="22">
        <v>369068.0</v>
      </c>
      <c r="AG109" s="23">
        <v>5.567106391373141</v>
      </c>
      <c r="AH109" s="22">
        <v>29384.0</v>
      </c>
      <c r="AI109" s="23">
        <v>4.468110915337237</v>
      </c>
      <c r="AJ109" s="22">
        <v>4184.0</v>
      </c>
      <c r="AK109" s="23">
        <v>3.621591675859218</v>
      </c>
      <c r="AL109" s="22">
        <v>182798.0</v>
      </c>
      <c r="AM109" s="23">
        <v>5.261971439791054</v>
      </c>
      <c r="AN109" s="22">
        <v>1101181.0</v>
      </c>
      <c r="AO109" s="23">
        <v>6.041858709380988</v>
      </c>
      <c r="AP109" s="24" t="s">
        <v>402</v>
      </c>
      <c r="AQ109" s="24">
        <v>3130.0</v>
      </c>
      <c r="AR109" s="25">
        <f t="shared" si="102"/>
        <v>3.495544338</v>
      </c>
      <c r="AS109" s="24">
        <v>692.0</v>
      </c>
      <c r="AT109" s="25">
        <f t="shared" si="108"/>
        <v>2.840106094</v>
      </c>
      <c r="AU109" s="24">
        <v>4844.0</v>
      </c>
      <c r="AV109" s="25">
        <f t="shared" si="103"/>
        <v>3.685204134</v>
      </c>
      <c r="AW109" s="24">
        <v>3409.0</v>
      </c>
      <c r="AX109" s="25">
        <f t="shared" si="99"/>
        <v>3.532627001</v>
      </c>
      <c r="AY109" s="24">
        <v>27634.0</v>
      </c>
      <c r="AZ109" s="25">
        <f t="shared" si="100"/>
        <v>4.441443753</v>
      </c>
      <c r="BA109" s="24">
        <v>81.0</v>
      </c>
      <c r="BB109" s="25">
        <f t="shared" si="109"/>
        <v>1.908485019</v>
      </c>
    </row>
    <row r="110">
      <c r="A110" s="12" t="s">
        <v>441</v>
      </c>
      <c r="B110" s="12" t="s">
        <v>442</v>
      </c>
      <c r="C110" s="12" t="s">
        <v>443</v>
      </c>
      <c r="D110" s="13">
        <v>706394.0</v>
      </c>
      <c r="E110" s="14">
        <f t="shared" si="1"/>
        <v>5.849047002</v>
      </c>
      <c r="F110" s="15">
        <v>842500.0</v>
      </c>
      <c r="G110" s="14">
        <f t="shared" si="106"/>
        <v>5.92556991</v>
      </c>
      <c r="H110" s="15">
        <v>24300.0</v>
      </c>
      <c r="I110" s="14">
        <f t="shared" si="107"/>
        <v>4.385606274</v>
      </c>
      <c r="J110" s="15">
        <v>403555.0</v>
      </c>
      <c r="K110" s="14">
        <f t="shared" si="4"/>
        <v>5.605902733</v>
      </c>
      <c r="L110" s="15">
        <v>8627.0</v>
      </c>
      <c r="M110" s="14">
        <f t="shared" si="5"/>
        <v>3.935859798</v>
      </c>
      <c r="N110" s="16" t="s">
        <v>444</v>
      </c>
      <c r="O110" s="17" t="s">
        <v>59</v>
      </c>
      <c r="P110" s="17">
        <v>2017.0</v>
      </c>
      <c r="Q110" s="18" t="s">
        <v>58</v>
      </c>
      <c r="R110" s="18">
        <v>138.0</v>
      </c>
      <c r="S110" s="19">
        <v>0.2361111111111111</v>
      </c>
      <c r="T110" s="20">
        <v>3.0</v>
      </c>
      <c r="U110" s="20">
        <v>2.0</v>
      </c>
      <c r="V110" s="20">
        <v>5.0</v>
      </c>
      <c r="W110" s="21" t="s">
        <v>59</v>
      </c>
      <c r="X110" s="21" t="s">
        <v>59</v>
      </c>
      <c r="Y110" s="20" t="s">
        <v>66</v>
      </c>
      <c r="Z110" s="22">
        <v>223900.0</v>
      </c>
      <c r="AA110" s="23">
        <v>5.35005409357903</v>
      </c>
      <c r="AB110" s="22">
        <v>113117.0</v>
      </c>
      <c r="AC110" s="23"/>
      <c r="AD110" s="22">
        <v>264587.0</v>
      </c>
      <c r="AE110" s="23">
        <v>5.422568502107865</v>
      </c>
      <c r="AF110" s="22">
        <v>1040388.0</v>
      </c>
      <c r="AG110" s="23">
        <v>6.017195334331372</v>
      </c>
      <c r="AH110" s="22">
        <v>164504.0</v>
      </c>
      <c r="AI110" s="23">
        <v>5.216176462509745</v>
      </c>
      <c r="AJ110" s="22">
        <v>4986.0</v>
      </c>
      <c r="AK110" s="23">
        <v>3.6977522741677546</v>
      </c>
      <c r="AL110" s="22">
        <v>274255.0</v>
      </c>
      <c r="AM110" s="23">
        <v>5.438154554032036</v>
      </c>
      <c r="AN110" s="22">
        <v>832812.0</v>
      </c>
      <c r="AO110" s="23">
        <v>5.9205469743029555</v>
      </c>
      <c r="AP110" s="24" t="s">
        <v>67</v>
      </c>
      <c r="AQ110" s="24"/>
      <c r="AR110" s="25"/>
      <c r="AS110" s="24"/>
      <c r="AT110" s="25"/>
      <c r="AU110" s="24"/>
      <c r="AV110" s="25"/>
      <c r="AW110" s="24"/>
      <c r="AX110" s="25"/>
      <c r="AY110" s="24"/>
      <c r="AZ110" s="25"/>
      <c r="BA110" s="24"/>
      <c r="BB110" s="25"/>
    </row>
    <row r="111">
      <c r="A111" s="12" t="s">
        <v>445</v>
      </c>
      <c r="B111" s="12" t="s">
        <v>106</v>
      </c>
      <c r="C111" s="12"/>
      <c r="D111" s="13">
        <v>601596.0</v>
      </c>
      <c r="E111" s="14">
        <f t="shared" si="1"/>
        <v>5.77930494</v>
      </c>
      <c r="F111" s="15">
        <v>1220000.0</v>
      </c>
      <c r="G111" s="14">
        <f t="shared" si="106"/>
        <v>6.086359831</v>
      </c>
      <c r="H111" s="15">
        <v>29000.0</v>
      </c>
      <c r="I111" s="14">
        <f t="shared" si="107"/>
        <v>4.462397998</v>
      </c>
      <c r="J111" s="15">
        <v>2618687.0</v>
      </c>
      <c r="K111" s="14">
        <f t="shared" si="4"/>
        <v>6.418083592</v>
      </c>
      <c r="L111" s="15">
        <v>27307.0</v>
      </c>
      <c r="M111" s="14">
        <f t="shared" si="5"/>
        <v>4.43627399</v>
      </c>
      <c r="N111" s="16" t="s">
        <v>446</v>
      </c>
      <c r="O111" s="17" t="s">
        <v>57</v>
      </c>
      <c r="P111" s="17">
        <v>2019.0</v>
      </c>
      <c r="Q111" s="18" t="s">
        <v>447</v>
      </c>
      <c r="R111" s="18">
        <v>145.0</v>
      </c>
      <c r="S111" s="19">
        <v>0.29097222222222224</v>
      </c>
      <c r="T111" s="20">
        <v>5.0</v>
      </c>
      <c r="U111" s="20">
        <v>4.0</v>
      </c>
      <c r="V111" s="20">
        <v>7.0</v>
      </c>
      <c r="W111" s="21" t="s">
        <v>59</v>
      </c>
      <c r="X111" s="21" t="s">
        <v>59</v>
      </c>
      <c r="Y111" s="20" t="s">
        <v>72</v>
      </c>
      <c r="Z111" s="22">
        <v>39400.0</v>
      </c>
      <c r="AA111" s="23">
        <v>4.595496221825574</v>
      </c>
      <c r="AB111" s="22">
        <v>40489.0</v>
      </c>
      <c r="AC111" s="23"/>
      <c r="AD111" s="22">
        <v>14490.0</v>
      </c>
      <c r="AE111" s="23">
        <v>4.161068385471174</v>
      </c>
      <c r="AF111" s="22">
        <v>61553.0</v>
      </c>
      <c r="AG111" s="23">
        <v>4.789249224638495</v>
      </c>
      <c r="AH111" s="22">
        <v>4709.0</v>
      </c>
      <c r="AI111" s="23">
        <v>3.6729286904427223</v>
      </c>
      <c r="AJ111" s="22">
        <v>131.0</v>
      </c>
      <c r="AK111" s="23">
        <v>2.1172712956557644</v>
      </c>
      <c r="AL111" s="22">
        <v>81194.0</v>
      </c>
      <c r="AM111" s="23">
        <v>4.909523937330235</v>
      </c>
      <c r="AN111" s="22">
        <v>46430.0</v>
      </c>
      <c r="AO111" s="23">
        <v>4.666798683666174</v>
      </c>
      <c r="AP111" s="24" t="s">
        <v>340</v>
      </c>
      <c r="AQ111" s="24"/>
      <c r="AR111" s="25"/>
      <c r="AS111" s="24"/>
      <c r="AT111" s="25"/>
      <c r="AU111" s="24"/>
      <c r="AV111" s="25"/>
      <c r="AW111" s="24"/>
      <c r="AX111" s="25"/>
      <c r="AY111" s="24"/>
      <c r="AZ111" s="25"/>
      <c r="BA111" s="24"/>
      <c r="BB111" s="25"/>
    </row>
    <row r="112">
      <c r="A112" s="12" t="s">
        <v>448</v>
      </c>
      <c r="B112" s="12" t="s">
        <v>449</v>
      </c>
      <c r="C112" s="12"/>
      <c r="D112" s="13">
        <v>8548086.0</v>
      </c>
      <c r="E112" s="14">
        <f t="shared" si="1"/>
        <v>6.931868883</v>
      </c>
      <c r="F112" s="15">
        <v>1840000.0</v>
      </c>
      <c r="G112" s="14">
        <f t="shared" si="106"/>
        <v>6.264817823</v>
      </c>
      <c r="H112" s="15">
        <v>45200.0</v>
      </c>
      <c r="I112" s="14">
        <f t="shared" si="107"/>
        <v>4.655138435</v>
      </c>
      <c r="J112" s="15">
        <v>1.7237737E7</v>
      </c>
      <c r="K112" s="14">
        <f t="shared" si="4"/>
        <v>7.23648025</v>
      </c>
      <c r="L112" s="15">
        <v>265664.0</v>
      </c>
      <c r="M112" s="14">
        <f t="shared" si="5"/>
        <v>5.424332707</v>
      </c>
      <c r="N112" s="16" t="s">
        <v>450</v>
      </c>
      <c r="O112" s="17" t="s">
        <v>57</v>
      </c>
      <c r="P112" s="17">
        <v>2017.0</v>
      </c>
      <c r="Q112" s="18" t="s">
        <v>120</v>
      </c>
      <c r="R112" s="18">
        <v>135.0</v>
      </c>
      <c r="S112" s="19">
        <v>0.29583333333333334</v>
      </c>
      <c r="T112" s="20">
        <v>3.0</v>
      </c>
      <c r="U112" s="20">
        <v>2.0</v>
      </c>
      <c r="V112" s="20">
        <v>5.0</v>
      </c>
      <c r="W112" s="21" t="s">
        <v>59</v>
      </c>
      <c r="X112" s="21" t="s">
        <v>59</v>
      </c>
      <c r="Y112" s="20" t="s">
        <v>72</v>
      </c>
      <c r="Z112" s="22">
        <v>953500.0</v>
      </c>
      <c r="AA112" s="23">
        <v>5.9793206973820245</v>
      </c>
      <c r="AB112" s="22">
        <v>242203.0</v>
      </c>
      <c r="AC112" s="23"/>
      <c r="AD112" s="22">
        <v>514597.0</v>
      </c>
      <c r="AE112" s="23">
        <v>5.7114672500297035</v>
      </c>
      <c r="AF112" s="22">
        <v>1205369.0</v>
      </c>
      <c r="AG112" s="23">
        <v>6.081120017974715</v>
      </c>
      <c r="AH112" s="22">
        <v>158719.0</v>
      </c>
      <c r="AI112" s="23">
        <v>5.200628918571129</v>
      </c>
      <c r="AJ112" s="22">
        <v>20669.0</v>
      </c>
      <c r="AK112" s="23">
        <v>4.31531946525875</v>
      </c>
      <c r="AL112" s="22">
        <v>641629.0</v>
      </c>
      <c r="AM112" s="23">
        <v>5.807283984726466</v>
      </c>
      <c r="AN112" s="22">
        <v>1452592.0</v>
      </c>
      <c r="AO112" s="23">
        <v>6.162143648000082</v>
      </c>
      <c r="AP112" s="24" t="s">
        <v>96</v>
      </c>
      <c r="AQ112" s="24">
        <v>829000.0</v>
      </c>
      <c r="AR112" s="25">
        <f>log10(AQ112)</f>
        <v>5.918554531</v>
      </c>
      <c r="AS112" s="24">
        <v>2869.0</v>
      </c>
      <c r="AT112" s="25">
        <f>log10(AS112)</f>
        <v>3.457730548</v>
      </c>
      <c r="AU112" s="24">
        <v>79979.0</v>
      </c>
      <c r="AV112" s="25">
        <f>log10(AU112)</f>
        <v>4.90297597</v>
      </c>
      <c r="AW112" s="24">
        <v>41520.0</v>
      </c>
      <c r="AX112" s="25">
        <f>log10(AW112)</f>
        <v>4.618257345</v>
      </c>
      <c r="AY112" s="24">
        <v>96699.0</v>
      </c>
      <c r="AZ112" s="25">
        <f>log10(AY112)</f>
        <v>4.985421983</v>
      </c>
      <c r="BA112" s="24">
        <v>1507.0</v>
      </c>
      <c r="BB112" s="25">
        <f>log10(BA112)</f>
        <v>3.178113252</v>
      </c>
    </row>
    <row r="113">
      <c r="A113" s="12" t="s">
        <v>451</v>
      </c>
      <c r="B113" s="12" t="s">
        <v>63</v>
      </c>
      <c r="C113" s="12"/>
      <c r="D113" s="13">
        <v>1621853.0</v>
      </c>
      <c r="E113" s="14">
        <f t="shared" si="1"/>
        <v>6.210011488</v>
      </c>
      <c r="F113" s="15">
        <v>1490000.0</v>
      </c>
      <c r="G113" s="14">
        <f t="shared" si="106"/>
        <v>6.173186268</v>
      </c>
      <c r="H113" s="15">
        <v>43700.0</v>
      </c>
      <c r="I113" s="14">
        <f t="shared" si="107"/>
        <v>4.640481437</v>
      </c>
      <c r="J113" s="15">
        <v>7724633.0</v>
      </c>
      <c r="K113" s="14">
        <f t="shared" si="4"/>
        <v>6.887877855</v>
      </c>
      <c r="L113" s="15">
        <v>115526.0</v>
      </c>
      <c r="M113" s="14">
        <f t="shared" si="5"/>
        <v>5.062679736</v>
      </c>
      <c r="N113" s="16" t="s">
        <v>452</v>
      </c>
      <c r="O113" s="17" t="s">
        <v>57</v>
      </c>
      <c r="P113" s="17">
        <v>2018.0</v>
      </c>
      <c r="Q113" s="18" t="s">
        <v>266</v>
      </c>
      <c r="R113" s="18">
        <v>178.0</v>
      </c>
      <c r="S113" s="19">
        <v>0.3277777777777778</v>
      </c>
      <c r="T113" s="20">
        <v>5.0</v>
      </c>
      <c r="U113" s="20">
        <v>4.0</v>
      </c>
      <c r="V113" s="20">
        <v>4.0</v>
      </c>
      <c r="W113" s="21" t="s">
        <v>59</v>
      </c>
      <c r="X113" s="21" t="s">
        <v>57</v>
      </c>
      <c r="Y113" s="20" t="s">
        <v>66</v>
      </c>
      <c r="Z113" s="22">
        <v>168000.0</v>
      </c>
      <c r="AA113" s="23">
        <v>5.225309281725863</v>
      </c>
      <c r="AB113" s="22">
        <v>59173.0</v>
      </c>
      <c r="AC113" s="23"/>
      <c r="AD113" s="22">
        <v>49107.0</v>
      </c>
      <c r="AE113" s="23">
        <v>4.691143403420095</v>
      </c>
      <c r="AF113" s="22">
        <v>401705.0</v>
      </c>
      <c r="AG113" s="23">
        <v>5.603907237404799</v>
      </c>
      <c r="AH113" s="22">
        <v>2199.0</v>
      </c>
      <c r="AI113" s="23">
        <v>3.3422252293607904</v>
      </c>
      <c r="AJ113" s="22"/>
      <c r="AK113" s="23"/>
      <c r="AL113" s="22">
        <v>32648.0</v>
      </c>
      <c r="AM113" s="23">
        <v>4.513856581765214</v>
      </c>
      <c r="AN113" s="22">
        <v>19723.0</v>
      </c>
      <c r="AO113" s="23">
        <v>4.294972974720408</v>
      </c>
      <c r="AP113" s="24" t="s">
        <v>67</v>
      </c>
      <c r="AQ113" s="24"/>
      <c r="AR113" s="25"/>
      <c r="AS113" s="24"/>
      <c r="AT113" s="25"/>
      <c r="AU113" s="24"/>
      <c r="AV113" s="25"/>
      <c r="AW113" s="24"/>
      <c r="AX113" s="25"/>
      <c r="AY113" s="24"/>
      <c r="AZ113" s="25"/>
      <c r="BA113" s="24"/>
      <c r="BB113" s="25"/>
    </row>
    <row r="114">
      <c r="A114" s="12" t="s">
        <v>453</v>
      </c>
      <c r="B114" s="12" t="s">
        <v>177</v>
      </c>
      <c r="C114" s="12"/>
      <c r="D114" s="13">
        <v>94597.0</v>
      </c>
      <c r="E114" s="14">
        <f t="shared" si="1"/>
        <v>4.975877364</v>
      </c>
      <c r="F114" s="15">
        <v>310000.0</v>
      </c>
      <c r="G114" s="14">
        <f t="shared" si="106"/>
        <v>5.491361694</v>
      </c>
      <c r="H114" s="15">
        <v>9994.0</v>
      </c>
      <c r="I114" s="14">
        <f t="shared" si="107"/>
        <v>3.999739345</v>
      </c>
      <c r="J114" s="15">
        <v>86490.0</v>
      </c>
      <c r="K114" s="14">
        <f t="shared" si="4"/>
        <v>4.936965897</v>
      </c>
      <c r="L114" s="15">
        <v>2996.0</v>
      </c>
      <c r="M114" s="14">
        <f t="shared" si="5"/>
        <v>3.476541809</v>
      </c>
      <c r="N114" s="16" t="s">
        <v>454</v>
      </c>
      <c r="O114" s="17" t="s">
        <v>57</v>
      </c>
      <c r="P114" s="17">
        <v>2019.0</v>
      </c>
      <c r="Q114" s="18" t="s">
        <v>288</v>
      </c>
      <c r="R114" s="18">
        <v>138.0</v>
      </c>
      <c r="S114" s="19">
        <v>0.08263888888888889</v>
      </c>
      <c r="T114" s="20">
        <v>1.0</v>
      </c>
      <c r="U114" s="20">
        <v>0.0</v>
      </c>
      <c r="V114" s="20">
        <v>1.0</v>
      </c>
      <c r="W114" s="21" t="s">
        <v>57</v>
      </c>
      <c r="X114" s="20" t="s">
        <v>67</v>
      </c>
      <c r="Y114" s="20" t="s">
        <v>67</v>
      </c>
      <c r="Z114" s="22">
        <v>8290.0</v>
      </c>
      <c r="AA114" s="23">
        <v>3.9185545305502734</v>
      </c>
      <c r="AB114" s="22">
        <v>30134.0</v>
      </c>
      <c r="AC114" s="23"/>
      <c r="AD114" s="22">
        <v>5661.0</v>
      </c>
      <c r="AE114" s="23">
        <v>3.752893154884594</v>
      </c>
      <c r="AF114" s="22">
        <v>58204.0</v>
      </c>
      <c r="AG114" s="23">
        <v>4.7649528320422165</v>
      </c>
      <c r="AH114" s="22">
        <v>1396.0</v>
      </c>
      <c r="AI114" s="23">
        <v>3.144885418287142</v>
      </c>
      <c r="AJ114" s="22"/>
      <c r="AK114" s="23"/>
      <c r="AL114" s="22">
        <v>106161.0</v>
      </c>
      <c r="AM114" s="23">
        <v>5.025965000779857</v>
      </c>
      <c r="AN114" s="22">
        <v>56686.0</v>
      </c>
      <c r="AO114" s="23">
        <v>4.753475812446651</v>
      </c>
      <c r="AP114" s="24" t="s">
        <v>139</v>
      </c>
      <c r="AQ114" s="24"/>
      <c r="AR114" s="25"/>
      <c r="AS114" s="24"/>
      <c r="AT114" s="25"/>
      <c r="AU114" s="24">
        <v>283.0</v>
      </c>
      <c r="AV114" s="25">
        <f t="shared" ref="AV114:AV118" si="110">log10(AU114)</f>
        <v>2.451786436</v>
      </c>
      <c r="AW114" s="24">
        <v>1274.0</v>
      </c>
      <c r="AX114" s="25">
        <f t="shared" ref="AX114:AX120" si="111">log10(AW114)</f>
        <v>3.105169428</v>
      </c>
      <c r="AY114" s="24">
        <v>649.0</v>
      </c>
      <c r="AZ114" s="25">
        <f t="shared" ref="AZ114:AZ120" si="112">log10(AY114)</f>
        <v>2.812244697</v>
      </c>
      <c r="BA114" s="24"/>
      <c r="BB114" s="25"/>
    </row>
    <row r="115">
      <c r="A115" s="12" t="s">
        <v>455</v>
      </c>
      <c r="B115" s="12" t="s">
        <v>456</v>
      </c>
      <c r="C115" s="12"/>
      <c r="D115" s="13">
        <v>2280051.0</v>
      </c>
      <c r="E115" s="14">
        <f t="shared" si="1"/>
        <v>6.357944561</v>
      </c>
      <c r="F115" s="15">
        <v>1530000.0</v>
      </c>
      <c r="G115" s="14">
        <f t="shared" si="106"/>
        <v>6.184691431</v>
      </c>
      <c r="H115" s="15">
        <v>37800.0</v>
      </c>
      <c r="I115" s="14">
        <f t="shared" si="107"/>
        <v>4.5774918</v>
      </c>
      <c r="J115" s="15">
        <v>4005922.0</v>
      </c>
      <c r="K115" s="14">
        <f t="shared" si="4"/>
        <v>6.602702489</v>
      </c>
      <c r="L115" s="15">
        <v>50290.0</v>
      </c>
      <c r="M115" s="14">
        <f t="shared" si="5"/>
        <v>4.701481636</v>
      </c>
      <c r="N115" s="16" t="s">
        <v>457</v>
      </c>
      <c r="O115" s="17" t="s">
        <v>57</v>
      </c>
      <c r="P115" s="17">
        <v>2017.0</v>
      </c>
      <c r="Q115" s="18" t="s">
        <v>458</v>
      </c>
      <c r="R115" s="18">
        <v>142.0</v>
      </c>
      <c r="S115" s="19">
        <v>0.26875</v>
      </c>
      <c r="T115" s="20">
        <v>4.0</v>
      </c>
      <c r="U115" s="20">
        <v>2.0</v>
      </c>
      <c r="V115" s="20">
        <v>4.0</v>
      </c>
      <c r="W115" s="21" t="s">
        <v>59</v>
      </c>
      <c r="X115" s="21" t="s">
        <v>57</v>
      </c>
      <c r="Y115" s="20" t="s">
        <v>66</v>
      </c>
      <c r="Z115" s="22">
        <v>23600.0</v>
      </c>
      <c r="AA115" s="23">
        <v>4.372912002970106</v>
      </c>
      <c r="AB115" s="22">
        <v>111630.0</v>
      </c>
      <c r="AC115" s="23"/>
      <c r="AD115" s="22">
        <v>53330.0</v>
      </c>
      <c r="AE115" s="23">
        <v>4.726971583682877</v>
      </c>
      <c r="AF115" s="22">
        <v>249492.0</v>
      </c>
      <c r="AG115" s="23">
        <v>5.397056624462184</v>
      </c>
      <c r="AH115" s="22">
        <v>12522.0</v>
      </c>
      <c r="AI115" s="23">
        <v>4.097673699449098</v>
      </c>
      <c r="AJ115" s="22">
        <v>26702.0</v>
      </c>
      <c r="AK115" s="23">
        <v>4.426543791568096</v>
      </c>
      <c r="AL115" s="22">
        <v>186532.0</v>
      </c>
      <c r="AM115" s="23">
        <v>5.270753346768219</v>
      </c>
      <c r="AN115" s="22">
        <v>277997.0</v>
      </c>
      <c r="AO115" s="23">
        <v>5.444040109261689</v>
      </c>
      <c r="AP115" s="24" t="s">
        <v>96</v>
      </c>
      <c r="AQ115" s="24">
        <v>829000.0</v>
      </c>
      <c r="AR115" s="25">
        <f t="shared" ref="AR115:AR120" si="113">log10(AQ115)</f>
        <v>5.918554531</v>
      </c>
      <c r="AS115" s="24">
        <v>2869.0</v>
      </c>
      <c r="AT115" s="25">
        <f t="shared" ref="AT115:AT120" si="114">log10(AS115)</f>
        <v>3.457730548</v>
      </c>
      <c r="AU115" s="24">
        <v>79979.0</v>
      </c>
      <c r="AV115" s="25">
        <f t="shared" si="110"/>
        <v>4.90297597</v>
      </c>
      <c r="AW115" s="24">
        <v>41520.0</v>
      </c>
      <c r="AX115" s="25">
        <f t="shared" si="111"/>
        <v>4.618257345</v>
      </c>
      <c r="AY115" s="24">
        <v>96699.0</v>
      </c>
      <c r="AZ115" s="25">
        <f t="shared" si="112"/>
        <v>4.985421983</v>
      </c>
      <c r="BA115" s="24">
        <v>1507.0</v>
      </c>
      <c r="BB115" s="25">
        <f t="shared" ref="BB115:BB120" si="115">log10(BA115)</f>
        <v>3.178113252</v>
      </c>
    </row>
    <row r="116">
      <c r="A116" s="12" t="s">
        <v>459</v>
      </c>
      <c r="B116" s="12" t="s">
        <v>286</v>
      </c>
      <c r="C116" s="12"/>
      <c r="D116" s="13">
        <v>1547313.0</v>
      </c>
      <c r="E116" s="14">
        <f t="shared" si="1"/>
        <v>6.189578174</v>
      </c>
      <c r="F116" s="15">
        <v>388000.0</v>
      </c>
      <c r="G116" s="14">
        <f t="shared" si="106"/>
        <v>5.588831726</v>
      </c>
      <c r="H116" s="15">
        <v>11700.0</v>
      </c>
      <c r="I116" s="14">
        <f t="shared" si="107"/>
        <v>4.068185862</v>
      </c>
      <c r="J116" s="15">
        <v>1086645.0</v>
      </c>
      <c r="K116" s="14">
        <f t="shared" si="4"/>
        <v>6.036087686</v>
      </c>
      <c r="L116" s="15">
        <v>26100.0</v>
      </c>
      <c r="M116" s="14">
        <f t="shared" si="5"/>
        <v>4.416640507</v>
      </c>
      <c r="N116" s="16" t="s">
        <v>460</v>
      </c>
      <c r="O116" s="17" t="s">
        <v>57</v>
      </c>
      <c r="P116" s="17">
        <v>2017.0</v>
      </c>
      <c r="Q116" s="18" t="s">
        <v>143</v>
      </c>
      <c r="R116" s="18">
        <v>140.0</v>
      </c>
      <c r="S116" s="19">
        <v>0.30694444444444446</v>
      </c>
      <c r="T116" s="20">
        <v>4.0</v>
      </c>
      <c r="U116" s="20">
        <v>2.0</v>
      </c>
      <c r="V116" s="20">
        <v>5.0</v>
      </c>
      <c r="W116" s="21" t="s">
        <v>59</v>
      </c>
      <c r="X116" s="21" t="s">
        <v>57</v>
      </c>
      <c r="Y116" s="20" t="s">
        <v>66</v>
      </c>
      <c r="Z116" s="22">
        <v>23600.0</v>
      </c>
      <c r="AA116" s="23">
        <v>4.372912002970106</v>
      </c>
      <c r="AB116" s="22">
        <v>72991.0</v>
      </c>
      <c r="AC116" s="23"/>
      <c r="AD116" s="22">
        <v>38961.0</v>
      </c>
      <c r="AE116" s="23">
        <v>4.5906300952524814</v>
      </c>
      <c r="AF116" s="22">
        <v>140934.0</v>
      </c>
      <c r="AG116" s="23">
        <v>5.149015778284007</v>
      </c>
      <c r="AH116" s="22">
        <v>9691.0</v>
      </c>
      <c r="AI116" s="23">
        <v>3.986368593570273</v>
      </c>
      <c r="AJ116" s="22">
        <v>20038.0</v>
      </c>
      <c r="AK116" s="23">
        <v>4.301854372269586</v>
      </c>
      <c r="AL116" s="22">
        <v>120666.0</v>
      </c>
      <c r="AM116" s="23">
        <v>5.081584916389848</v>
      </c>
      <c r="AN116" s="22">
        <v>178417.0</v>
      </c>
      <c r="AO116" s="23">
        <v>5.251436232632289</v>
      </c>
      <c r="AP116" s="24" t="s">
        <v>96</v>
      </c>
      <c r="AQ116" s="24">
        <v>829000.0</v>
      </c>
      <c r="AR116" s="25">
        <f t="shared" si="113"/>
        <v>5.918554531</v>
      </c>
      <c r="AS116" s="24">
        <v>2869.0</v>
      </c>
      <c r="AT116" s="25">
        <f t="shared" si="114"/>
        <v>3.457730548</v>
      </c>
      <c r="AU116" s="24">
        <v>79979.0</v>
      </c>
      <c r="AV116" s="25">
        <f t="shared" si="110"/>
        <v>4.90297597</v>
      </c>
      <c r="AW116" s="24">
        <v>41520.0</v>
      </c>
      <c r="AX116" s="25">
        <f t="shared" si="111"/>
        <v>4.618257345</v>
      </c>
      <c r="AY116" s="24">
        <v>96699.0</v>
      </c>
      <c r="AZ116" s="25">
        <f t="shared" si="112"/>
        <v>4.985421983</v>
      </c>
      <c r="BA116" s="24">
        <v>1507.0</v>
      </c>
      <c r="BB116" s="25">
        <f t="shared" si="115"/>
        <v>3.178113252</v>
      </c>
    </row>
    <row r="117">
      <c r="A117" s="12" t="s">
        <v>461</v>
      </c>
      <c r="B117" s="12" t="s">
        <v>462</v>
      </c>
      <c r="C117" s="12"/>
      <c r="D117" s="13">
        <v>901152.0</v>
      </c>
      <c r="E117" s="14">
        <f t="shared" si="1"/>
        <v>5.954798051</v>
      </c>
      <c r="F117" s="15">
        <v>79300.0</v>
      </c>
      <c r="G117" s="14">
        <f t="shared" si="106"/>
        <v>4.899273187</v>
      </c>
      <c r="H117" s="15">
        <v>4546.0</v>
      </c>
      <c r="I117" s="14">
        <f t="shared" si="107"/>
        <v>3.657629431</v>
      </c>
      <c r="J117" s="15">
        <v>865161.0</v>
      </c>
      <c r="K117" s="14">
        <f t="shared" si="4"/>
        <v>5.937096934</v>
      </c>
      <c r="L117" s="15">
        <v>20383.0</v>
      </c>
      <c r="M117" s="14">
        <f t="shared" si="5"/>
        <v>4.309268104</v>
      </c>
      <c r="N117" s="16" t="s">
        <v>463</v>
      </c>
      <c r="O117" s="17" t="s">
        <v>57</v>
      </c>
      <c r="P117" s="17">
        <v>2016.0</v>
      </c>
      <c r="Q117" s="18" t="s">
        <v>104</v>
      </c>
      <c r="R117" s="18">
        <v>140.0</v>
      </c>
      <c r="S117" s="19">
        <v>0.24583333333333332</v>
      </c>
      <c r="T117" s="20">
        <v>3.0</v>
      </c>
      <c r="U117" s="20">
        <v>1.0</v>
      </c>
      <c r="V117" s="20">
        <v>7.0</v>
      </c>
      <c r="W117" s="21" t="s">
        <v>59</v>
      </c>
      <c r="X117" s="21" t="s">
        <v>59</v>
      </c>
      <c r="Y117" s="20" t="s">
        <v>60</v>
      </c>
      <c r="Z117" s="22">
        <v>81000.0</v>
      </c>
      <c r="AA117" s="23">
        <v>4.9084850188786495</v>
      </c>
      <c r="AB117" s="22">
        <v>109110.0</v>
      </c>
      <c r="AC117" s="23"/>
      <c r="AD117" s="22">
        <v>41925.0</v>
      </c>
      <c r="AE117" s="23">
        <v>4.622473071278123</v>
      </c>
      <c r="AF117" s="22">
        <v>189700.0</v>
      </c>
      <c r="AG117" s="23">
        <v>5.278067330888662</v>
      </c>
      <c r="AH117" s="22">
        <v>6782.0</v>
      </c>
      <c r="AI117" s="23">
        <v>3.8313577854420675</v>
      </c>
      <c r="AJ117" s="22">
        <v>412.0</v>
      </c>
      <c r="AK117" s="23">
        <v>2.6148972160331345</v>
      </c>
      <c r="AL117" s="22">
        <v>152586.0</v>
      </c>
      <c r="AM117" s="23">
        <v>5.183514688260615</v>
      </c>
      <c r="AN117" s="22">
        <v>268194.0</v>
      </c>
      <c r="AO117" s="23">
        <v>5.42844905764668</v>
      </c>
      <c r="AP117" s="24" t="s">
        <v>96</v>
      </c>
      <c r="AQ117" s="24">
        <v>829000.0</v>
      </c>
      <c r="AR117" s="25">
        <f t="shared" si="113"/>
        <v>5.918554531</v>
      </c>
      <c r="AS117" s="24">
        <v>2869.0</v>
      </c>
      <c r="AT117" s="25">
        <f t="shared" si="114"/>
        <v>3.457730548</v>
      </c>
      <c r="AU117" s="24">
        <v>79979.0</v>
      </c>
      <c r="AV117" s="25">
        <f t="shared" si="110"/>
        <v>4.90297597</v>
      </c>
      <c r="AW117" s="24">
        <v>41520.0</v>
      </c>
      <c r="AX117" s="25">
        <f t="shared" si="111"/>
        <v>4.618257345</v>
      </c>
      <c r="AY117" s="24">
        <v>96699.0</v>
      </c>
      <c r="AZ117" s="25">
        <f t="shared" si="112"/>
        <v>4.985421983</v>
      </c>
      <c r="BA117" s="24">
        <v>1507.0</v>
      </c>
      <c r="BB117" s="25">
        <f t="shared" si="115"/>
        <v>3.178113252</v>
      </c>
    </row>
    <row r="118">
      <c r="A118" s="12" t="s">
        <v>464</v>
      </c>
      <c r="B118" s="12" t="s">
        <v>327</v>
      </c>
      <c r="C118" s="12"/>
      <c r="D118" s="13">
        <v>196243.0</v>
      </c>
      <c r="E118" s="14">
        <f t="shared" si="1"/>
        <v>5.292794174</v>
      </c>
      <c r="F118" s="15" t="s">
        <v>67</v>
      </c>
      <c r="G118" s="14"/>
      <c r="H118" s="15" t="s">
        <v>67</v>
      </c>
      <c r="I118" s="14"/>
      <c r="J118" s="15">
        <v>242414.0</v>
      </c>
      <c r="K118" s="14">
        <f t="shared" si="4"/>
        <v>5.384557698</v>
      </c>
      <c r="L118" s="15">
        <v>4322.0</v>
      </c>
      <c r="M118" s="14">
        <f t="shared" si="5"/>
        <v>3.635684763</v>
      </c>
      <c r="N118" s="16" t="s">
        <v>465</v>
      </c>
      <c r="O118" s="17" t="s">
        <v>57</v>
      </c>
      <c r="P118" s="17">
        <v>2019.0</v>
      </c>
      <c r="Q118" s="18" t="s">
        <v>71</v>
      </c>
      <c r="R118" s="18">
        <v>145.0</v>
      </c>
      <c r="S118" s="19">
        <v>0.34375</v>
      </c>
      <c r="T118" s="20">
        <v>3.0</v>
      </c>
      <c r="U118" s="20">
        <v>2.0</v>
      </c>
      <c r="V118" s="20">
        <v>5.0</v>
      </c>
      <c r="W118" s="21" t="s">
        <v>59</v>
      </c>
      <c r="X118" s="21" t="s">
        <v>59</v>
      </c>
      <c r="Y118" s="20" t="s">
        <v>66</v>
      </c>
      <c r="Z118" s="22">
        <v>10400.0</v>
      </c>
      <c r="AA118" s="23">
        <v>4.017033339298781</v>
      </c>
      <c r="AB118" s="22">
        <v>27228.0</v>
      </c>
      <c r="AC118" s="23"/>
      <c r="AD118" s="22">
        <v>6217.0</v>
      </c>
      <c r="AE118" s="23">
        <v>3.793580867368156</v>
      </c>
      <c r="AF118" s="22">
        <v>9995.0</v>
      </c>
      <c r="AG118" s="23">
        <v>3.999782798454136</v>
      </c>
      <c r="AH118" s="22">
        <v>1139.0</v>
      </c>
      <c r="AI118" s="23">
        <v>3.0565237240791006</v>
      </c>
      <c r="AJ118" s="22">
        <v>1987.0</v>
      </c>
      <c r="AK118" s="23">
        <v>3.298197867109815</v>
      </c>
      <c r="AL118" s="22">
        <v>56489.0</v>
      </c>
      <c r="AM118" s="23">
        <v>4.751963886679575</v>
      </c>
      <c r="AN118" s="22">
        <v>75335.0</v>
      </c>
      <c r="AO118" s="23">
        <v>4.876996792606452</v>
      </c>
      <c r="AP118" s="24" t="s">
        <v>329</v>
      </c>
      <c r="AQ118" s="24">
        <v>199.0</v>
      </c>
      <c r="AR118" s="25">
        <f t="shared" si="113"/>
        <v>2.298853076</v>
      </c>
      <c r="AS118" s="24">
        <v>2.0</v>
      </c>
      <c r="AT118" s="25">
        <f t="shared" si="114"/>
        <v>0.3010299957</v>
      </c>
      <c r="AU118" s="24">
        <v>2642.0</v>
      </c>
      <c r="AV118" s="25">
        <f t="shared" si="110"/>
        <v>3.421932813</v>
      </c>
      <c r="AW118" s="24">
        <v>507.0</v>
      </c>
      <c r="AX118" s="25">
        <f t="shared" si="111"/>
        <v>2.705007959</v>
      </c>
      <c r="AY118" s="24">
        <v>464.0</v>
      </c>
      <c r="AZ118" s="25">
        <f t="shared" si="112"/>
        <v>2.666517981</v>
      </c>
      <c r="BA118" s="24">
        <v>4.0</v>
      </c>
      <c r="BB118" s="25">
        <f t="shared" si="115"/>
        <v>0.6020599913</v>
      </c>
    </row>
    <row r="119">
      <c r="A119" s="12" t="s">
        <v>466</v>
      </c>
      <c r="B119" s="12" t="s">
        <v>160</v>
      </c>
      <c r="C119" s="12" t="s">
        <v>467</v>
      </c>
      <c r="D119" s="13">
        <v>2812817.0</v>
      </c>
      <c r="E119" s="14">
        <f t="shared" si="1"/>
        <v>6.449141478</v>
      </c>
      <c r="F119" s="15">
        <v>94200.0</v>
      </c>
      <c r="G119" s="14">
        <f t="shared" ref="G119:G135" si="116">log10(F119)</f>
        <v>4.974050903</v>
      </c>
      <c r="H119" s="15">
        <v>1800.0</v>
      </c>
      <c r="I119" s="14">
        <f t="shared" ref="I119:I135" si="117">log10(H119)</f>
        <v>3.255272505</v>
      </c>
      <c r="J119" s="15">
        <v>328163.0</v>
      </c>
      <c r="K119" s="14">
        <f t="shared" si="4"/>
        <v>5.516089613</v>
      </c>
      <c r="L119" s="15">
        <v>5872.0</v>
      </c>
      <c r="M119" s="14">
        <f t="shared" si="5"/>
        <v>3.768786047</v>
      </c>
      <c r="N119" s="16" t="s">
        <v>468</v>
      </c>
      <c r="O119" s="17" t="s">
        <v>59</v>
      </c>
      <c r="P119" s="17">
        <v>2018.0</v>
      </c>
      <c r="Q119" s="18" t="s">
        <v>143</v>
      </c>
      <c r="R119" s="18">
        <v>140.0</v>
      </c>
      <c r="S119" s="19">
        <v>0.18472222222222223</v>
      </c>
      <c r="T119" s="20">
        <v>3.0</v>
      </c>
      <c r="U119" s="20">
        <v>2.0</v>
      </c>
      <c r="V119" s="20">
        <v>3.0</v>
      </c>
      <c r="W119" s="21" t="s">
        <v>59</v>
      </c>
      <c r="X119" s="21" t="s">
        <v>59</v>
      </c>
      <c r="Y119" s="20" t="s">
        <v>66</v>
      </c>
      <c r="Z119" s="22">
        <v>360600.0</v>
      </c>
      <c r="AA119" s="23">
        <v>5.557025722386383</v>
      </c>
      <c r="AB119" s="22">
        <v>396653.0</v>
      </c>
      <c r="AC119" s="23"/>
      <c r="AD119" s="22">
        <v>696222.0</v>
      </c>
      <c r="AE119" s="23">
        <v>5.842747742486971</v>
      </c>
      <c r="AF119" s="22">
        <v>1387022.0</v>
      </c>
      <c r="AG119" s="23">
        <v>6.142083349611734</v>
      </c>
      <c r="AH119" s="22">
        <v>260504.0</v>
      </c>
      <c r="AI119" s="23">
        <v>5.415814396213626</v>
      </c>
      <c r="AJ119" s="22">
        <v>133906.0</v>
      </c>
      <c r="AK119" s="23">
        <v>5.126800037120385</v>
      </c>
      <c r="AL119" s="22">
        <v>420799.0</v>
      </c>
      <c r="AM119" s="23">
        <v>5.624074699075821</v>
      </c>
      <c r="AN119" s="22">
        <v>2463107.0</v>
      </c>
      <c r="AO119" s="23">
        <v>6.391483278465253</v>
      </c>
      <c r="AP119" s="24" t="s">
        <v>469</v>
      </c>
      <c r="AQ119" s="24">
        <v>2810.0</v>
      </c>
      <c r="AR119" s="25">
        <f t="shared" si="113"/>
        <v>3.44870632</v>
      </c>
      <c r="AS119" s="24">
        <v>9128.0</v>
      </c>
      <c r="AT119" s="25">
        <f t="shared" si="114"/>
        <v>3.960375631</v>
      </c>
      <c r="AU119" s="24"/>
      <c r="AV119" s="25"/>
      <c r="AW119" s="24">
        <v>20950.0</v>
      </c>
      <c r="AX119" s="25">
        <f t="shared" si="111"/>
        <v>4.321184027</v>
      </c>
      <c r="AY119" s="24">
        <v>58319.0</v>
      </c>
      <c r="AZ119" s="25">
        <f t="shared" si="112"/>
        <v>4.765810068</v>
      </c>
      <c r="BA119" s="24">
        <v>565.0</v>
      </c>
      <c r="BB119" s="25">
        <f t="shared" si="115"/>
        <v>2.752048448</v>
      </c>
    </row>
    <row r="120">
      <c r="A120" s="12" t="s">
        <v>470</v>
      </c>
      <c r="B120" s="12" t="s">
        <v>471</v>
      </c>
      <c r="C120" s="12"/>
      <c r="D120" s="13">
        <v>469481.0</v>
      </c>
      <c r="E120" s="14">
        <f t="shared" si="1"/>
        <v>5.671618021</v>
      </c>
      <c r="F120" s="15">
        <v>424600.0</v>
      </c>
      <c r="G120" s="14">
        <f t="shared" si="116"/>
        <v>5.62797999</v>
      </c>
      <c r="H120" s="15">
        <v>13900.0</v>
      </c>
      <c r="I120" s="14">
        <f t="shared" si="117"/>
        <v>4.1430148</v>
      </c>
      <c r="J120" s="15">
        <v>157541.0</v>
      </c>
      <c r="K120" s="14">
        <f t="shared" si="4"/>
        <v>5.197393598</v>
      </c>
      <c r="L120" s="15">
        <v>3239.0</v>
      </c>
      <c r="M120" s="14">
        <f t="shared" si="5"/>
        <v>3.510410948</v>
      </c>
      <c r="N120" s="16" t="s">
        <v>472</v>
      </c>
      <c r="O120" s="17" t="s">
        <v>57</v>
      </c>
      <c r="P120" s="17">
        <v>2017.0</v>
      </c>
      <c r="Q120" s="18" t="s">
        <v>114</v>
      </c>
      <c r="R120" s="18">
        <v>140.0</v>
      </c>
      <c r="S120" s="19">
        <v>0.3284722222222222</v>
      </c>
      <c r="T120" s="20">
        <v>2.0</v>
      </c>
      <c r="U120" s="20">
        <v>1.0</v>
      </c>
      <c r="V120" s="20">
        <v>4.0</v>
      </c>
      <c r="W120" s="21" t="s">
        <v>59</v>
      </c>
      <c r="X120" s="21" t="s">
        <v>59</v>
      </c>
      <c r="Y120" s="20" t="s">
        <v>66</v>
      </c>
      <c r="Z120" s="22">
        <v>9948.0</v>
      </c>
      <c r="AA120" s="23">
        <v>3.9977357765978985</v>
      </c>
      <c r="AB120" s="22">
        <v>80371.0</v>
      </c>
      <c r="AC120" s="23"/>
      <c r="AD120" s="22">
        <v>36457.0</v>
      </c>
      <c r="AE120" s="23">
        <v>4.5617809282506485</v>
      </c>
      <c r="AF120" s="22">
        <v>104733.0</v>
      </c>
      <c r="AG120" s="23">
        <v>5.020083543759044</v>
      </c>
      <c r="AH120" s="22">
        <v>14094.0</v>
      </c>
      <c r="AI120" s="23">
        <v>4.14903426716125</v>
      </c>
      <c r="AJ120" s="22">
        <v>13180.0</v>
      </c>
      <c r="AK120" s="23">
        <v>4.119915410257991</v>
      </c>
      <c r="AL120" s="22">
        <v>118668.0</v>
      </c>
      <c r="AM120" s="23">
        <v>5.074333622939078</v>
      </c>
      <c r="AN120" s="22">
        <v>370985.0</v>
      </c>
      <c r="AO120" s="23">
        <v>5.5693563501839805</v>
      </c>
      <c r="AP120" s="24" t="s">
        <v>154</v>
      </c>
      <c r="AQ120" s="24">
        <v>152000.0</v>
      </c>
      <c r="AR120" s="25">
        <f t="shared" si="113"/>
        <v>5.181843588</v>
      </c>
      <c r="AS120" s="24">
        <v>560.0</v>
      </c>
      <c r="AT120" s="25">
        <f t="shared" si="114"/>
        <v>2.748188027</v>
      </c>
      <c r="AU120" s="24">
        <v>33423.0</v>
      </c>
      <c r="AV120" s="25">
        <f t="shared" ref="AV120:AV121" si="118">log10(AU120)</f>
        <v>4.524045429</v>
      </c>
      <c r="AW120" s="24">
        <v>5817.0</v>
      </c>
      <c r="AX120" s="25">
        <f t="shared" si="111"/>
        <v>3.764699064</v>
      </c>
      <c r="AY120" s="24">
        <v>47473.0</v>
      </c>
      <c r="AZ120" s="25">
        <f t="shared" si="112"/>
        <v>4.676446677</v>
      </c>
      <c r="BA120" s="24">
        <v>1591.0</v>
      </c>
      <c r="BB120" s="25">
        <f t="shared" si="115"/>
        <v>3.20167018</v>
      </c>
    </row>
    <row r="121">
      <c r="A121" s="12" t="s">
        <v>473</v>
      </c>
      <c r="B121" s="12" t="s">
        <v>93</v>
      </c>
      <c r="C121" s="12"/>
      <c r="D121" s="13">
        <v>1.8646419E7</v>
      </c>
      <c r="E121" s="14">
        <f t="shared" si="1"/>
        <v>7.270595439</v>
      </c>
      <c r="F121" s="15">
        <v>5570000.0</v>
      </c>
      <c r="G121" s="14">
        <f t="shared" si="116"/>
        <v>6.745855195</v>
      </c>
      <c r="H121" s="15">
        <v>134900.0</v>
      </c>
      <c r="I121" s="14">
        <f t="shared" si="117"/>
        <v>5.13001195</v>
      </c>
      <c r="J121" s="15">
        <v>4.1125E7</v>
      </c>
      <c r="K121" s="14">
        <f t="shared" si="4"/>
        <v>7.614105911</v>
      </c>
      <c r="L121" s="15">
        <v>567653.0</v>
      </c>
      <c r="M121" s="14">
        <f t="shared" si="5"/>
        <v>5.754082937</v>
      </c>
      <c r="N121" s="16" t="s">
        <v>474</v>
      </c>
      <c r="O121" s="17" t="s">
        <v>57</v>
      </c>
      <c r="P121" s="17">
        <v>2017.0</v>
      </c>
      <c r="Q121" s="18" t="s">
        <v>143</v>
      </c>
      <c r="R121" s="18">
        <v>136.0</v>
      </c>
      <c r="S121" s="26">
        <v>0.17152777777777778</v>
      </c>
      <c r="T121" s="20">
        <v>3.0</v>
      </c>
      <c r="U121" s="20">
        <v>2.0</v>
      </c>
      <c r="V121" s="20">
        <v>4.0</v>
      </c>
      <c r="W121" s="21" t="s">
        <v>59</v>
      </c>
      <c r="X121" s="21" t="s">
        <v>59</v>
      </c>
      <c r="Y121" s="20" t="s">
        <v>60</v>
      </c>
      <c r="Z121" s="22">
        <v>586000.0</v>
      </c>
      <c r="AA121" s="23">
        <v>5.76789761601809</v>
      </c>
      <c r="AB121" s="22">
        <v>292080.0</v>
      </c>
      <c r="AC121" s="23"/>
      <c r="AD121" s="22">
        <v>201017.0</v>
      </c>
      <c r="AE121" s="23">
        <v>5.303232787241351</v>
      </c>
      <c r="AF121" s="22">
        <v>762519.0</v>
      </c>
      <c r="AG121" s="23">
        <v>5.882250669648136</v>
      </c>
      <c r="AH121" s="22">
        <v>52841.0</v>
      </c>
      <c r="AI121" s="23">
        <v>4.722971027912445</v>
      </c>
      <c r="AJ121" s="22">
        <v>21134.0</v>
      </c>
      <c r="AK121" s="23">
        <v>4.324981703087369</v>
      </c>
      <c r="AL121" s="22">
        <v>167601.0</v>
      </c>
      <c r="AM121" s="23">
        <v>5.224276605542386</v>
      </c>
      <c r="AN121" s="22">
        <v>482753.0</v>
      </c>
      <c r="AO121" s="23">
        <v>5.683724981321236</v>
      </c>
      <c r="AP121" s="24" t="s">
        <v>130</v>
      </c>
      <c r="AQ121" s="24"/>
      <c r="AR121" s="25"/>
      <c r="AS121" s="24"/>
      <c r="AT121" s="25"/>
      <c r="AU121" s="24">
        <v>4364.0</v>
      </c>
      <c r="AV121" s="25">
        <f t="shared" si="118"/>
        <v>3.639884742</v>
      </c>
      <c r="AW121" s="24"/>
      <c r="AX121" s="25"/>
      <c r="AY121" s="24"/>
      <c r="AZ121" s="25"/>
      <c r="BA121" s="24"/>
      <c r="BB121" s="25"/>
    </row>
    <row r="122">
      <c r="A122" s="12" t="s">
        <v>475</v>
      </c>
      <c r="B122" s="12" t="s">
        <v>476</v>
      </c>
      <c r="C122" s="12"/>
      <c r="D122" s="13">
        <v>3706963.0</v>
      </c>
      <c r="E122" s="14">
        <f t="shared" si="1"/>
        <v>6.569018251</v>
      </c>
      <c r="F122" s="15">
        <v>1090000.0</v>
      </c>
      <c r="G122" s="14">
        <f t="shared" si="116"/>
        <v>6.037426498</v>
      </c>
      <c r="H122" s="15">
        <v>36500.0</v>
      </c>
      <c r="I122" s="14">
        <f t="shared" si="117"/>
        <v>4.562292864</v>
      </c>
      <c r="J122" s="15">
        <v>1557026.0</v>
      </c>
      <c r="K122" s="14">
        <f t="shared" si="4"/>
        <v>6.192295865</v>
      </c>
      <c r="L122" s="15">
        <v>28923.0</v>
      </c>
      <c r="M122" s="14">
        <f t="shared" si="5"/>
        <v>4.461243338</v>
      </c>
      <c r="N122" s="16" t="s">
        <v>477</v>
      </c>
      <c r="O122" s="17" t="s">
        <v>57</v>
      </c>
      <c r="P122" s="17">
        <v>2017.0</v>
      </c>
      <c r="Q122" s="18" t="s">
        <v>104</v>
      </c>
      <c r="R122" s="18">
        <v>140.0</v>
      </c>
      <c r="S122" s="19">
        <v>0.2722222222222222</v>
      </c>
      <c r="T122" s="20">
        <v>4.0</v>
      </c>
      <c r="U122" s="20">
        <v>2.0</v>
      </c>
      <c r="V122" s="20">
        <v>4.0</v>
      </c>
      <c r="W122" s="21" t="s">
        <v>59</v>
      </c>
      <c r="X122" s="21" t="s">
        <v>59</v>
      </c>
      <c r="Y122" s="20" t="s">
        <v>60</v>
      </c>
      <c r="Z122" s="22">
        <v>131740.0</v>
      </c>
      <c r="AA122" s="23">
        <v>5.119717659105495</v>
      </c>
      <c r="AB122" s="22">
        <v>207780.0</v>
      </c>
      <c r="AC122" s="23"/>
      <c r="AD122" s="22">
        <v>81103.0</v>
      </c>
      <c r="AE122" s="23">
        <v>4.9090369190613234</v>
      </c>
      <c r="AF122" s="22">
        <v>403442.0</v>
      </c>
      <c r="AG122" s="23">
        <v>5.60578110810272</v>
      </c>
      <c r="AH122" s="22">
        <v>23909.0</v>
      </c>
      <c r="AI122" s="23">
        <v>4.378561412018576</v>
      </c>
      <c r="AJ122" s="22">
        <v>47261.0</v>
      </c>
      <c r="AK122" s="23">
        <v>4.674502906671874</v>
      </c>
      <c r="AL122" s="22">
        <v>384705.0</v>
      </c>
      <c r="AM122" s="23">
        <v>5.58512783085659</v>
      </c>
      <c r="AN122" s="22">
        <v>754977.0</v>
      </c>
      <c r="AO122" s="23">
        <v>5.8779337212646405</v>
      </c>
      <c r="AP122" s="24" t="s">
        <v>67</v>
      </c>
      <c r="AQ122" s="24"/>
      <c r="AR122" s="25"/>
      <c r="AS122" s="24"/>
      <c r="AT122" s="25"/>
      <c r="AU122" s="24"/>
      <c r="AV122" s="25"/>
      <c r="AW122" s="24"/>
      <c r="AX122" s="25"/>
      <c r="AY122" s="24"/>
      <c r="AZ122" s="25"/>
      <c r="BA122" s="24"/>
      <c r="BB122" s="25"/>
    </row>
    <row r="123">
      <c r="A123" s="12" t="s">
        <v>478</v>
      </c>
      <c r="B123" s="12" t="s">
        <v>479</v>
      </c>
      <c r="C123" s="12"/>
      <c r="D123" s="13">
        <v>4286140.0</v>
      </c>
      <c r="E123" s="14">
        <f t="shared" si="1"/>
        <v>6.632066352</v>
      </c>
      <c r="F123" s="15">
        <v>2310000.0</v>
      </c>
      <c r="G123" s="14">
        <f t="shared" si="116"/>
        <v>6.36361198</v>
      </c>
      <c r="H123" s="15">
        <v>57000.0</v>
      </c>
      <c r="I123" s="14">
        <f t="shared" si="117"/>
        <v>4.755874856</v>
      </c>
      <c r="J123" s="15">
        <v>2646359.0</v>
      </c>
      <c r="K123" s="14">
        <f t="shared" si="4"/>
        <v>6.422648759</v>
      </c>
      <c r="L123" s="15">
        <v>34553.0</v>
      </c>
      <c r="M123" s="14">
        <f t="shared" si="5"/>
        <v>4.53848576</v>
      </c>
      <c r="N123" s="16" t="s">
        <v>480</v>
      </c>
      <c r="O123" s="17" t="s">
        <v>57</v>
      </c>
      <c r="P123" s="17">
        <v>2016.0</v>
      </c>
      <c r="Q123" s="18" t="s">
        <v>58</v>
      </c>
      <c r="R123" s="18">
        <v>140.0</v>
      </c>
      <c r="S123" s="19">
        <v>0.27361111111111114</v>
      </c>
      <c r="T123" s="20">
        <v>3.0</v>
      </c>
      <c r="U123" s="20">
        <v>2.0</v>
      </c>
      <c r="V123" s="20">
        <v>3.0</v>
      </c>
      <c r="W123" s="21" t="s">
        <v>59</v>
      </c>
      <c r="X123" s="21" t="s">
        <v>59</v>
      </c>
      <c r="Y123" s="20" t="s">
        <v>72</v>
      </c>
      <c r="Z123" s="22">
        <v>37000.0</v>
      </c>
      <c r="AA123" s="23">
        <v>4.568201724066995</v>
      </c>
      <c r="AB123" s="22">
        <v>126078.0</v>
      </c>
      <c r="AC123" s="23"/>
      <c r="AD123" s="22">
        <v>45725.0</v>
      </c>
      <c r="AE123" s="23">
        <v>4.660153714148454</v>
      </c>
      <c r="AF123" s="22">
        <v>155852.0</v>
      </c>
      <c r="AG123" s="23">
        <v>5.192712379813954</v>
      </c>
      <c r="AH123" s="22">
        <v>7213.0</v>
      </c>
      <c r="AI123" s="23">
        <v>3.858115932190066</v>
      </c>
      <c r="AJ123" s="22">
        <v>8755.0</v>
      </c>
      <c r="AK123" s="23">
        <v>3.942256150419465</v>
      </c>
      <c r="AL123" s="22">
        <v>111978.0</v>
      </c>
      <c r="AM123" s="23">
        <v>5.049132706445976</v>
      </c>
      <c r="AN123" s="22">
        <v>509463.0</v>
      </c>
      <c r="AO123" s="23">
        <v>5.707112648638182</v>
      </c>
      <c r="AP123" s="24" t="s">
        <v>202</v>
      </c>
      <c r="AQ123" s="24">
        <v>11300.0</v>
      </c>
      <c r="AR123" s="25">
        <f t="shared" ref="AR123:AR125" si="119">log10(AQ123)</f>
        <v>4.053078443</v>
      </c>
      <c r="AS123" s="24"/>
      <c r="AT123" s="25"/>
      <c r="AU123" s="24">
        <v>9035.0</v>
      </c>
      <c r="AV123" s="25">
        <f t="shared" ref="AV123:AV125" si="120">log10(AU123)</f>
        <v>3.955928157</v>
      </c>
      <c r="AW123" s="24">
        <v>19330.0</v>
      </c>
      <c r="AX123" s="25">
        <f t="shared" ref="AX123:AX125" si="121">log10(AW123)</f>
        <v>4.286231854</v>
      </c>
      <c r="AY123" s="24">
        <v>42848.0</v>
      </c>
      <c r="AZ123" s="25">
        <f t="shared" ref="AZ123:AZ125" si="122">log10(AY123)</f>
        <v>4.631930555</v>
      </c>
      <c r="BA123" s="24"/>
      <c r="BB123" s="25"/>
    </row>
    <row r="124">
      <c r="A124" s="12" t="s">
        <v>478</v>
      </c>
      <c r="B124" s="12" t="s">
        <v>479</v>
      </c>
      <c r="C124" s="12" t="s">
        <v>117</v>
      </c>
      <c r="D124" s="13">
        <v>1951659.0</v>
      </c>
      <c r="E124" s="14">
        <f t="shared" si="1"/>
        <v>6.290403939</v>
      </c>
      <c r="F124" s="15">
        <v>541200.0</v>
      </c>
      <c r="G124" s="14">
        <f t="shared" si="116"/>
        <v>5.733357788</v>
      </c>
      <c r="H124" s="15">
        <v>16500.0</v>
      </c>
      <c r="I124" s="14">
        <f t="shared" si="117"/>
        <v>4.217483944</v>
      </c>
      <c r="J124" s="15">
        <v>283882.0</v>
      </c>
      <c r="K124" s="14">
        <f t="shared" si="4"/>
        <v>5.453137856</v>
      </c>
      <c r="L124" s="15">
        <v>5471.0</v>
      </c>
      <c r="M124" s="14">
        <f t="shared" si="5"/>
        <v>3.738066715</v>
      </c>
      <c r="N124" s="16" t="s">
        <v>481</v>
      </c>
      <c r="O124" s="17" t="s">
        <v>59</v>
      </c>
      <c r="P124" s="17">
        <v>2017.0</v>
      </c>
      <c r="Q124" s="18" t="s">
        <v>58</v>
      </c>
      <c r="R124" s="18">
        <v>140.0</v>
      </c>
      <c r="S124" s="19">
        <v>0.2833333333333333</v>
      </c>
      <c r="T124" s="20">
        <v>3.0</v>
      </c>
      <c r="U124" s="20">
        <v>2.0</v>
      </c>
      <c r="V124" s="20">
        <v>7.0</v>
      </c>
      <c r="W124" s="21" t="s">
        <v>59</v>
      </c>
      <c r="X124" s="21" t="s">
        <v>59</v>
      </c>
      <c r="Y124" s="20" t="s">
        <v>72</v>
      </c>
      <c r="Z124" s="22">
        <v>218000.0</v>
      </c>
      <c r="AA124" s="23">
        <v>5.338456493604605</v>
      </c>
      <c r="AB124" s="22">
        <v>263875.0</v>
      </c>
      <c r="AC124" s="23"/>
      <c r="AD124" s="22">
        <v>126162.0</v>
      </c>
      <c r="AE124" s="23">
        <v>5.100928565086851</v>
      </c>
      <c r="AF124" s="22">
        <v>372136.0</v>
      </c>
      <c r="AG124" s="23">
        <v>5.5707016851924225</v>
      </c>
      <c r="AH124" s="22">
        <v>25211.0</v>
      </c>
      <c r="AI124" s="23">
        <v>4.401590072406656</v>
      </c>
      <c r="AJ124" s="22">
        <v>48185.0</v>
      </c>
      <c r="AK124" s="23">
        <v>4.682911863319907</v>
      </c>
      <c r="AL124" s="22">
        <v>520353.0</v>
      </c>
      <c r="AM124" s="23">
        <v>5.716298062750321</v>
      </c>
      <c r="AN124" s="22">
        <v>899992.0</v>
      </c>
      <c r="AO124" s="23">
        <v>5.954238649026773</v>
      </c>
      <c r="AP124" s="24" t="s">
        <v>202</v>
      </c>
      <c r="AQ124" s="24">
        <v>11300.0</v>
      </c>
      <c r="AR124" s="25">
        <f t="shared" si="119"/>
        <v>4.053078443</v>
      </c>
      <c r="AS124" s="24"/>
      <c r="AT124" s="25"/>
      <c r="AU124" s="24">
        <v>9035.0</v>
      </c>
      <c r="AV124" s="25">
        <f t="shared" si="120"/>
        <v>3.955928157</v>
      </c>
      <c r="AW124" s="24">
        <v>19330.0</v>
      </c>
      <c r="AX124" s="25">
        <f t="shared" si="121"/>
        <v>4.286231854</v>
      </c>
      <c r="AY124" s="24">
        <v>42848.0</v>
      </c>
      <c r="AZ124" s="25">
        <f t="shared" si="122"/>
        <v>4.631930555</v>
      </c>
      <c r="BA124" s="24"/>
      <c r="BB124" s="25"/>
    </row>
    <row r="125">
      <c r="A125" s="12" t="s">
        <v>482</v>
      </c>
      <c r="B125" s="12" t="s">
        <v>93</v>
      </c>
      <c r="C125" s="12" t="s">
        <v>483</v>
      </c>
      <c r="D125" s="13">
        <v>1417473.0</v>
      </c>
      <c r="E125" s="14">
        <f t="shared" si="1"/>
        <v>6.151514795</v>
      </c>
      <c r="F125" s="15">
        <v>37300.0</v>
      </c>
      <c r="G125" s="14">
        <f t="shared" si="116"/>
        <v>4.571708832</v>
      </c>
      <c r="H125" s="15">
        <v>914.0</v>
      </c>
      <c r="I125" s="14">
        <f t="shared" si="117"/>
        <v>2.960946196</v>
      </c>
      <c r="J125" s="15">
        <v>260313.0</v>
      </c>
      <c r="K125" s="14">
        <f t="shared" si="4"/>
        <v>5.415495857</v>
      </c>
      <c r="L125" s="15">
        <v>6431.0</v>
      </c>
      <c r="M125" s="14">
        <f t="shared" si="5"/>
        <v>3.80827851</v>
      </c>
      <c r="N125" s="16" t="s">
        <v>484</v>
      </c>
      <c r="O125" s="17" t="s">
        <v>59</v>
      </c>
      <c r="P125" s="17">
        <v>2017.0</v>
      </c>
      <c r="Q125" s="18" t="s">
        <v>104</v>
      </c>
      <c r="R125" s="18">
        <v>138.0</v>
      </c>
      <c r="S125" s="19">
        <v>0.29305555555555557</v>
      </c>
      <c r="T125" s="20">
        <v>2.0</v>
      </c>
      <c r="U125" s="20">
        <v>1.0</v>
      </c>
      <c r="V125" s="20">
        <v>2.0</v>
      </c>
      <c r="W125" s="21" t="s">
        <v>59</v>
      </c>
      <c r="X125" s="21" t="s">
        <v>59</v>
      </c>
      <c r="Y125" s="20" t="s">
        <v>60</v>
      </c>
      <c r="Z125" s="22">
        <v>639910.0</v>
      </c>
      <c r="AA125" s="23">
        <v>5.806118897027796</v>
      </c>
      <c r="AB125" s="22">
        <v>493456.0</v>
      </c>
      <c r="AC125" s="23"/>
      <c r="AD125" s="22">
        <v>268380.0</v>
      </c>
      <c r="AE125" s="23">
        <v>5.428750148556301</v>
      </c>
      <c r="AF125" s="22">
        <v>1132860.0</v>
      </c>
      <c r="AG125" s="23">
        <v>6.054176242622223</v>
      </c>
      <c r="AH125" s="22">
        <v>68549.0</v>
      </c>
      <c r="AI125" s="23">
        <v>4.836001123638301</v>
      </c>
      <c r="AJ125" s="22">
        <v>24238.0</v>
      </c>
      <c r="AK125" s="23">
        <v>4.384496781137869</v>
      </c>
      <c r="AL125" s="22">
        <v>350458.0</v>
      </c>
      <c r="AM125" s="23">
        <v>5.544635978190871</v>
      </c>
      <c r="AN125" s="22">
        <v>1831896.0</v>
      </c>
      <c r="AO125" s="23">
        <v>6.262900814360113</v>
      </c>
      <c r="AP125" s="24" t="s">
        <v>154</v>
      </c>
      <c r="AQ125" s="24">
        <v>152000.0</v>
      </c>
      <c r="AR125" s="25">
        <f t="shared" si="119"/>
        <v>5.181843588</v>
      </c>
      <c r="AS125" s="24">
        <v>560.0</v>
      </c>
      <c r="AT125" s="25">
        <f>log10(AS125)</f>
        <v>2.748188027</v>
      </c>
      <c r="AU125" s="24">
        <v>33423.0</v>
      </c>
      <c r="AV125" s="25">
        <f t="shared" si="120"/>
        <v>4.524045429</v>
      </c>
      <c r="AW125" s="24">
        <v>5817.0</v>
      </c>
      <c r="AX125" s="25">
        <f t="shared" si="121"/>
        <v>3.764699064</v>
      </c>
      <c r="AY125" s="24">
        <v>47473.0</v>
      </c>
      <c r="AZ125" s="25">
        <f t="shared" si="122"/>
        <v>4.676446677</v>
      </c>
      <c r="BA125" s="24">
        <v>1591.0</v>
      </c>
      <c r="BB125" s="25">
        <f>log10(BA125)</f>
        <v>3.20167018</v>
      </c>
    </row>
    <row r="126">
      <c r="A126" s="12" t="s">
        <v>485</v>
      </c>
      <c r="B126" s="12" t="s">
        <v>63</v>
      </c>
      <c r="C126" s="12"/>
      <c r="D126" s="13">
        <v>8486854.0</v>
      </c>
      <c r="E126" s="14">
        <f t="shared" si="1"/>
        <v>6.928746731</v>
      </c>
      <c r="F126" s="15">
        <v>1.08E7</v>
      </c>
      <c r="G126" s="14">
        <f t="shared" si="116"/>
        <v>7.033423755</v>
      </c>
      <c r="H126" s="15">
        <v>218200.0</v>
      </c>
      <c r="I126" s="14">
        <f t="shared" si="117"/>
        <v>5.338854746</v>
      </c>
      <c r="J126" s="15">
        <v>5.4879739E7</v>
      </c>
      <c r="K126" s="14">
        <f t="shared" si="4"/>
        <v>7.739412037</v>
      </c>
      <c r="L126" s="15">
        <v>834136.0</v>
      </c>
      <c r="M126" s="14">
        <f t="shared" si="5"/>
        <v>5.921236865</v>
      </c>
      <c r="N126" s="16" t="s">
        <v>486</v>
      </c>
      <c r="O126" s="17" t="s">
        <v>57</v>
      </c>
      <c r="P126" s="17">
        <v>2018.0</v>
      </c>
      <c r="Q126" s="18" t="s">
        <v>104</v>
      </c>
      <c r="R126" s="18">
        <v>185.0</v>
      </c>
      <c r="S126" s="19">
        <v>0.22916666666666666</v>
      </c>
      <c r="T126" s="20">
        <v>2.0</v>
      </c>
      <c r="U126" s="20">
        <v>1.0</v>
      </c>
      <c r="V126" s="20">
        <v>2.0</v>
      </c>
      <c r="W126" s="21" t="s">
        <v>59</v>
      </c>
      <c r="X126" s="21" t="s">
        <v>57</v>
      </c>
      <c r="Y126" s="20" t="s">
        <v>66</v>
      </c>
      <c r="Z126" s="22">
        <v>168000.0</v>
      </c>
      <c r="AA126" s="23">
        <v>5.225309281725863</v>
      </c>
      <c r="AB126" s="22">
        <v>59173.0</v>
      </c>
      <c r="AC126" s="23"/>
      <c r="AD126" s="22">
        <v>49107.0</v>
      </c>
      <c r="AE126" s="23">
        <v>4.691143403420095</v>
      </c>
      <c r="AF126" s="22">
        <v>401705.0</v>
      </c>
      <c r="AG126" s="23">
        <v>5.603907237404799</v>
      </c>
      <c r="AH126" s="22">
        <v>2199.0</v>
      </c>
      <c r="AI126" s="23">
        <v>3.3422252293607904</v>
      </c>
      <c r="AJ126" s="22"/>
      <c r="AK126" s="23"/>
      <c r="AL126" s="22">
        <v>32648.0</v>
      </c>
      <c r="AM126" s="23">
        <v>4.513856581765214</v>
      </c>
      <c r="AN126" s="22">
        <v>19723.0</v>
      </c>
      <c r="AO126" s="23">
        <v>4.294972974720408</v>
      </c>
      <c r="AP126" s="24" t="s">
        <v>67</v>
      </c>
      <c r="AQ126" s="24"/>
      <c r="AR126" s="25"/>
      <c r="AS126" s="24"/>
      <c r="AT126" s="25"/>
      <c r="AU126" s="24"/>
      <c r="AV126" s="25"/>
      <c r="AW126" s="24"/>
      <c r="AX126" s="25"/>
      <c r="AY126" s="24"/>
      <c r="AZ126" s="25"/>
      <c r="BA126" s="24"/>
      <c r="BB126" s="25"/>
    </row>
    <row r="127">
      <c r="A127" s="12" t="s">
        <v>487</v>
      </c>
      <c r="B127" s="12" t="s">
        <v>488</v>
      </c>
      <c r="C127" s="12"/>
      <c r="D127" s="13">
        <v>489213.0</v>
      </c>
      <c r="E127" s="14">
        <f t="shared" si="1"/>
        <v>5.689497989</v>
      </c>
      <c r="F127" s="15">
        <v>619600.0</v>
      </c>
      <c r="G127" s="14">
        <f t="shared" si="116"/>
        <v>5.792111409</v>
      </c>
      <c r="H127" s="15">
        <v>17600.0</v>
      </c>
      <c r="I127" s="14">
        <f t="shared" si="117"/>
        <v>4.245512668</v>
      </c>
      <c r="J127" s="15">
        <v>722760.0</v>
      </c>
      <c r="K127" s="14">
        <f t="shared" si="4"/>
        <v>5.858994109</v>
      </c>
      <c r="L127" s="15">
        <v>10586.0</v>
      </c>
      <c r="M127" s="14">
        <f t="shared" si="5"/>
        <v>4.02473189</v>
      </c>
      <c r="N127" s="16" t="s">
        <v>489</v>
      </c>
      <c r="O127" s="17" t="s">
        <v>57</v>
      </c>
      <c r="P127" s="17">
        <v>2018.0</v>
      </c>
      <c r="Q127" s="18" t="s">
        <v>120</v>
      </c>
      <c r="R127" s="18">
        <v>142.0</v>
      </c>
      <c r="S127" s="19">
        <v>0.20208333333333334</v>
      </c>
      <c r="T127" s="20">
        <v>2.0</v>
      </c>
      <c r="U127" s="20">
        <v>1.0</v>
      </c>
      <c r="V127" s="20">
        <v>2.0</v>
      </c>
      <c r="W127" s="21" t="s">
        <v>59</v>
      </c>
      <c r="X127" s="21" t="s">
        <v>59</v>
      </c>
      <c r="Y127" s="20" t="s">
        <v>66</v>
      </c>
      <c r="Z127" s="22">
        <v>23800.0</v>
      </c>
      <c r="AA127" s="23">
        <v>4.376576957056512</v>
      </c>
      <c r="AB127" s="22">
        <v>72532.0</v>
      </c>
      <c r="AC127" s="23"/>
      <c r="AD127" s="22">
        <v>20943.0</v>
      </c>
      <c r="AE127" s="23">
        <v>4.321038892726055</v>
      </c>
      <c r="AF127" s="22">
        <v>75951.0</v>
      </c>
      <c r="AG127" s="23">
        <v>4.880533496324189</v>
      </c>
      <c r="AH127" s="22">
        <v>8758.0</v>
      </c>
      <c r="AI127" s="23">
        <v>3.9424049408561066</v>
      </c>
      <c r="AJ127" s="22">
        <v>570.0</v>
      </c>
      <c r="AK127" s="23">
        <v>2.7558748556724915</v>
      </c>
      <c r="AL127" s="22">
        <v>35774.0</v>
      </c>
      <c r="AM127" s="23">
        <v>4.553567502653985</v>
      </c>
      <c r="AN127" s="22">
        <v>53419.0</v>
      </c>
      <c r="AO127" s="23">
        <v>4.727695753798666</v>
      </c>
      <c r="AP127" s="24" t="s">
        <v>490</v>
      </c>
      <c r="AQ127" s="24"/>
      <c r="AR127" s="25"/>
      <c r="AS127" s="24"/>
      <c r="AT127" s="25"/>
      <c r="AU127" s="24"/>
      <c r="AV127" s="25"/>
      <c r="AW127" s="24">
        <v>7132.0</v>
      </c>
      <c r="AX127" s="25">
        <f>log10(AW127)</f>
        <v>3.853211335</v>
      </c>
      <c r="AY127" s="24">
        <v>1738.0</v>
      </c>
      <c r="AZ127" s="25">
        <f>log10(AY127)</f>
        <v>3.240049772</v>
      </c>
      <c r="BA127" s="24">
        <v>5.0</v>
      </c>
      <c r="BB127" s="25">
        <f>log10(BA127)</f>
        <v>0.6989700043</v>
      </c>
    </row>
    <row r="128">
      <c r="A128" s="12" t="s">
        <v>491</v>
      </c>
      <c r="B128" s="12" t="s">
        <v>304</v>
      </c>
      <c r="C128" s="12"/>
      <c r="D128" s="13">
        <v>801941.0</v>
      </c>
      <c r="E128" s="14">
        <f t="shared" si="1"/>
        <v>5.904142418</v>
      </c>
      <c r="F128" s="15">
        <v>804000.0</v>
      </c>
      <c r="G128" s="14">
        <f t="shared" si="116"/>
        <v>5.905256049</v>
      </c>
      <c r="H128" s="15">
        <v>18600.0</v>
      </c>
      <c r="I128" s="14">
        <f t="shared" si="117"/>
        <v>4.269512944</v>
      </c>
      <c r="J128" s="15">
        <v>1404481.0</v>
      </c>
      <c r="K128" s="14">
        <f t="shared" si="4"/>
        <v>6.147515868</v>
      </c>
      <c r="L128" s="15">
        <v>15036.0</v>
      </c>
      <c r="M128" s="14">
        <f t="shared" si="5"/>
        <v>4.177132317</v>
      </c>
      <c r="N128" s="16" t="s">
        <v>492</v>
      </c>
      <c r="O128" s="17" t="s">
        <v>57</v>
      </c>
      <c r="P128" s="17">
        <v>2018.0</v>
      </c>
      <c r="Q128" s="18" t="s">
        <v>114</v>
      </c>
      <c r="R128" s="18">
        <v>145.0</v>
      </c>
      <c r="S128" s="19">
        <v>0.33958333333333335</v>
      </c>
      <c r="T128" s="20">
        <v>4.0</v>
      </c>
      <c r="U128" s="20">
        <v>3.0</v>
      </c>
      <c r="V128" s="20">
        <v>10.0</v>
      </c>
      <c r="W128" s="21" t="s">
        <v>59</v>
      </c>
      <c r="X128" s="21" t="s">
        <v>57</v>
      </c>
      <c r="Y128" s="20" t="s">
        <v>67</v>
      </c>
      <c r="Z128" s="22">
        <v>60300.0</v>
      </c>
      <c r="AA128" s="23">
        <v>4.780317312140151</v>
      </c>
      <c r="AB128" s="22">
        <v>60050.0</v>
      </c>
      <c r="AC128" s="23"/>
      <c r="AD128" s="22">
        <v>26420.0</v>
      </c>
      <c r="AE128" s="23">
        <v>4.4219328132785085</v>
      </c>
      <c r="AF128" s="22">
        <v>61493.0</v>
      </c>
      <c r="AG128" s="23">
        <v>4.788825681069757</v>
      </c>
      <c r="AH128" s="22">
        <v>5167.0</v>
      </c>
      <c r="AI128" s="23">
        <v>3.7132384615456617</v>
      </c>
      <c r="AJ128" s="22">
        <v>803.0</v>
      </c>
      <c r="AK128" s="23">
        <v>2.904715545278681</v>
      </c>
      <c r="AL128" s="22">
        <v>123865.0</v>
      </c>
      <c r="AM128" s="23">
        <v>5.0929486069877905</v>
      </c>
      <c r="AN128" s="22">
        <v>43570.0</v>
      </c>
      <c r="AO128" s="23">
        <v>4.6391875599357535</v>
      </c>
      <c r="AP128" s="24" t="s">
        <v>340</v>
      </c>
      <c r="AQ128" s="24"/>
      <c r="AR128" s="25"/>
      <c r="AS128" s="24"/>
      <c r="AT128" s="25"/>
      <c r="AU128" s="24"/>
      <c r="AV128" s="25"/>
      <c r="AW128" s="24"/>
      <c r="AX128" s="25"/>
      <c r="AY128" s="24"/>
      <c r="AZ128" s="25"/>
      <c r="BA128" s="24"/>
      <c r="BB128" s="25"/>
    </row>
    <row r="129">
      <c r="A129" s="12" t="s">
        <v>493</v>
      </c>
      <c r="B129" s="12" t="s">
        <v>348</v>
      </c>
      <c r="C129" s="12"/>
      <c r="D129" s="13">
        <v>2512330.0</v>
      </c>
      <c r="E129" s="14">
        <f t="shared" si="1"/>
        <v>6.400076684</v>
      </c>
      <c r="F129" s="15">
        <v>2710000.0</v>
      </c>
      <c r="G129" s="14">
        <f t="shared" si="116"/>
        <v>6.432969291</v>
      </c>
      <c r="H129" s="15">
        <v>64700.0</v>
      </c>
      <c r="I129" s="14">
        <f t="shared" si="117"/>
        <v>4.810904281</v>
      </c>
      <c r="J129" s="15">
        <v>1.1441599E7</v>
      </c>
      <c r="K129" s="14">
        <f t="shared" si="4"/>
        <v>7.058486723</v>
      </c>
      <c r="L129" s="15">
        <v>146605.0</v>
      </c>
      <c r="M129" s="14">
        <f t="shared" si="5"/>
        <v>5.166148782</v>
      </c>
      <c r="N129" s="16" t="s">
        <v>494</v>
      </c>
      <c r="O129" s="17" t="s">
        <v>57</v>
      </c>
      <c r="P129" s="17">
        <v>2018.0</v>
      </c>
      <c r="Q129" s="18" t="s">
        <v>169</v>
      </c>
      <c r="R129" s="18">
        <v>150.0</v>
      </c>
      <c r="S129" s="19">
        <v>0.2673611111111111</v>
      </c>
      <c r="T129" s="20">
        <v>3.0</v>
      </c>
      <c r="U129" s="20">
        <v>2.0</v>
      </c>
      <c r="V129" s="20">
        <v>6.0</v>
      </c>
      <c r="W129" s="21" t="s">
        <v>59</v>
      </c>
      <c r="X129" s="21" t="s">
        <v>59</v>
      </c>
      <c r="Y129" s="20" t="s">
        <v>66</v>
      </c>
      <c r="Z129" s="22">
        <v>270000.0</v>
      </c>
      <c r="AA129" s="23">
        <v>5.431363764158987</v>
      </c>
      <c r="AB129" s="22">
        <v>101119.0</v>
      </c>
      <c r="AC129" s="23"/>
      <c r="AD129" s="22">
        <v>55107.0</v>
      </c>
      <c r="AE129" s="23">
        <v>4.741206768875058</v>
      </c>
      <c r="AF129" s="22">
        <v>150264.0</v>
      </c>
      <c r="AG129" s="23">
        <v>5.176854945496722</v>
      </c>
      <c r="AH129" s="22">
        <v>9405.0</v>
      </c>
      <c r="AI129" s="23">
        <v>3.9733587998863977</v>
      </c>
      <c r="AJ129" s="22"/>
      <c r="AK129" s="23"/>
      <c r="AL129" s="22">
        <v>173684.0</v>
      </c>
      <c r="AM129" s="23">
        <v>5.239759812507185</v>
      </c>
      <c r="AN129" s="22">
        <v>262399.0</v>
      </c>
      <c r="AO129" s="23">
        <v>5.418962175614791</v>
      </c>
      <c r="AP129" s="24" t="s">
        <v>340</v>
      </c>
      <c r="AQ129" s="24"/>
      <c r="AR129" s="25"/>
      <c r="AS129" s="24"/>
      <c r="AT129" s="25"/>
      <c r="AU129" s="24"/>
      <c r="AV129" s="25"/>
      <c r="AW129" s="24"/>
      <c r="AX129" s="25"/>
      <c r="AY129" s="24"/>
      <c r="AZ129" s="25"/>
      <c r="BA129" s="24"/>
      <c r="BB129" s="25"/>
    </row>
    <row r="130">
      <c r="A130" s="12" t="s">
        <v>495</v>
      </c>
      <c r="B130" s="12" t="s">
        <v>117</v>
      </c>
      <c r="C130" s="12" t="s">
        <v>496</v>
      </c>
      <c r="D130" s="13">
        <v>1069709.0</v>
      </c>
      <c r="E130" s="14">
        <f t="shared" si="1"/>
        <v>6.02926565</v>
      </c>
      <c r="F130" s="15">
        <v>428700.0</v>
      </c>
      <c r="G130" s="14">
        <f t="shared" si="116"/>
        <v>5.632153484</v>
      </c>
      <c r="H130" s="15">
        <v>14500.0</v>
      </c>
      <c r="I130" s="14">
        <f t="shared" si="117"/>
        <v>4.161368002</v>
      </c>
      <c r="J130" s="15">
        <v>195161.0</v>
      </c>
      <c r="K130" s="14">
        <f t="shared" si="4"/>
        <v>5.290393035</v>
      </c>
      <c r="L130" s="15">
        <v>3832.0</v>
      </c>
      <c r="M130" s="14">
        <f t="shared" si="5"/>
        <v>3.5834255</v>
      </c>
      <c r="N130" s="16" t="s">
        <v>497</v>
      </c>
      <c r="O130" s="17" t="s">
        <v>59</v>
      </c>
      <c r="P130" s="17">
        <v>2016.0</v>
      </c>
      <c r="Q130" s="18" t="s">
        <v>77</v>
      </c>
      <c r="R130" s="18">
        <v>142.0</v>
      </c>
      <c r="S130" s="19">
        <v>0.2722222222222222</v>
      </c>
      <c r="T130" s="20">
        <v>2.0</v>
      </c>
      <c r="U130" s="20">
        <v>1.0</v>
      </c>
      <c r="V130" s="20">
        <v>7.0</v>
      </c>
      <c r="W130" s="21" t="s">
        <v>59</v>
      </c>
      <c r="X130" s="21" t="s">
        <v>59</v>
      </c>
      <c r="Y130" s="20" t="s">
        <v>60</v>
      </c>
      <c r="Z130" s="22">
        <v>252300.0</v>
      </c>
      <c r="AA130" s="23">
        <v>5.401917250517575</v>
      </c>
      <c r="AB130" s="22">
        <v>205552.0</v>
      </c>
      <c r="AC130" s="23"/>
      <c r="AD130" s="22">
        <v>114970.0</v>
      </c>
      <c r="AE130" s="23">
        <v>5.060584531360865</v>
      </c>
      <c r="AF130" s="22">
        <v>359730.0</v>
      </c>
      <c r="AG130" s="23">
        <v>5.555976657699429</v>
      </c>
      <c r="AH130" s="22">
        <v>23731.0</v>
      </c>
      <c r="AI130" s="23">
        <v>4.375316039326965</v>
      </c>
      <c r="AJ130" s="22">
        <v>53913.0</v>
      </c>
      <c r="AK130" s="23">
        <v>4.731693498907015</v>
      </c>
      <c r="AL130" s="22">
        <v>584629.0</v>
      </c>
      <c r="AM130" s="23">
        <v>5.766880354346084</v>
      </c>
      <c r="AN130" s="22">
        <v>657790.0</v>
      </c>
      <c r="AO130" s="23">
        <v>5.818087266869606</v>
      </c>
      <c r="AP130" s="24" t="s">
        <v>96</v>
      </c>
      <c r="AQ130" s="24">
        <v>829000.0</v>
      </c>
      <c r="AR130" s="25">
        <f>log10(AQ130)</f>
        <v>5.918554531</v>
      </c>
      <c r="AS130" s="24">
        <v>2869.0</v>
      </c>
      <c r="AT130" s="25">
        <f>log10(AS130)</f>
        <v>3.457730548</v>
      </c>
      <c r="AU130" s="24">
        <v>79979.0</v>
      </c>
      <c r="AV130" s="25">
        <f>log10(AU130)</f>
        <v>4.90297597</v>
      </c>
      <c r="AW130" s="24">
        <v>41520.0</v>
      </c>
      <c r="AX130" s="25">
        <f>log10(AW130)</f>
        <v>4.618257345</v>
      </c>
      <c r="AY130" s="24">
        <v>96699.0</v>
      </c>
      <c r="AZ130" s="25">
        <f>log10(AY130)</f>
        <v>4.985421983</v>
      </c>
      <c r="BA130" s="24">
        <v>1507.0</v>
      </c>
      <c r="BB130" s="25">
        <f>log10(BA130)</f>
        <v>3.178113252</v>
      </c>
    </row>
    <row r="131">
      <c r="A131" s="12" t="s">
        <v>498</v>
      </c>
      <c r="B131" s="12" t="s">
        <v>348</v>
      </c>
      <c r="C131" s="12"/>
      <c r="D131" s="13">
        <v>1070227.0</v>
      </c>
      <c r="E131" s="14">
        <f t="shared" si="1"/>
        <v>6.029475903</v>
      </c>
      <c r="F131" s="15">
        <v>1490000.0</v>
      </c>
      <c r="G131" s="14">
        <f t="shared" si="116"/>
        <v>6.173186268</v>
      </c>
      <c r="H131" s="15">
        <v>41400.0</v>
      </c>
      <c r="I131" s="14">
        <f t="shared" si="117"/>
        <v>4.617000341</v>
      </c>
      <c r="J131" s="15">
        <v>3751069.0</v>
      </c>
      <c r="K131" s="14">
        <f t="shared" si="4"/>
        <v>6.574155053</v>
      </c>
      <c r="L131" s="15">
        <v>53983.0</v>
      </c>
      <c r="M131" s="14">
        <f t="shared" si="5"/>
        <v>4.732257016</v>
      </c>
      <c r="N131" s="16" t="s">
        <v>499</v>
      </c>
      <c r="O131" s="17" t="s">
        <v>57</v>
      </c>
      <c r="P131" s="17">
        <v>2017.0</v>
      </c>
      <c r="Q131" s="18" t="s">
        <v>134</v>
      </c>
      <c r="R131" s="18">
        <v>170.0</v>
      </c>
      <c r="S131" s="19">
        <v>0.2638888888888889</v>
      </c>
      <c r="T131" s="20">
        <v>3.0</v>
      </c>
      <c r="U131" s="20">
        <v>2.0</v>
      </c>
      <c r="V131" s="20">
        <v>5.0</v>
      </c>
      <c r="W131" s="21" t="s">
        <v>59</v>
      </c>
      <c r="X131" s="21" t="s">
        <v>59</v>
      </c>
      <c r="Y131" s="20" t="s">
        <v>66</v>
      </c>
      <c r="Z131" s="22">
        <v>270000.0</v>
      </c>
      <c r="AA131" s="23">
        <v>5.431363764158987</v>
      </c>
      <c r="AB131" s="22">
        <v>101119.0</v>
      </c>
      <c r="AC131" s="23"/>
      <c r="AD131" s="22">
        <v>55107.0</v>
      </c>
      <c r="AE131" s="23">
        <v>4.741206768875058</v>
      </c>
      <c r="AF131" s="22">
        <v>150264.0</v>
      </c>
      <c r="AG131" s="23">
        <v>5.176854945496722</v>
      </c>
      <c r="AH131" s="22">
        <v>9405.0</v>
      </c>
      <c r="AI131" s="23">
        <v>3.9733587998863977</v>
      </c>
      <c r="AJ131" s="22"/>
      <c r="AK131" s="23"/>
      <c r="AL131" s="22">
        <v>173684.0</v>
      </c>
      <c r="AM131" s="23">
        <v>5.239759812507185</v>
      </c>
      <c r="AN131" s="22">
        <v>262399.0</v>
      </c>
      <c r="AO131" s="23">
        <v>5.418962175614791</v>
      </c>
      <c r="AP131" s="24" t="s">
        <v>340</v>
      </c>
      <c r="AQ131" s="24"/>
      <c r="AR131" s="25"/>
      <c r="AS131" s="24"/>
      <c r="AT131" s="25"/>
      <c r="AU131" s="24"/>
      <c r="AV131" s="25"/>
      <c r="AW131" s="24"/>
      <c r="AX131" s="25"/>
      <c r="AY131" s="24"/>
      <c r="AZ131" s="25"/>
      <c r="BA131" s="24"/>
      <c r="BB131" s="25"/>
    </row>
    <row r="132">
      <c r="A132" s="12" t="s">
        <v>500</v>
      </c>
      <c r="B132" s="12" t="s">
        <v>296</v>
      </c>
      <c r="C132" s="12" t="s">
        <v>501</v>
      </c>
      <c r="D132" s="13">
        <v>3908375.0</v>
      </c>
      <c r="E132" s="14">
        <f t="shared" si="1"/>
        <v>6.591996227</v>
      </c>
      <c r="F132" s="15">
        <v>4580000.0</v>
      </c>
      <c r="G132" s="14">
        <f t="shared" si="116"/>
        <v>6.660865478</v>
      </c>
      <c r="H132" s="15">
        <v>119000.0</v>
      </c>
      <c r="I132" s="14">
        <f t="shared" si="117"/>
        <v>5.075546961</v>
      </c>
      <c r="J132" s="15">
        <v>1.3034288E7</v>
      </c>
      <c r="K132" s="14">
        <f t="shared" si="4"/>
        <v>7.115087313</v>
      </c>
      <c r="L132" s="15">
        <v>238507.0</v>
      </c>
      <c r="M132" s="14">
        <f t="shared" si="5"/>
        <v>5.37750113</v>
      </c>
      <c r="N132" s="16" t="s">
        <v>502</v>
      </c>
      <c r="O132" s="17" t="s">
        <v>59</v>
      </c>
      <c r="P132" s="17">
        <v>2017.0</v>
      </c>
      <c r="Q132" s="18" t="s">
        <v>458</v>
      </c>
      <c r="R132" s="28">
        <v>140.0</v>
      </c>
      <c r="S132" s="19">
        <v>0.21666666666666667</v>
      </c>
      <c r="T132" s="20">
        <v>2.0</v>
      </c>
      <c r="U132" s="20">
        <v>1.0</v>
      </c>
      <c r="V132" s="20">
        <v>3.0</v>
      </c>
      <c r="W132" s="21" t="s">
        <v>59</v>
      </c>
      <c r="X132" s="21" t="s">
        <v>59</v>
      </c>
      <c r="Y132" s="20" t="s">
        <v>72</v>
      </c>
      <c r="Z132" s="22">
        <v>393100.0</v>
      </c>
      <c r="AA132" s="23">
        <v>5.594503043820089</v>
      </c>
      <c r="AB132" s="22">
        <v>133874.0</v>
      </c>
      <c r="AC132" s="23"/>
      <c r="AD132" s="22">
        <v>65133.0</v>
      </c>
      <c r="AE132" s="23">
        <v>4.813801082065378</v>
      </c>
      <c r="AF132" s="22">
        <v>475251.0</v>
      </c>
      <c r="AG132" s="23">
        <v>5.676923039359732</v>
      </c>
      <c r="AH132" s="22">
        <v>11259.0</v>
      </c>
      <c r="AI132" s="23">
        <v>4.0514998191327445</v>
      </c>
      <c r="AJ132" s="22">
        <v>29279.0</v>
      </c>
      <c r="AK132" s="23">
        <v>4.466556239671248</v>
      </c>
      <c r="AL132" s="22">
        <v>262547.0</v>
      </c>
      <c r="AM132" s="23">
        <v>5.41920706017444</v>
      </c>
      <c r="AN132" s="22">
        <v>499146.0</v>
      </c>
      <c r="AO132" s="23">
        <v>5.698227595162856</v>
      </c>
      <c r="AP132" s="24" t="s">
        <v>96</v>
      </c>
      <c r="AQ132" s="24">
        <v>829000.0</v>
      </c>
      <c r="AR132" s="25">
        <f t="shared" ref="AR132:AR133" si="123">log10(AQ132)</f>
        <v>5.918554531</v>
      </c>
      <c r="AS132" s="24">
        <v>2869.0</v>
      </c>
      <c r="AT132" s="25">
        <f t="shared" ref="AT132:AT133" si="124">log10(AS132)</f>
        <v>3.457730548</v>
      </c>
      <c r="AU132" s="24">
        <v>79979.0</v>
      </c>
      <c r="AV132" s="25">
        <f t="shared" ref="AV132:AV133" si="125">log10(AU132)</f>
        <v>4.90297597</v>
      </c>
      <c r="AW132" s="24">
        <v>41520.0</v>
      </c>
      <c r="AX132" s="25">
        <f t="shared" ref="AX132:AX133" si="126">log10(AW132)</f>
        <v>4.618257345</v>
      </c>
      <c r="AY132" s="24">
        <v>96699.0</v>
      </c>
      <c r="AZ132" s="25">
        <f t="shared" ref="AZ132:AZ133" si="127">log10(AY132)</f>
        <v>4.985421983</v>
      </c>
      <c r="BA132" s="24">
        <v>1507.0</v>
      </c>
      <c r="BB132" s="25">
        <f t="shared" ref="BB132:BB133" si="128">log10(BA132)</f>
        <v>3.178113252</v>
      </c>
    </row>
    <row r="133">
      <c r="A133" s="12" t="s">
        <v>503</v>
      </c>
      <c r="B133" s="12" t="s">
        <v>152</v>
      </c>
      <c r="C133" s="12"/>
      <c r="D133" s="13">
        <v>1909544.0</v>
      </c>
      <c r="E133" s="14">
        <f t="shared" si="1"/>
        <v>6.28092967</v>
      </c>
      <c r="F133" s="15">
        <v>113400.0</v>
      </c>
      <c r="G133" s="14">
        <f t="shared" si="116"/>
        <v>5.054613055</v>
      </c>
      <c r="H133" s="15">
        <v>3042.0</v>
      </c>
      <c r="I133" s="14">
        <f t="shared" si="117"/>
        <v>3.48315921</v>
      </c>
      <c r="J133" s="15">
        <v>418516.0</v>
      </c>
      <c r="K133" s="14">
        <f t="shared" si="4"/>
        <v>5.621712066</v>
      </c>
      <c r="L133" s="15">
        <v>6889.0</v>
      </c>
      <c r="M133" s="14">
        <f t="shared" si="5"/>
        <v>3.838156185</v>
      </c>
      <c r="N133" s="16" t="s">
        <v>504</v>
      </c>
      <c r="O133" s="17" t="s">
        <v>57</v>
      </c>
      <c r="P133" s="17">
        <v>2018.0</v>
      </c>
      <c r="Q133" s="18" t="s">
        <v>389</v>
      </c>
      <c r="R133" s="18">
        <v>140.0</v>
      </c>
      <c r="S133" s="19">
        <v>0.22708333333333333</v>
      </c>
      <c r="T133" s="20">
        <v>3.0</v>
      </c>
      <c r="U133" s="20">
        <v>2.0</v>
      </c>
      <c r="V133" s="20">
        <v>2.0</v>
      </c>
      <c r="W133" s="21" t="s">
        <v>59</v>
      </c>
      <c r="X133" s="21" t="s">
        <v>59</v>
      </c>
      <c r="Y133" s="20" t="s">
        <v>60</v>
      </c>
      <c r="Z133" s="22">
        <v>48200.0</v>
      </c>
      <c r="AA133" s="23">
        <v>4.68304703823885</v>
      </c>
      <c r="AB133" s="22">
        <v>149693.0</v>
      </c>
      <c r="AC133" s="23"/>
      <c r="AD133" s="22">
        <v>50683.0</v>
      </c>
      <c r="AE133" s="23">
        <v>4.704862313490117</v>
      </c>
      <c r="AF133" s="22">
        <v>283565.0</v>
      </c>
      <c r="AG133" s="23">
        <v>5.452652625506433</v>
      </c>
      <c r="AH133" s="22">
        <v>7845.0</v>
      </c>
      <c r="AI133" s="23">
        <v>3.8945929479229555</v>
      </c>
      <c r="AJ133" s="22">
        <v>445.0</v>
      </c>
      <c r="AK133" s="23">
        <v>2.6483600109809315</v>
      </c>
      <c r="AL133" s="22">
        <v>128104.0</v>
      </c>
      <c r="AM133" s="23">
        <v>5.107562690640908</v>
      </c>
      <c r="AN133" s="22">
        <v>1162040.0</v>
      </c>
      <c r="AO133" s="23">
        <v>6.065221077693112</v>
      </c>
      <c r="AP133" s="24" t="s">
        <v>154</v>
      </c>
      <c r="AQ133" s="24">
        <v>152000.0</v>
      </c>
      <c r="AR133" s="25">
        <f t="shared" si="123"/>
        <v>5.181843588</v>
      </c>
      <c r="AS133" s="24">
        <v>560.0</v>
      </c>
      <c r="AT133" s="25">
        <f t="shared" si="124"/>
        <v>2.748188027</v>
      </c>
      <c r="AU133" s="24">
        <v>33423.0</v>
      </c>
      <c r="AV133" s="25">
        <f t="shared" si="125"/>
        <v>4.524045429</v>
      </c>
      <c r="AW133" s="24">
        <v>5817.0</v>
      </c>
      <c r="AX133" s="25">
        <f t="shared" si="126"/>
        <v>3.764699064</v>
      </c>
      <c r="AY133" s="24">
        <v>47473.0</v>
      </c>
      <c r="AZ133" s="25">
        <f t="shared" si="127"/>
        <v>4.676446677</v>
      </c>
      <c r="BA133" s="24">
        <v>1591.0</v>
      </c>
      <c r="BB133" s="25">
        <f t="shared" si="128"/>
        <v>3.20167018</v>
      </c>
    </row>
    <row r="134">
      <c r="A134" s="12" t="s">
        <v>505</v>
      </c>
      <c r="B134" s="12" t="s">
        <v>506</v>
      </c>
      <c r="C134" s="12"/>
      <c r="D134" s="13">
        <v>2.314756E7</v>
      </c>
      <c r="E134" s="14">
        <f t="shared" si="1"/>
        <v>7.364505218</v>
      </c>
      <c r="F134" s="15">
        <v>113000.0</v>
      </c>
      <c r="G134" s="14">
        <f t="shared" si="116"/>
        <v>5.053078443</v>
      </c>
      <c r="H134" s="15">
        <v>2599.0</v>
      </c>
      <c r="I134" s="14">
        <f t="shared" si="117"/>
        <v>3.41480628</v>
      </c>
      <c r="J134" s="15">
        <v>1.1652564E7</v>
      </c>
      <c r="K134" s="14">
        <f t="shared" si="4"/>
        <v>7.066421497</v>
      </c>
      <c r="L134" s="15">
        <v>194629.0</v>
      </c>
      <c r="M134" s="14">
        <f t="shared" si="5"/>
        <v>5.289207551</v>
      </c>
      <c r="N134" s="16" t="s">
        <v>507</v>
      </c>
      <c r="O134" s="17" t="s">
        <v>57</v>
      </c>
      <c r="P134" s="17">
        <v>2019.0</v>
      </c>
      <c r="Q134" s="18" t="s">
        <v>266</v>
      </c>
      <c r="R134" s="18">
        <v>138.0</v>
      </c>
      <c r="S134" s="19">
        <v>0.12777777777777777</v>
      </c>
      <c r="T134" s="20">
        <v>1.0</v>
      </c>
      <c r="U134" s="20">
        <v>0.0</v>
      </c>
      <c r="V134" s="20">
        <v>2.0</v>
      </c>
      <c r="W134" s="21" t="s">
        <v>59</v>
      </c>
      <c r="X134" s="21" t="s">
        <v>59</v>
      </c>
      <c r="Y134" s="20" t="s">
        <v>60</v>
      </c>
      <c r="Z134" s="22">
        <v>424800.0</v>
      </c>
      <c r="AA134" s="23">
        <v>5.628184508073413</v>
      </c>
      <c r="AB134" s="22">
        <v>168359.0</v>
      </c>
      <c r="AC134" s="23"/>
      <c r="AD134" s="22">
        <v>352629.0</v>
      </c>
      <c r="AE134" s="23">
        <v>5.547318025552858</v>
      </c>
      <c r="AF134" s="22">
        <v>4850385.0</v>
      </c>
      <c r="AG134" s="23">
        <v>6.685776212156791</v>
      </c>
      <c r="AH134" s="22">
        <v>55800.0</v>
      </c>
      <c r="AI134" s="23">
        <v>4.746634198937579</v>
      </c>
      <c r="AJ134" s="22">
        <v>190923.0</v>
      </c>
      <c r="AK134" s="23">
        <v>5.280858249878207</v>
      </c>
      <c r="AL134" s="22">
        <v>500589.0</v>
      </c>
      <c r="AM134" s="23">
        <v>5.699481302140386</v>
      </c>
      <c r="AN134" s="22">
        <v>1315106.0</v>
      </c>
      <c r="AO134" s="23">
        <v>6.118960759183016</v>
      </c>
      <c r="AP134" s="24" t="s">
        <v>67</v>
      </c>
      <c r="AQ134" s="24"/>
      <c r="AR134" s="25"/>
      <c r="AS134" s="24"/>
      <c r="AT134" s="25"/>
      <c r="AU134" s="24"/>
      <c r="AV134" s="25"/>
      <c r="AW134" s="24"/>
      <c r="AX134" s="25"/>
      <c r="AY134" s="24"/>
      <c r="AZ134" s="25"/>
      <c r="BA134" s="24"/>
      <c r="BB134" s="25"/>
    </row>
    <row r="135">
      <c r="A135" s="12" t="s">
        <v>508</v>
      </c>
      <c r="B135" s="12" t="s">
        <v>509</v>
      </c>
      <c r="C135" s="12"/>
      <c r="D135" s="13">
        <v>3149535.0</v>
      </c>
      <c r="E135" s="14">
        <f t="shared" si="1"/>
        <v>6.498246439</v>
      </c>
      <c r="F135" s="15">
        <v>168000.0</v>
      </c>
      <c r="G135" s="14">
        <f t="shared" si="116"/>
        <v>5.225309282</v>
      </c>
      <c r="H135" s="15">
        <v>4088.0</v>
      </c>
      <c r="I135" s="14">
        <f t="shared" si="117"/>
        <v>3.611510887</v>
      </c>
      <c r="J135" s="15">
        <v>2710855.0</v>
      </c>
      <c r="K135" s="14">
        <f t="shared" si="4"/>
        <v>6.433106288</v>
      </c>
      <c r="L135" s="15">
        <v>29249.0</v>
      </c>
      <c r="M135" s="14">
        <f t="shared" si="5"/>
        <v>4.466111022</v>
      </c>
      <c r="N135" s="16" t="s">
        <v>510</v>
      </c>
      <c r="O135" s="17" t="s">
        <v>57</v>
      </c>
      <c r="P135" s="17">
        <v>2018.0</v>
      </c>
      <c r="Q135" s="18" t="s">
        <v>120</v>
      </c>
      <c r="R135" s="18">
        <v>138.0</v>
      </c>
      <c r="S135" s="19">
        <v>0.3645833333333333</v>
      </c>
      <c r="T135" s="20">
        <v>3.0</v>
      </c>
      <c r="U135" s="20">
        <v>2.0</v>
      </c>
      <c r="V135" s="20">
        <v>3.0</v>
      </c>
      <c r="W135" s="21" t="s">
        <v>59</v>
      </c>
      <c r="X135" s="21" t="s">
        <v>59</v>
      </c>
      <c r="Y135" s="20" t="s">
        <v>60</v>
      </c>
      <c r="Z135" s="22">
        <v>74282.0</v>
      </c>
      <c r="AA135" s="23">
        <v>4.870883588353561</v>
      </c>
      <c r="AB135" s="22">
        <v>389916.0</v>
      </c>
      <c r="AC135" s="23"/>
      <c r="AD135" s="22">
        <v>246276.0</v>
      </c>
      <c r="AE135" s="23">
        <v>5.391422091191837</v>
      </c>
      <c r="AF135" s="22">
        <v>1337177.0</v>
      </c>
      <c r="AG135" s="23">
        <v>6.126188897939235</v>
      </c>
      <c r="AH135" s="22">
        <v>103660.0</v>
      </c>
      <c r="AI135" s="23">
        <v>5.015611204503513</v>
      </c>
      <c r="AJ135" s="22">
        <v>8617.0</v>
      </c>
      <c r="AK135" s="23">
        <v>3.935356092945573</v>
      </c>
      <c r="AL135" s="22">
        <v>259019.0</v>
      </c>
      <c r="AM135" s="23">
        <v>5.413331622353477</v>
      </c>
      <c r="AN135" s="22">
        <v>1511831.0</v>
      </c>
      <c r="AO135" s="23">
        <v>6.179503246277912</v>
      </c>
      <c r="AP135" s="24" t="s">
        <v>115</v>
      </c>
      <c r="AQ135" s="24">
        <v>331000.0</v>
      </c>
      <c r="AR135" s="25">
        <f t="shared" ref="AR135:AR143" si="129">log10(AQ135)</f>
        <v>5.519827994</v>
      </c>
      <c r="AS135" s="24">
        <v>7438.0</v>
      </c>
      <c r="AT135" s="25">
        <f t="shared" ref="AT135:AT143" si="130">log10(AS135)</f>
        <v>3.871456174</v>
      </c>
      <c r="AU135" s="24">
        <v>54872.0</v>
      </c>
      <c r="AV135" s="25">
        <f t="shared" ref="AV135:AV143" si="131">log10(AU135)</f>
        <v>4.73935079</v>
      </c>
      <c r="AW135" s="24">
        <v>16147.0</v>
      </c>
      <c r="AX135" s="25">
        <f t="shared" ref="AX135:AX143" si="132">log10(AW135)</f>
        <v>4.208091845</v>
      </c>
      <c r="AY135" s="24">
        <v>158918.0</v>
      </c>
      <c r="AZ135" s="25">
        <f t="shared" ref="AZ135:AZ143" si="133">log10(AY135)</f>
        <v>5.201173091</v>
      </c>
      <c r="BA135" s="24">
        <v>5205.0</v>
      </c>
      <c r="BB135" s="25">
        <f t="shared" ref="BB135:BB143" si="134">log10(BA135)</f>
        <v>3.716420734</v>
      </c>
    </row>
    <row r="136">
      <c r="A136" s="12" t="s">
        <v>511</v>
      </c>
      <c r="B136" s="12" t="s">
        <v>512</v>
      </c>
      <c r="C136" s="12" t="s">
        <v>253</v>
      </c>
      <c r="D136" s="13">
        <v>872679.0</v>
      </c>
      <c r="E136" s="14">
        <f t="shared" si="1"/>
        <v>5.940854525</v>
      </c>
      <c r="F136" s="15" t="s">
        <v>67</v>
      </c>
      <c r="G136" s="14"/>
      <c r="H136" s="15" t="s">
        <v>67</v>
      </c>
      <c r="I136" s="14"/>
      <c r="J136" s="15">
        <v>68288.0</v>
      </c>
      <c r="K136" s="14">
        <f t="shared" si="4"/>
        <v>4.834344393</v>
      </c>
      <c r="L136" s="15">
        <v>2256.0</v>
      </c>
      <c r="M136" s="14">
        <f t="shared" si="5"/>
        <v>3.353339095</v>
      </c>
      <c r="N136" s="16" t="s">
        <v>513</v>
      </c>
      <c r="O136" s="17" t="s">
        <v>59</v>
      </c>
      <c r="P136" s="17">
        <v>2018.0</v>
      </c>
      <c r="Q136" s="18" t="s">
        <v>514</v>
      </c>
      <c r="R136" s="18">
        <v>138.0</v>
      </c>
      <c r="S136" s="19">
        <v>0.3138888888888889</v>
      </c>
      <c r="T136" s="20">
        <v>3.0</v>
      </c>
      <c r="U136" s="20">
        <v>2.0</v>
      </c>
      <c r="V136" s="20">
        <v>2.0</v>
      </c>
      <c r="W136" s="21" t="s">
        <v>57</v>
      </c>
      <c r="X136" s="20" t="s">
        <v>67</v>
      </c>
      <c r="Y136" s="20" t="s">
        <v>67</v>
      </c>
      <c r="Z136" s="22">
        <v>195652.0</v>
      </c>
      <c r="AA136" s="23">
        <v>5.29148429171804</v>
      </c>
      <c r="AB136" s="22">
        <v>345082.0</v>
      </c>
      <c r="AC136" s="23"/>
      <c r="AD136" s="22">
        <v>160821.0</v>
      </c>
      <c r="AE136" s="23">
        <v>5.206342758272118</v>
      </c>
      <c r="AF136" s="22">
        <v>501892.0</v>
      </c>
      <c r="AG136" s="23">
        <v>5.700610273220321</v>
      </c>
      <c r="AH136" s="22">
        <v>34863.0</v>
      </c>
      <c r="AI136" s="23">
        <v>4.542364755906126</v>
      </c>
      <c r="AJ136" s="22">
        <v>35576.0</v>
      </c>
      <c r="AK136" s="23">
        <v>4.551157116440878</v>
      </c>
      <c r="AL136" s="22">
        <v>158505.0</v>
      </c>
      <c r="AM136" s="23">
        <v>5.200042966479069</v>
      </c>
      <c r="AN136" s="22">
        <v>917151.0</v>
      </c>
      <c r="AO136" s="23">
        <v>5.9624408439230665</v>
      </c>
      <c r="AP136" s="24" t="s">
        <v>87</v>
      </c>
      <c r="AQ136" s="24">
        <v>69100.0</v>
      </c>
      <c r="AR136" s="25">
        <f t="shared" si="129"/>
        <v>4.839478047</v>
      </c>
      <c r="AS136" s="24">
        <v>14735.0</v>
      </c>
      <c r="AT136" s="25">
        <f t="shared" si="130"/>
        <v>4.16835014</v>
      </c>
      <c r="AU136" s="24">
        <v>85565.0</v>
      </c>
      <c r="AV136" s="25">
        <f t="shared" si="131"/>
        <v>4.932296155</v>
      </c>
      <c r="AW136" s="24">
        <v>87108.0</v>
      </c>
      <c r="AX136" s="25">
        <f t="shared" si="132"/>
        <v>4.940058042</v>
      </c>
      <c r="AY136" s="24">
        <v>218870.0</v>
      </c>
      <c r="AZ136" s="25">
        <f t="shared" si="133"/>
        <v>5.340186238</v>
      </c>
      <c r="BA136" s="24">
        <v>2641.0</v>
      </c>
      <c r="BB136" s="25">
        <f t="shared" si="134"/>
        <v>3.421768401</v>
      </c>
    </row>
    <row r="137">
      <c r="A137" s="12" t="s">
        <v>515</v>
      </c>
      <c r="B137" s="12" t="s">
        <v>132</v>
      </c>
      <c r="C137" s="12"/>
      <c r="D137" s="13">
        <v>1018234.0</v>
      </c>
      <c r="E137" s="14">
        <f t="shared" si="1"/>
        <v>6.007847595</v>
      </c>
      <c r="F137" s="15">
        <v>3960000.0</v>
      </c>
      <c r="G137" s="14">
        <f t="shared" ref="G137:G138" si="135">log10(F137)</f>
        <v>6.597695186</v>
      </c>
      <c r="H137" s="15">
        <v>95200.0</v>
      </c>
      <c r="I137" s="14">
        <f t="shared" ref="I137:I138" si="136">log10(H137)</f>
        <v>4.978636948</v>
      </c>
      <c r="J137" s="15">
        <v>939247.0</v>
      </c>
      <c r="K137" s="14">
        <f t="shared" si="4"/>
        <v>5.972779817</v>
      </c>
      <c r="L137" s="15">
        <v>16700.0</v>
      </c>
      <c r="M137" s="14">
        <f t="shared" si="5"/>
        <v>4.222716471</v>
      </c>
      <c r="N137" s="16" t="s">
        <v>516</v>
      </c>
      <c r="O137" s="17" t="s">
        <v>57</v>
      </c>
      <c r="P137" s="17">
        <v>2016.0</v>
      </c>
      <c r="Q137" s="18" t="s">
        <v>143</v>
      </c>
      <c r="R137" s="18">
        <v>138.0</v>
      </c>
      <c r="S137" s="19">
        <v>0.23125</v>
      </c>
      <c r="T137" s="20">
        <v>4.0</v>
      </c>
      <c r="U137" s="20">
        <v>3.0</v>
      </c>
      <c r="V137" s="20">
        <v>6.0</v>
      </c>
      <c r="W137" s="21" t="s">
        <v>59</v>
      </c>
      <c r="X137" s="21" t="s">
        <v>59</v>
      </c>
      <c r="Y137" s="20" t="s">
        <v>66</v>
      </c>
      <c r="Z137" s="22">
        <v>620200.0</v>
      </c>
      <c r="AA137" s="23">
        <v>5.792531761901308</v>
      </c>
      <c r="AB137" s="22">
        <v>406552.0</v>
      </c>
      <c r="AC137" s="23"/>
      <c r="AD137" s="22">
        <v>234274.0</v>
      </c>
      <c r="AE137" s="23">
        <v>5.36972409276646</v>
      </c>
      <c r="AF137" s="22">
        <v>933527.0</v>
      </c>
      <c r="AG137" s="23">
        <v>5.970126883379299</v>
      </c>
      <c r="AH137" s="22">
        <v>64048.0</v>
      </c>
      <c r="AI137" s="23">
        <v>4.80650557276103</v>
      </c>
      <c r="AJ137" s="22">
        <v>28674.0</v>
      </c>
      <c r="AK137" s="23">
        <v>4.457488280904437</v>
      </c>
      <c r="AL137" s="22">
        <v>236237.0</v>
      </c>
      <c r="AM137" s="23">
        <v>5.373347918837998</v>
      </c>
      <c r="AN137" s="22">
        <v>679496.0</v>
      </c>
      <c r="AO137" s="23">
        <v>5.832186904507747</v>
      </c>
      <c r="AP137" s="24" t="s">
        <v>96</v>
      </c>
      <c r="AQ137" s="24">
        <v>829000.0</v>
      </c>
      <c r="AR137" s="25">
        <f t="shared" si="129"/>
        <v>5.918554531</v>
      </c>
      <c r="AS137" s="24">
        <v>2869.0</v>
      </c>
      <c r="AT137" s="25">
        <f t="shared" si="130"/>
        <v>3.457730548</v>
      </c>
      <c r="AU137" s="24">
        <v>79979.0</v>
      </c>
      <c r="AV137" s="25">
        <f t="shared" si="131"/>
        <v>4.90297597</v>
      </c>
      <c r="AW137" s="24">
        <v>41520.0</v>
      </c>
      <c r="AX137" s="25">
        <f t="shared" si="132"/>
        <v>4.618257345</v>
      </c>
      <c r="AY137" s="24">
        <v>96699.0</v>
      </c>
      <c r="AZ137" s="25">
        <f t="shared" si="133"/>
        <v>4.985421983</v>
      </c>
      <c r="BA137" s="24">
        <v>1507.0</v>
      </c>
      <c r="BB137" s="25">
        <f t="shared" si="134"/>
        <v>3.178113252</v>
      </c>
    </row>
    <row r="138">
      <c r="A138" s="12" t="s">
        <v>517</v>
      </c>
      <c r="B138" s="12" t="s">
        <v>518</v>
      </c>
      <c r="C138" s="12"/>
      <c r="D138" s="13">
        <v>3332041.0</v>
      </c>
      <c r="E138" s="14">
        <f t="shared" si="1"/>
        <v>6.522710337</v>
      </c>
      <c r="F138" s="15">
        <v>1200000.0</v>
      </c>
      <c r="G138" s="14">
        <f t="shared" si="135"/>
        <v>6.079181246</v>
      </c>
      <c r="H138" s="15">
        <v>29300.0</v>
      </c>
      <c r="I138" s="14">
        <f t="shared" si="136"/>
        <v>4.46686762</v>
      </c>
      <c r="J138" s="15">
        <v>2037929.0</v>
      </c>
      <c r="K138" s="14">
        <f t="shared" si="4"/>
        <v>6.309189049</v>
      </c>
      <c r="L138" s="15">
        <v>21909.0</v>
      </c>
      <c r="M138" s="14">
        <f t="shared" si="5"/>
        <v>4.340622555</v>
      </c>
      <c r="N138" s="16" t="s">
        <v>519</v>
      </c>
      <c r="O138" s="17" t="s">
        <v>57</v>
      </c>
      <c r="P138" s="17">
        <v>2014.0</v>
      </c>
      <c r="Q138" s="18" t="s">
        <v>134</v>
      </c>
      <c r="R138" s="18">
        <v>138.0</v>
      </c>
      <c r="S138" s="19">
        <v>0.3138888888888889</v>
      </c>
      <c r="T138" s="20">
        <v>3.0</v>
      </c>
      <c r="U138" s="20">
        <v>2.0</v>
      </c>
      <c r="V138" s="20">
        <v>6.0</v>
      </c>
      <c r="W138" s="21" t="s">
        <v>59</v>
      </c>
      <c r="X138" s="21" t="s">
        <v>59</v>
      </c>
      <c r="Y138" s="20" t="s">
        <v>60</v>
      </c>
      <c r="Z138" s="22">
        <v>3720.0</v>
      </c>
      <c r="AA138" s="23">
        <v>3.5705429398818973</v>
      </c>
      <c r="AB138" s="22">
        <v>105196.0</v>
      </c>
      <c r="AC138" s="23"/>
      <c r="AD138" s="22">
        <v>56298.0</v>
      </c>
      <c r="AE138" s="23">
        <v>4.750492966709392</v>
      </c>
      <c r="AF138" s="22">
        <v>158384.0</v>
      </c>
      <c r="AG138" s="23">
        <v>5.199711306908278</v>
      </c>
      <c r="AH138" s="22">
        <v>31552.0</v>
      </c>
      <c r="AI138" s="23">
        <v>4.499026893261117</v>
      </c>
      <c r="AJ138" s="22">
        <v>0.0</v>
      </c>
      <c r="AK138" s="23"/>
      <c r="AL138" s="22">
        <v>118380.0</v>
      </c>
      <c r="AM138" s="23">
        <v>5.073278335635835</v>
      </c>
      <c r="AN138" s="22">
        <v>416812.0</v>
      </c>
      <c r="AO138" s="23">
        <v>5.619940213791377</v>
      </c>
      <c r="AP138" s="24" t="s">
        <v>73</v>
      </c>
      <c r="AQ138" s="24">
        <v>331000.0</v>
      </c>
      <c r="AR138" s="25">
        <f t="shared" si="129"/>
        <v>5.519827994</v>
      </c>
      <c r="AS138" s="24">
        <v>7438.0</v>
      </c>
      <c r="AT138" s="25">
        <f t="shared" si="130"/>
        <v>3.871456174</v>
      </c>
      <c r="AU138" s="24">
        <v>54872.0</v>
      </c>
      <c r="AV138" s="25">
        <f t="shared" si="131"/>
        <v>4.73935079</v>
      </c>
      <c r="AW138" s="24">
        <v>16147.0</v>
      </c>
      <c r="AX138" s="25">
        <f t="shared" si="132"/>
        <v>4.208091845</v>
      </c>
      <c r="AY138" s="24">
        <v>158918.0</v>
      </c>
      <c r="AZ138" s="25">
        <f t="shared" si="133"/>
        <v>5.201173091</v>
      </c>
      <c r="BA138" s="24">
        <v>5205.0</v>
      </c>
      <c r="BB138" s="25">
        <f t="shared" si="134"/>
        <v>3.716420734</v>
      </c>
    </row>
    <row r="139">
      <c r="A139" s="12" t="s">
        <v>520</v>
      </c>
      <c r="B139" s="12" t="s">
        <v>521</v>
      </c>
      <c r="C139" s="12"/>
      <c r="D139" s="13">
        <v>3.5418789E7</v>
      </c>
      <c r="E139" s="14">
        <f t="shared" si="1"/>
        <v>7.549233708</v>
      </c>
      <c r="F139" s="15" t="s">
        <v>67</v>
      </c>
      <c r="G139" s="14"/>
      <c r="H139" s="15" t="s">
        <v>67</v>
      </c>
      <c r="I139" s="14"/>
      <c r="J139" s="15">
        <v>1.2315994E7</v>
      </c>
      <c r="K139" s="14">
        <f t="shared" si="4"/>
        <v>7.090469469</v>
      </c>
      <c r="L139" s="15">
        <v>122576.0</v>
      </c>
      <c r="M139" s="14">
        <f t="shared" si="5"/>
        <v>5.088405445</v>
      </c>
      <c r="N139" s="16" t="s">
        <v>522</v>
      </c>
      <c r="O139" s="17" t="s">
        <v>57</v>
      </c>
      <c r="P139" s="17">
        <v>2018.0</v>
      </c>
      <c r="Q139" s="18" t="s">
        <v>258</v>
      </c>
      <c r="R139" s="18">
        <v>138.0</v>
      </c>
      <c r="S139" s="19">
        <v>0.30069444444444443</v>
      </c>
      <c r="T139" s="20">
        <v>3.0</v>
      </c>
      <c r="U139" s="20">
        <v>2.0</v>
      </c>
      <c r="V139" s="20">
        <v>2.0</v>
      </c>
      <c r="W139" s="21" t="s">
        <v>59</v>
      </c>
      <c r="X139" s="21" t="s">
        <v>59</v>
      </c>
      <c r="Y139" s="20" t="s">
        <v>72</v>
      </c>
      <c r="Z139" s="22">
        <v>1.105E7</v>
      </c>
      <c r="AA139" s="23">
        <v>7.04336227802113</v>
      </c>
      <c r="AB139" s="22">
        <v>1904739.0</v>
      </c>
      <c r="AC139" s="23"/>
      <c r="AD139" s="22">
        <v>1.3985789E7</v>
      </c>
      <c r="AE139" s="23">
        <v>7.145686971864543</v>
      </c>
      <c r="AF139" s="22">
        <v>3.5320652E7</v>
      </c>
      <c r="AG139" s="23">
        <v>7.548028711819141</v>
      </c>
      <c r="AH139" s="22">
        <v>4517140.0</v>
      </c>
      <c r="AI139" s="23">
        <v>6.654863550885779</v>
      </c>
      <c r="AJ139" s="22">
        <v>4221421.0</v>
      </c>
      <c r="AK139" s="23">
        <v>6.625458666264669</v>
      </c>
      <c r="AL139" s="22">
        <v>2.8724372E7</v>
      </c>
      <c r="AM139" s="23">
        <v>7.458250542498146</v>
      </c>
      <c r="AN139" s="22">
        <v>2.0652903E7</v>
      </c>
      <c r="AO139" s="23">
        <v>7.314981105303314</v>
      </c>
      <c r="AP139" s="24" t="s">
        <v>175</v>
      </c>
      <c r="AQ139" s="24">
        <v>4860000.0</v>
      </c>
      <c r="AR139" s="25">
        <f t="shared" si="129"/>
        <v>6.686636269</v>
      </c>
      <c r="AS139" s="24">
        <v>415854.0</v>
      </c>
      <c r="AT139" s="25">
        <f t="shared" si="130"/>
        <v>5.618940883</v>
      </c>
      <c r="AU139" s="24">
        <v>292048.0</v>
      </c>
      <c r="AV139" s="25">
        <f t="shared" si="131"/>
        <v>5.465454236</v>
      </c>
      <c r="AW139" s="24">
        <v>848777.0</v>
      </c>
      <c r="AX139" s="25">
        <f t="shared" si="132"/>
        <v>5.928793603</v>
      </c>
      <c r="AY139" s="24">
        <v>3185029.0</v>
      </c>
      <c r="AZ139" s="25">
        <f t="shared" si="133"/>
        <v>6.503113391</v>
      </c>
      <c r="BA139" s="24">
        <v>201650.0</v>
      </c>
      <c r="BB139" s="25">
        <f t="shared" si="134"/>
        <v>5.304598226</v>
      </c>
    </row>
    <row r="140">
      <c r="A140" s="12" t="s">
        <v>523</v>
      </c>
      <c r="B140" s="12" t="s">
        <v>524</v>
      </c>
      <c r="C140" s="12"/>
      <c r="D140" s="13">
        <v>5001837.0</v>
      </c>
      <c r="E140" s="14">
        <f t="shared" si="1"/>
        <v>6.699129535</v>
      </c>
      <c r="F140" s="15">
        <v>237100.0</v>
      </c>
      <c r="G140" s="14">
        <f t="shared" ref="G140:G143" si="137">log10(F140)</f>
        <v>5.374931554</v>
      </c>
      <c r="H140" s="15">
        <v>5700.0</v>
      </c>
      <c r="I140" s="14">
        <f t="shared" ref="I140:I143" si="138">log10(H140)</f>
        <v>3.755874856</v>
      </c>
      <c r="J140" s="15">
        <f>12644369+659</f>
        <v>12645028</v>
      </c>
      <c r="K140" s="14">
        <f t="shared" si="4"/>
        <v>7.101919795</v>
      </c>
      <c r="L140" s="15">
        <f>173429+30</f>
        <v>173459</v>
      </c>
      <c r="M140" s="14">
        <f t="shared" si="5"/>
        <v>5.239196838</v>
      </c>
      <c r="N140" s="16" t="s">
        <v>525</v>
      </c>
      <c r="O140" s="17" t="s">
        <v>57</v>
      </c>
      <c r="P140" s="17">
        <v>2018.0</v>
      </c>
      <c r="Q140" s="18" t="s">
        <v>82</v>
      </c>
      <c r="R140" s="18">
        <v>138.0</v>
      </c>
      <c r="S140" s="19">
        <v>0.33402777777777776</v>
      </c>
      <c r="T140" s="20">
        <v>3.0</v>
      </c>
      <c r="U140" s="20">
        <v>1.0</v>
      </c>
      <c r="V140" s="20">
        <v>2.0</v>
      </c>
      <c r="W140" s="21" t="s">
        <v>59</v>
      </c>
      <c r="X140" s="21" t="s">
        <v>59</v>
      </c>
      <c r="Y140" s="20" t="s">
        <v>60</v>
      </c>
      <c r="Z140" s="22">
        <v>407600.0</v>
      </c>
      <c r="AA140" s="23">
        <v>5.610234175334389</v>
      </c>
      <c r="AB140" s="22">
        <v>396063.0</v>
      </c>
      <c r="AC140" s="23"/>
      <c r="AD140" s="22">
        <v>455341.0</v>
      </c>
      <c r="AE140" s="23">
        <v>5.658336756989681</v>
      </c>
      <c r="AF140" s="22">
        <v>3811523.0</v>
      </c>
      <c r="AG140" s="23">
        <v>6.581098544791593</v>
      </c>
      <c r="AH140" s="22">
        <v>145052.0</v>
      </c>
      <c r="AI140" s="23">
        <v>5.161523721301218</v>
      </c>
      <c r="AJ140" s="22">
        <v>29434.0</v>
      </c>
      <c r="AK140" s="23">
        <v>4.468849285541113</v>
      </c>
      <c r="AL140" s="22">
        <v>686812.0</v>
      </c>
      <c r="AM140" s="23">
        <v>5.836837874561469</v>
      </c>
      <c r="AN140" s="22">
        <v>2788303.0</v>
      </c>
      <c r="AO140" s="23">
        <v>6.445339966010572</v>
      </c>
      <c r="AP140" s="24" t="s">
        <v>526</v>
      </c>
      <c r="AQ140" s="24">
        <v>5300.0</v>
      </c>
      <c r="AR140" s="25">
        <f t="shared" si="129"/>
        <v>3.72427587</v>
      </c>
      <c r="AS140" s="24">
        <v>101.0</v>
      </c>
      <c r="AT140" s="25">
        <f t="shared" si="130"/>
        <v>2.004321374</v>
      </c>
      <c r="AU140" s="24">
        <v>279.0</v>
      </c>
      <c r="AV140" s="25">
        <f t="shared" si="131"/>
        <v>2.445604203</v>
      </c>
      <c r="AW140" s="24">
        <v>514.0</v>
      </c>
      <c r="AX140" s="25">
        <f t="shared" si="132"/>
        <v>2.710963119</v>
      </c>
      <c r="AY140" s="24">
        <v>3409.0</v>
      </c>
      <c r="AZ140" s="25">
        <f t="shared" si="133"/>
        <v>3.532627001</v>
      </c>
      <c r="BA140" s="24">
        <v>39.0</v>
      </c>
      <c r="BB140" s="25">
        <f t="shared" si="134"/>
        <v>1.591064607</v>
      </c>
    </row>
    <row r="141">
      <c r="A141" s="12" t="s">
        <v>527</v>
      </c>
      <c r="B141" s="12" t="s">
        <v>528</v>
      </c>
      <c r="C141" s="12"/>
      <c r="D141" s="13">
        <v>2.2700804E7</v>
      </c>
      <c r="E141" s="14">
        <f t="shared" si="1"/>
        <v>7.356041239</v>
      </c>
      <c r="F141" s="15">
        <v>135000.0</v>
      </c>
      <c r="G141" s="14">
        <f t="shared" si="137"/>
        <v>5.130333768</v>
      </c>
      <c r="H141" s="15">
        <v>4188.0</v>
      </c>
      <c r="I141" s="14">
        <f t="shared" si="138"/>
        <v>3.622006673</v>
      </c>
      <c r="J141" s="15">
        <v>3588422.0</v>
      </c>
      <c r="K141" s="14">
        <f t="shared" si="4"/>
        <v>6.554903511</v>
      </c>
      <c r="L141" s="15">
        <v>58416.0</v>
      </c>
      <c r="M141" s="14">
        <f t="shared" si="5"/>
        <v>4.766531816</v>
      </c>
      <c r="N141" s="16" t="s">
        <v>529</v>
      </c>
      <c r="O141" s="17" t="s">
        <v>57</v>
      </c>
      <c r="P141" s="17">
        <v>2019.0</v>
      </c>
      <c r="Q141" s="18" t="s">
        <v>134</v>
      </c>
      <c r="R141" s="18">
        <v>138.0</v>
      </c>
      <c r="S141" s="19">
        <v>0.2263888888888889</v>
      </c>
      <c r="T141" s="20">
        <v>3.0</v>
      </c>
      <c r="U141" s="20">
        <v>2.0</v>
      </c>
      <c r="V141" s="20">
        <v>3.0</v>
      </c>
      <c r="W141" s="21" t="s">
        <v>59</v>
      </c>
      <c r="X141" s="21" t="s">
        <v>59</v>
      </c>
      <c r="Y141" s="20" t="s">
        <v>60</v>
      </c>
      <c r="Z141" s="22">
        <v>5177600.0</v>
      </c>
      <c r="AA141" s="23">
        <v>6.714128495596159</v>
      </c>
      <c r="AB141" s="22">
        <v>1411980.0</v>
      </c>
      <c r="AC141" s="23"/>
      <c r="AD141" s="22">
        <v>3449497.0</v>
      </c>
      <c r="AE141" s="23">
        <v>6.5377557715803345</v>
      </c>
      <c r="AF141" s="22">
        <v>1.5832814E7</v>
      </c>
      <c r="AG141" s="23">
        <v>7.1995581098125765</v>
      </c>
      <c r="AH141" s="22">
        <v>2066741.0</v>
      </c>
      <c r="AI141" s="23">
        <v>6.315286055089529</v>
      </c>
      <c r="AJ141" s="22">
        <v>2900802.0</v>
      </c>
      <c r="AK141" s="23">
        <v>6.462518086182165</v>
      </c>
      <c r="AL141" s="22">
        <v>4908612.0</v>
      </c>
      <c r="AM141" s="23">
        <v>6.690958704758543</v>
      </c>
      <c r="AN141" s="22">
        <v>1.5858228E7</v>
      </c>
      <c r="AO141" s="23">
        <v>7.2002546575833355</v>
      </c>
      <c r="AP141" s="24" t="s">
        <v>530</v>
      </c>
      <c r="AQ141" s="24">
        <v>297000.0</v>
      </c>
      <c r="AR141" s="25">
        <f t="shared" si="129"/>
        <v>5.472756449</v>
      </c>
      <c r="AS141" s="24">
        <v>30555.0</v>
      </c>
      <c r="AT141" s="25">
        <f t="shared" si="130"/>
        <v>4.485082288</v>
      </c>
      <c r="AU141" s="24">
        <v>139262.0</v>
      </c>
      <c r="AV141" s="25">
        <f t="shared" si="131"/>
        <v>5.143832628</v>
      </c>
      <c r="AW141" s="24">
        <v>216935.0</v>
      </c>
      <c r="AX141" s="25">
        <f t="shared" si="132"/>
        <v>5.336329626</v>
      </c>
      <c r="AY141" s="24">
        <v>286273.0</v>
      </c>
      <c r="AZ141" s="25">
        <f t="shared" si="133"/>
        <v>5.456780389</v>
      </c>
      <c r="BA141" s="24">
        <v>214887.0</v>
      </c>
      <c r="BB141" s="25">
        <f t="shared" si="134"/>
        <v>5.332210143</v>
      </c>
    </row>
    <row r="142">
      <c r="A142" s="12" t="s">
        <v>531</v>
      </c>
      <c r="B142" s="12" t="s">
        <v>532</v>
      </c>
      <c r="C142" s="12" t="s">
        <v>533</v>
      </c>
      <c r="D142" s="13">
        <v>419587.0</v>
      </c>
      <c r="E142" s="14">
        <f t="shared" si="1"/>
        <v>5.622822024</v>
      </c>
      <c r="F142" s="15">
        <v>1153.0</v>
      </c>
      <c r="G142" s="14">
        <f t="shared" si="137"/>
        <v>3.061829307</v>
      </c>
      <c r="H142" s="15">
        <v>50.0</v>
      </c>
      <c r="I142" s="14">
        <f t="shared" si="138"/>
        <v>1.698970004</v>
      </c>
      <c r="J142" s="15">
        <v>128205.0</v>
      </c>
      <c r="K142" s="14">
        <f t="shared" si="4"/>
        <v>5.107904963</v>
      </c>
      <c r="L142" s="15">
        <v>3021.0</v>
      </c>
      <c r="M142" s="14">
        <f t="shared" si="5"/>
        <v>3.480150725</v>
      </c>
      <c r="N142" s="16" t="s">
        <v>534</v>
      </c>
      <c r="O142" s="17" t="s">
        <v>59</v>
      </c>
      <c r="P142" s="17">
        <v>2018.0</v>
      </c>
      <c r="Q142" s="18" t="s">
        <v>58</v>
      </c>
      <c r="R142" s="18">
        <v>140.0</v>
      </c>
      <c r="S142" s="19">
        <v>0.2569444444444444</v>
      </c>
      <c r="T142" s="20">
        <v>3.0</v>
      </c>
      <c r="U142" s="20">
        <v>2.0</v>
      </c>
      <c r="V142" s="20">
        <v>2.0</v>
      </c>
      <c r="W142" s="21" t="s">
        <v>59</v>
      </c>
      <c r="X142" s="21" t="s">
        <v>59</v>
      </c>
      <c r="Y142" s="20" t="s">
        <v>60</v>
      </c>
      <c r="Z142" s="22">
        <v>32951.0</v>
      </c>
      <c r="AA142" s="23">
        <v>4.517868599139189</v>
      </c>
      <c r="AB142" s="22">
        <v>115693.0</v>
      </c>
      <c r="AC142" s="23"/>
      <c r="AD142" s="22">
        <v>70442.0</v>
      </c>
      <c r="AE142" s="23">
        <v>4.8478316780254085</v>
      </c>
      <c r="AF142" s="22">
        <v>716109.0</v>
      </c>
      <c r="AG142" s="23">
        <v>5.854979131938643</v>
      </c>
      <c r="AH142" s="22">
        <v>13327.0</v>
      </c>
      <c r="AI142" s="23">
        <v>4.124732397720029</v>
      </c>
      <c r="AJ142" s="22">
        <v>735.0</v>
      </c>
      <c r="AK142" s="23">
        <v>2.8662873390841948</v>
      </c>
      <c r="AL142" s="22">
        <v>123972.0</v>
      </c>
      <c r="AM142" s="23">
        <v>5.09332360759263</v>
      </c>
      <c r="AN142" s="22">
        <v>412542.0</v>
      </c>
      <c r="AO142" s="23">
        <v>5.615468169709465</v>
      </c>
      <c r="AP142" s="24" t="s">
        <v>73</v>
      </c>
      <c r="AQ142" s="24">
        <v>331000.0</v>
      </c>
      <c r="AR142" s="25">
        <f t="shared" si="129"/>
        <v>5.519827994</v>
      </c>
      <c r="AS142" s="24">
        <v>7438.0</v>
      </c>
      <c r="AT142" s="25">
        <f t="shared" si="130"/>
        <v>3.871456174</v>
      </c>
      <c r="AU142" s="24">
        <v>54872.0</v>
      </c>
      <c r="AV142" s="25">
        <f t="shared" si="131"/>
        <v>4.73935079</v>
      </c>
      <c r="AW142" s="24">
        <v>16147.0</v>
      </c>
      <c r="AX142" s="25">
        <f t="shared" si="132"/>
        <v>4.208091845</v>
      </c>
      <c r="AY142" s="24">
        <v>158918.0</v>
      </c>
      <c r="AZ142" s="25">
        <f t="shared" si="133"/>
        <v>5.201173091</v>
      </c>
      <c r="BA142" s="24">
        <v>5205.0</v>
      </c>
      <c r="BB142" s="25">
        <f t="shared" si="134"/>
        <v>3.716420734</v>
      </c>
    </row>
    <row r="143">
      <c r="A143" s="12" t="s">
        <v>535</v>
      </c>
      <c r="B143" s="12" t="s">
        <v>536</v>
      </c>
      <c r="C143" s="12"/>
      <c r="D143" s="13">
        <v>2.0202715E7</v>
      </c>
      <c r="E143" s="14">
        <f t="shared" si="1"/>
        <v>7.305409737</v>
      </c>
      <c r="F143" s="15">
        <v>1020000.0</v>
      </c>
      <c r="G143" s="14">
        <f t="shared" si="137"/>
        <v>6.008600172</v>
      </c>
      <c r="H143" s="15">
        <v>18600.0</v>
      </c>
      <c r="I143" s="14">
        <f t="shared" si="138"/>
        <v>4.269512944</v>
      </c>
      <c r="J143" s="15">
        <v>8222836.0</v>
      </c>
      <c r="K143" s="14">
        <f t="shared" si="4"/>
        <v>6.915021629</v>
      </c>
      <c r="L143" s="15">
        <v>70932.0</v>
      </c>
      <c r="M143" s="14">
        <f t="shared" si="5"/>
        <v>4.850842205</v>
      </c>
      <c r="N143" s="16" t="s">
        <v>537</v>
      </c>
      <c r="O143" s="17" t="s">
        <v>57</v>
      </c>
      <c r="P143" s="17">
        <v>2017.0</v>
      </c>
      <c r="Q143" s="18" t="s">
        <v>288</v>
      </c>
      <c r="R143" s="18">
        <v>138.0</v>
      </c>
      <c r="S143" s="19">
        <v>0.15208333333333332</v>
      </c>
      <c r="T143" s="20">
        <v>2.0</v>
      </c>
      <c r="U143" s="20">
        <v>1.0</v>
      </c>
      <c r="V143" s="20">
        <v>2.0</v>
      </c>
      <c r="W143" s="21" t="s">
        <v>59</v>
      </c>
      <c r="X143" s="21" t="s">
        <v>59</v>
      </c>
      <c r="Y143" s="20" t="s">
        <v>66</v>
      </c>
      <c r="Z143" s="22">
        <v>61500.0</v>
      </c>
      <c r="AA143" s="23">
        <v>4.788875115775417</v>
      </c>
      <c r="AB143" s="22">
        <v>316397.0</v>
      </c>
      <c r="AC143" s="23"/>
      <c r="AD143" s="22">
        <v>262519.0</v>
      </c>
      <c r="AE143" s="23">
        <v>5.419160741252609</v>
      </c>
      <c r="AF143" s="22">
        <v>1039304.0</v>
      </c>
      <c r="AG143" s="23">
        <v>6.016742598771476</v>
      </c>
      <c r="AH143" s="22">
        <v>92494.0</v>
      </c>
      <c r="AI143" s="23">
        <v>4.9661135613724765</v>
      </c>
      <c r="AJ143" s="22">
        <v>7932.0</v>
      </c>
      <c r="AK143" s="23">
        <v>3.8993827055332653</v>
      </c>
      <c r="AL143" s="22">
        <v>225149.0</v>
      </c>
      <c r="AM143" s="23">
        <v>5.352470022382912</v>
      </c>
      <c r="AN143" s="22">
        <v>1111245.0</v>
      </c>
      <c r="AO143" s="23">
        <v>6.045809819892965</v>
      </c>
      <c r="AP143" s="24" t="s">
        <v>538</v>
      </c>
      <c r="AQ143" s="24">
        <v>1.0</v>
      </c>
      <c r="AR143" s="25">
        <f t="shared" si="129"/>
        <v>0</v>
      </c>
      <c r="AS143" s="24">
        <v>14985.0</v>
      </c>
      <c r="AT143" s="25">
        <f t="shared" si="130"/>
        <v>4.175656747</v>
      </c>
      <c r="AU143" s="24">
        <v>53553.0</v>
      </c>
      <c r="AV143" s="25">
        <f t="shared" si="131"/>
        <v>4.728783805</v>
      </c>
      <c r="AW143" s="24">
        <v>84035.0</v>
      </c>
      <c r="AX143" s="25">
        <f t="shared" si="132"/>
        <v>4.924460204</v>
      </c>
      <c r="AY143" s="24">
        <v>627433.0</v>
      </c>
      <c r="AZ143" s="25">
        <f t="shared" si="133"/>
        <v>5.797567357</v>
      </c>
      <c r="BA143" s="24">
        <v>281757.0</v>
      </c>
      <c r="BB143" s="25">
        <f t="shared" si="134"/>
        <v>5.449874715</v>
      </c>
    </row>
    <row r="144">
      <c r="A144" s="12" t="s">
        <v>539</v>
      </c>
      <c r="B144" s="12" t="s">
        <v>540</v>
      </c>
      <c r="C144" s="12"/>
      <c r="D144" s="13">
        <v>2035125.0</v>
      </c>
      <c r="E144" s="14">
        <f t="shared" si="1"/>
        <v>6.308591089</v>
      </c>
      <c r="F144" s="15" t="s">
        <v>67</v>
      </c>
      <c r="G144" s="14"/>
      <c r="H144" s="15" t="s">
        <v>67</v>
      </c>
      <c r="I144" s="14"/>
      <c r="J144" s="15">
        <v>49066.0</v>
      </c>
      <c r="K144" s="14">
        <f t="shared" si="4"/>
        <v>4.690780655</v>
      </c>
      <c r="L144" s="15">
        <v>1025.0</v>
      </c>
      <c r="M144" s="14">
        <f t="shared" si="5"/>
        <v>3.010723865</v>
      </c>
      <c r="N144" s="16" t="s">
        <v>541</v>
      </c>
      <c r="O144" s="17" t="s">
        <v>57</v>
      </c>
      <c r="P144" s="17">
        <v>2018.0</v>
      </c>
      <c r="Q144" s="18" t="s">
        <v>266</v>
      </c>
      <c r="R144" s="18">
        <v>128.0</v>
      </c>
      <c r="S144" s="19">
        <v>0.28125</v>
      </c>
      <c r="T144" s="20">
        <v>3.0</v>
      </c>
      <c r="U144" s="20">
        <v>2.0</v>
      </c>
      <c r="V144" s="20">
        <v>6.0</v>
      </c>
      <c r="W144" s="21" t="s">
        <v>59</v>
      </c>
      <c r="X144" s="21" t="s">
        <v>59</v>
      </c>
      <c r="Y144" s="20" t="s">
        <v>72</v>
      </c>
      <c r="Z144" s="22">
        <v>672000.0</v>
      </c>
      <c r="AA144" s="23">
        <v>5.827369273053825</v>
      </c>
      <c r="AB144" s="22">
        <v>243289.0</v>
      </c>
      <c r="AC144" s="23"/>
      <c r="AD144" s="22">
        <v>471581.0</v>
      </c>
      <c r="AE144" s="23">
        <v>5.6735562990494675</v>
      </c>
      <c r="AF144" s="22">
        <v>223521.0</v>
      </c>
      <c r="AG144" s="23">
        <v>5.349318331743937</v>
      </c>
      <c r="AH144" s="22">
        <v>137748.0</v>
      </c>
      <c r="AI144" s="23">
        <v>5.13908530193203</v>
      </c>
      <c r="AJ144" s="22">
        <v>1391.0</v>
      </c>
      <c r="AK144" s="23">
        <v>3.143327129992046</v>
      </c>
      <c r="AL144" s="22">
        <v>368263.0</v>
      </c>
      <c r="AM144" s="23">
        <v>5.566158086753263</v>
      </c>
      <c r="AN144" s="22">
        <v>1338031.0</v>
      </c>
      <c r="AO144" s="23">
        <v>6.126466175444493</v>
      </c>
      <c r="AP144" s="24" t="s">
        <v>542</v>
      </c>
      <c r="AQ144" s="24"/>
      <c r="AR144" s="25"/>
      <c r="AS144" s="24"/>
      <c r="AT144" s="25"/>
      <c r="AU144" s="24"/>
      <c r="AV144" s="25"/>
      <c r="AW144" s="24"/>
      <c r="AX144" s="25"/>
      <c r="AY144" s="24"/>
      <c r="AZ144" s="25"/>
      <c r="BA144" s="24"/>
      <c r="BB144" s="25"/>
    </row>
    <row r="145">
      <c r="A145" s="12" t="s">
        <v>543</v>
      </c>
      <c r="B145" s="12" t="s">
        <v>544</v>
      </c>
      <c r="C145" s="12"/>
      <c r="D145" s="13">
        <v>625111.0</v>
      </c>
      <c r="E145" s="14">
        <f t="shared" si="1"/>
        <v>5.795957141</v>
      </c>
      <c r="F145" s="15">
        <v>1230000.0</v>
      </c>
      <c r="G145" s="14">
        <f t="shared" ref="G145:G155" si="139">log10(F145)</f>
        <v>6.089905111</v>
      </c>
      <c r="H145" s="15">
        <v>39600.0</v>
      </c>
      <c r="I145" s="14">
        <f t="shared" ref="I145:I155" si="140">log10(H145)</f>
        <v>4.597695186</v>
      </c>
      <c r="J145" s="15">
        <v>815470.0</v>
      </c>
      <c r="K145" s="14">
        <f t="shared" si="4"/>
        <v>5.911407989</v>
      </c>
      <c r="L145" s="15">
        <v>16733.0</v>
      </c>
      <c r="M145" s="14">
        <f t="shared" si="5"/>
        <v>4.223573811</v>
      </c>
      <c r="N145" s="16" t="s">
        <v>545</v>
      </c>
      <c r="O145" s="17" t="s">
        <v>57</v>
      </c>
      <c r="P145" s="17">
        <v>2016.0</v>
      </c>
      <c r="Q145" s="18" t="s">
        <v>458</v>
      </c>
      <c r="R145" s="18">
        <v>134.0</v>
      </c>
      <c r="S145" s="19">
        <v>0.33055555555555555</v>
      </c>
      <c r="T145" s="20">
        <v>5.0</v>
      </c>
      <c r="U145" s="20">
        <v>3.0</v>
      </c>
      <c r="V145" s="20">
        <v>5.0</v>
      </c>
      <c r="W145" s="21" t="s">
        <v>59</v>
      </c>
      <c r="X145" s="21" t="s">
        <v>59</v>
      </c>
      <c r="Y145" s="20" t="s">
        <v>60</v>
      </c>
      <c r="Z145" s="22">
        <v>68300.0</v>
      </c>
      <c r="AA145" s="23">
        <v>4.834420703681532</v>
      </c>
      <c r="AB145" s="22">
        <v>69415.0</v>
      </c>
      <c r="AC145" s="23"/>
      <c r="AD145" s="22">
        <v>30009.0</v>
      </c>
      <c r="AE145" s="23">
        <v>4.477251523524889</v>
      </c>
      <c r="AF145" s="22">
        <v>183505.0</v>
      </c>
      <c r="AG145" s="23">
        <v>5.263647902063999</v>
      </c>
      <c r="AH145" s="22">
        <v>3542.0</v>
      </c>
      <c r="AI145" s="23">
        <v>3.549248556854056</v>
      </c>
      <c r="AJ145" s="22">
        <v>412.0</v>
      </c>
      <c r="AK145" s="23">
        <v>2.6148972160331345</v>
      </c>
      <c r="AL145" s="22">
        <v>171624.0</v>
      </c>
      <c r="AM145" s="23">
        <v>5.234578019752476</v>
      </c>
      <c r="AN145" s="22">
        <v>261637.0</v>
      </c>
      <c r="AO145" s="23">
        <v>5.417699160751491</v>
      </c>
      <c r="AP145" s="24" t="s">
        <v>96</v>
      </c>
      <c r="AQ145" s="24">
        <v>829000.0</v>
      </c>
      <c r="AR145" s="25">
        <f t="shared" ref="AR145:AR152" si="141">log10(AQ145)</f>
        <v>5.918554531</v>
      </c>
      <c r="AS145" s="24">
        <v>2869.0</v>
      </c>
      <c r="AT145" s="25">
        <f t="shared" ref="AT145:AT155" si="142">log10(AS145)</f>
        <v>3.457730548</v>
      </c>
      <c r="AU145" s="24">
        <v>79979.0</v>
      </c>
      <c r="AV145" s="25">
        <f t="shared" ref="AV145:AV155" si="143">log10(AU145)</f>
        <v>4.90297597</v>
      </c>
      <c r="AW145" s="24">
        <v>41520.0</v>
      </c>
      <c r="AX145" s="25">
        <f t="shared" ref="AX145:AX151" si="144">log10(AW145)</f>
        <v>4.618257345</v>
      </c>
      <c r="AY145" s="24">
        <v>96699.0</v>
      </c>
      <c r="AZ145" s="25">
        <f t="shared" ref="AZ145:AZ155" si="145">log10(AY145)</f>
        <v>4.985421983</v>
      </c>
      <c r="BA145" s="24">
        <v>1507.0</v>
      </c>
      <c r="BB145" s="25">
        <f t="shared" ref="BB145:BB153" si="146">log10(BA145)</f>
        <v>3.178113252</v>
      </c>
    </row>
    <row r="146">
      <c r="A146" s="12" t="s">
        <v>546</v>
      </c>
      <c r="B146" s="12" t="s">
        <v>112</v>
      </c>
      <c r="C146" s="12"/>
      <c r="D146" s="13">
        <v>5408510.0</v>
      </c>
      <c r="E146" s="14">
        <f t="shared" si="1"/>
        <v>6.733077637</v>
      </c>
      <c r="F146" s="15">
        <v>485800.0</v>
      </c>
      <c r="G146" s="14">
        <f t="shared" si="139"/>
        <v>5.68645751</v>
      </c>
      <c r="H146" s="15">
        <v>10300.0</v>
      </c>
      <c r="I146" s="14">
        <f t="shared" si="140"/>
        <v>4.012837225</v>
      </c>
      <c r="J146" s="15">
        <v>3027859.0</v>
      </c>
      <c r="K146" s="14">
        <f t="shared" si="4"/>
        <v>6.481135647</v>
      </c>
      <c r="L146" s="15">
        <v>36486.0</v>
      </c>
      <c r="M146" s="14">
        <f t="shared" si="5"/>
        <v>4.562126254</v>
      </c>
      <c r="N146" s="16" t="s">
        <v>547</v>
      </c>
      <c r="O146" s="17" t="s">
        <v>57</v>
      </c>
      <c r="P146" s="17">
        <v>2019.0</v>
      </c>
      <c r="Q146" s="18" t="s">
        <v>227</v>
      </c>
      <c r="R146" s="18">
        <v>138.0</v>
      </c>
      <c r="S146" s="19">
        <v>0.18888888888888888</v>
      </c>
      <c r="T146" s="20">
        <v>2.0</v>
      </c>
      <c r="U146" s="20">
        <v>1.0</v>
      </c>
      <c r="V146" s="20">
        <v>2.0</v>
      </c>
      <c r="W146" s="21" t="s">
        <v>59</v>
      </c>
      <c r="X146" s="21" t="s">
        <v>59</v>
      </c>
      <c r="Y146" s="20" t="s">
        <v>60</v>
      </c>
      <c r="Z146" s="22">
        <v>56500.0</v>
      </c>
      <c r="AA146" s="23">
        <v>4.752048447819439</v>
      </c>
      <c r="AB146" s="22">
        <v>315779.0</v>
      </c>
      <c r="AC146" s="23"/>
      <c r="AD146" s="22">
        <v>216123.0</v>
      </c>
      <c r="AE146" s="23">
        <v>5.334700987343944</v>
      </c>
      <c r="AF146" s="22">
        <v>777533.0</v>
      </c>
      <c r="AG146" s="23">
        <v>5.89071883038539</v>
      </c>
      <c r="AH146" s="22">
        <v>91022.0</v>
      </c>
      <c r="AI146" s="23">
        <v>4.9591463739018735</v>
      </c>
      <c r="AJ146" s="22">
        <v>7932.0</v>
      </c>
      <c r="AK146" s="23">
        <v>3.8993827055332653</v>
      </c>
      <c r="AL146" s="22">
        <v>216634.0</v>
      </c>
      <c r="AM146" s="23">
        <v>5.335726618741681</v>
      </c>
      <c r="AN146" s="22">
        <v>1100378.0</v>
      </c>
      <c r="AO146" s="23">
        <v>6.0415418988985685</v>
      </c>
      <c r="AP146" s="24" t="s">
        <v>115</v>
      </c>
      <c r="AQ146" s="24">
        <v>331000.0</v>
      </c>
      <c r="AR146" s="25">
        <f t="shared" si="141"/>
        <v>5.519827994</v>
      </c>
      <c r="AS146" s="24">
        <v>7438.0</v>
      </c>
      <c r="AT146" s="25">
        <f t="shared" si="142"/>
        <v>3.871456174</v>
      </c>
      <c r="AU146" s="24">
        <v>54872.0</v>
      </c>
      <c r="AV146" s="25">
        <f t="shared" si="143"/>
        <v>4.73935079</v>
      </c>
      <c r="AW146" s="24">
        <v>16147.0</v>
      </c>
      <c r="AX146" s="25">
        <f t="shared" si="144"/>
        <v>4.208091845</v>
      </c>
      <c r="AY146" s="24">
        <v>158918.0</v>
      </c>
      <c r="AZ146" s="25">
        <f t="shared" si="145"/>
        <v>5.201173091</v>
      </c>
      <c r="BA146" s="24">
        <v>5205.0</v>
      </c>
      <c r="BB146" s="25">
        <f t="shared" si="146"/>
        <v>3.716420734</v>
      </c>
    </row>
    <row r="147">
      <c r="A147" s="12" t="s">
        <v>548</v>
      </c>
      <c r="B147" s="12" t="s">
        <v>549</v>
      </c>
      <c r="C147" s="12"/>
      <c r="D147" s="13">
        <v>1200295.0</v>
      </c>
      <c r="E147" s="14">
        <f t="shared" si="1"/>
        <v>6.079287997</v>
      </c>
      <c r="F147" s="15">
        <v>62400.0</v>
      </c>
      <c r="G147" s="14">
        <f t="shared" si="139"/>
        <v>4.79518459</v>
      </c>
      <c r="H147" s="15">
        <v>1700.0</v>
      </c>
      <c r="I147" s="14">
        <f t="shared" si="140"/>
        <v>3.230448921</v>
      </c>
      <c r="J147" s="15">
        <v>1384628.0</v>
      </c>
      <c r="K147" s="14">
        <f t="shared" si="4"/>
        <v>6.14133311</v>
      </c>
      <c r="L147" s="15">
        <v>43292.0</v>
      </c>
      <c r="M147" s="14">
        <f t="shared" si="5"/>
        <v>4.63640765</v>
      </c>
      <c r="N147" s="16" t="s">
        <v>550</v>
      </c>
      <c r="O147" s="17" t="s">
        <v>57</v>
      </c>
      <c r="P147" s="17">
        <v>2019.0</v>
      </c>
      <c r="Q147" s="18" t="s">
        <v>143</v>
      </c>
      <c r="R147" s="18">
        <v>138.0</v>
      </c>
      <c r="S147" s="19">
        <v>0.22777777777777777</v>
      </c>
      <c r="T147" s="20">
        <v>4.0</v>
      </c>
      <c r="U147" s="20">
        <v>2.0</v>
      </c>
      <c r="V147" s="20">
        <v>3.0</v>
      </c>
      <c r="W147" s="21" t="s">
        <v>59</v>
      </c>
      <c r="X147" s="21" t="s">
        <v>59</v>
      </c>
      <c r="Y147" s="20" t="s">
        <v>66</v>
      </c>
      <c r="Z147" s="22">
        <v>229500.0</v>
      </c>
      <c r="AA147" s="23">
        <v>5.36078268987328</v>
      </c>
      <c r="AB147" s="22">
        <v>69858.0</v>
      </c>
      <c r="AC147" s="23"/>
      <c r="AD147" s="22">
        <v>55782.0</v>
      </c>
      <c r="AE147" s="23">
        <v>4.746494081342589</v>
      </c>
      <c r="AF147" s="22">
        <v>516553.0</v>
      </c>
      <c r="AG147" s="23">
        <v>5.713114888153142</v>
      </c>
      <c r="AH147" s="22">
        <v>5267.0</v>
      </c>
      <c r="AI147" s="23">
        <v>3.721563318357481</v>
      </c>
      <c r="AJ147" s="22">
        <v>110.0</v>
      </c>
      <c r="AK147" s="23">
        <v>2.041392685158225</v>
      </c>
      <c r="AL147" s="22">
        <v>96283.0</v>
      </c>
      <c r="AM147" s="23">
        <v>4.983549613625716</v>
      </c>
      <c r="AN147" s="22">
        <v>276724.0</v>
      </c>
      <c r="AO147" s="23">
        <v>5.44204682670713</v>
      </c>
      <c r="AP147" s="24" t="s">
        <v>115</v>
      </c>
      <c r="AQ147" s="24">
        <v>331000.0</v>
      </c>
      <c r="AR147" s="25">
        <f t="shared" si="141"/>
        <v>5.519827994</v>
      </c>
      <c r="AS147" s="24">
        <v>7438.0</v>
      </c>
      <c r="AT147" s="25">
        <f t="shared" si="142"/>
        <v>3.871456174</v>
      </c>
      <c r="AU147" s="24">
        <v>54872.0</v>
      </c>
      <c r="AV147" s="25">
        <f t="shared" si="143"/>
        <v>4.73935079</v>
      </c>
      <c r="AW147" s="24">
        <v>16147.0</v>
      </c>
      <c r="AX147" s="25">
        <f t="shared" si="144"/>
        <v>4.208091845</v>
      </c>
      <c r="AY147" s="24">
        <v>158918.0</v>
      </c>
      <c r="AZ147" s="25">
        <f t="shared" si="145"/>
        <v>5.201173091</v>
      </c>
      <c r="BA147" s="24">
        <v>5205.0</v>
      </c>
      <c r="BB147" s="25">
        <f t="shared" si="146"/>
        <v>3.716420734</v>
      </c>
    </row>
    <row r="148">
      <c r="A148" s="12" t="s">
        <v>551</v>
      </c>
      <c r="B148" s="12" t="s">
        <v>552</v>
      </c>
      <c r="C148" s="12"/>
      <c r="D148" s="13">
        <v>3607408.0</v>
      </c>
      <c r="E148" s="14">
        <f t="shared" si="1"/>
        <v>6.557195264</v>
      </c>
      <c r="F148" s="15">
        <v>304800.0</v>
      </c>
      <c r="G148" s="14">
        <f t="shared" si="139"/>
        <v>5.484014963</v>
      </c>
      <c r="H148" s="15">
        <v>7000.0</v>
      </c>
      <c r="I148" s="14">
        <f t="shared" si="140"/>
        <v>3.84509804</v>
      </c>
      <c r="J148" s="15">
        <v>4896111.0</v>
      </c>
      <c r="K148" s="14">
        <f t="shared" si="4"/>
        <v>6.689851255</v>
      </c>
      <c r="L148" s="15">
        <v>80076.0</v>
      </c>
      <c r="M148" s="14">
        <f t="shared" si="5"/>
        <v>4.903502371</v>
      </c>
      <c r="N148" s="16" t="s">
        <v>553</v>
      </c>
      <c r="O148" s="17" t="s">
        <v>57</v>
      </c>
      <c r="P148" s="17">
        <v>2016.0</v>
      </c>
      <c r="Q148" s="18" t="s">
        <v>108</v>
      </c>
      <c r="R148" s="18">
        <v>140.0</v>
      </c>
      <c r="S148" s="19">
        <v>0.27847222222222223</v>
      </c>
      <c r="T148" s="20">
        <v>3.0</v>
      </c>
      <c r="U148" s="20">
        <v>2.0</v>
      </c>
      <c r="V148" s="20">
        <v>5.0</v>
      </c>
      <c r="W148" s="21" t="s">
        <v>59</v>
      </c>
      <c r="X148" s="21" t="s">
        <v>59</v>
      </c>
      <c r="Y148" s="20" t="s">
        <v>66</v>
      </c>
      <c r="Z148" s="22">
        <v>321600.0</v>
      </c>
      <c r="AA148" s="23">
        <v>5.507316040076414</v>
      </c>
      <c r="AB148" s="22">
        <v>239418.0</v>
      </c>
      <c r="AC148" s="23"/>
      <c r="AD148" s="22">
        <v>113545.0</v>
      </c>
      <c r="AE148" s="23">
        <v>5.055168014643648</v>
      </c>
      <c r="AF148" s="22">
        <v>1463840.0</v>
      </c>
      <c r="AG148" s="23">
        <v>6.165493610250726</v>
      </c>
      <c r="AH148" s="22">
        <v>41590.0</v>
      </c>
      <c r="AI148" s="23">
        <v>4.6189889203649335</v>
      </c>
      <c r="AJ148" s="22">
        <v>4184.0</v>
      </c>
      <c r="AK148" s="23">
        <v>3.621591675859218</v>
      </c>
      <c r="AL148" s="22">
        <v>242754.0</v>
      </c>
      <c r="AM148" s="23">
        <v>5.385166394763834</v>
      </c>
      <c r="AN148" s="22">
        <v>1303503.0</v>
      </c>
      <c r="AO148" s="23">
        <v>6.115112035030198</v>
      </c>
      <c r="AP148" s="24" t="s">
        <v>402</v>
      </c>
      <c r="AQ148" s="24">
        <v>3130.0</v>
      </c>
      <c r="AR148" s="25">
        <f t="shared" si="141"/>
        <v>3.495544338</v>
      </c>
      <c r="AS148" s="24">
        <v>692.0</v>
      </c>
      <c r="AT148" s="25">
        <f t="shared" si="142"/>
        <v>2.840106094</v>
      </c>
      <c r="AU148" s="24">
        <v>4844.0</v>
      </c>
      <c r="AV148" s="25">
        <f t="shared" si="143"/>
        <v>3.685204134</v>
      </c>
      <c r="AW148" s="24">
        <v>3409.0</v>
      </c>
      <c r="AX148" s="25">
        <f t="shared" si="144"/>
        <v>3.532627001</v>
      </c>
      <c r="AY148" s="24">
        <v>27634.0</v>
      </c>
      <c r="AZ148" s="25">
        <f t="shared" si="145"/>
        <v>4.441443753</v>
      </c>
      <c r="BA148" s="24">
        <v>81.0</v>
      </c>
      <c r="BB148" s="25">
        <f t="shared" si="146"/>
        <v>1.908485019</v>
      </c>
    </row>
    <row r="149">
      <c r="A149" s="12" t="s">
        <v>554</v>
      </c>
      <c r="B149" s="12" t="s">
        <v>307</v>
      </c>
      <c r="C149" s="12"/>
      <c r="D149" s="13">
        <v>1630293.0</v>
      </c>
      <c r="E149" s="14">
        <f t="shared" si="1"/>
        <v>6.212265664</v>
      </c>
      <c r="F149" s="15">
        <v>989000.0</v>
      </c>
      <c r="G149" s="14">
        <f t="shared" si="139"/>
        <v>5.995196292</v>
      </c>
      <c r="H149" s="15">
        <v>26700.0</v>
      </c>
      <c r="I149" s="14">
        <f t="shared" si="140"/>
        <v>4.426511261</v>
      </c>
      <c r="J149" s="15">
        <v>830381.0</v>
      </c>
      <c r="K149" s="14">
        <f t="shared" si="4"/>
        <v>5.919277403</v>
      </c>
      <c r="L149" s="15">
        <v>13215.0</v>
      </c>
      <c r="M149" s="14">
        <f t="shared" si="5"/>
        <v>4.121067167</v>
      </c>
      <c r="N149" s="16" t="s">
        <v>555</v>
      </c>
      <c r="O149" s="17" t="s">
        <v>57</v>
      </c>
      <c r="P149" s="17">
        <v>2016.0</v>
      </c>
      <c r="Q149" s="18" t="s">
        <v>65</v>
      </c>
      <c r="R149" s="18">
        <v>145.0</v>
      </c>
      <c r="S149" s="19">
        <v>0.3013888888888889</v>
      </c>
      <c r="T149" s="20">
        <v>5.0</v>
      </c>
      <c r="U149" s="20">
        <v>4.0</v>
      </c>
      <c r="V149" s="20">
        <v>4.0</v>
      </c>
      <c r="W149" s="21" t="s">
        <v>59</v>
      </c>
      <c r="X149" s="21" t="s">
        <v>59</v>
      </c>
      <c r="Y149" s="20" t="s">
        <v>72</v>
      </c>
      <c r="Z149" s="22">
        <v>38700.0</v>
      </c>
      <c r="AA149" s="23">
        <v>4.587710965018911</v>
      </c>
      <c r="AB149" s="22">
        <v>99498.0</v>
      </c>
      <c r="AC149" s="23"/>
      <c r="AD149" s="22">
        <v>67347.0</v>
      </c>
      <c r="AE149" s="23">
        <v>4.82831825466236</v>
      </c>
      <c r="AF149" s="22">
        <v>95620.0</v>
      </c>
      <c r="AG149" s="23">
        <v>4.9805487393597705</v>
      </c>
      <c r="AH149" s="22">
        <v>52335.0</v>
      </c>
      <c r="AI149" s="23">
        <v>4.718792228503792</v>
      </c>
      <c r="AJ149" s="22">
        <v>3182.0</v>
      </c>
      <c r="AK149" s="23">
        <v>3.502700175310563</v>
      </c>
      <c r="AL149" s="22">
        <v>7608.0</v>
      </c>
      <c r="AM149" s="23">
        <v>3.8812705039293576</v>
      </c>
      <c r="AN149" s="22">
        <v>429828.0</v>
      </c>
      <c r="AO149" s="23">
        <v>5.633294703033999</v>
      </c>
      <c r="AP149" s="24" t="s">
        <v>402</v>
      </c>
      <c r="AQ149" s="24">
        <v>3130.0</v>
      </c>
      <c r="AR149" s="25">
        <f t="shared" si="141"/>
        <v>3.495544338</v>
      </c>
      <c r="AS149" s="24">
        <v>692.0</v>
      </c>
      <c r="AT149" s="25">
        <f t="shared" si="142"/>
        <v>2.840106094</v>
      </c>
      <c r="AU149" s="24">
        <v>4844.0</v>
      </c>
      <c r="AV149" s="25">
        <f t="shared" si="143"/>
        <v>3.685204134</v>
      </c>
      <c r="AW149" s="24">
        <v>3409.0</v>
      </c>
      <c r="AX149" s="25">
        <f t="shared" si="144"/>
        <v>3.532627001</v>
      </c>
      <c r="AY149" s="24">
        <v>27634.0</v>
      </c>
      <c r="AZ149" s="25">
        <f t="shared" si="145"/>
        <v>4.441443753</v>
      </c>
      <c r="BA149" s="24">
        <v>81.0</v>
      </c>
      <c r="BB149" s="25">
        <f t="shared" si="146"/>
        <v>1.908485019</v>
      </c>
    </row>
    <row r="150">
      <c r="A150" s="12" t="s">
        <v>556</v>
      </c>
      <c r="B150" s="12" t="s">
        <v>557</v>
      </c>
      <c r="C150" s="12"/>
      <c r="D150" s="13">
        <v>5761520.0</v>
      </c>
      <c r="E150" s="14">
        <f t="shared" si="1"/>
        <v>6.760537074</v>
      </c>
      <c r="F150" s="15">
        <v>352200.0</v>
      </c>
      <c r="G150" s="14">
        <f t="shared" si="139"/>
        <v>5.546789352</v>
      </c>
      <c r="H150" s="15">
        <v>11000.0</v>
      </c>
      <c r="I150" s="14">
        <f t="shared" si="140"/>
        <v>4.041392685</v>
      </c>
      <c r="J150" s="15">
        <v>1.0999573E7</v>
      </c>
      <c r="K150" s="14">
        <f t="shared" si="4"/>
        <v>7.041375826</v>
      </c>
      <c r="L150" s="15">
        <v>102723.0</v>
      </c>
      <c r="M150" s="14">
        <f t="shared" si="5"/>
        <v>5.011667694</v>
      </c>
      <c r="N150" s="16" t="s">
        <v>558</v>
      </c>
      <c r="O150" s="17" t="s">
        <v>57</v>
      </c>
      <c r="P150" s="17">
        <v>2015.0</v>
      </c>
      <c r="Q150" s="18" t="s">
        <v>82</v>
      </c>
      <c r="R150" s="18">
        <v>138.0</v>
      </c>
      <c r="S150" s="19">
        <v>0.40555555555555556</v>
      </c>
      <c r="T150" s="20">
        <v>4.0</v>
      </c>
      <c r="U150" s="20">
        <v>3.0</v>
      </c>
      <c r="V150" s="20">
        <v>3.0</v>
      </c>
      <c r="W150" s="21" t="s">
        <v>59</v>
      </c>
      <c r="X150" s="21" t="s">
        <v>59</v>
      </c>
      <c r="Y150" s="20" t="s">
        <v>60</v>
      </c>
      <c r="Z150" s="22">
        <v>1076000.0</v>
      </c>
      <c r="AA150" s="23">
        <v>6.03181227133037</v>
      </c>
      <c r="AB150" s="22">
        <v>637672.0</v>
      </c>
      <c r="AC150" s="23"/>
      <c r="AD150" s="22">
        <v>339873.0</v>
      </c>
      <c r="AE150" s="23">
        <v>5.5313166649750505</v>
      </c>
      <c r="AF150" s="22">
        <v>980323.0</v>
      </c>
      <c r="AG150" s="23">
        <v>5.991369192024777</v>
      </c>
      <c r="AH150" s="22">
        <v>153380.0</v>
      </c>
      <c r="AI150" s="23">
        <v>5.185768733433613</v>
      </c>
      <c r="AJ150" s="22">
        <v>53795.0</v>
      </c>
      <c r="AK150" s="23">
        <v>4.7307419118500205</v>
      </c>
      <c r="AL150" s="22">
        <v>604255.0</v>
      </c>
      <c r="AM150" s="23">
        <v>5.781220252730371</v>
      </c>
      <c r="AN150" s="22">
        <v>2493462.0</v>
      </c>
      <c r="AO150" s="23">
        <v>6.396802754019766</v>
      </c>
      <c r="AP150" s="24" t="s">
        <v>87</v>
      </c>
      <c r="AQ150" s="24">
        <v>69100.0</v>
      </c>
      <c r="AR150" s="25">
        <f t="shared" si="141"/>
        <v>4.839478047</v>
      </c>
      <c r="AS150" s="24">
        <v>14735.0</v>
      </c>
      <c r="AT150" s="25">
        <f t="shared" si="142"/>
        <v>4.16835014</v>
      </c>
      <c r="AU150" s="24">
        <v>85565.0</v>
      </c>
      <c r="AV150" s="25">
        <f t="shared" si="143"/>
        <v>4.932296155</v>
      </c>
      <c r="AW150" s="24">
        <v>87108.0</v>
      </c>
      <c r="AX150" s="25">
        <f t="shared" si="144"/>
        <v>4.940058042</v>
      </c>
      <c r="AY150" s="24">
        <v>218870.0</v>
      </c>
      <c r="AZ150" s="25">
        <f t="shared" si="145"/>
        <v>5.340186238</v>
      </c>
      <c r="BA150" s="24">
        <v>2641.0</v>
      </c>
      <c r="BB150" s="25">
        <f t="shared" si="146"/>
        <v>3.421768401</v>
      </c>
    </row>
    <row r="151">
      <c r="A151" s="12" t="s">
        <v>559</v>
      </c>
      <c r="B151" s="12" t="s">
        <v>560</v>
      </c>
      <c r="C151" s="12"/>
      <c r="D151" s="13">
        <v>1154424.0</v>
      </c>
      <c r="E151" s="14">
        <f t="shared" si="1"/>
        <v>6.062365347</v>
      </c>
      <c r="F151" s="15">
        <v>127550.0</v>
      </c>
      <c r="G151" s="14">
        <f t="shared" si="139"/>
        <v>5.105680463</v>
      </c>
      <c r="H151" s="15">
        <v>5000.0</v>
      </c>
      <c r="I151" s="14">
        <f t="shared" si="140"/>
        <v>3.698970004</v>
      </c>
      <c r="J151" s="15">
        <v>377622.0</v>
      </c>
      <c r="K151" s="14">
        <f t="shared" si="4"/>
        <v>5.577057288</v>
      </c>
      <c r="L151" s="15">
        <v>11549.0</v>
      </c>
      <c r="M151" s="14">
        <f t="shared" si="5"/>
        <v>4.062544381</v>
      </c>
      <c r="N151" s="16" t="s">
        <v>561</v>
      </c>
      <c r="O151" s="17" t="s">
        <v>57</v>
      </c>
      <c r="P151" s="17">
        <v>2020.0</v>
      </c>
      <c r="Q151" s="18" t="s">
        <v>134</v>
      </c>
      <c r="R151" s="18">
        <v>135.0</v>
      </c>
      <c r="S151" s="19">
        <v>0.25833333333333336</v>
      </c>
      <c r="T151" s="20">
        <v>3.0</v>
      </c>
      <c r="U151" s="20">
        <v>1.0</v>
      </c>
      <c r="V151" s="20">
        <v>3.0</v>
      </c>
      <c r="W151" s="21" t="s">
        <v>57</v>
      </c>
      <c r="X151" s="20" t="s">
        <v>67</v>
      </c>
      <c r="Y151" s="20" t="s">
        <v>67</v>
      </c>
      <c r="Z151" s="22">
        <v>309200.0</v>
      </c>
      <c r="AA151" s="23">
        <v>5.4902394852462875</v>
      </c>
      <c r="AB151" s="22">
        <v>431073.0</v>
      </c>
      <c r="AC151" s="23"/>
      <c r="AD151" s="22">
        <v>628118.0</v>
      </c>
      <c r="AE151" s="23">
        <v>5.7980412391749105</v>
      </c>
      <c r="AF151" s="22">
        <v>1188090.0</v>
      </c>
      <c r="AG151" s="23">
        <v>6.0748493404960975</v>
      </c>
      <c r="AH151" s="22">
        <v>228083.0</v>
      </c>
      <c r="AI151" s="23">
        <v>5.3580929166605635</v>
      </c>
      <c r="AJ151" s="22">
        <v>128562.0</v>
      </c>
      <c r="AK151" s="23">
        <v>5.109112619995235</v>
      </c>
      <c r="AL151" s="22">
        <v>292260.0</v>
      </c>
      <c r="AM151" s="23">
        <v>5.465769379955414</v>
      </c>
      <c r="AN151" s="22">
        <v>1836627.0</v>
      </c>
      <c r="AO151" s="23">
        <v>6.264020964531136</v>
      </c>
      <c r="AP151" s="24" t="s">
        <v>423</v>
      </c>
      <c r="AQ151" s="24">
        <v>7580.0</v>
      </c>
      <c r="AR151" s="25">
        <f t="shared" si="141"/>
        <v>3.879669206</v>
      </c>
      <c r="AS151" s="24">
        <v>309839.0</v>
      </c>
      <c r="AT151" s="25">
        <f t="shared" si="142"/>
        <v>5.491136082</v>
      </c>
      <c r="AU151" s="24">
        <v>1060871.0</v>
      </c>
      <c r="AV151" s="25">
        <f t="shared" si="143"/>
        <v>6.025662578</v>
      </c>
      <c r="AW151" s="24">
        <v>599244.0</v>
      </c>
      <c r="AX151" s="25">
        <f t="shared" si="144"/>
        <v>5.777603694</v>
      </c>
      <c r="AY151" s="24">
        <v>876684.0</v>
      </c>
      <c r="AZ151" s="25">
        <f t="shared" si="145"/>
        <v>5.94284308</v>
      </c>
      <c r="BA151" s="24">
        <v>18503.0</v>
      </c>
      <c r="BB151" s="25">
        <f t="shared" si="146"/>
        <v>4.267242149</v>
      </c>
    </row>
    <row r="152">
      <c r="A152" s="12" t="s">
        <v>562</v>
      </c>
      <c r="B152" s="12" t="s">
        <v>563</v>
      </c>
      <c r="C152" s="12"/>
      <c r="D152" s="13">
        <v>896958.0</v>
      </c>
      <c r="E152" s="14">
        <f t="shared" si="1"/>
        <v>5.952772108</v>
      </c>
      <c r="F152" s="15">
        <v>500700.0</v>
      </c>
      <c r="G152" s="14">
        <f t="shared" si="139"/>
        <v>5.699577591</v>
      </c>
      <c r="H152" s="15">
        <v>25900.0</v>
      </c>
      <c r="I152" s="14">
        <f t="shared" si="140"/>
        <v>4.413299764</v>
      </c>
      <c r="J152" s="15">
        <v>4247070.0</v>
      </c>
      <c r="K152" s="14">
        <f t="shared" si="4"/>
        <v>6.628089419</v>
      </c>
      <c r="L152" s="15">
        <v>45904.0</v>
      </c>
      <c r="M152" s="14">
        <f t="shared" si="5"/>
        <v>4.661850531</v>
      </c>
      <c r="N152" s="16" t="s">
        <v>564</v>
      </c>
      <c r="O152" s="17" t="s">
        <v>57</v>
      </c>
      <c r="P152" s="17">
        <v>2017.0</v>
      </c>
      <c r="Q152" s="18" t="s">
        <v>262</v>
      </c>
      <c r="R152" s="18">
        <v>149.0</v>
      </c>
      <c r="S152" s="19">
        <v>0.3388888888888889</v>
      </c>
      <c r="T152" s="20">
        <v>6.0</v>
      </c>
      <c r="U152" s="20">
        <v>3.0</v>
      </c>
      <c r="V152" s="20">
        <v>1.0</v>
      </c>
      <c r="W152" s="21" t="s">
        <v>59</v>
      </c>
      <c r="X152" s="21" t="s">
        <v>59</v>
      </c>
      <c r="Y152" s="20" t="s">
        <v>72</v>
      </c>
      <c r="Z152" s="22">
        <v>926000.0</v>
      </c>
      <c r="AA152" s="23">
        <v>5.966610986681935</v>
      </c>
      <c r="AB152" s="22">
        <v>498566.0</v>
      </c>
      <c r="AC152" s="23"/>
      <c r="AD152" s="22">
        <v>258698.0</v>
      </c>
      <c r="AE152" s="23">
        <v>5.412793071189209</v>
      </c>
      <c r="AF152" s="22">
        <v>837088.0</v>
      </c>
      <c r="AG152" s="23">
        <v>5.9227711161838</v>
      </c>
      <c r="AH152" s="22">
        <v>148561.0</v>
      </c>
      <c r="AI152" s="23">
        <v>5.171904814082695</v>
      </c>
      <c r="AJ152" s="22">
        <v>37433.0</v>
      </c>
      <c r="AK152" s="23">
        <v>4.573254634254035</v>
      </c>
      <c r="AL152" s="22">
        <v>572415.0</v>
      </c>
      <c r="AM152" s="23">
        <v>5.75771100582127</v>
      </c>
      <c r="AN152" s="22">
        <v>2249938.0</v>
      </c>
      <c r="AO152" s="23">
        <v>6.352170550720754</v>
      </c>
      <c r="AP152" s="24" t="s">
        <v>565</v>
      </c>
      <c r="AQ152" s="24">
        <v>3880.0</v>
      </c>
      <c r="AR152" s="25">
        <f t="shared" si="141"/>
        <v>3.588831726</v>
      </c>
      <c r="AS152" s="24">
        <v>3448.0</v>
      </c>
      <c r="AT152" s="25">
        <f t="shared" si="142"/>
        <v>3.537567257</v>
      </c>
      <c r="AU152" s="24">
        <v>9311.0</v>
      </c>
      <c r="AV152" s="25">
        <f t="shared" si="143"/>
        <v>3.968996327</v>
      </c>
      <c r="AW152" s="24"/>
      <c r="AX152" s="25"/>
      <c r="AY152" s="24">
        <v>26231.0</v>
      </c>
      <c r="AZ152" s="25">
        <f t="shared" si="145"/>
        <v>4.418814847</v>
      </c>
      <c r="BA152" s="24">
        <v>408.0</v>
      </c>
      <c r="BB152" s="25">
        <f t="shared" si="146"/>
        <v>2.610660163</v>
      </c>
    </row>
    <row r="153">
      <c r="A153" s="12" t="s">
        <v>566</v>
      </c>
      <c r="B153" s="12" t="s">
        <v>567</v>
      </c>
      <c r="C153" s="12"/>
      <c r="D153" s="13">
        <v>7714504.0</v>
      </c>
      <c r="E153" s="14">
        <f t="shared" si="1"/>
        <v>6.887308009</v>
      </c>
      <c r="F153" s="15">
        <v>1620000.0</v>
      </c>
      <c r="G153" s="14">
        <f t="shared" si="139"/>
        <v>6.209515015</v>
      </c>
      <c r="H153" s="15">
        <v>34400.0</v>
      </c>
      <c r="I153" s="14">
        <f t="shared" si="140"/>
        <v>4.536558443</v>
      </c>
      <c r="J153" s="15">
        <v>2.1058519E7</v>
      </c>
      <c r="K153" s="14">
        <f t="shared" si="4"/>
        <v>7.323427825</v>
      </c>
      <c r="L153" s="15">
        <v>202568.0</v>
      </c>
      <c r="M153" s="14">
        <f t="shared" si="5"/>
        <v>5.30657084</v>
      </c>
      <c r="N153" s="16" t="s">
        <v>568</v>
      </c>
      <c r="O153" s="17" t="s">
        <v>57</v>
      </c>
      <c r="P153" s="17">
        <v>2016.0</v>
      </c>
      <c r="Q153" s="18" t="s">
        <v>71</v>
      </c>
      <c r="R153" s="18">
        <v>136.0</v>
      </c>
      <c r="S153" s="19">
        <v>0.30416666666666664</v>
      </c>
      <c r="T153" s="20">
        <v>3.0</v>
      </c>
      <c r="U153" s="20">
        <v>2.0</v>
      </c>
      <c r="V153" s="20">
        <v>3.0</v>
      </c>
      <c r="W153" s="21" t="s">
        <v>59</v>
      </c>
      <c r="X153" s="21" t="s">
        <v>59</v>
      </c>
      <c r="Y153" s="20" t="s">
        <v>72</v>
      </c>
      <c r="Z153" s="22">
        <v>70800.0</v>
      </c>
      <c r="AA153" s="23">
        <v>4.850033257689769</v>
      </c>
      <c r="AB153" s="22">
        <v>152821.0</v>
      </c>
      <c r="AC153" s="23"/>
      <c r="AD153" s="22">
        <v>104668.0</v>
      </c>
      <c r="AE153" s="23">
        <v>5.019813925732096</v>
      </c>
      <c r="AF153" s="22">
        <v>595199.0</v>
      </c>
      <c r="AG153" s="23">
        <v>5.774662192875781</v>
      </c>
      <c r="AH153" s="22">
        <v>27017.0</v>
      </c>
      <c r="AI153" s="23">
        <v>4.431637122784461</v>
      </c>
      <c r="AJ153" s="22">
        <v>3484.0</v>
      </c>
      <c r="AK153" s="23">
        <v>3.5420781463356255</v>
      </c>
      <c r="AL153" s="22">
        <v>187099.0</v>
      </c>
      <c r="AM153" s="23">
        <v>5.2720714663047</v>
      </c>
      <c r="AN153" s="22">
        <v>291345.0</v>
      </c>
      <c r="AO153" s="23">
        <v>5.464407569221972</v>
      </c>
      <c r="AP153" s="24" t="s">
        <v>569</v>
      </c>
      <c r="AQ153" s="24"/>
      <c r="AR153" s="25"/>
      <c r="AS153" s="24">
        <v>23.0</v>
      </c>
      <c r="AT153" s="25">
        <f t="shared" si="142"/>
        <v>1.361727836</v>
      </c>
      <c r="AU153" s="24">
        <v>4758.0</v>
      </c>
      <c r="AV153" s="25">
        <f t="shared" si="143"/>
        <v>3.677424438</v>
      </c>
      <c r="AW153" s="24">
        <v>1415.0</v>
      </c>
      <c r="AX153" s="25">
        <f t="shared" ref="AX153:AX155" si="147">log10(AW153)</f>
        <v>3.15075644</v>
      </c>
      <c r="AY153" s="24">
        <v>16573.0</v>
      </c>
      <c r="AZ153" s="25">
        <f t="shared" si="145"/>
        <v>4.21940113</v>
      </c>
      <c r="BA153" s="24">
        <v>114.0</v>
      </c>
      <c r="BB153" s="25">
        <f t="shared" si="146"/>
        <v>2.056904851</v>
      </c>
    </row>
    <row r="154">
      <c r="A154" s="12" t="s">
        <v>570</v>
      </c>
      <c r="B154" s="12" t="s">
        <v>571</v>
      </c>
      <c r="C154" s="12"/>
      <c r="D154" s="13">
        <v>8476441.0</v>
      </c>
      <c r="E154" s="14">
        <f t="shared" si="1"/>
        <v>6.928213543</v>
      </c>
      <c r="F154" s="15">
        <v>2680000.0</v>
      </c>
      <c r="G154" s="14">
        <f t="shared" si="139"/>
        <v>6.428134794</v>
      </c>
      <c r="H154" s="15">
        <v>58600.0</v>
      </c>
      <c r="I154" s="14">
        <f t="shared" si="140"/>
        <v>4.767897616</v>
      </c>
      <c r="J154" s="15">
        <v>2.0595514E7</v>
      </c>
      <c r="K154" s="14">
        <f t="shared" si="4"/>
        <v>7.313772635</v>
      </c>
      <c r="L154" s="15">
        <v>166916.0</v>
      </c>
      <c r="M154" s="14">
        <f t="shared" si="5"/>
        <v>5.222497969</v>
      </c>
      <c r="N154" s="16" t="s">
        <v>572</v>
      </c>
      <c r="O154" s="17" t="s">
        <v>57</v>
      </c>
      <c r="P154" s="17">
        <v>2014.0</v>
      </c>
      <c r="Q154" s="18" t="s">
        <v>71</v>
      </c>
      <c r="R154" s="18">
        <v>137.0</v>
      </c>
      <c r="S154" s="19">
        <v>0.34791666666666665</v>
      </c>
      <c r="T154" s="20">
        <v>3.0</v>
      </c>
      <c r="U154" s="20">
        <v>2.0</v>
      </c>
      <c r="V154" s="20">
        <v>4.0</v>
      </c>
      <c r="W154" s="21" t="s">
        <v>57</v>
      </c>
      <c r="X154" s="20" t="s">
        <v>67</v>
      </c>
      <c r="Y154" s="20" t="s">
        <v>67</v>
      </c>
      <c r="Z154" s="22">
        <v>16508.0</v>
      </c>
      <c r="AA154" s="23">
        <v>4.2176944602053785</v>
      </c>
      <c r="AB154" s="22">
        <v>219789.0</v>
      </c>
      <c r="AC154" s="23"/>
      <c r="AD154" s="22">
        <v>122147.0</v>
      </c>
      <c r="AE154" s="23">
        <v>5.086882804920218</v>
      </c>
      <c r="AF154" s="22">
        <v>811357.0</v>
      </c>
      <c r="AG154" s="23">
        <v>5.909211987398909</v>
      </c>
      <c r="AH154" s="22">
        <v>34587.0</v>
      </c>
      <c r="AI154" s="23">
        <v>4.538912893903674</v>
      </c>
      <c r="AJ154" s="22">
        <v>2173.0</v>
      </c>
      <c r="AK154" s="23">
        <v>3.3370597263205246</v>
      </c>
      <c r="AL154" s="22">
        <v>170584.0</v>
      </c>
      <c r="AM154" s="23">
        <v>5.23193829390314</v>
      </c>
      <c r="AN154" s="22">
        <v>410470.0</v>
      </c>
      <c r="AO154" s="23">
        <v>5.613281421356643</v>
      </c>
      <c r="AP154" s="24" t="s">
        <v>573</v>
      </c>
      <c r="AQ154" s="24"/>
      <c r="AR154" s="25"/>
      <c r="AS154" s="24">
        <v>661.0</v>
      </c>
      <c r="AT154" s="25">
        <f t="shared" si="142"/>
        <v>2.820201459</v>
      </c>
      <c r="AU154" s="24">
        <v>11988.0</v>
      </c>
      <c r="AV154" s="25">
        <f t="shared" si="143"/>
        <v>4.078746734</v>
      </c>
      <c r="AW154" s="24">
        <v>427.0</v>
      </c>
      <c r="AX154" s="25">
        <f t="shared" si="147"/>
        <v>2.630427875</v>
      </c>
      <c r="AY154" s="24">
        <v>38800.0</v>
      </c>
      <c r="AZ154" s="25">
        <f t="shared" si="145"/>
        <v>4.588831726</v>
      </c>
      <c r="BA154" s="24"/>
      <c r="BB154" s="25"/>
    </row>
    <row r="155">
      <c r="A155" s="12" t="s">
        <v>574</v>
      </c>
      <c r="B155" s="12" t="s">
        <v>575</v>
      </c>
      <c r="C155" s="12" t="s">
        <v>576</v>
      </c>
      <c r="D155" s="13">
        <v>7381218.0</v>
      </c>
      <c r="E155" s="14">
        <f t="shared" si="1"/>
        <v>6.868128032</v>
      </c>
      <c r="F155" s="15">
        <v>386300.0</v>
      </c>
      <c r="G155" s="14">
        <f t="shared" si="139"/>
        <v>5.586924708</v>
      </c>
      <c r="H155" s="15">
        <v>10600.0</v>
      </c>
      <c r="I155" s="14">
        <f t="shared" si="140"/>
        <v>4.025305865</v>
      </c>
      <c r="J155" s="15">
        <f>157585691+10896</f>
        <v>157596587</v>
      </c>
      <c r="K155" s="14">
        <f t="shared" si="4"/>
        <v>8.197546808</v>
      </c>
      <c r="L155" s="15">
        <f>618630+252</f>
        <v>618882</v>
      </c>
      <c r="M155" s="14">
        <f t="shared" si="5"/>
        <v>5.791607852</v>
      </c>
      <c r="N155" s="16" t="s">
        <v>577</v>
      </c>
      <c r="O155" s="17" t="s">
        <v>59</v>
      </c>
      <c r="P155" s="17">
        <v>2018.0</v>
      </c>
      <c r="Q155" s="18" t="s">
        <v>458</v>
      </c>
      <c r="R155" s="18">
        <v>138.0</v>
      </c>
      <c r="S155" s="19">
        <v>0.24305555555555555</v>
      </c>
      <c r="T155" s="20">
        <v>2.0</v>
      </c>
      <c r="U155" s="20">
        <v>1.0</v>
      </c>
      <c r="V155" s="20">
        <v>1.0</v>
      </c>
      <c r="W155" s="21" t="s">
        <v>59</v>
      </c>
      <c r="X155" s="21" t="s">
        <v>59</v>
      </c>
      <c r="Y155" s="20" t="s">
        <v>60</v>
      </c>
      <c r="Z155" s="22">
        <v>223108.0</v>
      </c>
      <c r="AA155" s="23">
        <v>5.348515143092284</v>
      </c>
      <c r="AB155" s="22">
        <v>150287.0</v>
      </c>
      <c r="AC155" s="23"/>
      <c r="AD155" s="22">
        <v>311567.0</v>
      </c>
      <c r="AE155" s="23">
        <v>5.493551452604966</v>
      </c>
      <c r="AF155" s="22">
        <v>1.680839E7</v>
      </c>
      <c r="AG155" s="23">
        <v>7.225526116318585</v>
      </c>
      <c r="AH155" s="22">
        <v>273708.0</v>
      </c>
      <c r="AI155" s="23">
        <v>5.4372874912540405</v>
      </c>
      <c r="AJ155" s="22">
        <v>160352.0</v>
      </c>
      <c r="AK155" s="23">
        <v>5.205074381062382</v>
      </c>
      <c r="AL155" s="22">
        <v>221304.0</v>
      </c>
      <c r="AM155" s="23">
        <v>5.344989263733982</v>
      </c>
      <c r="AN155" s="22">
        <v>1700586.0</v>
      </c>
      <c r="AO155" s="23">
        <v>6.230598599444886</v>
      </c>
      <c r="AP155" s="24" t="s">
        <v>538</v>
      </c>
      <c r="AQ155" s="24">
        <v>1.0</v>
      </c>
      <c r="AR155" s="25">
        <f>log10(AQ155)</f>
        <v>0</v>
      </c>
      <c r="AS155" s="24">
        <v>14985.0</v>
      </c>
      <c r="AT155" s="25">
        <f t="shared" si="142"/>
        <v>4.175656747</v>
      </c>
      <c r="AU155" s="24">
        <v>53553.0</v>
      </c>
      <c r="AV155" s="25">
        <f t="shared" si="143"/>
        <v>4.728783805</v>
      </c>
      <c r="AW155" s="24">
        <v>84035.0</v>
      </c>
      <c r="AX155" s="25">
        <f t="shared" si="147"/>
        <v>4.924460204</v>
      </c>
      <c r="AY155" s="24">
        <v>627433.0</v>
      </c>
      <c r="AZ155" s="25">
        <f t="shared" si="145"/>
        <v>5.797567357</v>
      </c>
      <c r="BA155" s="24">
        <v>281757.0</v>
      </c>
      <c r="BB155" s="25">
        <f>log10(BA155)</f>
        <v>5.449874715</v>
      </c>
    </row>
    <row r="156">
      <c r="A156" s="29"/>
      <c r="B156" s="29"/>
      <c r="C156" s="29"/>
      <c r="Q156" s="30"/>
      <c r="R156" s="30"/>
      <c r="S156" s="30"/>
      <c r="T156" s="30"/>
      <c r="U156" s="30"/>
      <c r="V156" s="30"/>
      <c r="W156" s="30"/>
      <c r="X156" s="30"/>
      <c r="Y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</row>
  </sheetData>
  <autoFilter ref="$A$1:$BB$156"/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</hyperlinks>
  <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5" width="16.71"/>
    <col customWidth="1" min="18" max="20" width="16.71"/>
    <col customWidth="1" min="21" max="21" width="15.86"/>
    <col customWidth="1" min="23" max="25" width="16.71"/>
    <col customWidth="1" min="26" max="26" width="14.86"/>
  </cols>
  <sheetData>
    <row r="1">
      <c r="A1" s="31"/>
      <c r="B1" s="2" t="s">
        <v>3</v>
      </c>
      <c r="C1" s="4" t="s">
        <v>5</v>
      </c>
      <c r="D1" s="4" t="s">
        <v>7</v>
      </c>
      <c r="E1" s="4" t="s">
        <v>9</v>
      </c>
      <c r="F1" s="4" t="s">
        <v>11</v>
      </c>
      <c r="G1" s="5" t="s">
        <v>15</v>
      </c>
      <c r="H1" s="6" t="s">
        <v>17</v>
      </c>
      <c r="I1" s="5" t="s">
        <v>18</v>
      </c>
      <c r="J1" s="7" t="s">
        <v>19</v>
      </c>
      <c r="K1" s="7" t="s">
        <v>20</v>
      </c>
      <c r="L1" s="7" t="s">
        <v>21</v>
      </c>
      <c r="M1" s="32" t="s">
        <v>25</v>
      </c>
      <c r="N1" s="32" t="s">
        <v>27</v>
      </c>
      <c r="O1" s="32" t="s">
        <v>29</v>
      </c>
      <c r="P1" s="32" t="s">
        <v>31</v>
      </c>
      <c r="Q1" s="32" t="s">
        <v>33</v>
      </c>
      <c r="R1" s="32" t="s">
        <v>35</v>
      </c>
      <c r="S1" s="32" t="s">
        <v>37</v>
      </c>
      <c r="T1" s="32" t="s">
        <v>39</v>
      </c>
      <c r="U1" s="33" t="s">
        <v>42</v>
      </c>
      <c r="V1" s="33" t="s">
        <v>44</v>
      </c>
      <c r="W1" s="33" t="s">
        <v>46</v>
      </c>
      <c r="X1" s="34" t="s">
        <v>48</v>
      </c>
      <c r="Y1" s="34" t="s">
        <v>50</v>
      </c>
      <c r="Z1" s="33" t="s">
        <v>52</v>
      </c>
    </row>
    <row r="2">
      <c r="A2" s="2" t="s">
        <v>3</v>
      </c>
      <c r="B2" s="35" t="s">
        <v>578</v>
      </c>
      <c r="C2" s="36">
        <v>0.4352663665517614</v>
      </c>
      <c r="D2" s="36">
        <v>0.40958832414544977</v>
      </c>
      <c r="E2" s="36">
        <v>0.6609885905854261</v>
      </c>
      <c r="F2" s="36">
        <v>0.6736932951119253</v>
      </c>
      <c r="G2" s="36">
        <v>-0.04067362287922516</v>
      </c>
      <c r="H2" s="36">
        <v>-0.09798927513882523</v>
      </c>
      <c r="I2" s="36">
        <v>-0.005128144721505354</v>
      </c>
      <c r="J2" s="36">
        <v>-0.05908914874241831</v>
      </c>
      <c r="K2" s="36">
        <v>0.02614998008954513</v>
      </c>
      <c r="L2" s="36">
        <v>-0.2543749580757286</v>
      </c>
      <c r="M2" s="36">
        <v>0.40506611413444665</v>
      </c>
      <c r="N2" s="36">
        <v>0.4640221429437567</v>
      </c>
      <c r="O2" s="36">
        <v>0.5911099127361318</v>
      </c>
      <c r="P2" s="36">
        <v>0.6283799930726581</v>
      </c>
      <c r="Q2" s="36">
        <v>0.5581401710686479</v>
      </c>
      <c r="R2" s="36">
        <v>0.4056342828538993</v>
      </c>
      <c r="S2" s="36">
        <v>0.42717647733645464</v>
      </c>
      <c r="T2" s="36">
        <v>0.501470321165395</v>
      </c>
      <c r="U2" s="36">
        <v>0.05739897958863373</v>
      </c>
      <c r="V2" s="36">
        <v>0.40607335258823235</v>
      </c>
      <c r="W2" s="36">
        <v>0.22701806296799026</v>
      </c>
      <c r="X2" s="36">
        <v>0.3751622561357157</v>
      </c>
      <c r="Y2" s="36">
        <v>0.4461272016680671</v>
      </c>
      <c r="Z2" s="36">
        <v>0.4833180298788325</v>
      </c>
    </row>
    <row r="3">
      <c r="A3" s="4" t="s">
        <v>11</v>
      </c>
      <c r="B3" s="36">
        <v>0.6736932951119253</v>
      </c>
      <c r="C3" s="36">
        <v>0.5940737022224813</v>
      </c>
      <c r="D3" s="36">
        <v>0.585761907928959</v>
      </c>
      <c r="E3" s="36">
        <v>0.9506783727670964</v>
      </c>
      <c r="F3" s="35" t="s">
        <v>578</v>
      </c>
      <c r="G3" s="36">
        <v>-0.03341054778056953</v>
      </c>
      <c r="H3" s="36">
        <v>0.15713812137011438</v>
      </c>
      <c r="I3" s="36">
        <v>-0.007000580143534853</v>
      </c>
      <c r="J3" s="36">
        <v>0.012370135048320805</v>
      </c>
      <c r="K3" s="36">
        <v>0.0015859824892514162</v>
      </c>
      <c r="L3" s="36">
        <v>-0.10528382818194051</v>
      </c>
      <c r="M3" s="36">
        <v>0.29499286146804976</v>
      </c>
      <c r="N3" s="36">
        <v>0.11741437591434056</v>
      </c>
      <c r="O3" s="36">
        <v>0.24340803260589142</v>
      </c>
      <c r="P3" s="36">
        <v>0.3340459115419353</v>
      </c>
      <c r="Q3" s="36">
        <v>0.1884296567811911</v>
      </c>
      <c r="R3" s="36">
        <v>0.14862165789880769</v>
      </c>
      <c r="S3" s="36">
        <v>0.2189806159801693</v>
      </c>
      <c r="T3" s="36">
        <v>0.13145890307548655</v>
      </c>
      <c r="U3" s="36">
        <v>0.028841937657073217</v>
      </c>
      <c r="V3" s="36">
        <v>0.21144933516605477</v>
      </c>
      <c r="W3" s="36">
        <v>0.1612012960695564</v>
      </c>
      <c r="X3" s="36">
        <v>0.2417018531126045</v>
      </c>
      <c r="Y3" s="36">
        <v>0.25720319375051587</v>
      </c>
      <c r="Z3" s="36">
        <v>0.22601139219379676</v>
      </c>
    </row>
    <row r="4">
      <c r="A4" s="4" t="s">
        <v>9</v>
      </c>
      <c r="B4" s="36">
        <v>0.6609885905854261</v>
      </c>
      <c r="C4" s="36">
        <v>0.5576438330323005</v>
      </c>
      <c r="D4" s="36">
        <v>0.5370115452129754</v>
      </c>
      <c r="E4" s="35" t="s">
        <v>578</v>
      </c>
      <c r="F4" s="36">
        <v>0.9506783727670964</v>
      </c>
      <c r="G4" s="36">
        <v>-0.15054871543522982</v>
      </c>
      <c r="H4" s="36">
        <v>0.13377839863025978</v>
      </c>
      <c r="I4" s="36">
        <v>0.05297703784854275</v>
      </c>
      <c r="J4" s="36">
        <v>0.0028496107271940097</v>
      </c>
      <c r="K4" s="36">
        <v>-0.018830797093052448</v>
      </c>
      <c r="L4" s="36">
        <v>-0.12626419990286544</v>
      </c>
      <c r="M4" s="36">
        <v>0.26134796609475697</v>
      </c>
      <c r="N4" s="36">
        <v>0.07119991037254852</v>
      </c>
      <c r="O4" s="36">
        <v>0.23678559007478003</v>
      </c>
      <c r="P4" s="36">
        <v>0.31054841866099564</v>
      </c>
      <c r="Q4" s="36">
        <v>0.19819475918849108</v>
      </c>
      <c r="R4" s="36">
        <v>0.11203519354196861</v>
      </c>
      <c r="S4" s="36">
        <v>0.16962586033518076</v>
      </c>
      <c r="T4" s="36">
        <v>0.12218469168106305</v>
      </c>
      <c r="U4" s="36">
        <v>0.03081166387111839</v>
      </c>
      <c r="V4" s="36">
        <v>0.18974117164862508</v>
      </c>
      <c r="W4" s="36">
        <v>0.1610731189600395</v>
      </c>
      <c r="X4" s="36">
        <v>0.2393705162187646</v>
      </c>
      <c r="Y4" s="36">
        <v>0.2531254198599537</v>
      </c>
      <c r="Z4" s="36">
        <v>0.23852951698298505</v>
      </c>
    </row>
    <row r="5">
      <c r="A5" s="4" t="s">
        <v>5</v>
      </c>
      <c r="B5" s="36">
        <v>0.4352663665517614</v>
      </c>
      <c r="C5" s="35" t="s">
        <v>578</v>
      </c>
      <c r="D5" s="36">
        <v>0.9835302603631081</v>
      </c>
      <c r="E5" s="36">
        <v>0.5576438330323005</v>
      </c>
      <c r="F5" s="36">
        <v>0.5940737022224813</v>
      </c>
      <c r="G5" s="36">
        <v>0.03446372674631897</v>
      </c>
      <c r="H5" s="36">
        <v>0.12805652557383754</v>
      </c>
      <c r="I5" s="36">
        <v>-0.0411200133100654</v>
      </c>
      <c r="J5" s="36">
        <v>0.053350231383717604</v>
      </c>
      <c r="K5" s="36">
        <v>0.04848975027377456</v>
      </c>
      <c r="L5" s="36">
        <v>0.1385182731271634</v>
      </c>
      <c r="M5" s="36">
        <v>0.09414787540927738</v>
      </c>
      <c r="N5" s="36">
        <v>0.2626826510631297</v>
      </c>
      <c r="O5" s="36">
        <v>0.05601764317159174</v>
      </c>
      <c r="P5" s="36">
        <v>0.04673354557700751</v>
      </c>
      <c r="Q5" s="36">
        <v>0.04605401715880332</v>
      </c>
      <c r="R5" s="36">
        <v>0.08402929454691406</v>
      </c>
      <c r="S5" s="36">
        <v>0.05147454363774013</v>
      </c>
      <c r="T5" s="36">
        <v>-0.03957145895590123</v>
      </c>
      <c r="U5" s="36">
        <v>0.04082193784855238</v>
      </c>
      <c r="V5" s="36">
        <v>0.052488393389229754</v>
      </c>
      <c r="W5" s="36">
        <v>0.06065137654922569</v>
      </c>
      <c r="X5" s="36">
        <v>0.07319999207786308</v>
      </c>
      <c r="Y5" s="36">
        <v>0.05795078599125855</v>
      </c>
      <c r="Z5" s="36">
        <v>0.02079237395712343</v>
      </c>
    </row>
    <row r="6">
      <c r="A6" s="4" t="s">
        <v>7</v>
      </c>
      <c r="B6" s="36">
        <v>0.40958832414544977</v>
      </c>
      <c r="C6" s="36">
        <v>0.9835302603631081</v>
      </c>
      <c r="D6" s="35" t="s">
        <v>578</v>
      </c>
      <c r="E6" s="36">
        <v>0.5370115452129754</v>
      </c>
      <c r="F6" s="36">
        <v>0.585761907928959</v>
      </c>
      <c r="G6" s="36">
        <v>0.0712982718683226</v>
      </c>
      <c r="H6" s="36">
        <v>0.12915682534183492</v>
      </c>
      <c r="I6" s="36">
        <v>-0.039148421746940776</v>
      </c>
      <c r="J6" s="36">
        <v>0.058765860377578055</v>
      </c>
      <c r="K6" s="36">
        <v>0.05126493304556876</v>
      </c>
      <c r="L6" s="36">
        <v>0.14944720415601442</v>
      </c>
      <c r="M6" s="36">
        <v>0.08340194730390672</v>
      </c>
      <c r="N6" s="36">
        <v>0.26441443362959327</v>
      </c>
      <c r="O6" s="36">
        <v>0.02950785801971367</v>
      </c>
      <c r="P6" s="36">
        <v>0.021369991354758183</v>
      </c>
      <c r="Q6" s="36">
        <v>0.01894086850890618</v>
      </c>
      <c r="R6" s="36">
        <v>0.08433964039398198</v>
      </c>
      <c r="S6" s="36">
        <v>0.04797241399843255</v>
      </c>
      <c r="T6" s="36">
        <v>-0.05655172920921018</v>
      </c>
      <c r="U6" s="36">
        <v>0.05869661937205683</v>
      </c>
      <c r="V6" s="36">
        <v>0.0508554900687522</v>
      </c>
      <c r="W6" s="36">
        <v>0.06464926103220812</v>
      </c>
      <c r="X6" s="36">
        <v>0.08546808267237113</v>
      </c>
      <c r="Y6" s="36">
        <v>0.049924776730487425</v>
      </c>
      <c r="Z6" s="36">
        <v>-0.00227575203028156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38" t="s">
        <v>579</v>
      </c>
      <c r="G1" s="31"/>
      <c r="H1" s="31"/>
      <c r="I1" s="31"/>
      <c r="J1" s="31"/>
      <c r="K1" s="31"/>
      <c r="L1" s="31"/>
      <c r="M1" s="31"/>
      <c r="N1" s="31"/>
    </row>
    <row r="2">
      <c r="A2" s="39">
        <v>5.788583369639891</v>
      </c>
      <c r="B2" s="40">
        <v>5.27415784926368</v>
      </c>
      <c r="C2" s="40">
        <v>3.8808135922807914</v>
      </c>
      <c r="D2" s="40">
        <v>4.856632235515315</v>
      </c>
      <c r="E2" s="40">
        <v>3.3422252293607904</v>
      </c>
      <c r="F2" s="41" t="s">
        <v>57</v>
      </c>
      <c r="G2" s="31"/>
      <c r="H2" s="31"/>
      <c r="I2" s="31"/>
      <c r="J2" s="31"/>
      <c r="K2" s="31"/>
      <c r="L2" s="31"/>
      <c r="M2" s="31"/>
      <c r="N2" s="31"/>
    </row>
    <row r="3">
      <c r="A3" s="39">
        <v>6.230789070637132</v>
      </c>
      <c r="B3" s="40">
        <v>5.873436863222037</v>
      </c>
      <c r="C3" s="40">
        <v>4.33041377334919</v>
      </c>
      <c r="D3" s="40">
        <v>6.536455159103271</v>
      </c>
      <c r="E3" s="40">
        <v>4.821277648350869</v>
      </c>
      <c r="F3" s="41" t="s">
        <v>57</v>
      </c>
      <c r="G3" s="42"/>
      <c r="H3" s="43"/>
      <c r="I3" s="43"/>
      <c r="J3" s="43"/>
      <c r="K3" s="43"/>
      <c r="L3" s="43"/>
      <c r="M3" s="43"/>
      <c r="N3" s="31"/>
    </row>
    <row r="4">
      <c r="A4" s="39">
        <v>6.355342693406711</v>
      </c>
      <c r="B4" s="40">
        <v>5.621591675859218</v>
      </c>
      <c r="C4" s="40">
        <v>3.8864907251724823</v>
      </c>
      <c r="D4" s="40">
        <v>5.519314671973285</v>
      </c>
      <c r="E4" s="40">
        <v>3.6528263025610044</v>
      </c>
      <c r="F4" s="41" t="s">
        <v>57</v>
      </c>
      <c r="G4" s="44"/>
      <c r="H4" s="45" t="s">
        <v>580</v>
      </c>
      <c r="I4" s="46" t="s">
        <v>581</v>
      </c>
      <c r="J4" s="47" t="s">
        <v>59</v>
      </c>
      <c r="K4" s="47" t="s">
        <v>57</v>
      </c>
      <c r="L4" s="48"/>
      <c r="M4" s="49"/>
      <c r="N4" s="31"/>
    </row>
    <row r="5">
      <c r="A5" s="39">
        <v>5.2053478415391305</v>
      </c>
      <c r="B5" s="40">
        <v>4.862131379313038</v>
      </c>
      <c r="C5" s="40">
        <v>3.2041199826559246</v>
      </c>
      <c r="D5" s="40">
        <v>5.9370607898007215</v>
      </c>
      <c r="E5" s="40">
        <v>3.934245881023071</v>
      </c>
      <c r="F5" s="41" t="s">
        <v>57</v>
      </c>
      <c r="G5" s="44"/>
      <c r="H5" s="50"/>
      <c r="I5" s="51" t="s">
        <v>582</v>
      </c>
      <c r="J5" s="52">
        <f>COUNTA(F126:F154)</f>
        <v>29</v>
      </c>
      <c r="K5" s="52">
        <f>COUNTA(F2:F125)</f>
        <v>124</v>
      </c>
      <c r="L5" s="53"/>
      <c r="M5" s="54"/>
      <c r="N5" s="31"/>
    </row>
    <row r="6">
      <c r="A6" s="39">
        <v>6.472171146692363</v>
      </c>
      <c r="B6" s="40">
        <v>5.295567099962478</v>
      </c>
      <c r="C6" s="40">
        <v>3.763427993562937</v>
      </c>
      <c r="D6" s="40">
        <v>6.3964680381766525</v>
      </c>
      <c r="E6" s="40">
        <v>4.176264942114146</v>
      </c>
      <c r="F6" s="41" t="s">
        <v>57</v>
      </c>
      <c r="G6" s="44"/>
      <c r="H6" s="55" t="s">
        <v>3</v>
      </c>
      <c r="I6" s="56" t="s">
        <v>583</v>
      </c>
      <c r="J6" s="57">
        <v>6.4462</v>
      </c>
      <c r="K6" s="57">
        <v>6.2573</v>
      </c>
      <c r="L6" s="58" t="s">
        <v>584</v>
      </c>
      <c r="M6" s="59">
        <v>1.007</v>
      </c>
      <c r="N6" s="31"/>
    </row>
    <row r="7">
      <c r="A7" s="39">
        <v>6.904894418293684</v>
      </c>
      <c r="B7" s="40">
        <v>5.872447647789013</v>
      </c>
      <c r="C7" s="40">
        <v>4.303196057420489</v>
      </c>
      <c r="D7" s="40">
        <v>7.7459425676815075</v>
      </c>
      <c r="E7" s="40">
        <v>5.7364873360263555</v>
      </c>
      <c r="F7" s="41" t="s">
        <v>57</v>
      </c>
      <c r="G7" s="44"/>
      <c r="H7" s="50"/>
      <c r="I7" s="56" t="s">
        <v>585</v>
      </c>
      <c r="J7" s="57">
        <v>0.5321</v>
      </c>
      <c r="K7" s="57">
        <v>0.5593</v>
      </c>
      <c r="L7" s="50"/>
      <c r="M7" s="50"/>
      <c r="N7" s="31"/>
    </row>
    <row r="8">
      <c r="A8" s="39">
        <v>6.874039354196856</v>
      </c>
      <c r="B8" s="40">
        <v>5.622214022966295</v>
      </c>
      <c r="C8" s="40">
        <v>4.113943352306836</v>
      </c>
      <c r="D8" s="40">
        <v>5.7796650206942335</v>
      </c>
      <c r="E8" s="40">
        <v>4.228349020623637</v>
      </c>
      <c r="F8" s="41" t="s">
        <v>57</v>
      </c>
      <c r="G8" s="44"/>
      <c r="H8" s="55" t="s">
        <v>586</v>
      </c>
      <c r="I8" s="60" t="s">
        <v>583</v>
      </c>
      <c r="J8" s="61">
        <v>5.5636</v>
      </c>
      <c r="K8" s="61">
        <v>5.6926</v>
      </c>
      <c r="L8" s="58" t="s">
        <v>584</v>
      </c>
      <c r="M8" s="62">
        <v>0.4327</v>
      </c>
      <c r="N8" s="31"/>
    </row>
    <row r="9">
      <c r="A9" s="39">
        <v>6.7530777732639375</v>
      </c>
      <c r="B9" s="40">
        <v>6.017033339298781</v>
      </c>
      <c r="C9" s="40">
        <v>4.383815365980431</v>
      </c>
      <c r="D9" s="40">
        <v>6.64527495761951</v>
      </c>
      <c r="E9" s="40">
        <v>4.880573521093957</v>
      </c>
      <c r="F9" s="41" t="s">
        <v>57</v>
      </c>
      <c r="G9" s="44"/>
      <c r="H9" s="50"/>
      <c r="I9" s="60" t="s">
        <v>585</v>
      </c>
      <c r="J9" s="61">
        <v>0.768</v>
      </c>
      <c r="K9" s="61">
        <v>0.7812</v>
      </c>
      <c r="L9" s="50"/>
      <c r="M9" s="50"/>
      <c r="N9" s="31"/>
    </row>
    <row r="10">
      <c r="A10" s="39">
        <v>6.6320095052598775</v>
      </c>
      <c r="B10" s="40">
        <v>6.267171728403014</v>
      </c>
      <c r="C10" s="40">
        <v>4.6963563887333315</v>
      </c>
      <c r="D10" s="40">
        <v>6.218339319449368</v>
      </c>
      <c r="E10" s="40">
        <v>4.384030665240514</v>
      </c>
      <c r="F10" s="41" t="s">
        <v>57</v>
      </c>
      <c r="G10" s="44"/>
      <c r="H10" s="55" t="s">
        <v>587</v>
      </c>
      <c r="I10" s="56" t="s">
        <v>583</v>
      </c>
      <c r="J10" s="57">
        <v>3.9968</v>
      </c>
      <c r="K10" s="57">
        <v>4.1359</v>
      </c>
      <c r="L10" s="58" t="s">
        <v>584</v>
      </c>
      <c r="M10" s="62">
        <v>0.3702</v>
      </c>
      <c r="N10" s="31"/>
    </row>
    <row r="11">
      <c r="A11" s="39">
        <v>6.312590712985761</v>
      </c>
      <c r="B11" s="40">
        <v>6.432969290874405</v>
      </c>
      <c r="C11" s="40">
        <v>4.872156272748293</v>
      </c>
      <c r="D11" s="40">
        <v>6.061565561884838</v>
      </c>
      <c r="E11" s="40">
        <v>4.43919053782757</v>
      </c>
      <c r="F11" s="41" t="s">
        <v>57</v>
      </c>
      <c r="G11" s="44"/>
      <c r="H11" s="50"/>
      <c r="I11" s="56" t="s">
        <v>585</v>
      </c>
      <c r="J11" s="57">
        <v>0.7216</v>
      </c>
      <c r="K11" s="57">
        <v>0.7377</v>
      </c>
      <c r="L11" s="50"/>
      <c r="M11" s="50"/>
      <c r="N11" s="31"/>
    </row>
    <row r="12">
      <c r="A12" s="39">
        <v>5.661539154742885</v>
      </c>
      <c r="B12" s="40">
        <v>1.8808135922807914</v>
      </c>
      <c r="C12" s="40">
        <v>0.6020599913279624</v>
      </c>
      <c r="D12" s="40">
        <v>4.243137304653336</v>
      </c>
      <c r="E12" s="40">
        <v>2.59659709562646</v>
      </c>
      <c r="F12" s="41" t="s">
        <v>57</v>
      </c>
      <c r="G12" s="44"/>
      <c r="H12" s="55" t="s">
        <v>9</v>
      </c>
      <c r="I12" s="60" t="s">
        <v>583</v>
      </c>
      <c r="J12" s="61">
        <v>5.7041</v>
      </c>
      <c r="K12" s="61">
        <v>6.1955</v>
      </c>
      <c r="L12" s="63" t="s">
        <v>584</v>
      </c>
      <c r="M12" s="64">
        <v>0.0101</v>
      </c>
      <c r="N12" s="31"/>
    </row>
    <row r="13">
      <c r="A13" s="39">
        <v>7.094299368423855</v>
      </c>
      <c r="B13" s="40">
        <v>5.8401060944567575</v>
      </c>
      <c r="C13" s="40">
        <v>4.290034611362518</v>
      </c>
      <c r="D13" s="40">
        <v>5.170291058625393</v>
      </c>
      <c r="E13" s="40">
        <v>3.426185825244511</v>
      </c>
      <c r="F13" s="41" t="s">
        <v>57</v>
      </c>
      <c r="G13" s="44"/>
      <c r="H13" s="50"/>
      <c r="I13" s="60" t="s">
        <v>585</v>
      </c>
      <c r="J13" s="61">
        <v>1.1874</v>
      </c>
      <c r="K13" s="61">
        <v>0.8406</v>
      </c>
      <c r="L13" s="50"/>
      <c r="M13" s="50"/>
      <c r="N13" s="31"/>
    </row>
    <row r="14">
      <c r="A14" s="39">
        <v>6.586546236023817</v>
      </c>
      <c r="B14" s="40">
        <v>6.688419822002711</v>
      </c>
      <c r="C14" s="40">
        <v>5.068927611682072</v>
      </c>
      <c r="D14" s="40">
        <v>6.82827162871525</v>
      </c>
      <c r="E14" s="40">
        <v>4.811414126268122</v>
      </c>
      <c r="F14" s="41" t="s">
        <v>57</v>
      </c>
      <c r="G14" s="44"/>
      <c r="H14" s="55" t="s">
        <v>11</v>
      </c>
      <c r="I14" s="56" t="s">
        <v>583</v>
      </c>
      <c r="J14" s="57">
        <v>4.0072</v>
      </c>
      <c r="K14" s="57">
        <v>4.3956</v>
      </c>
      <c r="L14" s="63" t="s">
        <v>584</v>
      </c>
      <c r="M14" s="64">
        <v>0.0215</v>
      </c>
      <c r="N14" s="31"/>
    </row>
    <row r="15">
      <c r="A15" s="39">
        <v>6.381717798906517</v>
      </c>
      <c r="B15" s="40">
        <v>6.5145477526602855</v>
      </c>
      <c r="C15" s="40">
        <v>4.924795995797912</v>
      </c>
      <c r="D15" s="40">
        <v>7.929157074514268</v>
      </c>
      <c r="E15" s="40">
        <v>5.872896565317724</v>
      </c>
      <c r="F15" s="41" t="s">
        <v>57</v>
      </c>
      <c r="G15" s="44"/>
      <c r="H15" s="50"/>
      <c r="I15" s="56" t="s">
        <v>585</v>
      </c>
      <c r="J15" s="57">
        <v>1.023</v>
      </c>
      <c r="K15" s="57">
        <v>0.7538</v>
      </c>
      <c r="L15" s="50"/>
      <c r="M15" s="50"/>
      <c r="N15" s="31"/>
    </row>
    <row r="16">
      <c r="A16" s="39">
        <v>6.73021158664871</v>
      </c>
      <c r="B16" s="40">
        <v>6.0</v>
      </c>
      <c r="C16" s="40">
        <v>4.354108439147401</v>
      </c>
      <c r="D16" s="40">
        <v>7.110312515043514</v>
      </c>
      <c r="E16" s="40">
        <v>5.254714802582488</v>
      </c>
      <c r="F16" s="41" t="s">
        <v>57</v>
      </c>
      <c r="G16" s="31"/>
      <c r="H16" s="31"/>
      <c r="I16" s="31"/>
      <c r="J16" s="31"/>
      <c r="K16" s="31"/>
      <c r="L16" s="31"/>
      <c r="M16" s="31"/>
      <c r="N16" s="31"/>
    </row>
    <row r="17">
      <c r="A17" s="39">
        <v>6.0157594912113455</v>
      </c>
      <c r="B17" s="40">
        <v>6.544068044350276</v>
      </c>
      <c r="C17" s="40">
        <v>5.012837224705172</v>
      </c>
      <c r="D17" s="40">
        <v>7.1289333744138235</v>
      </c>
      <c r="E17" s="40">
        <v>5.278181784567518</v>
      </c>
      <c r="F17" s="41" t="s">
        <v>57</v>
      </c>
      <c r="G17" s="31"/>
      <c r="H17" s="31"/>
      <c r="I17" s="31"/>
      <c r="J17" s="31"/>
      <c r="K17" s="31"/>
      <c r="L17" s="31"/>
      <c r="M17" s="31"/>
      <c r="N17" s="31"/>
    </row>
    <row r="18">
      <c r="A18" s="39">
        <v>6.425484658540283</v>
      </c>
      <c r="B18" s="40">
        <v>5.9324737646771535</v>
      </c>
      <c r="C18" s="40">
        <v>4.193124598354461</v>
      </c>
      <c r="D18" s="40">
        <v>7.148429581116646</v>
      </c>
      <c r="E18" s="40">
        <v>4.820037171803748</v>
      </c>
      <c r="F18" s="41" t="s">
        <v>57</v>
      </c>
      <c r="G18" s="31"/>
      <c r="H18" s="31"/>
      <c r="I18" s="31"/>
      <c r="J18" s="31"/>
      <c r="K18" s="31"/>
      <c r="L18" s="31"/>
      <c r="M18" s="31"/>
      <c r="N18" s="31"/>
    </row>
    <row r="19">
      <c r="A19" s="39">
        <v>5.827838858507385</v>
      </c>
      <c r="B19" s="40">
        <v>5.650307523131937</v>
      </c>
      <c r="C19" s="40">
        <v>3.945960703577569</v>
      </c>
      <c r="D19" s="40">
        <v>7.050096037985547</v>
      </c>
      <c r="E19" s="40">
        <v>4.9566245843720855</v>
      </c>
      <c r="F19" s="41" t="s">
        <v>57</v>
      </c>
      <c r="G19" s="31"/>
      <c r="H19" s="31"/>
      <c r="I19" s="31"/>
      <c r="J19" s="31"/>
      <c r="K19" s="31"/>
      <c r="L19" s="31"/>
      <c r="M19" s="31"/>
      <c r="N19" s="31"/>
    </row>
    <row r="20">
      <c r="A20" s="39">
        <v>6.704224924164138</v>
      </c>
      <c r="B20" s="40">
        <v>5.324282455297693</v>
      </c>
      <c r="C20" s="40">
        <v>3.556302500767287</v>
      </c>
      <c r="D20" s="40">
        <v>6.341506933931139</v>
      </c>
      <c r="E20" s="40">
        <v>4.5873404784090654</v>
      </c>
      <c r="F20" s="41" t="s">
        <v>57</v>
      </c>
      <c r="G20" s="31"/>
      <c r="H20" s="31"/>
      <c r="I20" s="31"/>
      <c r="J20" s="31"/>
      <c r="K20" s="31"/>
      <c r="L20" s="31"/>
      <c r="M20" s="31"/>
      <c r="N20" s="31"/>
    </row>
    <row r="21">
      <c r="A21" s="39">
        <v>6.877241383674039</v>
      </c>
      <c r="B21" s="40">
        <v>5.9857856177726045</v>
      </c>
      <c r="C21" s="40">
        <v>4.450249108319361</v>
      </c>
      <c r="D21" s="40">
        <v>6.466618385362257</v>
      </c>
      <c r="E21" s="40">
        <v>4.705555835437727</v>
      </c>
      <c r="F21" s="41" t="s">
        <v>57</v>
      </c>
      <c r="G21" s="31"/>
      <c r="H21" s="31"/>
      <c r="I21" s="31"/>
      <c r="J21" s="31"/>
      <c r="K21" s="31"/>
      <c r="L21" s="31"/>
      <c r="M21" s="31"/>
      <c r="N21" s="31"/>
    </row>
    <row r="22">
      <c r="A22" s="39">
        <v>6.921196044041045</v>
      </c>
      <c r="B22" s="40">
        <v>6.068185861746161</v>
      </c>
      <c r="C22" s="40">
        <v>4.457881896733992</v>
      </c>
      <c r="D22" s="40">
        <v>6.1959809712781375</v>
      </c>
      <c r="E22" s="40">
        <v>4.384801278962082</v>
      </c>
      <c r="F22" s="41" t="s">
        <v>57</v>
      </c>
      <c r="G22" s="31"/>
      <c r="H22" s="31"/>
      <c r="I22" s="31"/>
      <c r="J22" s="31"/>
      <c r="K22" s="31"/>
      <c r="L22" s="31"/>
      <c r="M22" s="31"/>
      <c r="N22" s="31"/>
    </row>
    <row r="23">
      <c r="A23" s="39">
        <v>6.044446071243105</v>
      </c>
      <c r="B23" s="40">
        <v>7.0</v>
      </c>
      <c r="C23" s="40">
        <v>5.290034611362517</v>
      </c>
      <c r="D23" s="40">
        <v>5.664378686986738</v>
      </c>
      <c r="E23" s="40">
        <v>3.8351830698490432</v>
      </c>
      <c r="F23" s="41" t="s">
        <v>57</v>
      </c>
      <c r="G23" s="31"/>
      <c r="H23" s="31"/>
      <c r="I23" s="31"/>
      <c r="J23" s="31"/>
      <c r="K23" s="31"/>
      <c r="L23" s="31"/>
      <c r="M23" s="31"/>
      <c r="N23" s="31"/>
    </row>
    <row r="24">
      <c r="A24" s="39">
        <v>7.3930943530373225</v>
      </c>
      <c r="B24" s="40">
        <v>5.483729899000023</v>
      </c>
      <c r="C24" s="40">
        <v>4.021189299069937</v>
      </c>
      <c r="D24" s="40">
        <v>5.901518802363333</v>
      </c>
      <c r="E24" s="40">
        <v>4.325925955771466</v>
      </c>
      <c r="F24" s="41" t="s">
        <v>57</v>
      </c>
      <c r="G24" s="31"/>
      <c r="H24" s="31"/>
      <c r="I24" s="31"/>
      <c r="J24" s="31"/>
      <c r="K24" s="31"/>
      <c r="L24" s="31"/>
      <c r="M24" s="31"/>
      <c r="N24" s="31"/>
    </row>
    <row r="25">
      <c r="A25" s="39">
        <v>6.406753868863874</v>
      </c>
      <c r="B25" s="40">
        <v>5.391288048595297</v>
      </c>
      <c r="C25" s="40">
        <v>3.8061799739838866</v>
      </c>
      <c r="D25" s="40">
        <v>5.856024024717039</v>
      </c>
      <c r="E25" s="40">
        <v>4.141637874673272</v>
      </c>
      <c r="F25" s="41" t="s">
        <v>57</v>
      </c>
      <c r="G25" s="31"/>
      <c r="H25" s="31"/>
      <c r="I25" s="31"/>
      <c r="J25" s="31"/>
      <c r="K25" s="31"/>
      <c r="L25" s="31"/>
      <c r="M25" s="31"/>
      <c r="N25" s="31"/>
    </row>
    <row r="26">
      <c r="A26" s="39">
        <v>6.147786352178046</v>
      </c>
      <c r="B26" s="40">
        <v>4.708420900134713</v>
      </c>
      <c r="C26" s="40">
        <v>3.1760912590556813</v>
      </c>
      <c r="D26" s="40">
        <v>4.833096090474532</v>
      </c>
      <c r="E26" s="40">
        <v>2.9273703630390235</v>
      </c>
      <c r="F26" s="41" t="s">
        <v>57</v>
      </c>
      <c r="G26" s="31"/>
      <c r="H26" s="31"/>
      <c r="I26" s="31"/>
      <c r="J26" s="31"/>
      <c r="K26" s="31"/>
      <c r="L26" s="31"/>
      <c r="M26" s="31"/>
      <c r="N26" s="31"/>
    </row>
    <row r="27">
      <c r="A27" s="39">
        <v>6.022497654806845</v>
      </c>
      <c r="B27" s="40">
        <v>6.334453751150931</v>
      </c>
      <c r="C27" s="40">
        <v>4.787460474518415</v>
      </c>
      <c r="D27" s="40">
        <v>6.316758493274417</v>
      </c>
      <c r="E27" s="40">
        <v>4.435923958119165</v>
      </c>
      <c r="F27" s="41" t="s">
        <v>57</v>
      </c>
      <c r="G27" s="31"/>
      <c r="H27" s="31"/>
      <c r="I27" s="31"/>
      <c r="J27" s="31"/>
      <c r="K27" s="31"/>
      <c r="L27" s="31"/>
      <c r="M27" s="31"/>
      <c r="N27" s="31"/>
    </row>
    <row r="28">
      <c r="A28" s="39">
        <v>8.427932495331307</v>
      </c>
      <c r="B28" s="40">
        <v>5.992553517832135</v>
      </c>
      <c r="C28" s="40">
        <v>4.418301291319746</v>
      </c>
      <c r="D28" s="40">
        <v>5.9513865806137</v>
      </c>
      <c r="E28" s="40">
        <v>4.0455967718675785</v>
      </c>
      <c r="F28" s="41" t="s">
        <v>57</v>
      </c>
      <c r="G28" s="31"/>
      <c r="H28" s="31"/>
      <c r="I28" s="31"/>
      <c r="J28" s="31"/>
      <c r="K28" s="31"/>
      <c r="L28" s="31"/>
      <c r="M28" s="31"/>
      <c r="N28" s="31"/>
    </row>
    <row r="29">
      <c r="A29" s="39">
        <v>5.569552975270437</v>
      </c>
      <c r="B29" s="40">
        <v>6.784617292632875</v>
      </c>
      <c r="C29" s="40">
        <v>5.164947372621842</v>
      </c>
      <c r="D29" s="40">
        <v>5.895556791903364</v>
      </c>
      <c r="E29" s="40">
        <v>5.649385490991616</v>
      </c>
      <c r="F29" s="41" t="s">
        <v>57</v>
      </c>
      <c r="G29" s="31"/>
      <c r="H29" s="31"/>
      <c r="I29" s="31"/>
      <c r="J29" s="31"/>
      <c r="K29" s="31"/>
      <c r="L29" s="31"/>
      <c r="M29" s="31"/>
      <c r="N29" s="31"/>
    </row>
    <row r="30">
      <c r="A30" s="39">
        <v>6.407262211854151</v>
      </c>
      <c r="B30" s="40">
        <v>6.454844860008509</v>
      </c>
      <c r="C30" s="40">
        <v>4.8779469516291885</v>
      </c>
      <c r="D30" s="40">
        <v>6.741485821791223</v>
      </c>
      <c r="E30" s="40">
        <v>4.833688844836413</v>
      </c>
      <c r="F30" s="41" t="s">
        <v>57</v>
      </c>
      <c r="G30" s="31"/>
      <c r="H30" s="31"/>
      <c r="I30" s="31"/>
      <c r="J30" s="31"/>
      <c r="K30" s="31"/>
      <c r="L30" s="31"/>
      <c r="M30" s="31"/>
      <c r="N30" s="31"/>
    </row>
    <row r="31">
      <c r="A31" s="39">
        <v>5.72821657199824</v>
      </c>
      <c r="B31" s="40">
        <v>6.278753600952829</v>
      </c>
      <c r="C31" s="40">
        <v>4.665580991017953</v>
      </c>
      <c r="D31" s="40">
        <v>7.175313842452032</v>
      </c>
      <c r="E31" s="40">
        <v>5.440375327285028</v>
      </c>
      <c r="F31" s="41" t="s">
        <v>57</v>
      </c>
      <c r="G31" s="31"/>
      <c r="H31" s="31"/>
      <c r="I31" s="31"/>
      <c r="J31" s="31"/>
      <c r="K31" s="31"/>
      <c r="L31" s="31"/>
      <c r="M31" s="31"/>
      <c r="N31" s="31"/>
    </row>
    <row r="32">
      <c r="A32" s="39">
        <v>6.841147966359823</v>
      </c>
      <c r="B32" s="40">
        <v>5.944482672150168</v>
      </c>
      <c r="C32" s="40">
        <v>4.431363764158987</v>
      </c>
      <c r="D32" s="40">
        <v>5.777652248988757</v>
      </c>
      <c r="E32" s="40">
        <v>4.227346713181427</v>
      </c>
      <c r="F32" s="41" t="s">
        <v>57</v>
      </c>
      <c r="G32" s="31"/>
      <c r="H32" s="31"/>
      <c r="I32" s="31"/>
      <c r="J32" s="31"/>
      <c r="K32" s="31"/>
      <c r="L32" s="31"/>
      <c r="M32" s="31"/>
      <c r="N32" s="31"/>
    </row>
    <row r="33">
      <c r="A33" s="39">
        <v>5.964067668284512</v>
      </c>
      <c r="B33" s="40">
        <v>5.661718057694659</v>
      </c>
      <c r="C33" s="40">
        <v>4.093421685162235</v>
      </c>
      <c r="D33" s="40">
        <v>5.086000142892678</v>
      </c>
      <c r="E33" s="40">
        <v>3.4560622244549513</v>
      </c>
      <c r="F33" s="41" t="s">
        <v>57</v>
      </c>
      <c r="G33" s="31"/>
      <c r="H33" s="31"/>
      <c r="I33" s="31"/>
      <c r="J33" s="31"/>
      <c r="K33" s="31"/>
      <c r="L33" s="31"/>
      <c r="M33" s="31"/>
      <c r="N33" s="31"/>
    </row>
    <row r="34">
      <c r="A34" s="39">
        <v>6.580192326762261</v>
      </c>
      <c r="B34" s="40">
        <v>5.677515704798758</v>
      </c>
      <c r="C34" s="40">
        <v>3.9731278535996983</v>
      </c>
      <c r="D34" s="40">
        <v>5.965204994687716</v>
      </c>
      <c r="E34" s="40">
        <v>4.36595572266568</v>
      </c>
      <c r="F34" s="41" t="s">
        <v>57</v>
      </c>
      <c r="G34" s="31"/>
      <c r="H34" s="31"/>
      <c r="I34" s="31"/>
      <c r="J34" s="31"/>
      <c r="K34" s="31"/>
      <c r="L34" s="31"/>
      <c r="M34" s="31"/>
      <c r="N34" s="31"/>
    </row>
    <row r="35">
      <c r="A35" s="39">
        <v>5.661786191819594</v>
      </c>
      <c r="B35" s="40">
        <v>5.633468455579586</v>
      </c>
      <c r="C35" s="40">
        <v>4.225309281725863</v>
      </c>
      <c r="D35" s="40">
        <v>5.846280192313987</v>
      </c>
      <c r="E35" s="40">
        <v>4.284656282788516</v>
      </c>
      <c r="F35" s="41" t="s">
        <v>57</v>
      </c>
      <c r="G35" s="31"/>
      <c r="H35" s="31"/>
      <c r="I35" s="31"/>
      <c r="J35" s="31"/>
      <c r="K35" s="31"/>
      <c r="L35" s="31"/>
      <c r="M35" s="31"/>
      <c r="N35" s="31"/>
    </row>
    <row r="36">
      <c r="A36" s="39">
        <v>6.241191977551262</v>
      </c>
      <c r="B36" s="40">
        <v>6.484299839346785</v>
      </c>
      <c r="C36" s="40">
        <v>4.905795880367869</v>
      </c>
      <c r="D36" s="40">
        <v>7.877533674850327</v>
      </c>
      <c r="E36" s="40">
        <v>5.965025218335274</v>
      </c>
      <c r="F36" s="41" t="s">
        <v>57</v>
      </c>
      <c r="G36" s="31"/>
      <c r="H36" s="31"/>
      <c r="I36" s="31"/>
      <c r="J36" s="31"/>
      <c r="K36" s="31"/>
      <c r="L36" s="31"/>
      <c r="M36" s="31"/>
      <c r="N36" s="31"/>
    </row>
    <row r="37">
      <c r="A37" s="39">
        <v>7.145620452197714</v>
      </c>
      <c r="B37" s="40">
        <v>6.187520720836463</v>
      </c>
      <c r="C37" s="40">
        <v>4.558708570533166</v>
      </c>
      <c r="D37" s="40">
        <v>6.257240460351954</v>
      </c>
      <c r="E37" s="40">
        <v>4.420434364509439</v>
      </c>
      <c r="F37" s="41" t="s">
        <v>57</v>
      </c>
      <c r="G37" s="31"/>
      <c r="H37" s="31"/>
      <c r="I37" s="31"/>
      <c r="J37" s="31"/>
      <c r="K37" s="31"/>
      <c r="L37" s="31"/>
      <c r="M37" s="31"/>
      <c r="N37" s="31"/>
    </row>
    <row r="38">
      <c r="A38" s="39">
        <v>6.672897609007665</v>
      </c>
      <c r="B38" s="40">
        <v>5.003891166236911</v>
      </c>
      <c r="C38" s="40">
        <v>3.491361693834272</v>
      </c>
      <c r="D38" s="40">
        <v>5.3851127205109375</v>
      </c>
      <c r="E38" s="40">
        <v>3.5593080109070123</v>
      </c>
      <c r="F38" s="41" t="s">
        <v>57</v>
      </c>
      <c r="G38" s="31"/>
      <c r="H38" s="31"/>
      <c r="I38" s="31"/>
      <c r="J38" s="31"/>
      <c r="K38" s="31"/>
      <c r="L38" s="31"/>
      <c r="M38" s="31"/>
      <c r="N38" s="31"/>
    </row>
    <row r="39">
      <c r="A39" s="39">
        <v>6.960030599482778</v>
      </c>
      <c r="B39" s="40">
        <v>6.41161970596323</v>
      </c>
      <c r="C39" s="40">
        <v>4.73798732633343</v>
      </c>
      <c r="D39" s="40">
        <v>6.552615051320783</v>
      </c>
      <c r="E39" s="40">
        <v>4.412494147250635</v>
      </c>
      <c r="F39" s="41" t="s">
        <v>57</v>
      </c>
      <c r="G39" s="31"/>
      <c r="H39" s="31"/>
      <c r="I39" s="31"/>
      <c r="J39" s="31"/>
      <c r="K39" s="31"/>
      <c r="L39" s="31"/>
      <c r="M39" s="31"/>
      <c r="N39" s="31"/>
    </row>
    <row r="40">
      <c r="A40" s="39">
        <v>5.77756455672569</v>
      </c>
      <c r="B40" s="40">
        <v>4.382017042574868</v>
      </c>
      <c r="C40" s="40">
        <v>2.8488047010518036</v>
      </c>
      <c r="D40" s="40">
        <v>5.595306589946346</v>
      </c>
      <c r="E40" s="40">
        <v>3.9389697972228905</v>
      </c>
      <c r="F40" s="41" t="s">
        <v>57</v>
      </c>
      <c r="G40" s="31"/>
      <c r="H40" s="31"/>
      <c r="I40" s="31"/>
      <c r="J40" s="31"/>
      <c r="K40" s="31"/>
      <c r="L40" s="31"/>
      <c r="M40" s="31"/>
      <c r="N40" s="31"/>
    </row>
    <row r="41">
      <c r="A41" s="39">
        <v>5.948800625508256</v>
      </c>
      <c r="B41" s="40">
        <v>6.060697840353612</v>
      </c>
      <c r="C41" s="40">
        <v>4.526339277389844</v>
      </c>
      <c r="D41" s="40">
        <v>5.681822621705806</v>
      </c>
      <c r="E41" s="40">
        <v>3.942751920429813</v>
      </c>
      <c r="F41" s="41" t="s">
        <v>57</v>
      </c>
      <c r="G41" s="31"/>
      <c r="H41" s="31"/>
      <c r="I41" s="31"/>
      <c r="J41" s="31"/>
      <c r="K41" s="31"/>
      <c r="L41" s="31"/>
      <c r="M41" s="31"/>
      <c r="N41" s="31"/>
    </row>
    <row r="42">
      <c r="A42" s="39">
        <v>5.892497530085013</v>
      </c>
      <c r="B42" s="40">
        <v>6.247973266361806</v>
      </c>
      <c r="C42" s="40">
        <v>4.645422269349091</v>
      </c>
      <c r="D42" s="40">
        <v>6.562855892317123</v>
      </c>
      <c r="E42" s="40">
        <v>4.794933962870484</v>
      </c>
      <c r="F42" s="41" t="s">
        <v>57</v>
      </c>
      <c r="G42" s="31"/>
      <c r="H42" s="31"/>
      <c r="I42" s="31"/>
      <c r="J42" s="31"/>
      <c r="K42" s="31"/>
      <c r="L42" s="31"/>
      <c r="M42" s="31"/>
      <c r="N42" s="31"/>
    </row>
    <row r="43">
      <c r="A43" s="39">
        <v>5.879147509856811</v>
      </c>
      <c r="B43" s="40">
        <v>5.980911937776844</v>
      </c>
      <c r="C43" s="40">
        <v>4.401400540781544</v>
      </c>
      <c r="D43" s="40">
        <v>7.193419317469982</v>
      </c>
      <c r="E43" s="40">
        <v>5.290141501464436</v>
      </c>
      <c r="F43" s="41" t="s">
        <v>57</v>
      </c>
      <c r="G43" s="31"/>
      <c r="H43" s="31"/>
      <c r="I43" s="31"/>
      <c r="J43" s="31"/>
      <c r="K43" s="31"/>
      <c r="L43" s="31"/>
      <c r="M43" s="31"/>
      <c r="N43" s="31"/>
    </row>
    <row r="44">
      <c r="A44" s="39">
        <v>7.168154272981496</v>
      </c>
      <c r="B44" s="40">
        <v>5.3996737214810375</v>
      </c>
      <c r="C44" s="40">
        <v>3.8213169705910968</v>
      </c>
      <c r="D44" s="40">
        <v>5.365605902296631</v>
      </c>
      <c r="E44" s="40">
        <v>3.7655195430979527</v>
      </c>
      <c r="F44" s="41" t="s">
        <v>57</v>
      </c>
      <c r="G44" s="31"/>
      <c r="H44" s="31"/>
      <c r="I44" s="31"/>
      <c r="J44" s="31"/>
      <c r="K44" s="31"/>
      <c r="L44" s="31"/>
      <c r="M44" s="31"/>
      <c r="N44" s="31"/>
    </row>
    <row r="45">
      <c r="A45" s="39">
        <v>5.974228825651951</v>
      </c>
      <c r="B45" s="40">
        <v>3.2317243833285167</v>
      </c>
      <c r="C45" s="40">
        <v>1.8195439355418686</v>
      </c>
      <c r="D45" s="40">
        <v>4.001517376823505</v>
      </c>
      <c r="E45" s="40">
        <v>2.436162647040756</v>
      </c>
      <c r="F45" s="41" t="s">
        <v>57</v>
      </c>
      <c r="G45" s="31"/>
      <c r="H45" s="31"/>
      <c r="I45" s="31"/>
      <c r="J45" s="31"/>
      <c r="K45" s="31"/>
      <c r="L45" s="31"/>
      <c r="M45" s="31"/>
      <c r="N45" s="31"/>
    </row>
    <row r="46">
      <c r="A46" s="39">
        <v>5.860285888105994</v>
      </c>
      <c r="B46" s="40">
        <v>5.808616035426992</v>
      </c>
      <c r="C46" s="40">
        <v>4.276461804173245</v>
      </c>
      <c r="D46" s="40">
        <v>4.718227573355141</v>
      </c>
      <c r="E46" s="40">
        <v>3.190611797813605</v>
      </c>
      <c r="F46" s="41" t="s">
        <v>57</v>
      </c>
      <c r="G46" s="31"/>
      <c r="H46" s="31"/>
      <c r="I46" s="31"/>
      <c r="J46" s="31"/>
      <c r="K46" s="31"/>
      <c r="L46" s="31"/>
      <c r="M46" s="31"/>
      <c r="N46" s="31"/>
    </row>
    <row r="47">
      <c r="A47" s="39">
        <v>6.462941873116965</v>
      </c>
      <c r="B47" s="39"/>
      <c r="C47" s="39"/>
      <c r="D47" s="39">
        <v>6.333956038031971</v>
      </c>
      <c r="E47" s="39">
        <v>4.557266528869905</v>
      </c>
      <c r="F47" s="41" t="s">
        <v>57</v>
      </c>
      <c r="G47" s="31"/>
      <c r="H47" s="31"/>
      <c r="I47" s="31"/>
      <c r="J47" s="31"/>
      <c r="K47" s="31"/>
      <c r="L47" s="31"/>
      <c r="M47" s="31"/>
      <c r="N47" s="31"/>
    </row>
    <row r="48">
      <c r="A48" s="39">
        <v>6.357198398563715</v>
      </c>
      <c r="B48" s="39"/>
      <c r="C48" s="39"/>
      <c r="D48" s="39">
        <v>5.268779160864446</v>
      </c>
      <c r="E48" s="39">
        <v>3.8526629443445692</v>
      </c>
      <c r="F48" s="41" t="s">
        <v>57</v>
      </c>
      <c r="G48" s="31"/>
      <c r="H48" s="31"/>
      <c r="I48" s="31"/>
      <c r="J48" s="31"/>
      <c r="K48" s="31"/>
      <c r="L48" s="31"/>
      <c r="M48" s="31"/>
      <c r="N48" s="31"/>
    </row>
    <row r="49">
      <c r="A49" s="39">
        <v>5.415712689270243</v>
      </c>
      <c r="B49" s="39">
        <v>6.445604203273597</v>
      </c>
      <c r="C49" s="39">
        <v>4.778874472002739</v>
      </c>
      <c r="D49" s="39">
        <v>8.171388142506704</v>
      </c>
      <c r="E49" s="39">
        <v>6.147450617933819</v>
      </c>
      <c r="F49" s="41" t="s">
        <v>57</v>
      </c>
      <c r="G49" s="31"/>
      <c r="H49" s="31"/>
      <c r="I49" s="31"/>
      <c r="J49" s="31"/>
      <c r="K49" s="31"/>
      <c r="L49" s="31"/>
      <c r="M49" s="31"/>
      <c r="N49" s="31"/>
    </row>
    <row r="50">
      <c r="A50" s="39">
        <v>5.946159361386029</v>
      </c>
      <c r="B50" s="39">
        <v>4.779596491257824</v>
      </c>
      <c r="C50" s="39">
        <v>3.2835273648616936</v>
      </c>
      <c r="D50" s="39">
        <v>4.780878723073473</v>
      </c>
      <c r="E50" s="39">
        <v>3.338854746252323</v>
      </c>
      <c r="F50" s="41" t="s">
        <v>57</v>
      </c>
      <c r="G50" s="31"/>
      <c r="H50" s="65"/>
      <c r="I50" s="65"/>
      <c r="J50" s="31"/>
      <c r="K50" s="31"/>
      <c r="L50" s="31"/>
      <c r="M50" s="31"/>
      <c r="N50" s="31"/>
    </row>
    <row r="51">
      <c r="A51" s="39">
        <v>6.023822636984871</v>
      </c>
      <c r="B51" s="39">
        <v>6.359835482339888</v>
      </c>
      <c r="C51" s="39">
        <v>4.6875289612146345</v>
      </c>
      <c r="D51" s="39">
        <v>6.691531739666568</v>
      </c>
      <c r="E51" s="39">
        <v>4.482987856595047</v>
      </c>
      <c r="F51" s="41" t="s">
        <v>57</v>
      </c>
      <c r="G51" s="31"/>
      <c r="H51" s="65"/>
      <c r="I51" s="65"/>
      <c r="J51" s="31"/>
      <c r="K51" s="31"/>
      <c r="L51" s="31"/>
      <c r="M51" s="31"/>
      <c r="N51" s="31"/>
    </row>
    <row r="52">
      <c r="A52" s="39">
        <v>6.038715910744609</v>
      </c>
      <c r="B52" s="39">
        <v>4.770852011642144</v>
      </c>
      <c r="C52" s="39">
        <v>2.9827233876685453</v>
      </c>
      <c r="D52" s="39">
        <v>6.297664014804554</v>
      </c>
      <c r="E52" s="39">
        <v>4.083180004129977</v>
      </c>
      <c r="F52" s="41" t="s">
        <v>57</v>
      </c>
      <c r="G52" s="31"/>
      <c r="H52" s="65"/>
      <c r="I52" s="65"/>
      <c r="J52" s="31"/>
      <c r="K52" s="31"/>
      <c r="L52" s="31"/>
      <c r="M52" s="31"/>
      <c r="N52" s="31"/>
    </row>
    <row r="53">
      <c r="A53" s="39">
        <v>6.453185278749897</v>
      </c>
      <c r="B53" s="39">
        <v>6.322219294733919</v>
      </c>
      <c r="C53" s="39">
        <v>4.733197265106569</v>
      </c>
      <c r="D53" s="39">
        <v>6.179191740511268</v>
      </c>
      <c r="E53" s="39">
        <v>4.25183281862864</v>
      </c>
      <c r="F53" s="41" t="s">
        <v>57</v>
      </c>
      <c r="G53" s="31"/>
      <c r="H53" s="65"/>
      <c r="I53" s="65"/>
      <c r="J53" s="31"/>
      <c r="K53" s="31"/>
      <c r="L53" s="31"/>
      <c r="M53" s="31"/>
      <c r="N53" s="31"/>
    </row>
    <row r="54">
      <c r="A54" s="39">
        <v>6.895217229830097</v>
      </c>
      <c r="B54" s="39">
        <v>3.370142847051102</v>
      </c>
      <c r="C54" s="39">
        <v>1.8573324964312685</v>
      </c>
      <c r="D54" s="39">
        <v>4.540104133899875</v>
      </c>
      <c r="E54" s="39">
        <v>3.0546130545568877</v>
      </c>
      <c r="F54" s="41" t="s">
        <v>57</v>
      </c>
      <c r="G54" s="31"/>
      <c r="H54" s="65"/>
      <c r="I54" s="65"/>
      <c r="J54" s="31"/>
      <c r="K54" s="31"/>
      <c r="L54" s="31"/>
      <c r="M54" s="31"/>
      <c r="N54" s="31"/>
    </row>
    <row r="55">
      <c r="A55" s="39">
        <v>6.256192716363846</v>
      </c>
      <c r="B55" s="39">
        <v>5.567496891104223</v>
      </c>
      <c r="C55" s="39">
        <v>3.9395192526186187</v>
      </c>
      <c r="D55" s="39">
        <v>6.207471173398317</v>
      </c>
      <c r="E55" s="39">
        <v>4.455788614818158</v>
      </c>
      <c r="F55" s="41" t="s">
        <v>57</v>
      </c>
      <c r="G55" s="31"/>
      <c r="H55" s="65"/>
      <c r="I55" s="65"/>
      <c r="J55" s="31"/>
      <c r="K55" s="31"/>
      <c r="L55" s="31"/>
      <c r="M55" s="31"/>
      <c r="N55" s="31"/>
    </row>
    <row r="56">
      <c r="A56" s="39">
        <v>5.39877652229289</v>
      </c>
      <c r="B56" s="39">
        <v>5.567731962548069</v>
      </c>
      <c r="C56" s="39">
        <v>3.9731278535996983</v>
      </c>
      <c r="D56" s="39">
        <v>5.7365000831026265</v>
      </c>
      <c r="E56" s="39">
        <v>4.062318695658775</v>
      </c>
      <c r="F56" s="41" t="s">
        <v>57</v>
      </c>
      <c r="G56" s="31"/>
      <c r="H56" s="65"/>
      <c r="I56" s="65"/>
      <c r="J56" s="31"/>
      <c r="K56" s="31"/>
      <c r="L56" s="31"/>
      <c r="M56" s="31"/>
      <c r="N56" s="31"/>
    </row>
    <row r="57">
      <c r="A57" s="39">
        <v>5.940241975878966</v>
      </c>
      <c r="B57" s="39">
        <v>5.699317301021382</v>
      </c>
      <c r="C57" s="39">
        <v>4.190331698170292</v>
      </c>
      <c r="D57" s="39">
        <v>5.500819443541416</v>
      </c>
      <c r="E57" s="39">
        <v>3.867349617188792</v>
      </c>
      <c r="F57" s="41" t="s">
        <v>57</v>
      </c>
      <c r="G57" s="31"/>
      <c r="H57" s="65"/>
      <c r="I57" s="65"/>
      <c r="J57" s="31"/>
      <c r="K57" s="31"/>
      <c r="L57" s="31"/>
      <c r="M57" s="31"/>
      <c r="N57" s="31"/>
    </row>
    <row r="58">
      <c r="A58" s="39">
        <v>7.644993963732817</v>
      </c>
      <c r="B58" s="39">
        <v>6.056904851336473</v>
      </c>
      <c r="C58" s="39">
        <v>4.511883360978874</v>
      </c>
      <c r="D58" s="39">
        <v>6.345125435299511</v>
      </c>
      <c r="E58" s="39">
        <v>4.303001553655842</v>
      </c>
      <c r="F58" s="41" t="s">
        <v>57</v>
      </c>
      <c r="G58" s="31"/>
      <c r="H58" s="65"/>
      <c r="I58" s="65"/>
      <c r="J58" s="31"/>
      <c r="K58" s="31"/>
      <c r="L58" s="31"/>
      <c r="M58" s="31"/>
      <c r="N58" s="31"/>
    </row>
    <row r="59">
      <c r="A59" s="39">
        <v>6.107736571606158</v>
      </c>
      <c r="B59" s="39">
        <v>6.133538908370218</v>
      </c>
      <c r="C59" s="39">
        <v>4.615950051656401</v>
      </c>
      <c r="D59" s="39">
        <v>6.320149403045911</v>
      </c>
      <c r="E59" s="39">
        <v>4.53535742366243</v>
      </c>
      <c r="F59" s="41" t="s">
        <v>57</v>
      </c>
      <c r="G59" s="31"/>
      <c r="H59" s="65"/>
      <c r="I59" s="65"/>
      <c r="J59" s="31"/>
      <c r="K59" s="31"/>
      <c r="L59" s="31"/>
      <c r="M59" s="31"/>
      <c r="N59" s="31"/>
    </row>
    <row r="60">
      <c r="A60" s="39">
        <v>6.401913291413883</v>
      </c>
      <c r="B60" s="39">
        <v>6.033423755486949</v>
      </c>
      <c r="C60" s="39">
        <v>4.403120521175818</v>
      </c>
      <c r="D60" s="39">
        <v>6.414226554935844</v>
      </c>
      <c r="E60" s="39">
        <v>4.41595774588099</v>
      </c>
      <c r="F60" s="41" t="s">
        <v>57</v>
      </c>
      <c r="G60" s="31"/>
      <c r="H60" s="65"/>
      <c r="I60" s="65"/>
      <c r="J60" s="31"/>
      <c r="K60" s="31"/>
      <c r="L60" s="31"/>
      <c r="M60" s="31"/>
      <c r="N60" s="31"/>
    </row>
    <row r="61">
      <c r="A61" s="39">
        <v>5.790334432897676</v>
      </c>
      <c r="B61" s="39">
        <v>4.7355988996981795</v>
      </c>
      <c r="C61" s="39">
        <v>4.4623979978989565</v>
      </c>
      <c r="D61" s="39">
        <v>6.766185080255357</v>
      </c>
      <c r="E61" s="39">
        <v>5.061701222386327</v>
      </c>
      <c r="F61" s="41" t="s">
        <v>57</v>
      </c>
      <c r="G61" s="31"/>
      <c r="H61" s="65"/>
      <c r="I61" s="65"/>
      <c r="J61" s="31"/>
      <c r="K61" s="31"/>
      <c r="L61" s="31"/>
      <c r="M61" s="31"/>
      <c r="N61" s="31"/>
    </row>
    <row r="62">
      <c r="A62" s="39">
        <v>7.928976517140223</v>
      </c>
      <c r="B62" s="39">
        <v>4.423245873936808</v>
      </c>
      <c r="C62" s="39">
        <v>2.8813846567705728</v>
      </c>
      <c r="D62" s="39">
        <v>5.582256592332234</v>
      </c>
      <c r="E62" s="39">
        <v>3.5620548296563785</v>
      </c>
      <c r="F62" s="41" t="s">
        <v>57</v>
      </c>
      <c r="G62" s="31"/>
      <c r="H62" s="65"/>
      <c r="I62" s="65"/>
      <c r="J62" s="31"/>
      <c r="K62" s="31"/>
      <c r="L62" s="31"/>
      <c r="M62" s="31"/>
      <c r="N62" s="31"/>
    </row>
    <row r="63">
      <c r="A63" s="39">
        <v>5.387553545853937</v>
      </c>
      <c r="B63" s="39">
        <v>6.492760389026837</v>
      </c>
      <c r="C63" s="39">
        <v>4.898505785534359</v>
      </c>
      <c r="D63" s="39">
        <v>6.736923312538132</v>
      </c>
      <c r="E63" s="39">
        <v>4.872470949349374</v>
      </c>
      <c r="F63" s="41" t="s">
        <v>57</v>
      </c>
      <c r="G63" s="31"/>
      <c r="H63" s="65"/>
      <c r="I63" s="65"/>
      <c r="J63" s="31"/>
      <c r="K63" s="31"/>
      <c r="L63" s="31"/>
      <c r="M63" s="31"/>
      <c r="N63" s="31"/>
    </row>
    <row r="64">
      <c r="A64" s="39">
        <v>5.772089825478362</v>
      </c>
      <c r="B64" s="39">
        <v>6.089905111439397</v>
      </c>
      <c r="C64" s="39">
        <v>4.471291711058939</v>
      </c>
      <c r="D64" s="39">
        <v>6.409609225058749</v>
      </c>
      <c r="E64" s="39">
        <v>4.320644711355398</v>
      </c>
      <c r="F64" s="41" t="s">
        <v>57</v>
      </c>
      <c r="G64" s="31"/>
      <c r="H64" s="65"/>
      <c r="I64" s="65"/>
      <c r="J64" s="31"/>
      <c r="K64" s="31"/>
      <c r="L64" s="31"/>
      <c r="M64" s="31"/>
      <c r="N64" s="31"/>
    </row>
    <row r="65">
      <c r="A65" s="39">
        <v>6.354059434129196</v>
      </c>
      <c r="B65" s="39">
        <v>5.781898919351149</v>
      </c>
      <c r="C65" s="39">
        <v>4.139879086401236</v>
      </c>
      <c r="D65" s="39">
        <v>6.206446174482159</v>
      </c>
      <c r="E65" s="39">
        <v>4.27009628142033</v>
      </c>
      <c r="F65" s="41" t="s">
        <v>57</v>
      </c>
      <c r="G65" s="31"/>
      <c r="H65" s="65"/>
      <c r="I65" s="65"/>
      <c r="J65" s="31"/>
      <c r="K65" s="31"/>
      <c r="L65" s="31"/>
      <c r="M65" s="31"/>
      <c r="N65" s="31"/>
    </row>
    <row r="66">
      <c r="A66" s="39">
        <v>6.56944285278125</v>
      </c>
      <c r="B66" s="39">
        <v>4.5843312243675305</v>
      </c>
      <c r="C66" s="39">
        <v>3.041392685158225</v>
      </c>
      <c r="D66" s="39">
        <v>5.667303492514426</v>
      </c>
      <c r="E66" s="39">
        <v>4.039731296098691</v>
      </c>
      <c r="F66" s="41" t="s">
        <v>57</v>
      </c>
      <c r="G66" s="31"/>
      <c r="H66" s="65"/>
      <c r="I66" s="65"/>
      <c r="J66" s="31"/>
      <c r="K66" s="31"/>
      <c r="L66" s="31"/>
      <c r="M66" s="31"/>
      <c r="N66" s="31"/>
    </row>
    <row r="67">
      <c r="A67" s="39">
        <v>5.9421177295500325</v>
      </c>
      <c r="B67" s="39">
        <v>6.123851640967086</v>
      </c>
      <c r="C67" s="39">
        <v>4.555094448578319</v>
      </c>
      <c r="D67" s="39">
        <v>7.118092495669204</v>
      </c>
      <c r="E67" s="39">
        <v>5.324418279723442</v>
      </c>
      <c r="F67" s="41" t="s">
        <v>57</v>
      </c>
      <c r="G67" s="31"/>
      <c r="H67" s="65"/>
      <c r="I67" s="65"/>
      <c r="J67" s="31"/>
      <c r="K67" s="31"/>
      <c r="L67" s="31"/>
      <c r="M67" s="31"/>
      <c r="N67" s="31"/>
    </row>
    <row r="68">
      <c r="A68" s="39">
        <v>6.37490041407568</v>
      </c>
      <c r="B68" s="39">
        <v>5.954821183051793</v>
      </c>
      <c r="C68" s="39">
        <v>4.437750562820388</v>
      </c>
      <c r="D68" s="39">
        <v>6.661496169191489</v>
      </c>
      <c r="E68" s="39">
        <v>4.852132174821858</v>
      </c>
      <c r="F68" s="41" t="s">
        <v>57</v>
      </c>
      <c r="G68" s="31"/>
      <c r="H68" s="65"/>
      <c r="I68" s="65"/>
      <c r="J68" s="31"/>
      <c r="K68" s="31"/>
      <c r="L68" s="31"/>
      <c r="M68" s="31"/>
      <c r="N68" s="31"/>
    </row>
    <row r="69">
      <c r="A69" s="39">
        <v>5.6107665947732706</v>
      </c>
      <c r="B69" s="39">
        <v>5.344392273685111</v>
      </c>
      <c r="C69" s="39">
        <v>3.643452676486188</v>
      </c>
      <c r="D69" s="39">
        <v>6.746458032672677</v>
      </c>
      <c r="E69" s="39">
        <v>4.589916106886427</v>
      </c>
      <c r="F69" s="41" t="s">
        <v>57</v>
      </c>
      <c r="G69" s="31"/>
      <c r="H69" s="65"/>
      <c r="I69" s="65"/>
      <c r="J69" s="31"/>
      <c r="K69" s="31"/>
      <c r="L69" s="31"/>
      <c r="M69" s="31"/>
      <c r="N69" s="31"/>
    </row>
    <row r="70">
      <c r="A70" s="39">
        <v>6.406126126023338</v>
      </c>
      <c r="B70" s="39">
        <v>5.482873583608754</v>
      </c>
      <c r="C70" s="39">
        <v>3.9444826721501687</v>
      </c>
      <c r="D70" s="39">
        <v>6.77777564042323</v>
      </c>
      <c r="E70" s="39">
        <v>4.693823643407473</v>
      </c>
      <c r="F70" s="41" t="s">
        <v>57</v>
      </c>
      <c r="G70" s="31"/>
      <c r="H70" s="65"/>
      <c r="I70" s="65"/>
      <c r="J70" s="31"/>
      <c r="K70" s="31"/>
      <c r="L70" s="31"/>
      <c r="M70" s="31"/>
      <c r="N70" s="31"/>
    </row>
    <row r="71">
      <c r="A71" s="39">
        <v>5.895544087282545</v>
      </c>
      <c r="B71" s="39">
        <v>4.889861721258189</v>
      </c>
      <c r="C71" s="39">
        <v>3.491361693834272</v>
      </c>
      <c r="D71" s="39">
        <v>4.544477329086429</v>
      </c>
      <c r="E71" s="39">
        <v>2.946943270697825</v>
      </c>
      <c r="F71" s="41" t="s">
        <v>57</v>
      </c>
      <c r="G71" s="31"/>
      <c r="H71" s="65"/>
      <c r="I71" s="65"/>
      <c r="J71" s="31"/>
      <c r="K71" s="31"/>
      <c r="L71" s="31"/>
      <c r="M71" s="31"/>
      <c r="N71" s="31"/>
    </row>
    <row r="72">
      <c r="A72" s="39">
        <v>5.43215924174396</v>
      </c>
      <c r="B72" s="39"/>
      <c r="C72" s="39"/>
      <c r="D72" s="39">
        <v>4.880807877842119</v>
      </c>
      <c r="E72" s="39">
        <v>3.0390173219974117</v>
      </c>
      <c r="F72" s="41" t="s">
        <v>57</v>
      </c>
      <c r="G72" s="31"/>
      <c r="H72" s="65"/>
      <c r="I72" s="65"/>
      <c r="J72" s="31"/>
      <c r="K72" s="31"/>
      <c r="L72" s="31"/>
      <c r="M72" s="31"/>
      <c r="N72" s="31"/>
    </row>
    <row r="73">
      <c r="A73" s="39">
        <v>6.303831908757097</v>
      </c>
      <c r="B73" s="39">
        <v>5.586812269443375</v>
      </c>
      <c r="C73" s="39">
        <v>4.017033339298781</v>
      </c>
      <c r="D73" s="39">
        <v>4.708607835994887</v>
      </c>
      <c r="E73" s="39">
        <v>3.236033147117636</v>
      </c>
      <c r="F73" s="41" t="s">
        <v>57</v>
      </c>
      <c r="G73" s="31"/>
      <c r="H73" s="65"/>
      <c r="I73" s="65"/>
      <c r="J73" s="31"/>
      <c r="K73" s="31"/>
      <c r="L73" s="31"/>
      <c r="M73" s="31"/>
      <c r="N73" s="31"/>
    </row>
    <row r="74">
      <c r="A74" s="39">
        <v>6.315889353523612</v>
      </c>
      <c r="B74" s="39">
        <v>5.9307962629833</v>
      </c>
      <c r="C74" s="39">
        <v>4.2944662261615925</v>
      </c>
      <c r="D74" s="39">
        <v>6.74720953027978</v>
      </c>
      <c r="E74" s="39">
        <v>4.691046110275876</v>
      </c>
      <c r="F74" s="41" t="s">
        <v>57</v>
      </c>
      <c r="G74" s="31"/>
      <c r="H74" s="65"/>
      <c r="I74" s="65"/>
      <c r="J74" s="31"/>
      <c r="K74" s="31"/>
      <c r="L74" s="31"/>
      <c r="M74" s="31"/>
      <c r="N74" s="31"/>
    </row>
    <row r="75">
      <c r="A75" s="39">
        <v>6.117717295858726</v>
      </c>
      <c r="B75" s="39">
        <v>6.130333768495006</v>
      </c>
      <c r="C75" s="39">
        <v>4.593286067020457</v>
      </c>
      <c r="D75" s="39">
        <v>7.486972604620592</v>
      </c>
      <c r="E75" s="39">
        <v>5.793869974778343</v>
      </c>
      <c r="F75" s="41" t="s">
        <v>57</v>
      </c>
      <c r="G75" s="31"/>
      <c r="H75" s="65"/>
      <c r="I75" s="65"/>
      <c r="J75" s="31"/>
      <c r="K75" s="31"/>
      <c r="L75" s="31"/>
      <c r="M75" s="31"/>
      <c r="N75" s="31"/>
    </row>
    <row r="76">
      <c r="A76" s="39">
        <v>5.88824915523381</v>
      </c>
      <c r="B76" s="39">
        <v>5.912753303671322</v>
      </c>
      <c r="C76" s="39">
        <v>4.324282455297692</v>
      </c>
      <c r="D76" s="39">
        <v>6.479488644160589</v>
      </c>
      <c r="E76" s="39">
        <v>4.661803223680772</v>
      </c>
      <c r="F76" s="41" t="s">
        <v>57</v>
      </c>
      <c r="G76" s="31"/>
      <c r="H76" s="65"/>
      <c r="I76" s="65"/>
      <c r="J76" s="31"/>
      <c r="K76" s="31"/>
      <c r="L76" s="31"/>
      <c r="M76" s="31"/>
      <c r="N76" s="31"/>
    </row>
    <row r="77">
      <c r="A77" s="39">
        <v>6.480652870881986</v>
      </c>
      <c r="B77" s="39">
        <v>6.017033339298781</v>
      </c>
      <c r="C77" s="39">
        <v>4.437750562820388</v>
      </c>
      <c r="D77" s="39">
        <v>7.673129393432845</v>
      </c>
      <c r="E77" s="39">
        <v>5.868314037375491</v>
      </c>
      <c r="F77" s="41" t="s">
        <v>57</v>
      </c>
      <c r="G77" s="31"/>
      <c r="H77" s="65"/>
      <c r="I77" s="65"/>
      <c r="J77" s="31"/>
      <c r="K77" s="31"/>
      <c r="L77" s="31"/>
      <c r="M77" s="31"/>
      <c r="N77" s="31"/>
    </row>
    <row r="78">
      <c r="A78" s="39">
        <v>6.183514119014726</v>
      </c>
      <c r="B78" s="39">
        <v>5.893539843564661</v>
      </c>
      <c r="C78" s="39">
        <v>4.390935107103378</v>
      </c>
      <c r="D78" s="39">
        <v>5.45119981870053</v>
      </c>
      <c r="E78" s="39">
        <v>3.860577551244415</v>
      </c>
      <c r="F78" s="41" t="s">
        <v>57</v>
      </c>
      <c r="G78" s="31"/>
      <c r="H78" s="65"/>
      <c r="I78" s="65"/>
      <c r="J78" s="31"/>
      <c r="K78" s="31"/>
      <c r="L78" s="31"/>
      <c r="M78" s="31"/>
      <c r="N78" s="31"/>
    </row>
    <row r="79">
      <c r="A79" s="39">
        <v>6.100626909987552</v>
      </c>
      <c r="B79" s="39">
        <v>4.656098202012832</v>
      </c>
      <c r="C79" s="39">
        <v>3.1461280356782377</v>
      </c>
      <c r="D79" s="39">
        <v>5.572010288207416</v>
      </c>
      <c r="E79" s="39">
        <v>3.6774244377012475</v>
      </c>
      <c r="F79" s="41" t="s">
        <v>57</v>
      </c>
      <c r="G79" s="31"/>
      <c r="H79" s="65"/>
      <c r="I79" s="65"/>
      <c r="J79" s="31"/>
      <c r="K79" s="31"/>
      <c r="L79" s="31"/>
      <c r="M79" s="31"/>
      <c r="N79" s="31"/>
    </row>
    <row r="80">
      <c r="A80" s="39">
        <v>6.463797762093143</v>
      </c>
      <c r="B80" s="39"/>
      <c r="C80" s="39"/>
      <c r="D80" s="39">
        <v>5.651888311598324</v>
      </c>
      <c r="E80" s="39">
        <v>4.044029909946466</v>
      </c>
      <c r="F80" s="41" t="s">
        <v>57</v>
      </c>
      <c r="G80" s="31"/>
      <c r="H80" s="65"/>
      <c r="I80" s="65"/>
      <c r="J80" s="31"/>
      <c r="K80" s="31"/>
      <c r="L80" s="31"/>
      <c r="M80" s="31"/>
      <c r="N80" s="31"/>
    </row>
    <row r="81">
      <c r="A81" s="39">
        <v>6.11022360401355</v>
      </c>
      <c r="B81" s="39">
        <v>4.934902258322314</v>
      </c>
      <c r="C81" s="39">
        <v>3.3926969532596654</v>
      </c>
      <c r="D81" s="39">
        <v>5.578422581656312</v>
      </c>
      <c r="E81" s="39">
        <v>4.076858810128593</v>
      </c>
      <c r="F81" s="41" t="s">
        <v>57</v>
      </c>
      <c r="G81" s="31"/>
      <c r="H81" s="65"/>
      <c r="I81" s="65"/>
      <c r="J81" s="31"/>
      <c r="K81" s="31"/>
      <c r="L81" s="31"/>
      <c r="M81" s="31"/>
      <c r="N81" s="31"/>
    </row>
    <row r="82">
      <c r="A82" s="39">
        <v>6.216861536085669</v>
      </c>
      <c r="B82" s="39">
        <v>5.959375336575842</v>
      </c>
      <c r="C82" s="39">
        <v>4.416640507338281</v>
      </c>
      <c r="D82" s="39">
        <v>6.723632227339195</v>
      </c>
      <c r="E82" s="39">
        <v>5.011240474366333</v>
      </c>
      <c r="F82" s="41" t="s">
        <v>57</v>
      </c>
      <c r="G82" s="31"/>
      <c r="H82" s="65"/>
      <c r="I82" s="65"/>
      <c r="J82" s="31"/>
      <c r="K82" s="31"/>
      <c r="L82" s="31"/>
      <c r="M82" s="31"/>
      <c r="N82" s="31"/>
    </row>
    <row r="83">
      <c r="A83" s="39">
        <v>6.368276283151545</v>
      </c>
      <c r="B83" s="39">
        <v>3.7481880270062007</v>
      </c>
      <c r="C83" s="39">
        <v>2.4183012913197452</v>
      </c>
      <c r="D83" s="39">
        <v>6.537238388873952</v>
      </c>
      <c r="E83" s="39">
        <v>3.971229447276241</v>
      </c>
      <c r="F83" s="41" t="s">
        <v>57</v>
      </c>
      <c r="G83" s="31"/>
      <c r="H83" s="65"/>
      <c r="I83" s="65"/>
      <c r="J83" s="31"/>
      <c r="K83" s="31"/>
      <c r="L83" s="31"/>
      <c r="M83" s="31"/>
      <c r="N83" s="31"/>
    </row>
    <row r="84">
      <c r="A84" s="39">
        <v>6.4255221565950995</v>
      </c>
      <c r="B84" s="39"/>
      <c r="C84" s="39"/>
      <c r="D84" s="39">
        <v>4.533899100796594</v>
      </c>
      <c r="E84" s="39">
        <v>2.7671558660821804</v>
      </c>
      <c r="F84" s="41" t="s">
        <v>57</v>
      </c>
      <c r="G84" s="31"/>
      <c r="H84" s="65"/>
      <c r="I84" s="65"/>
      <c r="J84" s="31"/>
      <c r="K84" s="31"/>
      <c r="L84" s="31"/>
      <c r="M84" s="31"/>
      <c r="N84" s="31"/>
    </row>
    <row r="85">
      <c r="A85" s="39">
        <v>6.576027208300036</v>
      </c>
      <c r="B85" s="39">
        <v>4.012837224705172</v>
      </c>
      <c r="C85" s="39">
        <v>2.5705429398818973</v>
      </c>
      <c r="D85" s="39">
        <v>5.21183576332262</v>
      </c>
      <c r="E85" s="39">
        <v>3.6280822609906793</v>
      </c>
      <c r="F85" s="41" t="s">
        <v>57</v>
      </c>
      <c r="G85" s="31"/>
      <c r="H85" s="65"/>
      <c r="I85" s="65"/>
      <c r="J85" s="31"/>
      <c r="K85" s="31"/>
      <c r="L85" s="31"/>
      <c r="M85" s="31"/>
      <c r="N85" s="31"/>
    </row>
    <row r="86">
      <c r="A86" s="39">
        <v>6.491854268580124</v>
      </c>
      <c r="B86" s="39">
        <v>5.660865478003869</v>
      </c>
      <c r="C86" s="39">
        <v>4.068185861746162</v>
      </c>
      <c r="D86" s="39">
        <v>6.054109916083409</v>
      </c>
      <c r="E86" s="39">
        <v>4.374455052409962</v>
      </c>
      <c r="F86" s="41" t="s">
        <v>57</v>
      </c>
      <c r="G86" s="31"/>
      <c r="H86" s="65"/>
      <c r="I86" s="65"/>
      <c r="J86" s="31"/>
      <c r="K86" s="31"/>
      <c r="L86" s="31"/>
      <c r="M86" s="31"/>
      <c r="N86" s="31"/>
    </row>
    <row r="87">
      <c r="A87" s="39">
        <v>4.954503007986715</v>
      </c>
      <c r="B87" s="39">
        <v>6.552668216112193</v>
      </c>
      <c r="C87" s="39">
        <v>5.004751155591001</v>
      </c>
      <c r="D87" s="39">
        <v>6.736454669935553</v>
      </c>
      <c r="E87" s="39">
        <v>4.92270470268336</v>
      </c>
      <c r="F87" s="41" t="s">
        <v>57</v>
      </c>
      <c r="G87" s="31"/>
      <c r="H87" s="65"/>
      <c r="I87" s="65"/>
      <c r="J87" s="31"/>
      <c r="K87" s="31"/>
      <c r="L87" s="31"/>
      <c r="M87" s="31"/>
      <c r="N87" s="31"/>
    </row>
    <row r="88">
      <c r="A88" s="39">
        <v>6.201974706821628</v>
      </c>
      <c r="B88" s="39">
        <v>5.925569909543376</v>
      </c>
      <c r="C88" s="39">
        <v>4.385606273598312</v>
      </c>
      <c r="D88" s="39">
        <v>5.6059027325369515</v>
      </c>
      <c r="E88" s="39">
        <v>3.93585979803788</v>
      </c>
      <c r="F88" s="41" t="s">
        <v>57</v>
      </c>
      <c r="G88" s="31"/>
      <c r="H88" s="65"/>
      <c r="I88" s="65"/>
      <c r="J88" s="31"/>
      <c r="K88" s="31"/>
      <c r="L88" s="31"/>
      <c r="M88" s="31"/>
      <c r="N88" s="31"/>
    </row>
    <row r="89">
      <c r="A89" s="39">
        <v>6.254103646525164</v>
      </c>
      <c r="B89" s="39">
        <v>6.086359830674748</v>
      </c>
      <c r="C89" s="39">
        <v>4.4623979978989565</v>
      </c>
      <c r="D89" s="39">
        <v>6.4180835922410715</v>
      </c>
      <c r="E89" s="39">
        <v>4.436273990326048</v>
      </c>
      <c r="F89" s="41" t="s">
        <v>57</v>
      </c>
      <c r="G89" s="31"/>
      <c r="H89" s="65"/>
      <c r="I89" s="65"/>
      <c r="J89" s="31"/>
      <c r="K89" s="31"/>
      <c r="L89" s="31"/>
      <c r="M89" s="31"/>
      <c r="N89" s="31"/>
    </row>
    <row r="90">
      <c r="A90" s="39">
        <v>5.081466128346863</v>
      </c>
      <c r="B90" s="39">
        <v>6.264817823009536</v>
      </c>
      <c r="C90" s="39">
        <v>4.655138434811382</v>
      </c>
      <c r="D90" s="39">
        <v>7.236480250298316</v>
      </c>
      <c r="E90" s="39">
        <v>5.424332707362407</v>
      </c>
      <c r="F90" s="41" t="s">
        <v>57</v>
      </c>
      <c r="G90" s="31"/>
      <c r="H90" s="65"/>
      <c r="I90" s="65"/>
      <c r="J90" s="31"/>
      <c r="K90" s="31"/>
      <c r="L90" s="31"/>
      <c r="M90" s="31"/>
      <c r="N90" s="31"/>
    </row>
    <row r="91">
      <c r="A91" s="39">
        <v>6.90169300585825</v>
      </c>
      <c r="B91" s="39">
        <v>6.173186268412274</v>
      </c>
      <c r="C91" s="39">
        <v>4.640481436970422</v>
      </c>
      <c r="D91" s="39">
        <v>6.887877855105152</v>
      </c>
      <c r="E91" s="39">
        <v>5.062679736486153</v>
      </c>
      <c r="F91" s="41" t="s">
        <v>57</v>
      </c>
      <c r="G91" s="31"/>
      <c r="H91" s="65"/>
      <c r="I91" s="65"/>
      <c r="J91" s="31"/>
      <c r="K91" s="31"/>
      <c r="L91" s="31"/>
      <c r="M91" s="31"/>
      <c r="N91" s="31"/>
    </row>
    <row r="92">
      <c r="A92" s="39">
        <v>5.479901951799831</v>
      </c>
      <c r="B92" s="39">
        <v>5.491361693834272</v>
      </c>
      <c r="C92" s="39">
        <v>3.9997393451065677</v>
      </c>
      <c r="D92" s="39">
        <v>4.9369658971078705</v>
      </c>
      <c r="E92" s="39">
        <v>3.476541809027429</v>
      </c>
      <c r="F92" s="41" t="s">
        <v>57</v>
      </c>
      <c r="G92" s="31"/>
      <c r="H92" s="65"/>
      <c r="I92" s="65"/>
      <c r="J92" s="31"/>
      <c r="K92" s="31"/>
      <c r="L92" s="31"/>
      <c r="M92" s="31"/>
      <c r="N92" s="31"/>
    </row>
    <row r="93">
      <c r="A93" s="39">
        <v>6.5531948892640495</v>
      </c>
      <c r="B93" s="39">
        <v>6.184691430817599</v>
      </c>
      <c r="C93" s="39">
        <v>4.577491799837225</v>
      </c>
      <c r="D93" s="39">
        <v>6.602702488816924</v>
      </c>
      <c r="E93" s="39">
        <v>4.701481635620927</v>
      </c>
      <c r="F93" s="41" t="s">
        <v>57</v>
      </c>
      <c r="G93" s="31"/>
      <c r="H93" s="65"/>
      <c r="I93" s="65"/>
      <c r="J93" s="31"/>
      <c r="K93" s="31"/>
      <c r="L93" s="31"/>
      <c r="M93" s="31"/>
      <c r="N93" s="31"/>
    </row>
    <row r="94">
      <c r="A94" s="39">
        <v>5.952469870519125</v>
      </c>
      <c r="B94" s="39">
        <v>5.588831725594207</v>
      </c>
      <c r="C94" s="39">
        <v>4.068185861746162</v>
      </c>
      <c r="D94" s="39">
        <v>6.036087686016144</v>
      </c>
      <c r="E94" s="39">
        <v>4.416640507338281</v>
      </c>
      <c r="F94" s="41" t="s">
        <v>57</v>
      </c>
      <c r="G94" s="31"/>
      <c r="H94" s="65"/>
      <c r="I94" s="65"/>
      <c r="J94" s="31"/>
      <c r="K94" s="31"/>
      <c r="L94" s="31"/>
      <c r="M94" s="31"/>
      <c r="N94" s="31"/>
    </row>
    <row r="95">
      <c r="A95" s="39">
        <v>6.719788878409768</v>
      </c>
      <c r="B95" s="39">
        <v>4.899273187317603</v>
      </c>
      <c r="C95" s="39">
        <v>3.6576294313889517</v>
      </c>
      <c r="D95" s="39">
        <v>5.937096933944879</v>
      </c>
      <c r="E95" s="39">
        <v>4.309268104477123</v>
      </c>
      <c r="F95" s="41" t="s">
        <v>57</v>
      </c>
      <c r="G95" s="31"/>
      <c r="H95" s="65"/>
      <c r="I95" s="65"/>
      <c r="J95" s="31"/>
      <c r="K95" s="31"/>
      <c r="L95" s="31"/>
      <c r="M95" s="31"/>
      <c r="N95" s="31"/>
    </row>
    <row r="96">
      <c r="A96" s="39">
        <v>5.928052070474448</v>
      </c>
      <c r="B96" s="39"/>
      <c r="C96" s="39"/>
      <c r="D96" s="39">
        <v>5.3845576977845635</v>
      </c>
      <c r="E96" s="39">
        <v>3.6356847625472226</v>
      </c>
      <c r="F96" s="41" t="s">
        <v>57</v>
      </c>
      <c r="G96" s="31"/>
      <c r="H96" s="65"/>
      <c r="I96" s="65"/>
      <c r="J96" s="31"/>
      <c r="K96" s="31"/>
      <c r="L96" s="31"/>
      <c r="M96" s="31"/>
      <c r="N96" s="31"/>
    </row>
    <row r="97">
      <c r="A97" s="39">
        <v>5.945606926757045</v>
      </c>
      <c r="B97" s="39">
        <v>5.6279799898299805</v>
      </c>
      <c r="C97" s="39">
        <v>4.143014800254095</v>
      </c>
      <c r="D97" s="39">
        <v>5.197393597849709</v>
      </c>
      <c r="E97" s="39">
        <v>3.510410948010177</v>
      </c>
      <c r="F97" s="41" t="s">
        <v>57</v>
      </c>
      <c r="G97" s="31"/>
      <c r="H97" s="65"/>
      <c r="I97" s="65"/>
      <c r="J97" s="31"/>
      <c r="K97" s="31"/>
      <c r="L97" s="31"/>
      <c r="M97" s="31"/>
      <c r="N97" s="31"/>
    </row>
    <row r="98">
      <c r="A98" s="39">
        <v>5.476636021575915</v>
      </c>
      <c r="B98" s="39">
        <v>6.7458551951737284</v>
      </c>
      <c r="C98" s="39">
        <v>5.130011949671903</v>
      </c>
      <c r="D98" s="39">
        <v>7.61410591095803</v>
      </c>
      <c r="E98" s="39">
        <v>5.7540829374072935</v>
      </c>
      <c r="F98" s="41" t="s">
        <v>57</v>
      </c>
      <c r="G98" s="31"/>
      <c r="H98" s="65"/>
      <c r="I98" s="65"/>
      <c r="J98" s="31"/>
      <c r="K98" s="31"/>
      <c r="L98" s="31"/>
      <c r="M98" s="31"/>
      <c r="N98" s="31"/>
    </row>
    <row r="99">
      <c r="A99" s="39">
        <v>6.106980207815457</v>
      </c>
      <c r="B99" s="39">
        <v>6.037426497940624</v>
      </c>
      <c r="C99" s="39">
        <v>4.562292864456475</v>
      </c>
      <c r="D99" s="39">
        <v>6.19229586469545</v>
      </c>
      <c r="E99" s="39">
        <v>4.461243337580772</v>
      </c>
      <c r="F99" s="41" t="s">
        <v>57</v>
      </c>
      <c r="G99" s="31"/>
      <c r="H99" s="65"/>
      <c r="I99" s="65"/>
      <c r="J99" s="31"/>
      <c r="K99" s="31"/>
      <c r="L99" s="31"/>
      <c r="M99" s="31"/>
      <c r="N99" s="31"/>
    </row>
    <row r="100">
      <c r="A100" s="39">
        <v>6.879076889458278</v>
      </c>
      <c r="B100" s="39">
        <v>6.363611979892144</v>
      </c>
      <c r="C100" s="39">
        <v>4.7558748556724915</v>
      </c>
      <c r="D100" s="39">
        <v>6.422648759406728</v>
      </c>
      <c r="E100" s="39">
        <v>4.538485760158375</v>
      </c>
      <c r="F100" s="41" t="s">
        <v>57</v>
      </c>
      <c r="G100" s="31"/>
      <c r="H100" s="65"/>
      <c r="I100" s="65"/>
      <c r="J100" s="31"/>
      <c r="K100" s="31"/>
      <c r="L100" s="31"/>
      <c r="M100" s="31"/>
      <c r="N100" s="31"/>
    </row>
    <row r="101">
      <c r="A101" s="39">
        <v>6.114928750164778</v>
      </c>
      <c r="B101" s="39">
        <v>7.0334237554869485</v>
      </c>
      <c r="C101" s="39">
        <v>5.3388547462523235</v>
      </c>
      <c r="D101" s="39">
        <v>7.739412037262666</v>
      </c>
      <c r="E101" s="39">
        <v>5.921236865067341</v>
      </c>
      <c r="F101" s="41" t="s">
        <v>57</v>
      </c>
      <c r="G101" s="31"/>
      <c r="H101" s="65"/>
      <c r="I101" s="65"/>
      <c r="J101" s="31"/>
      <c r="K101" s="31"/>
      <c r="L101" s="31"/>
      <c r="M101" s="31"/>
      <c r="N101" s="31"/>
    </row>
    <row r="102">
      <c r="A102" s="39">
        <v>6.132140530451494</v>
      </c>
      <c r="B102" s="39">
        <v>5.792111409087169</v>
      </c>
      <c r="C102" s="39">
        <v>4.2455126678141495</v>
      </c>
      <c r="D102" s="39">
        <v>5.858994109218205</v>
      </c>
      <c r="E102" s="39">
        <v>4.024731889655249</v>
      </c>
      <c r="F102" s="41" t="s">
        <v>57</v>
      </c>
      <c r="G102" s="31"/>
      <c r="H102" s="65"/>
      <c r="I102" s="65"/>
      <c r="J102" s="31"/>
      <c r="K102" s="31"/>
      <c r="L102" s="31"/>
      <c r="M102" s="31"/>
      <c r="N102" s="31"/>
    </row>
    <row r="103">
      <c r="A103" s="39">
        <v>6.355668900313546</v>
      </c>
      <c r="B103" s="39">
        <v>5.905256048748451</v>
      </c>
      <c r="C103" s="39">
        <v>4.269512944217917</v>
      </c>
      <c r="D103" s="39">
        <v>6.147515868385606</v>
      </c>
      <c r="E103" s="39">
        <v>4.1771323170417745</v>
      </c>
      <c r="F103" s="41" t="s">
        <v>57</v>
      </c>
      <c r="G103" s="31"/>
      <c r="H103" s="65"/>
      <c r="I103" s="65"/>
      <c r="J103" s="31"/>
      <c r="K103" s="31"/>
      <c r="L103" s="31"/>
      <c r="M103" s="31"/>
      <c r="N103" s="31"/>
    </row>
    <row r="104">
      <c r="A104" s="39">
        <v>6.398873779550779</v>
      </c>
      <c r="B104" s="39">
        <v>6.432969290874405</v>
      </c>
      <c r="C104" s="39">
        <v>4.810904280668701</v>
      </c>
      <c r="D104" s="39">
        <v>7.058486722739297</v>
      </c>
      <c r="E104" s="39">
        <v>5.16614878227905</v>
      </c>
      <c r="F104" s="41" t="s">
        <v>57</v>
      </c>
      <c r="G104" s="31"/>
      <c r="H104" s="65"/>
      <c r="I104" s="65"/>
      <c r="J104" s="31"/>
      <c r="K104" s="31"/>
      <c r="L104" s="31"/>
      <c r="M104" s="31"/>
      <c r="N104" s="31"/>
    </row>
    <row r="105">
      <c r="A105" s="39">
        <v>5.585559985475543</v>
      </c>
      <c r="B105" s="39">
        <v>6.173186268412274</v>
      </c>
      <c r="C105" s="39">
        <v>4.617000341120899</v>
      </c>
      <c r="D105" s="39">
        <v>6.5741550529653425</v>
      </c>
      <c r="E105" s="39">
        <v>4.732257015960447</v>
      </c>
      <c r="F105" s="41" t="s">
        <v>57</v>
      </c>
      <c r="G105" s="31"/>
      <c r="H105" s="65"/>
      <c r="I105" s="65"/>
      <c r="J105" s="31"/>
      <c r="K105" s="31"/>
      <c r="L105" s="31"/>
      <c r="M105" s="31"/>
      <c r="N105" s="31"/>
    </row>
    <row r="106">
      <c r="A106" s="39">
        <v>6.137882413660677</v>
      </c>
      <c r="B106" s="39">
        <v>5.054613054556888</v>
      </c>
      <c r="C106" s="39">
        <v>3.4831592097169795</v>
      </c>
      <c r="D106" s="39">
        <v>5.621712065863049</v>
      </c>
      <c r="E106" s="39">
        <v>3.838156184752148</v>
      </c>
      <c r="F106" s="41" t="s">
        <v>57</v>
      </c>
      <c r="G106" s="31"/>
      <c r="H106" s="65"/>
      <c r="I106" s="65"/>
      <c r="J106" s="31"/>
      <c r="K106" s="31"/>
      <c r="L106" s="31"/>
      <c r="M106" s="31"/>
      <c r="N106" s="31"/>
    </row>
    <row r="107">
      <c r="A107" s="39">
        <v>6.188734202455876</v>
      </c>
      <c r="B107" s="39">
        <v>5.05307844348342</v>
      </c>
      <c r="C107" s="39">
        <v>3.4148062795010126</v>
      </c>
      <c r="D107" s="39">
        <v>7.066421496909967</v>
      </c>
      <c r="E107" s="39">
        <v>5.289207551254154</v>
      </c>
      <c r="F107" s="41" t="s">
        <v>57</v>
      </c>
      <c r="G107" s="31"/>
      <c r="H107" s="65"/>
      <c r="I107" s="65"/>
      <c r="J107" s="31"/>
      <c r="K107" s="31"/>
      <c r="L107" s="31"/>
      <c r="M107" s="31"/>
      <c r="N107" s="31"/>
    </row>
    <row r="108">
      <c r="A108" s="39">
        <v>6.742749711833816</v>
      </c>
      <c r="B108" s="39">
        <v>5.225309281725862</v>
      </c>
      <c r="C108" s="39">
        <v>3.611510887126656</v>
      </c>
      <c r="D108" s="39">
        <v>6.433106288372072</v>
      </c>
      <c r="E108" s="39">
        <v>4.466111022489792</v>
      </c>
      <c r="F108" s="41" t="s">
        <v>57</v>
      </c>
      <c r="G108" s="31"/>
      <c r="H108" s="65"/>
      <c r="I108" s="65"/>
      <c r="J108" s="31"/>
      <c r="K108" s="31"/>
      <c r="L108" s="31"/>
      <c r="M108" s="31"/>
      <c r="N108" s="31"/>
    </row>
    <row r="109">
      <c r="A109" s="39">
        <v>5.849047001755868</v>
      </c>
      <c r="B109" s="39">
        <v>6.597695185925512</v>
      </c>
      <c r="C109" s="39">
        <v>4.978636948384474</v>
      </c>
      <c r="D109" s="39">
        <v>5.972779816580217</v>
      </c>
      <c r="E109" s="39">
        <v>4.222716471147583</v>
      </c>
      <c r="F109" s="41" t="s">
        <v>57</v>
      </c>
      <c r="G109" s="31"/>
      <c r="H109" s="65"/>
      <c r="I109" s="65"/>
      <c r="J109" s="31"/>
      <c r="K109" s="31"/>
      <c r="L109" s="31"/>
      <c r="M109" s="31"/>
      <c r="N109" s="31"/>
    </row>
    <row r="110">
      <c r="A110" s="39">
        <v>5.779304939977696</v>
      </c>
      <c r="B110" s="39">
        <v>6.079181246047624</v>
      </c>
      <c r="C110" s="39">
        <v>4.466867620354109</v>
      </c>
      <c r="D110" s="39">
        <v>6.309189049422447</v>
      </c>
      <c r="E110" s="39">
        <v>4.340622555361112</v>
      </c>
      <c r="F110" s="41" t="s">
        <v>57</v>
      </c>
      <c r="G110" s="31"/>
      <c r="H110" s="65"/>
      <c r="I110" s="65"/>
      <c r="J110" s="31"/>
      <c r="K110" s="31"/>
      <c r="L110" s="31"/>
      <c r="M110" s="31"/>
      <c r="N110" s="31"/>
    </row>
    <row r="111">
      <c r="A111" s="39">
        <v>6.931868882834283</v>
      </c>
      <c r="B111" s="39"/>
      <c r="C111" s="39"/>
      <c r="D111" s="39">
        <v>7.090469468655362</v>
      </c>
      <c r="E111" s="39">
        <v>5.0884054449956</v>
      </c>
      <c r="F111" s="41" t="s">
        <v>57</v>
      </c>
      <c r="G111" s="31"/>
      <c r="H111" s="65"/>
      <c r="I111" s="65"/>
      <c r="J111" s="31"/>
      <c r="K111" s="31"/>
      <c r="L111" s="31"/>
      <c r="M111" s="31"/>
      <c r="N111" s="31"/>
    </row>
    <row r="112">
      <c r="A112" s="39">
        <v>6.210011488480596</v>
      </c>
      <c r="B112" s="39">
        <v>5.374931553978189</v>
      </c>
      <c r="C112" s="39">
        <v>3.755874855672491</v>
      </c>
      <c r="D112" s="39">
        <v>7.101919795343692</v>
      </c>
      <c r="E112" s="39">
        <v>5.239196838331635</v>
      </c>
      <c r="F112" s="41" t="s">
        <v>57</v>
      </c>
      <c r="G112" s="31"/>
      <c r="H112" s="65"/>
      <c r="I112" s="65"/>
      <c r="J112" s="31"/>
      <c r="K112" s="31"/>
      <c r="L112" s="31"/>
      <c r="M112" s="31"/>
      <c r="N112" s="31"/>
    </row>
    <row r="113">
      <c r="A113" s="39">
        <v>4.975877363631127</v>
      </c>
      <c r="B113" s="39">
        <v>5.1303337684950066</v>
      </c>
      <c r="C113" s="39">
        <v>3.6220066730068043</v>
      </c>
      <c r="D113" s="39">
        <v>6.554903510596829</v>
      </c>
      <c r="E113" s="39">
        <v>4.766531815605652</v>
      </c>
      <c r="F113" s="41" t="s">
        <v>57</v>
      </c>
      <c r="G113" s="31"/>
      <c r="H113" s="65"/>
      <c r="I113" s="65"/>
      <c r="J113" s="31"/>
      <c r="K113" s="31"/>
      <c r="L113" s="31"/>
      <c r="M113" s="31"/>
      <c r="N113" s="31"/>
    </row>
    <row r="114">
      <c r="A114" s="39">
        <v>6.357944561373639</v>
      </c>
      <c r="B114" s="39">
        <v>6.008600171761917</v>
      </c>
      <c r="C114" s="39">
        <v>4.269512944217917</v>
      </c>
      <c r="D114" s="39">
        <v>6.915021628577866</v>
      </c>
      <c r="E114" s="39">
        <v>4.850842205396512</v>
      </c>
      <c r="F114" s="41" t="s">
        <v>57</v>
      </c>
      <c r="G114" s="31"/>
      <c r="H114" s="65"/>
      <c r="I114" s="65"/>
      <c r="J114" s="31"/>
      <c r="K114" s="31"/>
      <c r="L114" s="31"/>
      <c r="M114" s="31"/>
      <c r="N114" s="31"/>
    </row>
    <row r="115">
      <c r="A115" s="39">
        <v>6.189578174347789</v>
      </c>
      <c r="B115" s="39"/>
      <c r="C115" s="39"/>
      <c r="D115" s="39">
        <v>4.690780654501488</v>
      </c>
      <c r="E115" s="39">
        <v>3.0107238653917734</v>
      </c>
      <c r="F115" s="41" t="s">
        <v>57</v>
      </c>
      <c r="G115" s="31"/>
      <c r="H115" s="65"/>
      <c r="I115" s="65"/>
      <c r="J115" s="31"/>
      <c r="K115" s="31"/>
      <c r="L115" s="31"/>
      <c r="M115" s="31"/>
      <c r="N115" s="31"/>
    </row>
    <row r="116">
      <c r="A116" s="39">
        <v>5.954798050905424</v>
      </c>
      <c r="B116" s="39">
        <v>6.089905111439397</v>
      </c>
      <c r="C116" s="39">
        <v>4.597695185925512</v>
      </c>
      <c r="D116" s="39">
        <v>5.911407988584006</v>
      </c>
      <c r="E116" s="39">
        <v>4.223573811054687</v>
      </c>
      <c r="F116" s="41" t="s">
        <v>57</v>
      </c>
      <c r="G116" s="31"/>
      <c r="H116" s="65"/>
      <c r="I116" s="65"/>
      <c r="J116" s="31"/>
      <c r="K116" s="31"/>
      <c r="L116" s="31"/>
      <c r="M116" s="31"/>
      <c r="N116" s="31"/>
    </row>
    <row r="117">
      <c r="A117" s="39">
        <v>5.292794174382425</v>
      </c>
      <c r="B117" s="39">
        <v>5.686457510469111</v>
      </c>
      <c r="C117" s="39">
        <v>4.012837224705172</v>
      </c>
      <c r="D117" s="39">
        <v>6.48113564726538</v>
      </c>
      <c r="E117" s="39">
        <v>4.562126253796315</v>
      </c>
      <c r="F117" s="41" t="s">
        <v>57</v>
      </c>
      <c r="G117" s="31"/>
      <c r="H117" s="65"/>
      <c r="I117" s="65"/>
      <c r="J117" s="31"/>
      <c r="K117" s="31"/>
      <c r="L117" s="31"/>
      <c r="M117" s="31"/>
      <c r="N117" s="31"/>
    </row>
    <row r="118">
      <c r="A118" s="39">
        <v>6.449141478174637</v>
      </c>
      <c r="B118" s="39">
        <v>4.795184589682424</v>
      </c>
      <c r="C118" s="39">
        <v>3.2304489213782737</v>
      </c>
      <c r="D118" s="39">
        <v>6.141333109683723</v>
      </c>
      <c r="E118" s="39">
        <v>4.636407649774811</v>
      </c>
      <c r="F118" s="41" t="s">
        <v>57</v>
      </c>
      <c r="G118" s="31"/>
      <c r="H118" s="65"/>
      <c r="I118" s="65"/>
      <c r="J118" s="31"/>
      <c r="K118" s="31"/>
      <c r="L118" s="31"/>
      <c r="M118" s="31"/>
      <c r="N118" s="31"/>
    </row>
    <row r="119">
      <c r="A119" s="39">
        <v>5.671618020963949</v>
      </c>
      <c r="B119" s="39">
        <v>5.484014962667563</v>
      </c>
      <c r="C119" s="39">
        <v>3.8450980400142565</v>
      </c>
      <c r="D119" s="39">
        <v>6.689851255163044</v>
      </c>
      <c r="E119" s="39">
        <v>4.903502370898396</v>
      </c>
      <c r="F119" s="41" t="s">
        <v>57</v>
      </c>
      <c r="G119" s="31"/>
      <c r="H119" s="65"/>
      <c r="I119" s="65"/>
      <c r="J119" s="31"/>
      <c r="K119" s="31"/>
      <c r="L119" s="31"/>
      <c r="M119" s="31"/>
      <c r="N119" s="31"/>
    </row>
    <row r="120">
      <c r="A120" s="39">
        <v>7.270595438940033</v>
      </c>
      <c r="B120" s="39">
        <v>5.995196291597179</v>
      </c>
      <c r="C120" s="39">
        <v>4.426511261364575</v>
      </c>
      <c r="D120" s="39">
        <v>5.919277403498652</v>
      </c>
      <c r="E120" s="39">
        <v>4.1210671674677295</v>
      </c>
      <c r="F120" s="41" t="s">
        <v>57</v>
      </c>
      <c r="G120" s="31"/>
      <c r="H120" s="65"/>
      <c r="I120" s="65"/>
      <c r="J120" s="31"/>
      <c r="K120" s="31"/>
      <c r="L120" s="31"/>
      <c r="M120" s="31"/>
      <c r="N120" s="31"/>
    </row>
    <row r="121">
      <c r="A121" s="39">
        <v>6.569018251263979</v>
      </c>
      <c r="B121" s="39">
        <v>5.546789351631258</v>
      </c>
      <c r="C121" s="39">
        <v>4.0413926851582245</v>
      </c>
      <c r="D121" s="39">
        <v>7.041375826308846</v>
      </c>
      <c r="E121" s="39">
        <v>5.011667694373729</v>
      </c>
      <c r="F121" s="41" t="s">
        <v>57</v>
      </c>
      <c r="G121" s="31"/>
      <c r="H121" s="65"/>
      <c r="I121" s="65"/>
      <c r="J121" s="31"/>
      <c r="K121" s="31"/>
      <c r="L121" s="31"/>
      <c r="M121" s="31"/>
      <c r="N121" s="31"/>
    </row>
    <row r="122">
      <c r="A122" s="39">
        <v>6.632066352481467</v>
      </c>
      <c r="B122" s="39">
        <v>5.105680462945809</v>
      </c>
      <c r="C122" s="39">
        <v>3.698970004336019</v>
      </c>
      <c r="D122" s="39">
        <v>5.577057288063207</v>
      </c>
      <c r="E122" s="39">
        <v>4.062544381346465</v>
      </c>
      <c r="F122" s="41" t="s">
        <v>57</v>
      </c>
      <c r="G122" s="31"/>
      <c r="H122" s="65"/>
      <c r="I122" s="65"/>
      <c r="J122" s="31"/>
      <c r="K122" s="31"/>
      <c r="L122" s="31"/>
      <c r="M122" s="31"/>
      <c r="N122" s="31"/>
    </row>
    <row r="123">
      <c r="A123" s="39">
        <v>6.29040393866093</v>
      </c>
      <c r="B123" s="39">
        <v>5.699577591398909</v>
      </c>
      <c r="C123" s="39">
        <v>4.413299764081252</v>
      </c>
      <c r="D123" s="39">
        <v>6.6280894190700765</v>
      </c>
      <c r="E123" s="39">
        <v>4.661850530901923</v>
      </c>
      <c r="F123" s="41" t="s">
        <v>57</v>
      </c>
      <c r="G123" s="31"/>
      <c r="H123" s="65"/>
      <c r="I123" s="65"/>
      <c r="J123" s="31"/>
      <c r="K123" s="31"/>
      <c r="L123" s="31"/>
      <c r="M123" s="31"/>
      <c r="N123" s="31"/>
    </row>
    <row r="124">
      <c r="A124" s="39">
        <v>6.151514795210313</v>
      </c>
      <c r="B124" s="39">
        <v>6.209515014542631</v>
      </c>
      <c r="C124" s="39">
        <v>4.53655844257153</v>
      </c>
      <c r="D124" s="39">
        <v>7.323427824933785</v>
      </c>
      <c r="E124" s="39">
        <v>5.306570840229284</v>
      </c>
      <c r="F124" s="41" t="s">
        <v>57</v>
      </c>
      <c r="G124" s="31"/>
      <c r="H124" s="65"/>
      <c r="I124" s="65"/>
      <c r="J124" s="31"/>
      <c r="K124" s="31"/>
      <c r="L124" s="31"/>
      <c r="M124" s="31"/>
      <c r="N124" s="31"/>
    </row>
    <row r="125">
      <c r="A125" s="39">
        <v>6.9287467310396496</v>
      </c>
      <c r="B125" s="39">
        <v>6.4281347940287885</v>
      </c>
      <c r="C125" s="39">
        <v>4.76789761601809</v>
      </c>
      <c r="D125" s="39">
        <v>7.313772635067777</v>
      </c>
      <c r="E125" s="39">
        <v>5.222497968666423</v>
      </c>
      <c r="F125" s="41" t="s">
        <v>57</v>
      </c>
      <c r="G125" s="31"/>
      <c r="H125" s="65"/>
      <c r="I125" s="65"/>
      <c r="J125" s="31"/>
      <c r="K125" s="31"/>
      <c r="L125" s="31"/>
      <c r="M125" s="31"/>
      <c r="N125" s="31"/>
    </row>
    <row r="126">
      <c r="A126" s="66">
        <v>5.689497989151758</v>
      </c>
      <c r="B126" s="66">
        <v>6.02938377768521</v>
      </c>
      <c r="C126" s="66">
        <v>4.313867220369153</v>
      </c>
      <c r="D126" s="66">
        <v>7.032100400349362</v>
      </c>
      <c r="E126" s="66">
        <v>4.9414865867016236</v>
      </c>
      <c r="F126" s="67" t="s">
        <v>59</v>
      </c>
      <c r="G126" s="31"/>
      <c r="H126" s="65"/>
      <c r="I126" s="65"/>
      <c r="J126" s="31"/>
      <c r="K126" s="31"/>
      <c r="L126" s="31"/>
      <c r="M126" s="31"/>
      <c r="N126" s="31"/>
    </row>
    <row r="127">
      <c r="A127" s="66">
        <v>5.904142417764233</v>
      </c>
      <c r="B127" s="66">
        <v>6.093421685162235</v>
      </c>
      <c r="C127" s="66">
        <v>4.596597095626461</v>
      </c>
      <c r="D127" s="66">
        <v>7.012658579091319</v>
      </c>
      <c r="E127" s="66">
        <v>5.185360806841445</v>
      </c>
      <c r="F127" s="67" t="s">
        <v>59</v>
      </c>
      <c r="G127" s="31"/>
      <c r="H127" s="65"/>
      <c r="I127" s="65"/>
      <c r="J127" s="31"/>
      <c r="K127" s="31"/>
      <c r="L127" s="31"/>
      <c r="M127" s="31"/>
      <c r="N127" s="31"/>
    </row>
    <row r="128">
      <c r="A128" s="66">
        <v>6.4000766843351045</v>
      </c>
      <c r="B128" s="66">
        <v>5.538196578349454</v>
      </c>
      <c r="C128" s="66">
        <v>4.107209969647868</v>
      </c>
      <c r="D128" s="66">
        <v>4.878734295037048</v>
      </c>
      <c r="E128" s="66">
        <v>4.947369994545035</v>
      </c>
      <c r="F128" s="67" t="s">
        <v>59</v>
      </c>
      <c r="G128" s="31"/>
      <c r="H128" s="65"/>
      <c r="I128" s="65"/>
      <c r="J128" s="31"/>
      <c r="K128" s="31"/>
      <c r="L128" s="31"/>
      <c r="M128" s="31"/>
      <c r="N128" s="31"/>
    </row>
    <row r="129">
      <c r="A129" s="66">
        <v>6.029265649757521</v>
      </c>
      <c r="B129" s="66">
        <v>6.02938377768521</v>
      </c>
      <c r="C129" s="66">
        <v>4.450249108319361</v>
      </c>
      <c r="D129" s="66">
        <v>6.07572721093497</v>
      </c>
      <c r="E129" s="66">
        <v>4.316284937634313</v>
      </c>
      <c r="F129" s="67" t="s">
        <v>59</v>
      </c>
      <c r="G129" s="31"/>
      <c r="H129" s="65"/>
      <c r="I129" s="65"/>
      <c r="J129" s="31"/>
      <c r="K129" s="31"/>
      <c r="L129" s="31"/>
      <c r="M129" s="31"/>
      <c r="N129" s="31"/>
    </row>
    <row r="130">
      <c r="A130" s="66">
        <v>6.029475903284748</v>
      </c>
      <c r="B130" s="66">
        <v>6.071882007306125</v>
      </c>
      <c r="C130" s="66">
        <v>4.494154594018442</v>
      </c>
      <c r="D130" s="66">
        <v>5.305033056865781</v>
      </c>
      <c r="E130" s="66">
        <v>3.53173430927655</v>
      </c>
      <c r="F130" s="67" t="s">
        <v>59</v>
      </c>
      <c r="G130" s="31"/>
      <c r="H130" s="65"/>
      <c r="I130" s="65"/>
      <c r="J130" s="31"/>
      <c r="K130" s="31"/>
      <c r="L130" s="31"/>
      <c r="M130" s="31"/>
      <c r="N130" s="31"/>
    </row>
    <row r="131">
      <c r="A131" s="66">
        <v>6.591996226647916</v>
      </c>
      <c r="B131" s="66">
        <v>5.089905111439398</v>
      </c>
      <c r="C131" s="66">
        <v>3.3979400086720375</v>
      </c>
      <c r="D131" s="66">
        <v>5.677595091574773</v>
      </c>
      <c r="E131" s="66">
        <v>3.8600383898071935</v>
      </c>
      <c r="F131" s="67" t="s">
        <v>59</v>
      </c>
      <c r="G131" s="31"/>
      <c r="H131" s="65"/>
      <c r="I131" s="65"/>
      <c r="J131" s="31"/>
      <c r="K131" s="31"/>
      <c r="L131" s="31"/>
      <c r="M131" s="31"/>
      <c r="N131" s="31"/>
    </row>
    <row r="132">
      <c r="A132" s="66">
        <v>6.280929669903391</v>
      </c>
      <c r="B132" s="66">
        <v>6.502427119984432</v>
      </c>
      <c r="C132" s="66">
        <v>4.8055008581584</v>
      </c>
      <c r="D132" s="66">
        <v>6.550038690112438</v>
      </c>
      <c r="E132" s="66">
        <v>4.579051536634113</v>
      </c>
      <c r="F132" s="67" t="s">
        <v>59</v>
      </c>
      <c r="G132" s="31"/>
      <c r="H132" s="65"/>
      <c r="I132" s="65"/>
      <c r="J132" s="31"/>
      <c r="K132" s="31"/>
      <c r="L132" s="31"/>
      <c r="M132" s="31"/>
      <c r="N132" s="31"/>
    </row>
    <row r="133">
      <c r="A133" s="66">
        <v>7.364505218490707</v>
      </c>
      <c r="B133" s="66">
        <v>4.958085848521085</v>
      </c>
      <c r="C133" s="66">
        <v>3.491361693834272</v>
      </c>
      <c r="D133" s="66">
        <v>3.818159886397185</v>
      </c>
      <c r="E133" s="66">
        <v>2.0755469613925306</v>
      </c>
      <c r="F133" s="67" t="s">
        <v>59</v>
      </c>
      <c r="G133" s="31"/>
      <c r="H133" s="65"/>
      <c r="I133" s="65"/>
      <c r="J133" s="31"/>
      <c r="K133" s="31"/>
      <c r="L133" s="31"/>
      <c r="M133" s="31"/>
      <c r="N133" s="31"/>
    </row>
    <row r="134">
      <c r="A134" s="66">
        <v>6.498246438919391</v>
      </c>
      <c r="B134" s="66">
        <v>5.277379974667254</v>
      </c>
      <c r="C134" s="66">
        <v>3.690196080028514</v>
      </c>
      <c r="D134" s="66">
        <v>4.412494147250635</v>
      </c>
      <c r="E134" s="66">
        <v>3.65667304588485</v>
      </c>
      <c r="F134" s="67" t="s">
        <v>59</v>
      </c>
      <c r="G134" s="31"/>
      <c r="H134" s="65"/>
      <c r="I134" s="65"/>
      <c r="J134" s="31"/>
      <c r="K134" s="31"/>
      <c r="L134" s="31"/>
      <c r="M134" s="31"/>
      <c r="N134" s="31"/>
    </row>
    <row r="135">
      <c r="A135" s="66">
        <v>5.940854525303433</v>
      </c>
      <c r="B135" s="66">
        <v>5.79246173134695</v>
      </c>
      <c r="C135" s="66">
        <v>4.235528446907549</v>
      </c>
      <c r="D135" s="66">
        <v>5.280079601410049</v>
      </c>
      <c r="E135" s="66">
        <v>3.8401688492407557</v>
      </c>
      <c r="F135" s="67" t="s">
        <v>59</v>
      </c>
      <c r="G135" s="31"/>
      <c r="H135" s="65"/>
      <c r="I135" s="65"/>
      <c r="J135" s="31"/>
      <c r="K135" s="31"/>
      <c r="L135" s="31"/>
      <c r="M135" s="31"/>
      <c r="N135" s="31"/>
    </row>
    <row r="136">
      <c r="A136" s="66">
        <v>6.007847594533822</v>
      </c>
      <c r="B136" s="66">
        <v>5.035429738184549</v>
      </c>
      <c r="C136" s="66">
        <v>3.643452676486188</v>
      </c>
      <c r="D136" s="66">
        <v>4.94977045759062</v>
      </c>
      <c r="E136" s="66">
        <v>3.334252642334231</v>
      </c>
      <c r="F136" s="67" t="s">
        <v>59</v>
      </c>
      <c r="G136" s="31"/>
      <c r="H136" s="65"/>
      <c r="I136" s="65"/>
      <c r="J136" s="31"/>
      <c r="K136" s="31"/>
      <c r="L136" s="31"/>
      <c r="M136" s="31"/>
      <c r="N136" s="31"/>
    </row>
    <row r="137">
      <c r="A137" s="66">
        <v>6.522710336661582</v>
      </c>
      <c r="B137" s="66">
        <v>6.896526217489555</v>
      </c>
      <c r="C137" s="66">
        <v>5.175801632848279</v>
      </c>
      <c r="D137" s="66">
        <v>8.091931346617196</v>
      </c>
      <c r="E137" s="66">
        <v>6.067911092864268</v>
      </c>
      <c r="F137" s="67" t="s">
        <v>59</v>
      </c>
      <c r="G137" s="31"/>
      <c r="H137" s="65"/>
      <c r="I137" s="65"/>
      <c r="J137" s="31"/>
      <c r="K137" s="31"/>
      <c r="L137" s="31"/>
      <c r="M137" s="31"/>
      <c r="N137" s="31"/>
    </row>
    <row r="138">
      <c r="A138" s="66">
        <v>7.549233708192043</v>
      </c>
      <c r="B138" s="66">
        <v>5.664171705361931</v>
      </c>
      <c r="C138" s="66">
        <v>4.127104798364807</v>
      </c>
      <c r="D138" s="66">
        <v>4.910859095239092</v>
      </c>
      <c r="E138" s="66">
        <v>3.3338501451025446</v>
      </c>
      <c r="F138" s="67" t="s">
        <v>59</v>
      </c>
      <c r="G138" s="31"/>
      <c r="H138" s="65"/>
      <c r="I138" s="65"/>
      <c r="J138" s="31"/>
      <c r="K138" s="31"/>
      <c r="L138" s="31"/>
      <c r="M138" s="31"/>
      <c r="N138" s="31"/>
    </row>
    <row r="139">
      <c r="A139" s="66">
        <v>6.6991295348247135</v>
      </c>
      <c r="B139" s="66">
        <v>5.103803720955956</v>
      </c>
      <c r="C139" s="66">
        <v>3.650695979760611</v>
      </c>
      <c r="D139" s="66">
        <v>3.9586116577648793</v>
      </c>
      <c r="E139" s="66">
        <v>2.378397900948138</v>
      </c>
      <c r="F139" s="67" t="s">
        <v>59</v>
      </c>
      <c r="G139" s="31"/>
      <c r="H139" s="65"/>
      <c r="I139" s="65"/>
      <c r="J139" s="31"/>
      <c r="K139" s="31"/>
      <c r="L139" s="31"/>
      <c r="M139" s="31"/>
      <c r="N139" s="31"/>
    </row>
    <row r="140">
      <c r="A140" s="66">
        <v>7.356041238980788</v>
      </c>
      <c r="B140" s="66">
        <v>5.731024379815688</v>
      </c>
      <c r="C140" s="66">
        <v>3.9138138523837167</v>
      </c>
      <c r="D140" s="66">
        <v>6.9220063312796505</v>
      </c>
      <c r="E140" s="66">
        <v>4.670987603010034</v>
      </c>
      <c r="F140" s="67" t="s">
        <v>59</v>
      </c>
      <c r="G140" s="31"/>
      <c r="H140" s="65"/>
      <c r="I140" s="65"/>
      <c r="J140" s="31"/>
      <c r="K140" s="31"/>
      <c r="L140" s="31"/>
      <c r="M140" s="31"/>
      <c r="N140" s="31"/>
    </row>
    <row r="141">
      <c r="A141" s="66">
        <v>5.622822024050295</v>
      </c>
      <c r="B141" s="66">
        <v>5.967594772671889</v>
      </c>
      <c r="C141" s="66">
        <v>4.34439227368511</v>
      </c>
      <c r="D141" s="66">
        <v>6.656342028733228</v>
      </c>
      <c r="E141" s="66">
        <v>4.68614450542356</v>
      </c>
      <c r="F141" s="67" t="s">
        <v>59</v>
      </c>
      <c r="G141" s="31"/>
      <c r="H141" s="65"/>
      <c r="I141" s="65"/>
      <c r="J141" s="31"/>
      <c r="K141" s="31"/>
      <c r="L141" s="31"/>
      <c r="M141" s="31"/>
      <c r="N141" s="31"/>
    </row>
    <row r="142">
      <c r="A142" s="66">
        <v>7.305409737282555</v>
      </c>
      <c r="B142" s="66">
        <v>6.468347330412158</v>
      </c>
      <c r="C142" s="66">
        <v>4.8567288903828825</v>
      </c>
      <c r="D142" s="66">
        <v>7.403311757461077</v>
      </c>
      <c r="E142" s="66">
        <v>5.597584404770567</v>
      </c>
      <c r="F142" s="67" t="s">
        <v>59</v>
      </c>
      <c r="G142" s="31"/>
      <c r="H142" s="65"/>
      <c r="I142" s="65"/>
      <c r="J142" s="31"/>
      <c r="K142" s="31"/>
      <c r="L142" s="31"/>
      <c r="M142" s="31"/>
      <c r="N142" s="31"/>
    </row>
    <row r="143">
      <c r="A143" s="66">
        <v>6.308591089307195</v>
      </c>
      <c r="B143" s="66">
        <v>5.3932241163612975</v>
      </c>
      <c r="C143" s="66">
        <v>3.929418925714293</v>
      </c>
      <c r="D143" s="66">
        <v>4.2136505484610005</v>
      </c>
      <c r="E143" s="66">
        <v>2.671172842715083</v>
      </c>
      <c r="F143" s="67" t="s">
        <v>59</v>
      </c>
      <c r="G143" s="31"/>
      <c r="H143" s="65"/>
      <c r="I143" s="65"/>
      <c r="J143" s="31"/>
      <c r="K143" s="31"/>
      <c r="L143" s="31"/>
      <c r="M143" s="31"/>
      <c r="N143" s="31"/>
    </row>
    <row r="144">
      <c r="A144" s="66">
        <v>5.795957141195665</v>
      </c>
      <c r="B144" s="66">
        <v>4.827369273053825</v>
      </c>
      <c r="C144" s="66">
        <v>3.3979400086720375</v>
      </c>
      <c r="D144" s="66">
        <v>4.4174384762938805</v>
      </c>
      <c r="E144" s="66">
        <v>2.6273658565927325</v>
      </c>
      <c r="F144" s="67" t="s">
        <v>59</v>
      </c>
      <c r="G144" s="31"/>
      <c r="H144" s="65"/>
      <c r="I144" s="65"/>
      <c r="J144" s="31"/>
      <c r="K144" s="31"/>
      <c r="L144" s="31"/>
      <c r="M144" s="31"/>
      <c r="N144" s="31"/>
    </row>
    <row r="145">
      <c r="A145" s="66">
        <v>6.7330776370280025</v>
      </c>
      <c r="B145" s="66">
        <v>4.982723387668545</v>
      </c>
      <c r="C145" s="66">
        <v>3.361727836017593</v>
      </c>
      <c r="D145" s="66">
        <v>5.523576096341131</v>
      </c>
      <c r="E145" s="66">
        <v>3.4239009185284166</v>
      </c>
      <c r="F145" s="67" t="s">
        <v>59</v>
      </c>
      <c r="G145" s="31"/>
      <c r="H145" s="65"/>
      <c r="I145" s="65"/>
      <c r="J145" s="31"/>
      <c r="K145" s="31"/>
      <c r="L145" s="31"/>
      <c r="M145" s="31"/>
      <c r="N145" s="31"/>
    </row>
    <row r="146">
      <c r="A146" s="66">
        <v>6.079287996986827</v>
      </c>
      <c r="B146" s="66">
        <v>6.12057393120585</v>
      </c>
      <c r="C146" s="66">
        <v>4.505149978319906</v>
      </c>
      <c r="D146" s="66">
        <v>5.385407846845165</v>
      </c>
      <c r="E146" s="66">
        <v>3.5699588180965938</v>
      </c>
      <c r="F146" s="67" t="s">
        <v>59</v>
      </c>
      <c r="G146" s="31"/>
      <c r="H146" s="65"/>
      <c r="I146" s="65"/>
      <c r="J146" s="31"/>
      <c r="K146" s="31"/>
      <c r="L146" s="31"/>
      <c r="M146" s="31"/>
      <c r="N146" s="31"/>
    </row>
    <row r="147">
      <c r="A147" s="66">
        <v>6.557195264061631</v>
      </c>
      <c r="B147" s="66">
        <v>4.974050902792877</v>
      </c>
      <c r="C147" s="66">
        <v>3.255272505103306</v>
      </c>
      <c r="D147" s="66">
        <v>5.516089613275054</v>
      </c>
      <c r="E147" s="66">
        <v>3.768786046908014</v>
      </c>
      <c r="F147" s="67" t="s">
        <v>59</v>
      </c>
      <c r="G147" s="31"/>
      <c r="H147" s="65"/>
      <c r="I147" s="65"/>
      <c r="J147" s="31"/>
      <c r="K147" s="31"/>
      <c r="L147" s="31"/>
      <c r="M147" s="31"/>
      <c r="N147" s="31"/>
    </row>
    <row r="148">
      <c r="A148" s="66">
        <v>6.2122656638198075</v>
      </c>
      <c r="B148" s="66">
        <v>5.733357787925585</v>
      </c>
      <c r="C148" s="66">
        <v>4.217483944213906</v>
      </c>
      <c r="D148" s="66">
        <v>5.453137856250748</v>
      </c>
      <c r="E148" s="66">
        <v>3.738066714777469</v>
      </c>
      <c r="F148" s="67" t="s">
        <v>59</v>
      </c>
      <c r="G148" s="31"/>
      <c r="H148" s="65"/>
      <c r="I148" s="65"/>
      <c r="J148" s="31"/>
      <c r="K148" s="31"/>
      <c r="L148" s="31"/>
      <c r="M148" s="31"/>
      <c r="N148" s="31"/>
    </row>
    <row r="149">
      <c r="A149" s="66">
        <v>6.7605370737925945</v>
      </c>
      <c r="B149" s="66">
        <v>4.571708831808688</v>
      </c>
      <c r="C149" s="66">
        <v>2.960946195733831</v>
      </c>
      <c r="D149" s="66">
        <v>5.4154958572651575</v>
      </c>
      <c r="E149" s="66">
        <v>3.808278509582768</v>
      </c>
      <c r="F149" s="67" t="s">
        <v>59</v>
      </c>
      <c r="G149" s="31"/>
      <c r="H149" s="65"/>
      <c r="I149" s="65"/>
      <c r="J149" s="31"/>
      <c r="K149" s="31"/>
      <c r="L149" s="31"/>
      <c r="M149" s="31"/>
      <c r="N149" s="31"/>
    </row>
    <row r="150">
      <c r="A150" s="66">
        <v>6.06236534698289</v>
      </c>
      <c r="B150" s="66">
        <v>5.632153483510633</v>
      </c>
      <c r="C150" s="66">
        <v>4.161368002234975</v>
      </c>
      <c r="D150" s="66">
        <v>5.290393034759809</v>
      </c>
      <c r="E150" s="66">
        <v>3.5834255004065065</v>
      </c>
      <c r="F150" s="67" t="s">
        <v>59</v>
      </c>
      <c r="G150" s="31"/>
      <c r="H150" s="65"/>
      <c r="I150" s="65"/>
      <c r="J150" s="31"/>
      <c r="K150" s="31"/>
      <c r="L150" s="31"/>
      <c r="M150" s="31"/>
      <c r="N150" s="31"/>
    </row>
    <row r="151">
      <c r="A151" s="66">
        <v>5.952772107709325</v>
      </c>
      <c r="B151" s="66">
        <v>6.660865478003869</v>
      </c>
      <c r="C151" s="66">
        <v>5.075546961392531</v>
      </c>
      <c r="D151" s="66">
        <v>7.115087312748958</v>
      </c>
      <c r="E151" s="66">
        <v>5.377501129777647</v>
      </c>
      <c r="F151" s="67" t="s">
        <v>59</v>
      </c>
      <c r="G151" s="31"/>
      <c r="H151" s="65"/>
      <c r="I151" s="65"/>
      <c r="J151" s="31"/>
      <c r="K151" s="31"/>
      <c r="L151" s="31"/>
      <c r="M151" s="31"/>
      <c r="N151" s="31"/>
    </row>
    <row r="152">
      <c r="A152" s="66">
        <v>6.887308008560189</v>
      </c>
      <c r="B152" s="66"/>
      <c r="C152" s="66"/>
      <c r="D152" s="66">
        <v>4.834344393408357</v>
      </c>
      <c r="E152" s="66">
        <v>3.3533390953113043</v>
      </c>
      <c r="F152" s="67" t="s">
        <v>59</v>
      </c>
      <c r="G152" s="31"/>
      <c r="H152" s="65"/>
      <c r="I152" s="65"/>
      <c r="J152" s="31"/>
      <c r="K152" s="31"/>
      <c r="L152" s="31"/>
      <c r="M152" s="31"/>
      <c r="N152" s="31"/>
    </row>
    <row r="153">
      <c r="A153" s="66">
        <v>6.928213543471068</v>
      </c>
      <c r="B153" s="66">
        <v>3.061829307294699</v>
      </c>
      <c r="C153" s="66">
        <v>1.6989700043360187</v>
      </c>
      <c r="D153" s="66">
        <v>5.10790496301482</v>
      </c>
      <c r="E153" s="66">
        <v>3.48015072527328</v>
      </c>
      <c r="F153" s="67" t="s">
        <v>59</v>
      </c>
      <c r="G153" s="31"/>
      <c r="H153" s="65"/>
      <c r="I153" s="65"/>
      <c r="J153" s="31"/>
      <c r="K153" s="31"/>
      <c r="L153" s="31"/>
      <c r="M153" s="31"/>
      <c r="N153" s="31"/>
    </row>
    <row r="154">
      <c r="A154" s="66">
        <v>6.868128032152706</v>
      </c>
      <c r="B154" s="66">
        <v>5.586924708144821</v>
      </c>
      <c r="C154" s="66">
        <v>4.0253058652647695</v>
      </c>
      <c r="D154" s="66">
        <v>8.197546807930713</v>
      </c>
      <c r="E154" s="66">
        <v>5.791607851549891</v>
      </c>
      <c r="F154" s="67" t="s">
        <v>59</v>
      </c>
      <c r="G154" s="31"/>
      <c r="H154" s="65"/>
      <c r="I154" s="65"/>
      <c r="J154" s="31"/>
      <c r="K154" s="31"/>
      <c r="L154" s="31"/>
      <c r="M154" s="31"/>
      <c r="N154" s="31"/>
    </row>
    <row r="155">
      <c r="A155" s="31"/>
      <c r="B155" s="31"/>
      <c r="C155" s="31"/>
      <c r="D155" s="31"/>
      <c r="E155" s="31"/>
      <c r="F155" s="31"/>
      <c r="G155" s="31"/>
      <c r="H155" s="65"/>
      <c r="I155" s="65"/>
      <c r="J155" s="31"/>
      <c r="K155" s="31"/>
      <c r="L155" s="31"/>
      <c r="M155" s="31"/>
      <c r="N155" s="31"/>
    </row>
  </sheetData>
  <mergeCells count="17">
    <mergeCell ref="H8:H9"/>
    <mergeCell ref="H10:H11"/>
    <mergeCell ref="H12:H13"/>
    <mergeCell ref="H14:H15"/>
    <mergeCell ref="L10:L11"/>
    <mergeCell ref="M10:M11"/>
    <mergeCell ref="L12:L13"/>
    <mergeCell ref="M12:M13"/>
    <mergeCell ref="L14:L15"/>
    <mergeCell ref="M14:M15"/>
    <mergeCell ref="H4:H5"/>
    <mergeCell ref="L4:M5"/>
    <mergeCell ref="H6:H7"/>
    <mergeCell ref="L6:L7"/>
    <mergeCell ref="M6:M7"/>
    <mergeCell ref="L8:L9"/>
    <mergeCell ref="M8:M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38" t="s">
        <v>22</v>
      </c>
      <c r="G1" s="31"/>
      <c r="H1" s="31"/>
      <c r="I1" s="31"/>
      <c r="J1" s="31"/>
      <c r="K1" s="31"/>
      <c r="L1" s="31"/>
      <c r="M1" s="31"/>
      <c r="N1" s="31"/>
    </row>
    <row r="2">
      <c r="A2" s="68">
        <v>5.788583369639891</v>
      </c>
      <c r="B2" s="68">
        <v>6.093421685162235</v>
      </c>
      <c r="C2" s="68">
        <v>4.596597095626461</v>
      </c>
      <c r="D2" s="68">
        <v>7.012658579091319</v>
      </c>
      <c r="E2" s="68">
        <v>5.185360806841445</v>
      </c>
      <c r="F2" s="69" t="s">
        <v>57</v>
      </c>
      <c r="G2" s="31"/>
      <c r="H2" s="43"/>
      <c r="I2" s="43"/>
      <c r="J2" s="43"/>
      <c r="K2" s="43"/>
      <c r="L2" s="43"/>
      <c r="M2" s="43"/>
      <c r="N2" s="31"/>
    </row>
    <row r="3">
      <c r="A3" s="68">
        <v>6.230789070637132</v>
      </c>
      <c r="B3" s="68">
        <v>6.688419822002711</v>
      </c>
      <c r="C3" s="68">
        <v>5.068927611682072</v>
      </c>
      <c r="D3" s="68">
        <v>6.82827162871525</v>
      </c>
      <c r="E3" s="68">
        <v>4.811414126268122</v>
      </c>
      <c r="F3" s="69" t="s">
        <v>57</v>
      </c>
      <c r="G3" s="31"/>
      <c r="H3" s="45" t="s">
        <v>580</v>
      </c>
      <c r="I3" s="46" t="s">
        <v>22</v>
      </c>
      <c r="J3" s="47" t="s">
        <v>59</v>
      </c>
      <c r="K3" s="47" t="s">
        <v>57</v>
      </c>
      <c r="L3" s="48"/>
      <c r="M3" s="49"/>
      <c r="N3" s="31"/>
    </row>
    <row r="4">
      <c r="A4" s="68">
        <v>6.355342693406711</v>
      </c>
      <c r="B4" s="68">
        <v>5.035429738184549</v>
      </c>
      <c r="C4" s="68">
        <v>3.643452676486188</v>
      </c>
      <c r="D4" s="68">
        <v>4.94977045759062</v>
      </c>
      <c r="E4" s="68">
        <v>3.334252642334231</v>
      </c>
      <c r="F4" s="69" t="s">
        <v>57</v>
      </c>
      <c r="G4" s="31"/>
      <c r="H4" s="50"/>
      <c r="I4" s="51" t="s">
        <v>582</v>
      </c>
      <c r="J4" s="70">
        <v>144.0</v>
      </c>
      <c r="K4" s="70">
        <v>9.0</v>
      </c>
      <c r="L4" s="53"/>
      <c r="M4" s="54"/>
      <c r="N4" s="31"/>
    </row>
    <row r="5">
      <c r="A5" s="68">
        <v>5.2053478415391305</v>
      </c>
      <c r="B5" s="68">
        <v>6.359835482339888</v>
      </c>
      <c r="C5" s="68">
        <v>4.6875289612146345</v>
      </c>
      <c r="D5" s="68">
        <v>6.691531739666568</v>
      </c>
      <c r="E5" s="68">
        <v>4.482987856595047</v>
      </c>
      <c r="F5" s="69" t="s">
        <v>57</v>
      </c>
      <c r="G5" s="31"/>
      <c r="H5" s="55" t="s">
        <v>3</v>
      </c>
      <c r="I5" s="56" t="s">
        <v>583</v>
      </c>
      <c r="J5" s="57">
        <v>6.2892</v>
      </c>
      <c r="K5" s="57">
        <v>6.3567</v>
      </c>
      <c r="L5" s="71" t="s">
        <v>584</v>
      </c>
      <c r="M5" s="72">
        <v>0.7258</v>
      </c>
      <c r="N5" s="31"/>
    </row>
    <row r="6">
      <c r="A6" s="68">
        <v>6.472171146692363</v>
      </c>
      <c r="B6" s="68">
        <v>4.656098202012832</v>
      </c>
      <c r="C6" s="68">
        <v>3.1461280356782377</v>
      </c>
      <c r="D6" s="68">
        <v>5.572010288207416</v>
      </c>
      <c r="E6" s="68">
        <v>3.6774244377012475</v>
      </c>
      <c r="F6" s="69" t="s">
        <v>57</v>
      </c>
      <c r="G6" s="31"/>
      <c r="H6" s="50"/>
      <c r="I6" s="56" t="s">
        <v>585</v>
      </c>
      <c r="J6" s="57">
        <v>0.5594</v>
      </c>
      <c r="K6" s="57">
        <v>0.5537</v>
      </c>
      <c r="L6" s="50"/>
      <c r="M6" s="50"/>
      <c r="N6" s="31"/>
    </row>
    <row r="7">
      <c r="A7" s="68">
        <v>6.904894418293684</v>
      </c>
      <c r="B7" s="68">
        <v>5.491361693834272</v>
      </c>
      <c r="C7" s="68">
        <v>3.9997393451065677</v>
      </c>
      <c r="D7" s="68">
        <v>4.9369658971078705</v>
      </c>
      <c r="E7" s="68">
        <v>3.476541809027429</v>
      </c>
      <c r="F7" s="69" t="s">
        <v>57</v>
      </c>
      <c r="G7" s="31"/>
      <c r="H7" s="55" t="s">
        <v>586</v>
      </c>
      <c r="I7" s="60" t="s">
        <v>583</v>
      </c>
      <c r="J7" s="61">
        <v>5.6636</v>
      </c>
      <c r="K7" s="61">
        <v>5.7338</v>
      </c>
      <c r="L7" s="71" t="s">
        <v>584</v>
      </c>
      <c r="M7" s="72">
        <v>0.8052</v>
      </c>
      <c r="N7" s="31"/>
    </row>
    <row r="8">
      <c r="A8" s="68">
        <v>6.874039354196856</v>
      </c>
      <c r="B8" s="66"/>
      <c r="C8" s="66"/>
      <c r="D8" s="68">
        <v>4.834344393408357</v>
      </c>
      <c r="E8" s="68">
        <v>3.3533390953113043</v>
      </c>
      <c r="F8" s="69" t="s">
        <v>57</v>
      </c>
      <c r="G8" s="31"/>
      <c r="H8" s="50"/>
      <c r="I8" s="60" t="s">
        <v>585</v>
      </c>
      <c r="J8" s="61">
        <v>0.7815</v>
      </c>
      <c r="K8" s="61">
        <v>0.756</v>
      </c>
      <c r="L8" s="50"/>
      <c r="M8" s="50"/>
      <c r="N8" s="31"/>
    </row>
    <row r="9">
      <c r="A9" s="68">
        <v>6.7530777732639375</v>
      </c>
      <c r="B9" s="68">
        <v>5.105680462945809</v>
      </c>
      <c r="C9" s="68">
        <v>3.698970004336019</v>
      </c>
      <c r="D9" s="68">
        <v>5.577057288063207</v>
      </c>
      <c r="E9" s="68">
        <v>4.062544381346465</v>
      </c>
      <c r="F9" s="69" t="s">
        <v>57</v>
      </c>
      <c r="G9" s="31"/>
      <c r="H9" s="55" t="s">
        <v>587</v>
      </c>
      <c r="I9" s="56" t="s">
        <v>583</v>
      </c>
      <c r="J9" s="57">
        <v>4.1033</v>
      </c>
      <c r="K9" s="57">
        <v>4.2025</v>
      </c>
      <c r="L9" s="71" t="s">
        <v>584</v>
      </c>
      <c r="M9" s="72">
        <v>0.7118</v>
      </c>
      <c r="N9" s="31"/>
    </row>
    <row r="10">
      <c r="A10" s="68">
        <v>6.6320095052598775</v>
      </c>
      <c r="B10" s="68">
        <v>6.4281347940287885</v>
      </c>
      <c r="C10" s="68">
        <v>4.76789761601809</v>
      </c>
      <c r="D10" s="68">
        <v>7.313772635067777</v>
      </c>
      <c r="E10" s="68">
        <v>5.222497968666423</v>
      </c>
      <c r="F10" s="69" t="s">
        <v>57</v>
      </c>
      <c r="G10" s="31"/>
      <c r="H10" s="50"/>
      <c r="I10" s="56" t="s">
        <v>585</v>
      </c>
      <c r="J10" s="57">
        <v>0.7395</v>
      </c>
      <c r="K10" s="57">
        <v>0.6748</v>
      </c>
      <c r="L10" s="50"/>
      <c r="M10" s="50"/>
      <c r="N10" s="31"/>
    </row>
    <row r="11">
      <c r="A11" s="39">
        <v>6.312590712985761</v>
      </c>
      <c r="B11" s="39">
        <v>5.27415784926368</v>
      </c>
      <c r="C11" s="39">
        <v>3.8808135922807914</v>
      </c>
      <c r="D11" s="39">
        <v>4.856632235515315</v>
      </c>
      <c r="E11" s="39">
        <v>3.3422252293607904</v>
      </c>
      <c r="F11" s="73" t="s">
        <v>59</v>
      </c>
      <c r="G11" s="31"/>
      <c r="H11" s="55" t="s">
        <v>9</v>
      </c>
      <c r="I11" s="60" t="s">
        <v>583</v>
      </c>
      <c r="J11" s="61">
        <v>5.9678</v>
      </c>
      <c r="K11" s="61">
        <v>5.9678</v>
      </c>
      <c r="L11" s="71" t="s">
        <v>584</v>
      </c>
      <c r="M11" s="72">
        <v>0.6567</v>
      </c>
      <c r="N11" s="31"/>
    </row>
    <row r="12">
      <c r="A12" s="39">
        <v>5.661539154742885</v>
      </c>
      <c r="B12" s="39">
        <v>5.873436863222037</v>
      </c>
      <c r="C12" s="39">
        <v>4.33041377334919</v>
      </c>
      <c r="D12" s="39">
        <v>6.536455159103271</v>
      </c>
      <c r="E12" s="39">
        <v>4.821277648350869</v>
      </c>
      <c r="F12" s="73" t="s">
        <v>59</v>
      </c>
      <c r="G12" s="31"/>
      <c r="H12" s="50"/>
      <c r="I12" s="60" t="s">
        <v>585</v>
      </c>
      <c r="J12" s="61">
        <v>0.9313</v>
      </c>
      <c r="K12" s="61">
        <v>0.9905</v>
      </c>
      <c r="L12" s="50"/>
      <c r="M12" s="50"/>
      <c r="N12" s="31"/>
    </row>
    <row r="13">
      <c r="A13" s="39">
        <v>7.094299368423855</v>
      </c>
      <c r="B13" s="39">
        <v>5.621591675859218</v>
      </c>
      <c r="C13" s="39">
        <v>3.8864907251724823</v>
      </c>
      <c r="D13" s="39">
        <v>5.519314671973285</v>
      </c>
      <c r="E13" s="39">
        <v>3.6528263025610044</v>
      </c>
      <c r="F13" s="73" t="s">
        <v>59</v>
      </c>
      <c r="G13" s="31"/>
      <c r="H13" s="55" t="s">
        <v>11</v>
      </c>
      <c r="I13" s="56" t="s">
        <v>583</v>
      </c>
      <c r="J13" s="57">
        <v>4.331</v>
      </c>
      <c r="K13" s="57">
        <v>4.1778</v>
      </c>
      <c r="L13" s="71" t="s">
        <v>584</v>
      </c>
      <c r="M13" s="72">
        <v>0.5891</v>
      </c>
      <c r="N13" s="31"/>
    </row>
    <row r="14">
      <c r="A14" s="39">
        <v>6.586546236023817</v>
      </c>
      <c r="B14" s="39">
        <v>4.862131379313038</v>
      </c>
      <c r="C14" s="39">
        <v>3.2041199826559246</v>
      </c>
      <c r="D14" s="39">
        <v>5.9370607898007215</v>
      </c>
      <c r="E14" s="39">
        <v>3.934245881023071</v>
      </c>
      <c r="F14" s="73" t="s">
        <v>59</v>
      </c>
      <c r="G14" s="31"/>
      <c r="H14" s="50"/>
      <c r="I14" s="56" t="s">
        <v>585</v>
      </c>
      <c r="J14" s="57">
        <v>0.8269</v>
      </c>
      <c r="K14" s="57">
        <v>0.7709</v>
      </c>
      <c r="L14" s="50"/>
      <c r="M14" s="50"/>
      <c r="N14" s="31"/>
    </row>
    <row r="15">
      <c r="A15" s="39">
        <v>6.381717798906517</v>
      </c>
      <c r="B15" s="39">
        <v>5.295567099962478</v>
      </c>
      <c r="C15" s="39">
        <v>3.763427993562937</v>
      </c>
      <c r="D15" s="39">
        <v>6.3964680381766525</v>
      </c>
      <c r="E15" s="39">
        <v>4.176264942114146</v>
      </c>
      <c r="F15" s="73" t="s">
        <v>59</v>
      </c>
      <c r="G15" s="31"/>
      <c r="H15" s="31"/>
      <c r="I15" s="31"/>
      <c r="J15" s="31"/>
      <c r="K15" s="31"/>
      <c r="L15" s="31"/>
      <c r="M15" s="31"/>
      <c r="N15" s="31"/>
    </row>
    <row r="16">
      <c r="A16" s="39">
        <v>6.73021158664871</v>
      </c>
      <c r="B16" s="39">
        <v>5.872447647789013</v>
      </c>
      <c r="C16" s="39">
        <v>4.303196057420489</v>
      </c>
      <c r="D16" s="39">
        <v>7.7459425676815075</v>
      </c>
      <c r="E16" s="39">
        <v>5.7364873360263555</v>
      </c>
      <c r="F16" s="73" t="s">
        <v>59</v>
      </c>
      <c r="G16" s="31"/>
      <c r="H16" s="31"/>
      <c r="I16" s="31"/>
      <c r="J16" s="31"/>
      <c r="K16" s="31"/>
      <c r="L16" s="31"/>
      <c r="M16" s="31"/>
      <c r="N16" s="31"/>
    </row>
    <row r="17">
      <c r="A17" s="39">
        <v>6.0157594912113455</v>
      </c>
      <c r="B17" s="39">
        <v>5.622214022966295</v>
      </c>
      <c r="C17" s="39">
        <v>4.113943352306836</v>
      </c>
      <c r="D17" s="39">
        <v>5.7796650206942335</v>
      </c>
      <c r="E17" s="39">
        <v>4.228349020623637</v>
      </c>
      <c r="F17" s="73" t="s">
        <v>59</v>
      </c>
      <c r="G17" s="31"/>
      <c r="H17" s="31"/>
      <c r="I17" s="31"/>
      <c r="J17" s="31"/>
      <c r="K17" s="31"/>
      <c r="L17" s="31"/>
      <c r="M17" s="31"/>
      <c r="N17" s="31"/>
    </row>
    <row r="18">
      <c r="A18" s="39">
        <v>6.425484658540283</v>
      </c>
      <c r="B18" s="39">
        <v>6.017033339298781</v>
      </c>
      <c r="C18" s="39">
        <v>4.383815365980431</v>
      </c>
      <c r="D18" s="39">
        <v>6.64527495761951</v>
      </c>
      <c r="E18" s="39">
        <v>4.880573521093957</v>
      </c>
      <c r="F18" s="73" t="s">
        <v>59</v>
      </c>
      <c r="G18" s="31"/>
      <c r="H18" s="31"/>
      <c r="I18" s="31"/>
      <c r="J18" s="31"/>
      <c r="K18" s="31"/>
      <c r="L18" s="31"/>
      <c r="M18" s="31"/>
      <c r="N18" s="31"/>
    </row>
    <row r="19">
      <c r="A19" s="39">
        <v>5.827838858507385</v>
      </c>
      <c r="B19" s="39">
        <v>6.267171728403014</v>
      </c>
      <c r="C19" s="39">
        <v>4.6963563887333315</v>
      </c>
      <c r="D19" s="39">
        <v>6.218339319449368</v>
      </c>
      <c r="E19" s="39">
        <v>4.384030665240514</v>
      </c>
      <c r="F19" s="73" t="s">
        <v>59</v>
      </c>
      <c r="G19" s="31"/>
      <c r="H19" s="31"/>
      <c r="I19" s="31"/>
      <c r="J19" s="31"/>
      <c r="K19" s="31"/>
      <c r="L19" s="31"/>
      <c r="M19" s="31"/>
      <c r="N19" s="31"/>
    </row>
    <row r="20">
      <c r="A20" s="39">
        <v>6.704224924164138</v>
      </c>
      <c r="B20" s="39">
        <v>6.432969290874405</v>
      </c>
      <c r="C20" s="39">
        <v>4.872156272748293</v>
      </c>
      <c r="D20" s="39">
        <v>6.061565561884838</v>
      </c>
      <c r="E20" s="39">
        <v>4.43919053782757</v>
      </c>
      <c r="F20" s="73" t="s">
        <v>59</v>
      </c>
      <c r="G20" s="31"/>
      <c r="H20" s="31"/>
      <c r="I20" s="31"/>
      <c r="J20" s="31"/>
      <c r="K20" s="31"/>
      <c r="L20" s="31"/>
      <c r="M20" s="31"/>
      <c r="N20" s="31"/>
    </row>
    <row r="21">
      <c r="A21" s="39">
        <v>6.877241383674039</v>
      </c>
      <c r="B21" s="39">
        <v>1.8808135922807914</v>
      </c>
      <c r="C21" s="39">
        <v>0.6020599913279624</v>
      </c>
      <c r="D21" s="39">
        <v>4.243137304653336</v>
      </c>
      <c r="E21" s="39">
        <v>2.59659709562646</v>
      </c>
      <c r="F21" s="73" t="s">
        <v>59</v>
      </c>
      <c r="G21" s="31"/>
      <c r="H21" s="31"/>
      <c r="I21" s="31"/>
      <c r="J21" s="31"/>
      <c r="K21" s="31"/>
      <c r="L21" s="31"/>
      <c r="M21" s="31"/>
      <c r="N21" s="31"/>
    </row>
    <row r="22">
      <c r="A22" s="39">
        <v>6.921196044041045</v>
      </c>
      <c r="B22" s="39">
        <v>6.02938377768521</v>
      </c>
      <c r="C22" s="39">
        <v>4.313867220369153</v>
      </c>
      <c r="D22" s="39">
        <v>7.032100400349362</v>
      </c>
      <c r="E22" s="39">
        <v>4.9414865867016236</v>
      </c>
      <c r="F22" s="73" t="s">
        <v>59</v>
      </c>
      <c r="G22" s="31"/>
      <c r="H22" s="31"/>
      <c r="I22" s="31"/>
      <c r="J22" s="31"/>
      <c r="K22" s="31"/>
      <c r="L22" s="31"/>
      <c r="M22" s="31"/>
      <c r="N22" s="31"/>
    </row>
    <row r="23">
      <c r="A23" s="39">
        <v>6.044446071243105</v>
      </c>
      <c r="B23" s="39">
        <v>5.538196578349454</v>
      </c>
      <c r="C23" s="39">
        <v>4.107209969647868</v>
      </c>
      <c r="D23" s="39">
        <v>4.878734295037048</v>
      </c>
      <c r="E23" s="39">
        <v>4.947369994545035</v>
      </c>
      <c r="F23" s="73" t="s">
        <v>59</v>
      </c>
      <c r="G23" s="31"/>
      <c r="H23" s="31"/>
      <c r="I23" s="31"/>
      <c r="J23" s="31"/>
      <c r="K23" s="31"/>
      <c r="L23" s="31"/>
      <c r="M23" s="31"/>
      <c r="N23" s="31"/>
    </row>
    <row r="24">
      <c r="A24" s="39">
        <v>7.3930943530373225</v>
      </c>
      <c r="B24" s="39">
        <v>6.02938377768521</v>
      </c>
      <c r="C24" s="39">
        <v>4.450249108319361</v>
      </c>
      <c r="D24" s="39">
        <v>6.07572721093497</v>
      </c>
      <c r="E24" s="39">
        <v>4.316284937634313</v>
      </c>
      <c r="F24" s="73" t="s">
        <v>59</v>
      </c>
      <c r="G24" s="31"/>
      <c r="H24" s="31"/>
      <c r="I24" s="31"/>
      <c r="J24" s="31"/>
      <c r="K24" s="31"/>
      <c r="L24" s="31"/>
      <c r="M24" s="31"/>
      <c r="N24" s="31"/>
    </row>
    <row r="25">
      <c r="A25" s="39">
        <v>6.406753868863874</v>
      </c>
      <c r="B25" s="39">
        <v>5.8401060944567575</v>
      </c>
      <c r="C25" s="39">
        <v>4.290034611362518</v>
      </c>
      <c r="D25" s="39">
        <v>5.170291058625393</v>
      </c>
      <c r="E25" s="39">
        <v>3.426185825244511</v>
      </c>
      <c r="F25" s="73" t="s">
        <v>59</v>
      </c>
      <c r="G25" s="31"/>
      <c r="H25" s="31"/>
      <c r="I25" s="31"/>
      <c r="J25" s="31"/>
      <c r="K25" s="31"/>
      <c r="L25" s="31"/>
      <c r="M25" s="31"/>
      <c r="N25" s="31"/>
    </row>
    <row r="26">
      <c r="A26" s="39">
        <v>6.147786352178046</v>
      </c>
      <c r="B26" s="39">
        <v>6.071882007306125</v>
      </c>
      <c r="C26" s="39">
        <v>4.494154594018442</v>
      </c>
      <c r="D26" s="39">
        <v>5.305033056865781</v>
      </c>
      <c r="E26" s="39">
        <v>3.53173430927655</v>
      </c>
      <c r="F26" s="73" t="s">
        <v>59</v>
      </c>
      <c r="G26" s="31"/>
      <c r="H26" s="31"/>
      <c r="I26" s="31"/>
      <c r="J26" s="31"/>
      <c r="K26" s="31"/>
      <c r="L26" s="31"/>
      <c r="M26" s="31"/>
      <c r="N26" s="31"/>
    </row>
    <row r="27">
      <c r="A27" s="39">
        <v>6.022497654806845</v>
      </c>
      <c r="B27" s="39">
        <v>6.5145477526602855</v>
      </c>
      <c r="C27" s="39">
        <v>4.924795995797912</v>
      </c>
      <c r="D27" s="39">
        <v>7.929157074514268</v>
      </c>
      <c r="E27" s="39">
        <v>5.872896565317724</v>
      </c>
      <c r="F27" s="73" t="s">
        <v>59</v>
      </c>
      <c r="G27" s="31"/>
      <c r="H27" s="31"/>
      <c r="I27" s="31"/>
      <c r="J27" s="31"/>
      <c r="K27" s="31"/>
      <c r="L27" s="31"/>
      <c r="M27" s="31"/>
      <c r="N27" s="31"/>
    </row>
    <row r="28">
      <c r="A28" s="39">
        <v>8.427932495331307</v>
      </c>
      <c r="B28" s="39">
        <v>6.0</v>
      </c>
      <c r="C28" s="39">
        <v>4.354108439147401</v>
      </c>
      <c r="D28" s="39">
        <v>7.110312515043514</v>
      </c>
      <c r="E28" s="39">
        <v>5.254714802582488</v>
      </c>
      <c r="F28" s="73" t="s">
        <v>59</v>
      </c>
      <c r="G28" s="31"/>
      <c r="H28" s="31"/>
      <c r="I28" s="31"/>
      <c r="J28" s="31"/>
      <c r="K28" s="31"/>
      <c r="L28" s="31"/>
      <c r="M28" s="31"/>
      <c r="N28" s="31"/>
    </row>
    <row r="29">
      <c r="A29" s="39">
        <v>5.569552975270437</v>
      </c>
      <c r="B29" s="39">
        <v>6.544068044350276</v>
      </c>
      <c r="C29" s="39">
        <v>5.012837224705172</v>
      </c>
      <c r="D29" s="39">
        <v>7.1289333744138235</v>
      </c>
      <c r="E29" s="39">
        <v>5.278181784567518</v>
      </c>
      <c r="F29" s="73" t="s">
        <v>59</v>
      </c>
      <c r="G29" s="31"/>
      <c r="H29" s="31"/>
      <c r="I29" s="31"/>
      <c r="J29" s="31"/>
      <c r="K29" s="31"/>
      <c r="L29" s="31"/>
      <c r="M29" s="31"/>
      <c r="N29" s="31"/>
    </row>
    <row r="30">
      <c r="A30" s="39">
        <v>6.407262211854151</v>
      </c>
      <c r="B30" s="39">
        <v>5.9324737646771535</v>
      </c>
      <c r="C30" s="39">
        <v>4.193124598354461</v>
      </c>
      <c r="D30" s="39">
        <v>7.148429581116646</v>
      </c>
      <c r="E30" s="39">
        <v>4.820037171803748</v>
      </c>
      <c r="F30" s="73" t="s">
        <v>59</v>
      </c>
      <c r="G30" s="31"/>
      <c r="H30" s="31"/>
      <c r="I30" s="31"/>
      <c r="J30" s="31"/>
      <c r="K30" s="31"/>
      <c r="L30" s="31"/>
      <c r="M30" s="31"/>
      <c r="N30" s="31"/>
    </row>
    <row r="31">
      <c r="A31" s="39">
        <v>5.72821657199824</v>
      </c>
      <c r="B31" s="39">
        <v>5.650307523131937</v>
      </c>
      <c r="C31" s="39">
        <v>3.945960703577569</v>
      </c>
      <c r="D31" s="39">
        <v>7.050096037985547</v>
      </c>
      <c r="E31" s="39">
        <v>4.9566245843720855</v>
      </c>
      <c r="F31" s="73" t="s">
        <v>59</v>
      </c>
      <c r="G31" s="31"/>
      <c r="H31" s="31"/>
      <c r="I31" s="31"/>
      <c r="J31" s="31"/>
      <c r="K31" s="31"/>
      <c r="L31" s="31"/>
      <c r="M31" s="31"/>
      <c r="N31" s="31"/>
    </row>
    <row r="32">
      <c r="A32" s="39">
        <v>6.841147966359823</v>
      </c>
      <c r="B32" s="39">
        <v>5.324282455297693</v>
      </c>
      <c r="C32" s="39">
        <v>3.556302500767287</v>
      </c>
      <c r="D32" s="39">
        <v>6.341506933931139</v>
      </c>
      <c r="E32" s="39">
        <v>4.5873404784090654</v>
      </c>
      <c r="F32" s="73" t="s">
        <v>59</v>
      </c>
      <c r="G32" s="31"/>
      <c r="H32" s="31"/>
      <c r="I32" s="31"/>
      <c r="J32" s="31"/>
      <c r="K32" s="31"/>
      <c r="L32" s="31"/>
      <c r="M32" s="31"/>
      <c r="N32" s="31"/>
    </row>
    <row r="33">
      <c r="A33" s="39">
        <v>5.964067668284512</v>
      </c>
      <c r="B33" s="39">
        <v>5.9857856177726045</v>
      </c>
      <c r="C33" s="39">
        <v>4.450249108319361</v>
      </c>
      <c r="D33" s="39">
        <v>6.466618385362257</v>
      </c>
      <c r="E33" s="39">
        <v>4.705555835437727</v>
      </c>
      <c r="F33" s="73" t="s">
        <v>59</v>
      </c>
      <c r="G33" s="31"/>
      <c r="H33" s="31"/>
      <c r="I33" s="31"/>
      <c r="J33" s="31"/>
      <c r="K33" s="31"/>
      <c r="L33" s="31"/>
      <c r="M33" s="31"/>
      <c r="N33" s="31"/>
    </row>
    <row r="34">
      <c r="A34" s="39">
        <v>6.580192326762261</v>
      </c>
      <c r="B34" s="39">
        <v>6.068185861746161</v>
      </c>
      <c r="C34" s="39">
        <v>4.457881896733992</v>
      </c>
      <c r="D34" s="39">
        <v>6.1959809712781375</v>
      </c>
      <c r="E34" s="39">
        <v>4.384801278962082</v>
      </c>
      <c r="F34" s="73" t="s">
        <v>59</v>
      </c>
      <c r="G34" s="31"/>
      <c r="H34" s="31"/>
      <c r="I34" s="31"/>
      <c r="J34" s="31"/>
      <c r="K34" s="31"/>
      <c r="L34" s="31"/>
      <c r="M34" s="31"/>
      <c r="N34" s="31"/>
    </row>
    <row r="35">
      <c r="A35" s="39">
        <v>5.661786191819594</v>
      </c>
      <c r="B35" s="39">
        <v>7.0</v>
      </c>
      <c r="C35" s="39">
        <v>5.290034611362517</v>
      </c>
      <c r="D35" s="39">
        <v>5.664378686986738</v>
      </c>
      <c r="E35" s="39">
        <v>3.8351830698490432</v>
      </c>
      <c r="F35" s="73" t="s">
        <v>59</v>
      </c>
      <c r="G35" s="31"/>
      <c r="H35" s="31"/>
      <c r="I35" s="31"/>
      <c r="J35" s="31"/>
      <c r="K35" s="31"/>
      <c r="L35" s="31"/>
      <c r="M35" s="31"/>
      <c r="N35" s="31"/>
    </row>
    <row r="36">
      <c r="A36" s="39">
        <v>6.241191977551262</v>
      </c>
      <c r="B36" s="39">
        <v>5.483729899000023</v>
      </c>
      <c r="C36" s="39">
        <v>4.021189299069937</v>
      </c>
      <c r="D36" s="39">
        <v>5.901518802363333</v>
      </c>
      <c r="E36" s="39">
        <v>4.325925955771466</v>
      </c>
      <c r="F36" s="73" t="s">
        <v>59</v>
      </c>
      <c r="G36" s="31"/>
      <c r="H36" s="31"/>
      <c r="I36" s="31"/>
      <c r="J36" s="31"/>
      <c r="K36" s="31"/>
      <c r="L36" s="31"/>
      <c r="M36" s="31"/>
      <c r="N36" s="31"/>
    </row>
    <row r="37">
      <c r="A37" s="39">
        <v>7.145620452197714</v>
      </c>
      <c r="B37" s="39">
        <v>5.391288048595297</v>
      </c>
      <c r="C37" s="39">
        <v>3.8061799739838866</v>
      </c>
      <c r="D37" s="39">
        <v>5.856024024717039</v>
      </c>
      <c r="E37" s="39">
        <v>4.141637874673272</v>
      </c>
      <c r="F37" s="73" t="s">
        <v>59</v>
      </c>
      <c r="G37" s="31"/>
      <c r="H37" s="31"/>
      <c r="I37" s="31"/>
      <c r="J37" s="31"/>
      <c r="K37" s="31"/>
      <c r="L37" s="31"/>
      <c r="M37" s="31"/>
      <c r="N37" s="31"/>
    </row>
    <row r="38">
      <c r="A38" s="39">
        <v>6.672897609007665</v>
      </c>
      <c r="B38" s="39">
        <v>4.708420900134713</v>
      </c>
      <c r="C38" s="39">
        <v>3.1760912590556813</v>
      </c>
      <c r="D38" s="39">
        <v>4.833096090474532</v>
      </c>
      <c r="E38" s="39">
        <v>2.9273703630390235</v>
      </c>
      <c r="F38" s="73" t="s">
        <v>59</v>
      </c>
      <c r="G38" s="31"/>
      <c r="H38" s="31"/>
      <c r="I38" s="31"/>
      <c r="J38" s="31"/>
      <c r="K38" s="31"/>
      <c r="L38" s="31"/>
      <c r="M38" s="31"/>
      <c r="N38" s="31"/>
    </row>
    <row r="39">
      <c r="A39" s="39">
        <v>6.960030599482778</v>
      </c>
      <c r="B39" s="39">
        <v>6.334453751150931</v>
      </c>
      <c r="C39" s="39">
        <v>4.787460474518415</v>
      </c>
      <c r="D39" s="39">
        <v>6.316758493274417</v>
      </c>
      <c r="E39" s="39">
        <v>4.435923958119165</v>
      </c>
      <c r="F39" s="73" t="s">
        <v>59</v>
      </c>
      <c r="G39" s="31"/>
      <c r="H39" s="31"/>
      <c r="I39" s="31"/>
      <c r="J39" s="31"/>
      <c r="K39" s="31"/>
      <c r="L39" s="31"/>
      <c r="M39" s="31"/>
      <c r="N39" s="31"/>
    </row>
    <row r="40">
      <c r="A40" s="39">
        <v>5.77756455672569</v>
      </c>
      <c r="B40" s="39">
        <v>5.089905111439398</v>
      </c>
      <c r="C40" s="39">
        <v>3.3979400086720375</v>
      </c>
      <c r="D40" s="39">
        <v>5.677595091574773</v>
      </c>
      <c r="E40" s="39">
        <v>3.8600383898071935</v>
      </c>
      <c r="F40" s="73" t="s">
        <v>59</v>
      </c>
      <c r="G40" s="31"/>
      <c r="H40" s="31"/>
      <c r="I40" s="31"/>
      <c r="J40" s="31"/>
      <c r="K40" s="31"/>
      <c r="L40" s="31"/>
      <c r="M40" s="31"/>
      <c r="N40" s="31"/>
    </row>
    <row r="41">
      <c r="A41" s="39">
        <v>5.948800625508256</v>
      </c>
      <c r="B41" s="39">
        <v>6.502427119984432</v>
      </c>
      <c r="C41" s="39">
        <v>4.8055008581584</v>
      </c>
      <c r="D41" s="39">
        <v>6.550038690112438</v>
      </c>
      <c r="E41" s="39">
        <v>4.579051536634113</v>
      </c>
      <c r="F41" s="73" t="s">
        <v>59</v>
      </c>
      <c r="G41" s="31"/>
      <c r="H41" s="31"/>
      <c r="I41" s="31"/>
      <c r="J41" s="31"/>
      <c r="K41" s="31"/>
      <c r="L41" s="31"/>
      <c r="M41" s="31"/>
      <c r="N41" s="31"/>
    </row>
    <row r="42">
      <c r="A42" s="39">
        <v>5.892497530085013</v>
      </c>
      <c r="B42" s="39">
        <v>4.958085848521085</v>
      </c>
      <c r="C42" s="39">
        <v>3.491361693834272</v>
      </c>
      <c r="D42" s="39">
        <v>3.818159886397185</v>
      </c>
      <c r="E42" s="39">
        <v>2.0755469613925306</v>
      </c>
      <c r="F42" s="73" t="s">
        <v>59</v>
      </c>
      <c r="G42" s="31"/>
      <c r="H42" s="31"/>
      <c r="I42" s="31"/>
      <c r="J42" s="31"/>
      <c r="K42" s="31"/>
      <c r="L42" s="31"/>
      <c r="M42" s="31"/>
      <c r="N42" s="31"/>
    </row>
    <row r="43">
      <c r="A43" s="39">
        <v>5.879147509856811</v>
      </c>
      <c r="B43" s="39">
        <v>5.992553517832135</v>
      </c>
      <c r="C43" s="39">
        <v>4.418301291319746</v>
      </c>
      <c r="D43" s="39">
        <v>5.9513865806137</v>
      </c>
      <c r="E43" s="39">
        <v>4.0455967718675785</v>
      </c>
      <c r="F43" s="73" t="s">
        <v>59</v>
      </c>
      <c r="G43" s="31"/>
      <c r="H43" s="31"/>
      <c r="I43" s="31"/>
      <c r="J43" s="31"/>
      <c r="K43" s="31"/>
      <c r="L43" s="31"/>
      <c r="M43" s="31"/>
      <c r="N43" s="31"/>
    </row>
    <row r="44">
      <c r="A44" s="39">
        <v>7.168154272981496</v>
      </c>
      <c r="B44" s="39">
        <v>6.784617292632875</v>
      </c>
      <c r="C44" s="39">
        <v>5.164947372621842</v>
      </c>
      <c r="D44" s="39">
        <v>5.895556791903364</v>
      </c>
      <c r="E44" s="39">
        <v>5.649385490991616</v>
      </c>
      <c r="F44" s="73" t="s">
        <v>59</v>
      </c>
      <c r="G44" s="31"/>
      <c r="H44" s="31"/>
      <c r="I44" s="31"/>
      <c r="J44" s="31"/>
      <c r="K44" s="31"/>
      <c r="L44" s="31"/>
      <c r="M44" s="31"/>
      <c r="N44" s="31"/>
    </row>
    <row r="45">
      <c r="A45" s="39">
        <v>5.974228825651951</v>
      </c>
      <c r="B45" s="39">
        <v>6.454844860008509</v>
      </c>
      <c r="C45" s="39">
        <v>4.8779469516291885</v>
      </c>
      <c r="D45" s="39">
        <v>6.741485821791223</v>
      </c>
      <c r="E45" s="39">
        <v>4.833688844836413</v>
      </c>
      <c r="F45" s="73" t="s">
        <v>59</v>
      </c>
      <c r="G45" s="31"/>
      <c r="H45" s="31"/>
      <c r="I45" s="31"/>
      <c r="J45" s="31"/>
      <c r="K45" s="31"/>
      <c r="L45" s="31"/>
      <c r="M45" s="31"/>
      <c r="N45" s="31"/>
    </row>
    <row r="46">
      <c r="A46" s="39">
        <v>5.860285888105994</v>
      </c>
      <c r="B46" s="39">
        <v>6.278753600952829</v>
      </c>
      <c r="C46" s="39">
        <v>4.665580991017953</v>
      </c>
      <c r="D46" s="39">
        <v>7.175313842452032</v>
      </c>
      <c r="E46" s="39">
        <v>5.440375327285028</v>
      </c>
      <c r="F46" s="73" t="s">
        <v>59</v>
      </c>
      <c r="G46" s="31"/>
      <c r="H46" s="31"/>
      <c r="I46" s="31"/>
      <c r="J46" s="31"/>
      <c r="K46" s="31"/>
      <c r="L46" s="31"/>
      <c r="M46" s="31"/>
      <c r="N46" s="31"/>
    </row>
    <row r="47">
      <c r="A47" s="39">
        <v>6.462941873116965</v>
      </c>
      <c r="B47" s="39">
        <v>5.944482672150168</v>
      </c>
      <c r="C47" s="39">
        <v>4.431363764158987</v>
      </c>
      <c r="D47" s="39">
        <v>5.777652248988757</v>
      </c>
      <c r="E47" s="39">
        <v>4.227346713181427</v>
      </c>
      <c r="F47" s="73" t="s">
        <v>59</v>
      </c>
      <c r="G47" s="31"/>
      <c r="H47" s="31"/>
      <c r="I47" s="31"/>
      <c r="J47" s="31"/>
      <c r="K47" s="31"/>
      <c r="L47" s="31"/>
      <c r="M47" s="31"/>
      <c r="N47" s="31"/>
    </row>
    <row r="48">
      <c r="A48" s="39">
        <v>6.357198398563715</v>
      </c>
      <c r="B48" s="39">
        <v>5.661718057694659</v>
      </c>
      <c r="C48" s="39">
        <v>4.093421685162235</v>
      </c>
      <c r="D48" s="39">
        <v>5.086000142892678</v>
      </c>
      <c r="E48" s="39">
        <v>3.4560622244549513</v>
      </c>
      <c r="F48" s="73" t="s">
        <v>59</v>
      </c>
      <c r="G48" s="31"/>
      <c r="H48" s="31"/>
      <c r="I48" s="31"/>
      <c r="J48" s="31"/>
      <c r="K48" s="31"/>
      <c r="L48" s="31"/>
      <c r="M48" s="31"/>
      <c r="N48" s="31"/>
    </row>
    <row r="49">
      <c r="A49" s="39">
        <v>5.415712689270243</v>
      </c>
      <c r="B49" s="39">
        <v>5.677515704798758</v>
      </c>
      <c r="C49" s="39">
        <v>3.9731278535996983</v>
      </c>
      <c r="D49" s="39">
        <v>5.965204994687716</v>
      </c>
      <c r="E49" s="39">
        <v>4.36595572266568</v>
      </c>
      <c r="F49" s="73" t="s">
        <v>59</v>
      </c>
      <c r="G49" s="31"/>
      <c r="H49" s="31"/>
      <c r="I49" s="31"/>
      <c r="J49" s="31"/>
      <c r="K49" s="31"/>
      <c r="L49" s="31"/>
      <c r="M49" s="31"/>
      <c r="N49" s="31"/>
    </row>
    <row r="50">
      <c r="A50" s="39">
        <v>5.946159361386029</v>
      </c>
      <c r="B50" s="39">
        <v>5.633468455579586</v>
      </c>
      <c r="C50" s="39">
        <v>4.225309281725863</v>
      </c>
      <c r="D50" s="39">
        <v>5.846280192313987</v>
      </c>
      <c r="E50" s="39">
        <v>4.284656282788516</v>
      </c>
      <c r="F50" s="73" t="s">
        <v>59</v>
      </c>
      <c r="G50" s="31"/>
      <c r="H50" s="31"/>
      <c r="I50" s="31"/>
      <c r="J50" s="31"/>
      <c r="K50" s="31"/>
      <c r="L50" s="31"/>
      <c r="M50" s="31"/>
      <c r="N50" s="31"/>
    </row>
    <row r="51">
      <c r="A51" s="39">
        <v>6.023822636984871</v>
      </c>
      <c r="B51" s="39">
        <v>6.484299839346785</v>
      </c>
      <c r="C51" s="39">
        <v>4.905795880367869</v>
      </c>
      <c r="D51" s="39">
        <v>7.877533674850327</v>
      </c>
      <c r="E51" s="39">
        <v>5.965025218335274</v>
      </c>
      <c r="F51" s="73" t="s">
        <v>59</v>
      </c>
      <c r="G51" s="31"/>
      <c r="H51" s="31"/>
      <c r="I51" s="31"/>
      <c r="J51" s="31"/>
      <c r="K51" s="31"/>
      <c r="L51" s="31"/>
      <c r="M51" s="31"/>
      <c r="N51" s="31"/>
    </row>
    <row r="52">
      <c r="A52" s="39">
        <v>6.038715910744609</v>
      </c>
      <c r="B52" s="39">
        <v>6.187520720836463</v>
      </c>
      <c r="C52" s="39">
        <v>4.558708570533166</v>
      </c>
      <c r="D52" s="39">
        <v>6.257240460351954</v>
      </c>
      <c r="E52" s="39">
        <v>4.420434364509439</v>
      </c>
      <c r="F52" s="73" t="s">
        <v>59</v>
      </c>
      <c r="G52" s="31"/>
      <c r="H52" s="31"/>
      <c r="I52" s="31"/>
      <c r="J52" s="31"/>
      <c r="K52" s="31"/>
      <c r="L52" s="31"/>
      <c r="M52" s="31"/>
      <c r="N52" s="31"/>
    </row>
    <row r="53">
      <c r="A53" s="39">
        <v>6.453185278749897</v>
      </c>
      <c r="B53" s="39">
        <v>5.003891166236911</v>
      </c>
      <c r="C53" s="39">
        <v>3.491361693834272</v>
      </c>
      <c r="D53" s="39">
        <v>5.3851127205109375</v>
      </c>
      <c r="E53" s="39">
        <v>3.5593080109070123</v>
      </c>
      <c r="F53" s="73" t="s">
        <v>59</v>
      </c>
      <c r="G53" s="31"/>
      <c r="H53" s="31"/>
      <c r="I53" s="31"/>
      <c r="J53" s="31"/>
      <c r="K53" s="31"/>
      <c r="L53" s="31"/>
      <c r="M53" s="31"/>
      <c r="N53" s="31"/>
    </row>
    <row r="54">
      <c r="A54" s="39">
        <v>6.895217229830097</v>
      </c>
      <c r="B54" s="39">
        <v>6.41161970596323</v>
      </c>
      <c r="C54" s="39">
        <v>4.73798732633343</v>
      </c>
      <c r="D54" s="39">
        <v>6.552615051320783</v>
      </c>
      <c r="E54" s="39">
        <v>4.412494147250635</v>
      </c>
      <c r="F54" s="73" t="s">
        <v>59</v>
      </c>
      <c r="G54" s="31"/>
      <c r="H54" s="31"/>
      <c r="I54" s="31"/>
      <c r="J54" s="31"/>
      <c r="K54" s="31"/>
      <c r="L54" s="31"/>
      <c r="M54" s="31"/>
      <c r="N54" s="31"/>
    </row>
    <row r="55">
      <c r="A55" s="39">
        <v>6.256192716363846</v>
      </c>
      <c r="B55" s="39">
        <v>5.277379974667254</v>
      </c>
      <c r="C55" s="39">
        <v>3.690196080028514</v>
      </c>
      <c r="D55" s="39">
        <v>4.412494147250635</v>
      </c>
      <c r="E55" s="39">
        <v>3.65667304588485</v>
      </c>
      <c r="F55" s="73" t="s">
        <v>59</v>
      </c>
      <c r="G55" s="31"/>
      <c r="H55" s="31"/>
      <c r="I55" s="31"/>
      <c r="J55" s="31"/>
      <c r="K55" s="31"/>
      <c r="L55" s="31"/>
      <c r="M55" s="31"/>
      <c r="N55" s="31"/>
    </row>
    <row r="56">
      <c r="A56" s="39">
        <v>5.39877652229289</v>
      </c>
      <c r="B56" s="39">
        <v>5.79246173134695</v>
      </c>
      <c r="C56" s="39">
        <v>4.235528446907549</v>
      </c>
      <c r="D56" s="39">
        <v>5.280079601410049</v>
      </c>
      <c r="E56" s="39">
        <v>3.8401688492407557</v>
      </c>
      <c r="F56" s="73" t="s">
        <v>59</v>
      </c>
      <c r="G56" s="31"/>
      <c r="H56" s="31"/>
      <c r="I56" s="31"/>
      <c r="J56" s="31"/>
      <c r="K56" s="31"/>
      <c r="L56" s="31"/>
      <c r="M56" s="31"/>
      <c r="N56" s="31"/>
    </row>
    <row r="57">
      <c r="A57" s="39">
        <v>5.940241975878966</v>
      </c>
      <c r="B57" s="39">
        <v>4.382017042574868</v>
      </c>
      <c r="C57" s="39">
        <v>2.8488047010518036</v>
      </c>
      <c r="D57" s="39">
        <v>5.595306589946346</v>
      </c>
      <c r="E57" s="39">
        <v>3.9389697972228905</v>
      </c>
      <c r="F57" s="73" t="s">
        <v>59</v>
      </c>
      <c r="G57" s="31"/>
      <c r="H57" s="31"/>
      <c r="I57" s="31"/>
      <c r="J57" s="31"/>
      <c r="K57" s="31"/>
      <c r="L57" s="31"/>
      <c r="M57" s="31"/>
      <c r="N57" s="31"/>
    </row>
    <row r="58">
      <c r="A58" s="39">
        <v>7.644993963732817</v>
      </c>
      <c r="B58" s="39">
        <v>6.060697840353612</v>
      </c>
      <c r="C58" s="39">
        <v>4.526339277389844</v>
      </c>
      <c r="D58" s="39">
        <v>5.681822621705806</v>
      </c>
      <c r="E58" s="39">
        <v>3.942751920429813</v>
      </c>
      <c r="F58" s="73" t="s">
        <v>59</v>
      </c>
      <c r="G58" s="31"/>
      <c r="H58" s="31"/>
      <c r="I58" s="31"/>
      <c r="J58" s="31"/>
      <c r="K58" s="31"/>
      <c r="L58" s="31"/>
      <c r="M58" s="31"/>
      <c r="N58" s="31"/>
    </row>
    <row r="59">
      <c r="A59" s="39">
        <v>6.107736571606158</v>
      </c>
      <c r="B59" s="39">
        <v>6.247973266361806</v>
      </c>
      <c r="C59" s="39">
        <v>4.645422269349091</v>
      </c>
      <c r="D59" s="39">
        <v>6.562855892317123</v>
      </c>
      <c r="E59" s="39">
        <v>4.794933962870484</v>
      </c>
      <c r="F59" s="73" t="s">
        <v>59</v>
      </c>
      <c r="G59" s="31"/>
      <c r="H59" s="31"/>
      <c r="I59" s="31"/>
      <c r="J59" s="31"/>
      <c r="K59" s="31"/>
      <c r="L59" s="31"/>
      <c r="M59" s="31"/>
      <c r="N59" s="31"/>
    </row>
    <row r="60">
      <c r="A60" s="39">
        <v>6.401913291413883</v>
      </c>
      <c r="B60" s="39">
        <v>5.980911937776844</v>
      </c>
      <c r="C60" s="39">
        <v>4.401400540781544</v>
      </c>
      <c r="D60" s="39">
        <v>7.193419317469982</v>
      </c>
      <c r="E60" s="39">
        <v>5.290141501464436</v>
      </c>
      <c r="F60" s="73" t="s">
        <v>59</v>
      </c>
      <c r="G60" s="31"/>
      <c r="H60" s="31"/>
      <c r="I60" s="31"/>
      <c r="J60" s="31"/>
      <c r="K60" s="31"/>
      <c r="L60" s="31"/>
      <c r="M60" s="31"/>
      <c r="N60" s="31"/>
    </row>
    <row r="61">
      <c r="A61" s="39">
        <v>5.790334432897676</v>
      </c>
      <c r="B61" s="39">
        <v>5.3996737214810375</v>
      </c>
      <c r="C61" s="39">
        <v>3.8213169705910968</v>
      </c>
      <c r="D61" s="39">
        <v>5.365605902296631</v>
      </c>
      <c r="E61" s="39">
        <v>3.7655195430979527</v>
      </c>
      <c r="F61" s="73" t="s">
        <v>59</v>
      </c>
      <c r="G61" s="31"/>
      <c r="H61" s="31"/>
      <c r="I61" s="31"/>
      <c r="J61" s="31"/>
      <c r="K61" s="31"/>
      <c r="L61" s="31"/>
      <c r="M61" s="31"/>
      <c r="N61" s="31"/>
    </row>
    <row r="62">
      <c r="A62" s="39">
        <v>7.928976517140223</v>
      </c>
      <c r="B62" s="39">
        <v>3.2317243833285167</v>
      </c>
      <c r="C62" s="39">
        <v>1.8195439355418686</v>
      </c>
      <c r="D62" s="39">
        <v>4.001517376823505</v>
      </c>
      <c r="E62" s="39">
        <v>2.436162647040756</v>
      </c>
      <c r="F62" s="73" t="s">
        <v>59</v>
      </c>
      <c r="G62" s="31"/>
      <c r="H62" s="31"/>
      <c r="I62" s="31"/>
      <c r="J62" s="31"/>
      <c r="K62" s="31"/>
      <c r="L62" s="31"/>
      <c r="M62" s="31"/>
      <c r="N62" s="31"/>
    </row>
    <row r="63">
      <c r="A63" s="39">
        <v>5.387553545853937</v>
      </c>
      <c r="B63" s="39">
        <v>5.808616035426992</v>
      </c>
      <c r="C63" s="39">
        <v>4.276461804173245</v>
      </c>
      <c r="D63" s="39">
        <v>4.718227573355141</v>
      </c>
      <c r="E63" s="39">
        <v>3.190611797813605</v>
      </c>
      <c r="F63" s="73" t="s">
        <v>59</v>
      </c>
      <c r="G63" s="31"/>
      <c r="H63" s="31"/>
      <c r="I63" s="31"/>
      <c r="J63" s="31"/>
      <c r="K63" s="31"/>
      <c r="L63" s="31"/>
      <c r="M63" s="31"/>
      <c r="N63" s="31"/>
    </row>
    <row r="64">
      <c r="A64" s="39">
        <v>5.772089825478362</v>
      </c>
      <c r="B64" s="39">
        <v>6.896526217489555</v>
      </c>
      <c r="C64" s="39">
        <v>5.175801632848279</v>
      </c>
      <c r="D64" s="39">
        <v>8.091931346617196</v>
      </c>
      <c r="E64" s="39">
        <v>6.067911092864268</v>
      </c>
      <c r="F64" s="73" t="s">
        <v>59</v>
      </c>
      <c r="G64" s="31"/>
      <c r="H64" s="31"/>
      <c r="I64" s="31"/>
      <c r="J64" s="31"/>
      <c r="K64" s="31"/>
      <c r="L64" s="31"/>
      <c r="M64" s="31"/>
      <c r="N64" s="31"/>
    </row>
    <row r="65">
      <c r="A65" s="39">
        <v>6.354059434129196</v>
      </c>
      <c r="B65" s="39">
        <v>5.664171705361931</v>
      </c>
      <c r="C65" s="39">
        <v>4.127104798364807</v>
      </c>
      <c r="D65" s="39">
        <v>4.910859095239092</v>
      </c>
      <c r="E65" s="39">
        <v>3.3338501451025446</v>
      </c>
      <c r="F65" s="73" t="s">
        <v>59</v>
      </c>
      <c r="G65" s="31"/>
      <c r="H65" s="31"/>
      <c r="I65" s="31"/>
      <c r="J65" s="31"/>
      <c r="K65" s="31"/>
      <c r="L65" s="31"/>
      <c r="M65" s="31"/>
      <c r="N65" s="31"/>
    </row>
    <row r="66">
      <c r="A66" s="39">
        <v>6.56944285278125</v>
      </c>
      <c r="B66" s="39"/>
      <c r="C66" s="39"/>
      <c r="D66" s="39">
        <v>6.333956038031971</v>
      </c>
      <c r="E66" s="39">
        <v>4.557266528869905</v>
      </c>
      <c r="F66" s="73" t="s">
        <v>59</v>
      </c>
      <c r="G66" s="31"/>
      <c r="H66" s="31"/>
      <c r="I66" s="31"/>
      <c r="J66" s="31"/>
      <c r="K66" s="31"/>
      <c r="L66" s="31"/>
      <c r="M66" s="31"/>
      <c r="N66" s="31"/>
    </row>
    <row r="67">
      <c r="A67" s="39">
        <v>5.9421177295500325</v>
      </c>
      <c r="B67" s="39"/>
      <c r="C67" s="39"/>
      <c r="D67" s="39">
        <v>5.268779160864446</v>
      </c>
      <c r="E67" s="39">
        <v>3.8526629443445692</v>
      </c>
      <c r="F67" s="73" t="s">
        <v>59</v>
      </c>
      <c r="G67" s="31"/>
      <c r="H67" s="31"/>
      <c r="I67" s="31"/>
      <c r="J67" s="31"/>
      <c r="K67" s="31"/>
      <c r="L67" s="31"/>
      <c r="M67" s="31"/>
      <c r="N67" s="31"/>
    </row>
    <row r="68">
      <c r="A68" s="39">
        <v>6.37490041407568</v>
      </c>
      <c r="B68" s="39">
        <v>6.445604203273597</v>
      </c>
      <c r="C68" s="39">
        <v>4.778874472002739</v>
      </c>
      <c r="D68" s="39">
        <v>8.171388142506704</v>
      </c>
      <c r="E68" s="39">
        <v>6.147450617933819</v>
      </c>
      <c r="F68" s="73" t="s">
        <v>59</v>
      </c>
      <c r="G68" s="31"/>
      <c r="H68" s="31"/>
      <c r="I68" s="31"/>
      <c r="J68" s="31"/>
      <c r="K68" s="31"/>
      <c r="L68" s="31"/>
      <c r="M68" s="31"/>
      <c r="N68" s="31"/>
    </row>
    <row r="69">
      <c r="A69" s="39">
        <v>5.6107665947732706</v>
      </c>
      <c r="B69" s="39">
        <v>4.779596491257824</v>
      </c>
      <c r="C69" s="39">
        <v>3.2835273648616936</v>
      </c>
      <c r="D69" s="39">
        <v>4.780878723073473</v>
      </c>
      <c r="E69" s="39">
        <v>3.338854746252323</v>
      </c>
      <c r="F69" s="73" t="s">
        <v>59</v>
      </c>
      <c r="G69" s="31"/>
      <c r="H69" s="31"/>
      <c r="I69" s="31"/>
      <c r="J69" s="31"/>
      <c r="K69" s="31"/>
      <c r="L69" s="31"/>
      <c r="M69" s="31"/>
      <c r="N69" s="31"/>
    </row>
    <row r="70">
      <c r="A70" s="39">
        <v>6.406126126023338</v>
      </c>
      <c r="B70" s="39">
        <v>4.770852011642144</v>
      </c>
      <c r="C70" s="39">
        <v>2.9827233876685453</v>
      </c>
      <c r="D70" s="39">
        <v>6.297664014804554</v>
      </c>
      <c r="E70" s="39">
        <v>4.083180004129977</v>
      </c>
      <c r="F70" s="73" t="s">
        <v>59</v>
      </c>
      <c r="G70" s="31"/>
      <c r="H70" s="31"/>
      <c r="I70" s="31"/>
      <c r="J70" s="31"/>
      <c r="K70" s="31"/>
      <c r="L70" s="31"/>
      <c r="M70" s="31"/>
      <c r="N70" s="31"/>
    </row>
    <row r="71">
      <c r="A71" s="39">
        <v>5.895544087282545</v>
      </c>
      <c r="B71" s="39">
        <v>6.322219294733919</v>
      </c>
      <c r="C71" s="39">
        <v>4.733197265106569</v>
      </c>
      <c r="D71" s="39">
        <v>6.179191740511268</v>
      </c>
      <c r="E71" s="39">
        <v>4.25183281862864</v>
      </c>
      <c r="F71" s="73" t="s">
        <v>59</v>
      </c>
      <c r="G71" s="31"/>
      <c r="H71" s="31"/>
      <c r="I71" s="31"/>
      <c r="J71" s="31"/>
      <c r="K71" s="31"/>
      <c r="L71" s="31"/>
      <c r="M71" s="31"/>
      <c r="N71" s="31"/>
    </row>
    <row r="72">
      <c r="A72" s="39">
        <v>5.43215924174396</v>
      </c>
      <c r="B72" s="39">
        <v>3.370142847051102</v>
      </c>
      <c r="C72" s="39">
        <v>1.8573324964312685</v>
      </c>
      <c r="D72" s="39">
        <v>4.540104133899875</v>
      </c>
      <c r="E72" s="39">
        <v>3.0546130545568877</v>
      </c>
      <c r="F72" s="73" t="s">
        <v>59</v>
      </c>
      <c r="G72" s="31"/>
      <c r="H72" s="31"/>
      <c r="I72" s="31"/>
      <c r="J72" s="31"/>
      <c r="K72" s="31"/>
      <c r="L72" s="31"/>
      <c r="M72" s="31"/>
      <c r="N72" s="31"/>
    </row>
    <row r="73">
      <c r="A73" s="39">
        <v>6.303831908757097</v>
      </c>
      <c r="B73" s="39">
        <v>5.567496891104223</v>
      </c>
      <c r="C73" s="39">
        <v>3.9395192526186187</v>
      </c>
      <c r="D73" s="39">
        <v>6.207471173398317</v>
      </c>
      <c r="E73" s="39">
        <v>4.455788614818158</v>
      </c>
      <c r="F73" s="73" t="s">
        <v>59</v>
      </c>
      <c r="G73" s="31"/>
      <c r="H73" s="31"/>
      <c r="I73" s="31"/>
      <c r="J73" s="31"/>
      <c r="K73" s="31"/>
      <c r="L73" s="31"/>
      <c r="M73" s="31"/>
      <c r="N73" s="31"/>
    </row>
    <row r="74">
      <c r="A74" s="39">
        <v>6.315889353523612</v>
      </c>
      <c r="B74" s="39">
        <v>5.103803720955956</v>
      </c>
      <c r="C74" s="39">
        <v>3.650695979760611</v>
      </c>
      <c r="D74" s="39">
        <v>3.9586116577648793</v>
      </c>
      <c r="E74" s="39">
        <v>2.378397900948138</v>
      </c>
      <c r="F74" s="73" t="s">
        <v>59</v>
      </c>
      <c r="G74" s="31"/>
      <c r="H74" s="31"/>
      <c r="I74" s="31"/>
      <c r="J74" s="31"/>
      <c r="K74" s="31"/>
      <c r="L74" s="31"/>
      <c r="M74" s="31"/>
      <c r="N74" s="31"/>
    </row>
    <row r="75">
      <c r="A75" s="39">
        <v>6.117717295858726</v>
      </c>
      <c r="B75" s="39">
        <v>5.567731962548069</v>
      </c>
      <c r="C75" s="39">
        <v>3.9731278535996983</v>
      </c>
      <c r="D75" s="39">
        <v>5.7365000831026265</v>
      </c>
      <c r="E75" s="39">
        <v>4.062318695658775</v>
      </c>
      <c r="F75" s="73" t="s">
        <v>59</v>
      </c>
      <c r="G75" s="31"/>
      <c r="H75" s="31"/>
      <c r="I75" s="31"/>
      <c r="J75" s="31"/>
      <c r="K75" s="31"/>
      <c r="L75" s="31"/>
      <c r="M75" s="31"/>
      <c r="N75" s="31"/>
    </row>
    <row r="76">
      <c r="A76" s="39">
        <v>5.88824915523381</v>
      </c>
      <c r="B76" s="39">
        <v>5.731024379815688</v>
      </c>
      <c r="C76" s="39">
        <v>3.9138138523837167</v>
      </c>
      <c r="D76" s="39">
        <v>6.9220063312796505</v>
      </c>
      <c r="E76" s="39">
        <v>4.670987603010034</v>
      </c>
      <c r="F76" s="73" t="s">
        <v>59</v>
      </c>
      <c r="G76" s="31"/>
      <c r="H76" s="31"/>
      <c r="I76" s="31"/>
      <c r="J76" s="31"/>
      <c r="K76" s="31"/>
      <c r="L76" s="31"/>
      <c r="M76" s="31"/>
      <c r="N76" s="31"/>
    </row>
    <row r="77">
      <c r="A77" s="39">
        <v>6.480652870881986</v>
      </c>
      <c r="B77" s="39">
        <v>5.699317301021382</v>
      </c>
      <c r="C77" s="39">
        <v>4.190331698170292</v>
      </c>
      <c r="D77" s="39">
        <v>5.500819443541416</v>
      </c>
      <c r="E77" s="39">
        <v>3.867349617188792</v>
      </c>
      <c r="F77" s="73" t="s">
        <v>59</v>
      </c>
      <c r="G77" s="31"/>
      <c r="H77" s="31"/>
      <c r="I77" s="31"/>
      <c r="J77" s="31"/>
      <c r="K77" s="31"/>
      <c r="L77" s="31"/>
      <c r="M77" s="31"/>
      <c r="N77" s="31"/>
    </row>
    <row r="78">
      <c r="A78" s="39">
        <v>6.183514119014726</v>
      </c>
      <c r="B78" s="39">
        <v>5.967594772671889</v>
      </c>
      <c r="C78" s="39">
        <v>4.34439227368511</v>
      </c>
      <c r="D78" s="39">
        <v>6.656342028733228</v>
      </c>
      <c r="E78" s="39">
        <v>4.68614450542356</v>
      </c>
      <c r="F78" s="73" t="s">
        <v>59</v>
      </c>
      <c r="G78" s="31"/>
      <c r="H78" s="31"/>
      <c r="I78" s="31"/>
      <c r="J78" s="31"/>
      <c r="K78" s="31"/>
      <c r="L78" s="31"/>
      <c r="M78" s="31"/>
      <c r="N78" s="31"/>
    </row>
    <row r="79">
      <c r="A79" s="39">
        <v>6.100626909987552</v>
      </c>
      <c r="B79" s="39">
        <v>6.056904851336473</v>
      </c>
      <c r="C79" s="39">
        <v>4.511883360978874</v>
      </c>
      <c r="D79" s="39">
        <v>6.345125435299511</v>
      </c>
      <c r="E79" s="39">
        <v>4.303001553655842</v>
      </c>
      <c r="F79" s="73" t="s">
        <v>59</v>
      </c>
      <c r="G79" s="31"/>
      <c r="H79" s="31"/>
      <c r="I79" s="31"/>
      <c r="J79" s="31"/>
      <c r="K79" s="31"/>
      <c r="L79" s="31"/>
      <c r="M79" s="31"/>
      <c r="N79" s="31"/>
    </row>
    <row r="80">
      <c r="A80" s="39">
        <v>6.463797762093143</v>
      </c>
      <c r="B80" s="39">
        <v>6.133538908370218</v>
      </c>
      <c r="C80" s="39">
        <v>4.615950051656401</v>
      </c>
      <c r="D80" s="39">
        <v>6.320149403045911</v>
      </c>
      <c r="E80" s="39">
        <v>4.53535742366243</v>
      </c>
      <c r="F80" s="73" t="s">
        <v>59</v>
      </c>
      <c r="G80" s="31"/>
      <c r="H80" s="31"/>
      <c r="I80" s="31"/>
      <c r="J80" s="31"/>
      <c r="K80" s="31"/>
      <c r="L80" s="31"/>
      <c r="M80" s="31"/>
      <c r="N80" s="31"/>
    </row>
    <row r="81">
      <c r="A81" s="39">
        <v>6.11022360401355</v>
      </c>
      <c r="B81" s="39">
        <v>6.033423755486949</v>
      </c>
      <c r="C81" s="39">
        <v>4.403120521175818</v>
      </c>
      <c r="D81" s="39">
        <v>6.414226554935844</v>
      </c>
      <c r="E81" s="39">
        <v>4.41595774588099</v>
      </c>
      <c r="F81" s="73" t="s">
        <v>59</v>
      </c>
      <c r="G81" s="31"/>
      <c r="H81" s="31"/>
      <c r="I81" s="31"/>
      <c r="J81" s="31"/>
      <c r="K81" s="31"/>
      <c r="L81" s="31"/>
      <c r="M81" s="31"/>
      <c r="N81" s="31"/>
    </row>
    <row r="82">
      <c r="A82" s="39">
        <v>6.216861536085669</v>
      </c>
      <c r="B82" s="39">
        <v>4.7355988996981795</v>
      </c>
      <c r="C82" s="39">
        <v>4.4623979978989565</v>
      </c>
      <c r="D82" s="39">
        <v>6.766185080255357</v>
      </c>
      <c r="E82" s="39">
        <v>5.061701222386327</v>
      </c>
      <c r="F82" s="73" t="s">
        <v>59</v>
      </c>
      <c r="G82" s="31"/>
      <c r="H82" s="31"/>
      <c r="I82" s="31"/>
      <c r="J82" s="31"/>
      <c r="K82" s="31"/>
      <c r="L82" s="31"/>
      <c r="M82" s="31"/>
      <c r="N82" s="31"/>
    </row>
    <row r="83">
      <c r="A83" s="39">
        <v>6.368276283151545</v>
      </c>
      <c r="B83" s="39">
        <v>4.423245873936808</v>
      </c>
      <c r="C83" s="39">
        <v>2.8813846567705728</v>
      </c>
      <c r="D83" s="39">
        <v>5.582256592332234</v>
      </c>
      <c r="E83" s="39">
        <v>3.5620548296563785</v>
      </c>
      <c r="F83" s="73" t="s">
        <v>59</v>
      </c>
      <c r="G83" s="31"/>
      <c r="H83" s="31"/>
      <c r="I83" s="31"/>
      <c r="J83" s="31"/>
      <c r="K83" s="31"/>
      <c r="L83" s="31"/>
      <c r="M83" s="31"/>
      <c r="N83" s="31"/>
    </row>
    <row r="84">
      <c r="A84" s="39">
        <v>6.4255221565950995</v>
      </c>
      <c r="B84" s="39">
        <v>6.492760389026837</v>
      </c>
      <c r="C84" s="39">
        <v>4.898505785534359</v>
      </c>
      <c r="D84" s="39">
        <v>6.736923312538132</v>
      </c>
      <c r="E84" s="39">
        <v>4.872470949349374</v>
      </c>
      <c r="F84" s="73" t="s">
        <v>59</v>
      </c>
      <c r="G84" s="31"/>
      <c r="H84" s="31"/>
      <c r="I84" s="31"/>
      <c r="J84" s="31"/>
      <c r="K84" s="31"/>
      <c r="L84" s="31"/>
      <c r="M84" s="31"/>
      <c r="N84" s="31"/>
    </row>
    <row r="85">
      <c r="A85" s="39">
        <v>6.576027208300036</v>
      </c>
      <c r="B85" s="39">
        <v>6.089905111439397</v>
      </c>
      <c r="C85" s="39">
        <v>4.471291711058939</v>
      </c>
      <c r="D85" s="39">
        <v>6.409609225058749</v>
      </c>
      <c r="E85" s="39">
        <v>4.320644711355398</v>
      </c>
      <c r="F85" s="73" t="s">
        <v>59</v>
      </c>
      <c r="G85" s="31"/>
      <c r="H85" s="31"/>
      <c r="I85" s="31"/>
      <c r="J85" s="31"/>
      <c r="K85" s="31"/>
      <c r="L85" s="31"/>
      <c r="M85" s="31"/>
      <c r="N85" s="31"/>
    </row>
    <row r="86">
      <c r="A86" s="39">
        <v>6.491854268580124</v>
      </c>
      <c r="B86" s="39">
        <v>5.781898919351149</v>
      </c>
      <c r="C86" s="39">
        <v>4.139879086401236</v>
      </c>
      <c r="D86" s="39">
        <v>6.206446174482159</v>
      </c>
      <c r="E86" s="39">
        <v>4.27009628142033</v>
      </c>
      <c r="F86" s="73" t="s">
        <v>59</v>
      </c>
      <c r="G86" s="31"/>
      <c r="H86" s="31"/>
      <c r="I86" s="31"/>
      <c r="J86" s="31"/>
      <c r="K86" s="31"/>
      <c r="L86" s="31"/>
      <c r="M86" s="31"/>
      <c r="N86" s="31"/>
    </row>
    <row r="87">
      <c r="A87" s="39">
        <v>4.954503007986715</v>
      </c>
      <c r="B87" s="39">
        <v>4.5843312243675305</v>
      </c>
      <c r="C87" s="39">
        <v>3.041392685158225</v>
      </c>
      <c r="D87" s="39">
        <v>5.667303492514426</v>
      </c>
      <c r="E87" s="39">
        <v>4.039731296098691</v>
      </c>
      <c r="F87" s="73" t="s">
        <v>59</v>
      </c>
      <c r="G87" s="31"/>
      <c r="H87" s="31"/>
      <c r="I87" s="31"/>
      <c r="J87" s="31"/>
      <c r="K87" s="31"/>
      <c r="L87" s="31"/>
      <c r="M87" s="31"/>
      <c r="N87" s="31"/>
    </row>
    <row r="88">
      <c r="A88" s="39">
        <v>6.201974706821628</v>
      </c>
      <c r="B88" s="39">
        <v>6.123851640967086</v>
      </c>
      <c r="C88" s="39">
        <v>4.555094448578319</v>
      </c>
      <c r="D88" s="39">
        <v>7.118092495669204</v>
      </c>
      <c r="E88" s="39">
        <v>5.324418279723442</v>
      </c>
      <c r="F88" s="73" t="s">
        <v>59</v>
      </c>
      <c r="G88" s="31"/>
      <c r="H88" s="31"/>
      <c r="I88" s="31"/>
      <c r="J88" s="31"/>
      <c r="K88" s="31"/>
      <c r="L88" s="31"/>
      <c r="M88" s="31"/>
      <c r="N88" s="31"/>
    </row>
    <row r="89">
      <c r="A89" s="39">
        <v>6.254103646525164</v>
      </c>
      <c r="B89" s="39">
        <v>5.954821183051793</v>
      </c>
      <c r="C89" s="39">
        <v>4.437750562820388</v>
      </c>
      <c r="D89" s="39">
        <v>6.661496169191489</v>
      </c>
      <c r="E89" s="39">
        <v>4.852132174821858</v>
      </c>
      <c r="F89" s="73" t="s">
        <v>59</v>
      </c>
      <c r="G89" s="31"/>
      <c r="H89" s="31"/>
      <c r="I89" s="31"/>
      <c r="J89" s="31"/>
      <c r="K89" s="31"/>
      <c r="L89" s="31"/>
      <c r="M89" s="31"/>
      <c r="N89" s="31"/>
    </row>
    <row r="90">
      <c r="A90" s="39">
        <v>5.081466128346863</v>
      </c>
      <c r="B90" s="39">
        <v>5.344392273685111</v>
      </c>
      <c r="C90" s="39">
        <v>3.643452676486188</v>
      </c>
      <c r="D90" s="39">
        <v>6.746458032672677</v>
      </c>
      <c r="E90" s="39">
        <v>4.589916106886427</v>
      </c>
      <c r="F90" s="73" t="s">
        <v>59</v>
      </c>
      <c r="G90" s="31"/>
      <c r="H90" s="31"/>
      <c r="I90" s="31"/>
      <c r="J90" s="31"/>
      <c r="K90" s="31"/>
      <c r="L90" s="31"/>
      <c r="M90" s="31"/>
      <c r="N90" s="31"/>
    </row>
    <row r="91">
      <c r="A91" s="39">
        <v>6.90169300585825</v>
      </c>
      <c r="B91" s="39">
        <v>5.482873583608754</v>
      </c>
      <c r="C91" s="39">
        <v>3.9444826721501687</v>
      </c>
      <c r="D91" s="39">
        <v>6.77777564042323</v>
      </c>
      <c r="E91" s="39">
        <v>4.693823643407473</v>
      </c>
      <c r="F91" s="73" t="s">
        <v>59</v>
      </c>
      <c r="G91" s="31"/>
      <c r="H91" s="31"/>
      <c r="I91" s="31"/>
      <c r="J91" s="31"/>
      <c r="K91" s="31"/>
      <c r="L91" s="31"/>
      <c r="M91" s="31"/>
      <c r="N91" s="31"/>
    </row>
    <row r="92">
      <c r="A92" s="39">
        <v>5.479901951799831</v>
      </c>
      <c r="B92" s="39">
        <v>4.889861721258189</v>
      </c>
      <c r="C92" s="39">
        <v>3.491361693834272</v>
      </c>
      <c r="D92" s="39">
        <v>4.544477329086429</v>
      </c>
      <c r="E92" s="39">
        <v>2.946943270697825</v>
      </c>
      <c r="F92" s="73" t="s">
        <v>59</v>
      </c>
      <c r="G92" s="31"/>
      <c r="H92" s="31"/>
      <c r="I92" s="31"/>
      <c r="J92" s="31"/>
      <c r="K92" s="31"/>
      <c r="L92" s="31"/>
      <c r="M92" s="31"/>
      <c r="N92" s="31"/>
    </row>
    <row r="93">
      <c r="A93" s="39">
        <v>6.5531948892640495</v>
      </c>
      <c r="B93" s="39"/>
      <c r="C93" s="39"/>
      <c r="D93" s="39">
        <v>4.880807877842119</v>
      </c>
      <c r="E93" s="39">
        <v>3.0390173219974117</v>
      </c>
      <c r="F93" s="73" t="s">
        <v>59</v>
      </c>
      <c r="G93" s="31"/>
      <c r="H93" s="31"/>
      <c r="I93" s="31"/>
      <c r="J93" s="31"/>
      <c r="K93" s="31"/>
      <c r="L93" s="31"/>
      <c r="M93" s="31"/>
      <c r="N93" s="31"/>
    </row>
    <row r="94">
      <c r="A94" s="39">
        <v>5.952469870519125</v>
      </c>
      <c r="B94" s="39">
        <v>6.468347330412158</v>
      </c>
      <c r="C94" s="39">
        <v>4.8567288903828825</v>
      </c>
      <c r="D94" s="39">
        <v>7.403311757461077</v>
      </c>
      <c r="E94" s="39">
        <v>5.597584404770567</v>
      </c>
      <c r="F94" s="73" t="s">
        <v>59</v>
      </c>
      <c r="G94" s="31"/>
      <c r="H94" s="31"/>
      <c r="I94" s="31"/>
      <c r="J94" s="31"/>
      <c r="K94" s="31"/>
      <c r="L94" s="31"/>
      <c r="M94" s="31"/>
      <c r="N94" s="31"/>
    </row>
    <row r="95">
      <c r="A95" s="39">
        <v>6.719788878409768</v>
      </c>
      <c r="B95" s="39">
        <v>5.586812269443375</v>
      </c>
      <c r="C95" s="39">
        <v>4.017033339298781</v>
      </c>
      <c r="D95" s="39">
        <v>4.708607835994887</v>
      </c>
      <c r="E95" s="39">
        <v>3.236033147117636</v>
      </c>
      <c r="F95" s="73" t="s">
        <v>59</v>
      </c>
      <c r="G95" s="31"/>
      <c r="H95" s="31"/>
      <c r="I95" s="31"/>
      <c r="J95" s="31"/>
      <c r="K95" s="31"/>
      <c r="L95" s="31"/>
      <c r="M95" s="31"/>
      <c r="N95" s="31"/>
    </row>
    <row r="96">
      <c r="A96" s="39">
        <v>5.928052070474448</v>
      </c>
      <c r="B96" s="39">
        <v>5.9307962629833</v>
      </c>
      <c r="C96" s="39">
        <v>4.2944662261615925</v>
      </c>
      <c r="D96" s="39">
        <v>6.74720953027978</v>
      </c>
      <c r="E96" s="39">
        <v>4.691046110275876</v>
      </c>
      <c r="F96" s="73" t="s">
        <v>59</v>
      </c>
      <c r="G96" s="31"/>
      <c r="H96" s="31"/>
      <c r="I96" s="31"/>
      <c r="J96" s="31"/>
      <c r="K96" s="31"/>
      <c r="L96" s="31"/>
      <c r="M96" s="31"/>
      <c r="N96" s="31"/>
    </row>
    <row r="97">
      <c r="A97" s="39">
        <v>5.945606926757045</v>
      </c>
      <c r="B97" s="39">
        <v>5.3932241163612975</v>
      </c>
      <c r="C97" s="39">
        <v>3.929418925714293</v>
      </c>
      <c r="D97" s="39">
        <v>4.2136505484610005</v>
      </c>
      <c r="E97" s="39">
        <v>2.671172842715083</v>
      </c>
      <c r="F97" s="73" t="s">
        <v>59</v>
      </c>
      <c r="G97" s="31"/>
      <c r="H97" s="31"/>
      <c r="I97" s="31"/>
      <c r="J97" s="31"/>
      <c r="K97" s="31"/>
      <c r="L97" s="31"/>
      <c r="M97" s="31"/>
      <c r="N97" s="31"/>
    </row>
    <row r="98">
      <c r="A98" s="39">
        <v>5.476636021575915</v>
      </c>
      <c r="B98" s="39">
        <v>6.130333768495006</v>
      </c>
      <c r="C98" s="39">
        <v>4.593286067020457</v>
      </c>
      <c r="D98" s="39">
        <v>7.486972604620592</v>
      </c>
      <c r="E98" s="39">
        <v>5.793869974778343</v>
      </c>
      <c r="F98" s="73" t="s">
        <v>59</v>
      </c>
      <c r="G98" s="31"/>
      <c r="H98" s="31"/>
      <c r="I98" s="31"/>
      <c r="J98" s="31"/>
      <c r="K98" s="31"/>
      <c r="L98" s="31"/>
      <c r="M98" s="31"/>
      <c r="N98" s="31"/>
    </row>
    <row r="99">
      <c r="A99" s="39">
        <v>6.106980207815457</v>
      </c>
      <c r="B99" s="39">
        <v>5.912753303671322</v>
      </c>
      <c r="C99" s="39">
        <v>4.324282455297692</v>
      </c>
      <c r="D99" s="39">
        <v>6.479488644160589</v>
      </c>
      <c r="E99" s="39">
        <v>4.661803223680772</v>
      </c>
      <c r="F99" s="73" t="s">
        <v>59</v>
      </c>
      <c r="G99" s="31"/>
      <c r="H99" s="31"/>
      <c r="I99" s="31"/>
      <c r="J99" s="31"/>
      <c r="K99" s="31"/>
      <c r="L99" s="31"/>
      <c r="M99" s="31"/>
      <c r="N99" s="31"/>
    </row>
    <row r="100">
      <c r="A100" s="39">
        <v>6.879076889458278</v>
      </c>
      <c r="B100" s="39">
        <v>6.017033339298781</v>
      </c>
      <c r="C100" s="39">
        <v>4.437750562820388</v>
      </c>
      <c r="D100" s="39">
        <v>7.673129393432845</v>
      </c>
      <c r="E100" s="39">
        <v>5.868314037375491</v>
      </c>
      <c r="F100" s="73" t="s">
        <v>59</v>
      </c>
      <c r="G100" s="31"/>
      <c r="H100" s="31"/>
      <c r="I100" s="31"/>
      <c r="J100" s="31"/>
      <c r="K100" s="31"/>
      <c r="L100" s="31"/>
      <c r="M100" s="31"/>
      <c r="N100" s="31"/>
    </row>
    <row r="101">
      <c r="A101" s="39">
        <v>6.114928750164778</v>
      </c>
      <c r="B101" s="39">
        <v>5.893539843564661</v>
      </c>
      <c r="C101" s="39">
        <v>4.390935107103378</v>
      </c>
      <c r="D101" s="39">
        <v>5.45119981870053</v>
      </c>
      <c r="E101" s="39">
        <v>3.860577551244415</v>
      </c>
      <c r="F101" s="73" t="s">
        <v>59</v>
      </c>
      <c r="G101" s="31"/>
      <c r="H101" s="31"/>
      <c r="I101" s="31"/>
      <c r="J101" s="31"/>
      <c r="K101" s="31"/>
      <c r="L101" s="31"/>
      <c r="M101" s="31"/>
      <c r="N101" s="31"/>
    </row>
    <row r="102">
      <c r="A102" s="39">
        <v>6.132140530451494</v>
      </c>
      <c r="B102" s="39">
        <v>4.827369273053825</v>
      </c>
      <c r="C102" s="39">
        <v>3.3979400086720375</v>
      </c>
      <c r="D102" s="39">
        <v>4.4174384762938805</v>
      </c>
      <c r="E102" s="39">
        <v>2.6273658565927325</v>
      </c>
      <c r="F102" s="73" t="s">
        <v>59</v>
      </c>
      <c r="G102" s="31"/>
      <c r="H102" s="31"/>
      <c r="I102" s="31"/>
      <c r="J102" s="31"/>
      <c r="K102" s="31"/>
      <c r="L102" s="31"/>
      <c r="M102" s="31"/>
      <c r="N102" s="31"/>
    </row>
    <row r="103">
      <c r="A103" s="39">
        <v>6.355668900313546</v>
      </c>
      <c r="B103" s="39">
        <v>4.982723387668545</v>
      </c>
      <c r="C103" s="39">
        <v>3.361727836017593</v>
      </c>
      <c r="D103" s="39">
        <v>5.523576096341131</v>
      </c>
      <c r="E103" s="39">
        <v>3.4239009185284166</v>
      </c>
      <c r="F103" s="73" t="s">
        <v>59</v>
      </c>
      <c r="G103" s="31"/>
      <c r="H103" s="31"/>
      <c r="I103" s="31"/>
      <c r="J103" s="31"/>
      <c r="K103" s="31"/>
      <c r="L103" s="31"/>
      <c r="M103" s="31"/>
      <c r="N103" s="31"/>
    </row>
    <row r="104">
      <c r="A104" s="39">
        <v>6.398873779550779</v>
      </c>
      <c r="B104" s="39"/>
      <c r="C104" s="39"/>
      <c r="D104" s="39">
        <v>5.651888311598324</v>
      </c>
      <c r="E104" s="39">
        <v>4.044029909946466</v>
      </c>
      <c r="F104" s="73" t="s">
        <v>59</v>
      </c>
      <c r="G104" s="31"/>
      <c r="H104" s="31"/>
      <c r="I104" s="31"/>
      <c r="J104" s="31"/>
      <c r="K104" s="31"/>
      <c r="L104" s="31"/>
      <c r="M104" s="31"/>
      <c r="N104" s="31"/>
    </row>
    <row r="105">
      <c r="A105" s="39">
        <v>5.585559985475543</v>
      </c>
      <c r="B105" s="39">
        <v>4.934902258322314</v>
      </c>
      <c r="C105" s="39">
        <v>3.3926969532596654</v>
      </c>
      <c r="D105" s="39">
        <v>5.578422581656312</v>
      </c>
      <c r="E105" s="39">
        <v>4.076858810128593</v>
      </c>
      <c r="F105" s="73" t="s">
        <v>59</v>
      </c>
      <c r="G105" s="31"/>
      <c r="H105" s="31"/>
      <c r="I105" s="31"/>
      <c r="J105" s="31"/>
      <c r="K105" s="31"/>
      <c r="L105" s="31"/>
      <c r="M105" s="31"/>
      <c r="N105" s="31"/>
    </row>
    <row r="106">
      <c r="A106" s="39">
        <v>6.137882413660677</v>
      </c>
      <c r="B106" s="39">
        <v>6.12057393120585</v>
      </c>
      <c r="C106" s="39">
        <v>4.505149978319906</v>
      </c>
      <c r="D106" s="39">
        <v>5.385407846845165</v>
      </c>
      <c r="E106" s="39">
        <v>3.5699588180965938</v>
      </c>
      <c r="F106" s="73" t="s">
        <v>59</v>
      </c>
      <c r="G106" s="31"/>
      <c r="H106" s="31"/>
      <c r="I106" s="31"/>
      <c r="J106" s="31"/>
      <c r="K106" s="31"/>
      <c r="L106" s="31"/>
      <c r="M106" s="31"/>
      <c r="N106" s="31"/>
    </row>
    <row r="107">
      <c r="A107" s="39">
        <v>6.188734202455876</v>
      </c>
      <c r="B107" s="39">
        <v>5.959375336575842</v>
      </c>
      <c r="C107" s="39">
        <v>4.416640507338281</v>
      </c>
      <c r="D107" s="39">
        <v>6.723632227339195</v>
      </c>
      <c r="E107" s="39">
        <v>5.011240474366333</v>
      </c>
      <c r="F107" s="73" t="s">
        <v>59</v>
      </c>
      <c r="G107" s="31"/>
      <c r="H107" s="31"/>
      <c r="I107" s="31"/>
      <c r="J107" s="31"/>
      <c r="K107" s="31"/>
      <c r="L107" s="31"/>
      <c r="M107" s="31"/>
      <c r="N107" s="31"/>
    </row>
    <row r="108">
      <c r="A108" s="39">
        <v>6.742749711833816</v>
      </c>
      <c r="B108" s="39">
        <v>3.7481880270062007</v>
      </c>
      <c r="C108" s="39">
        <v>2.4183012913197452</v>
      </c>
      <c r="D108" s="39">
        <v>6.537238388873952</v>
      </c>
      <c r="E108" s="39">
        <v>3.971229447276241</v>
      </c>
      <c r="F108" s="73" t="s">
        <v>59</v>
      </c>
      <c r="G108" s="31"/>
      <c r="H108" s="31"/>
      <c r="I108" s="31"/>
      <c r="J108" s="31"/>
      <c r="K108" s="31"/>
      <c r="L108" s="31"/>
      <c r="M108" s="31"/>
      <c r="N108" s="31"/>
    </row>
    <row r="109">
      <c r="A109" s="39">
        <v>5.849047001755868</v>
      </c>
      <c r="B109" s="39"/>
      <c r="C109" s="39"/>
      <c r="D109" s="39">
        <v>4.533899100796594</v>
      </c>
      <c r="E109" s="39">
        <v>2.7671558660821804</v>
      </c>
      <c r="F109" s="73" t="s">
        <v>59</v>
      </c>
      <c r="G109" s="31"/>
      <c r="H109" s="31"/>
      <c r="I109" s="31"/>
      <c r="J109" s="31"/>
      <c r="K109" s="31"/>
      <c r="L109" s="31"/>
      <c r="M109" s="31"/>
      <c r="N109" s="31"/>
    </row>
    <row r="110">
      <c r="A110" s="39">
        <v>5.779304939977696</v>
      </c>
      <c r="B110" s="39">
        <v>4.012837224705172</v>
      </c>
      <c r="C110" s="39">
        <v>2.5705429398818973</v>
      </c>
      <c r="D110" s="39">
        <v>5.21183576332262</v>
      </c>
      <c r="E110" s="39">
        <v>3.6280822609906793</v>
      </c>
      <c r="F110" s="73" t="s">
        <v>59</v>
      </c>
      <c r="G110" s="31"/>
      <c r="H110" s="31"/>
      <c r="I110" s="31"/>
      <c r="J110" s="31"/>
      <c r="K110" s="31"/>
      <c r="L110" s="31"/>
      <c r="M110" s="31"/>
      <c r="N110" s="31"/>
    </row>
    <row r="111">
      <c r="A111" s="39">
        <v>6.931868882834283</v>
      </c>
      <c r="B111" s="39">
        <v>5.660865478003869</v>
      </c>
      <c r="C111" s="39">
        <v>4.068185861746162</v>
      </c>
      <c r="D111" s="39">
        <v>6.054109916083409</v>
      </c>
      <c r="E111" s="39">
        <v>4.374455052409962</v>
      </c>
      <c r="F111" s="73" t="s">
        <v>59</v>
      </c>
      <c r="G111" s="31"/>
      <c r="H111" s="31"/>
      <c r="I111" s="31"/>
      <c r="J111" s="31"/>
      <c r="K111" s="31"/>
      <c r="L111" s="31"/>
      <c r="M111" s="31"/>
      <c r="N111" s="31"/>
    </row>
    <row r="112">
      <c r="A112" s="39">
        <v>6.210011488480596</v>
      </c>
      <c r="B112" s="39">
        <v>6.552668216112193</v>
      </c>
      <c r="C112" s="39">
        <v>5.004751155591001</v>
      </c>
      <c r="D112" s="39">
        <v>6.736454669935553</v>
      </c>
      <c r="E112" s="39">
        <v>4.92270470268336</v>
      </c>
      <c r="F112" s="73" t="s">
        <v>59</v>
      </c>
      <c r="G112" s="31"/>
      <c r="H112" s="31"/>
      <c r="I112" s="31"/>
      <c r="J112" s="31"/>
      <c r="K112" s="31"/>
      <c r="L112" s="31"/>
      <c r="M112" s="31"/>
      <c r="N112" s="31"/>
    </row>
    <row r="113">
      <c r="A113" s="39">
        <v>4.975877363631127</v>
      </c>
      <c r="B113" s="39">
        <v>5.925569909543376</v>
      </c>
      <c r="C113" s="39">
        <v>4.385606273598312</v>
      </c>
      <c r="D113" s="39">
        <v>5.6059027325369515</v>
      </c>
      <c r="E113" s="39">
        <v>3.93585979803788</v>
      </c>
      <c r="F113" s="73" t="s">
        <v>59</v>
      </c>
      <c r="G113" s="31"/>
      <c r="H113" s="31"/>
      <c r="I113" s="31"/>
      <c r="J113" s="31"/>
      <c r="K113" s="31"/>
      <c r="L113" s="31"/>
      <c r="M113" s="31"/>
      <c r="N113" s="31"/>
    </row>
    <row r="114">
      <c r="A114" s="39">
        <v>6.357944561373639</v>
      </c>
      <c r="B114" s="39">
        <v>6.086359830674748</v>
      </c>
      <c r="C114" s="39">
        <v>4.4623979978989565</v>
      </c>
      <c r="D114" s="39">
        <v>6.4180835922410715</v>
      </c>
      <c r="E114" s="39">
        <v>4.436273990326048</v>
      </c>
      <c r="F114" s="73" t="s">
        <v>59</v>
      </c>
      <c r="G114" s="31"/>
      <c r="H114" s="31"/>
      <c r="I114" s="31"/>
      <c r="J114" s="31"/>
      <c r="K114" s="31"/>
      <c r="L114" s="31"/>
      <c r="M114" s="31"/>
      <c r="N114" s="31"/>
    </row>
    <row r="115">
      <c r="A115" s="39">
        <v>6.189578174347789</v>
      </c>
      <c r="B115" s="39">
        <v>6.264817823009536</v>
      </c>
      <c r="C115" s="39">
        <v>4.655138434811382</v>
      </c>
      <c r="D115" s="39">
        <v>7.236480250298316</v>
      </c>
      <c r="E115" s="39">
        <v>5.424332707362407</v>
      </c>
      <c r="F115" s="73" t="s">
        <v>59</v>
      </c>
      <c r="G115" s="31"/>
      <c r="H115" s="31"/>
      <c r="I115" s="31"/>
      <c r="J115" s="31"/>
      <c r="K115" s="31"/>
      <c r="L115" s="31"/>
      <c r="M115" s="31"/>
      <c r="N115" s="31"/>
    </row>
    <row r="116">
      <c r="A116" s="39">
        <v>5.954798050905424</v>
      </c>
      <c r="B116" s="39">
        <v>6.173186268412274</v>
      </c>
      <c r="C116" s="39">
        <v>4.640481436970422</v>
      </c>
      <c r="D116" s="39">
        <v>6.887877855105152</v>
      </c>
      <c r="E116" s="39">
        <v>5.062679736486153</v>
      </c>
      <c r="F116" s="73" t="s">
        <v>59</v>
      </c>
      <c r="G116" s="31"/>
      <c r="H116" s="31"/>
      <c r="I116" s="31"/>
      <c r="J116" s="31"/>
      <c r="K116" s="31"/>
      <c r="L116" s="31"/>
      <c r="M116" s="31"/>
      <c r="N116" s="31"/>
    </row>
    <row r="117">
      <c r="A117" s="39">
        <v>5.292794174382425</v>
      </c>
      <c r="B117" s="39">
        <v>6.184691430817599</v>
      </c>
      <c r="C117" s="39">
        <v>4.577491799837225</v>
      </c>
      <c r="D117" s="39">
        <v>6.602702488816924</v>
      </c>
      <c r="E117" s="39">
        <v>4.701481635620927</v>
      </c>
      <c r="F117" s="73" t="s">
        <v>59</v>
      </c>
      <c r="G117" s="31"/>
      <c r="H117" s="31"/>
      <c r="I117" s="31"/>
      <c r="J117" s="31"/>
      <c r="K117" s="31"/>
      <c r="L117" s="31"/>
      <c r="M117" s="31"/>
      <c r="N117" s="31"/>
    </row>
    <row r="118">
      <c r="A118" s="39">
        <v>6.449141478174637</v>
      </c>
      <c r="B118" s="39">
        <v>5.588831725594207</v>
      </c>
      <c r="C118" s="39">
        <v>4.068185861746162</v>
      </c>
      <c r="D118" s="39">
        <v>6.036087686016144</v>
      </c>
      <c r="E118" s="39">
        <v>4.416640507338281</v>
      </c>
      <c r="F118" s="73" t="s">
        <v>59</v>
      </c>
      <c r="G118" s="31"/>
      <c r="H118" s="31"/>
      <c r="I118" s="31"/>
      <c r="J118" s="31"/>
      <c r="K118" s="31"/>
      <c r="L118" s="31"/>
      <c r="M118" s="31"/>
      <c r="N118" s="31"/>
    </row>
    <row r="119">
      <c r="A119" s="39">
        <v>5.671618020963949</v>
      </c>
      <c r="B119" s="39">
        <v>4.899273187317603</v>
      </c>
      <c r="C119" s="39">
        <v>3.6576294313889517</v>
      </c>
      <c r="D119" s="39">
        <v>5.937096933944879</v>
      </c>
      <c r="E119" s="39">
        <v>4.309268104477123</v>
      </c>
      <c r="F119" s="73" t="s">
        <v>59</v>
      </c>
      <c r="G119" s="31"/>
      <c r="H119" s="31"/>
      <c r="I119" s="31"/>
      <c r="J119" s="31"/>
      <c r="K119" s="31"/>
      <c r="L119" s="31"/>
      <c r="M119" s="31"/>
      <c r="N119" s="31"/>
    </row>
    <row r="120">
      <c r="A120" s="39">
        <v>7.270595438940033</v>
      </c>
      <c r="B120" s="39"/>
      <c r="C120" s="39"/>
      <c r="D120" s="39">
        <v>5.3845576977845635</v>
      </c>
      <c r="E120" s="39">
        <v>3.6356847625472226</v>
      </c>
      <c r="F120" s="73" t="s">
        <v>59</v>
      </c>
      <c r="G120" s="31"/>
      <c r="H120" s="31"/>
      <c r="I120" s="31"/>
      <c r="J120" s="31"/>
      <c r="K120" s="31"/>
      <c r="L120" s="31"/>
      <c r="M120" s="31"/>
      <c r="N120" s="31"/>
    </row>
    <row r="121">
      <c r="A121" s="39">
        <v>6.569018251263979</v>
      </c>
      <c r="B121" s="39">
        <v>4.974050902792877</v>
      </c>
      <c r="C121" s="39">
        <v>3.255272505103306</v>
      </c>
      <c r="D121" s="39">
        <v>5.516089613275054</v>
      </c>
      <c r="E121" s="39">
        <v>3.768786046908014</v>
      </c>
      <c r="F121" s="73" t="s">
        <v>59</v>
      </c>
      <c r="G121" s="31"/>
      <c r="H121" s="31"/>
      <c r="I121" s="31"/>
      <c r="J121" s="31"/>
      <c r="K121" s="31"/>
      <c r="L121" s="31"/>
      <c r="M121" s="31"/>
      <c r="N121" s="31"/>
    </row>
    <row r="122">
      <c r="A122" s="39">
        <v>6.632066352481467</v>
      </c>
      <c r="B122" s="39">
        <v>5.6279799898299805</v>
      </c>
      <c r="C122" s="39">
        <v>4.143014800254095</v>
      </c>
      <c r="D122" s="39">
        <v>5.197393597849709</v>
      </c>
      <c r="E122" s="39">
        <v>3.510410948010177</v>
      </c>
      <c r="F122" s="73" t="s">
        <v>59</v>
      </c>
      <c r="G122" s="31"/>
      <c r="H122" s="31"/>
      <c r="I122" s="31"/>
      <c r="J122" s="31"/>
      <c r="K122" s="31"/>
      <c r="L122" s="31"/>
      <c r="M122" s="31"/>
      <c r="N122" s="31"/>
    </row>
    <row r="123">
      <c r="A123" s="39">
        <v>6.29040393866093</v>
      </c>
      <c r="B123" s="39">
        <v>6.7458551951737284</v>
      </c>
      <c r="C123" s="39">
        <v>5.130011949671903</v>
      </c>
      <c r="D123" s="39">
        <v>7.61410591095803</v>
      </c>
      <c r="E123" s="39">
        <v>5.7540829374072935</v>
      </c>
      <c r="F123" s="73" t="s">
        <v>59</v>
      </c>
      <c r="G123" s="31"/>
      <c r="H123" s="31"/>
      <c r="I123" s="31"/>
      <c r="J123" s="31"/>
      <c r="K123" s="31"/>
      <c r="L123" s="31"/>
      <c r="M123" s="31"/>
      <c r="N123" s="31"/>
    </row>
    <row r="124">
      <c r="A124" s="39">
        <v>6.151514795210313</v>
      </c>
      <c r="B124" s="39">
        <v>6.037426497940624</v>
      </c>
      <c r="C124" s="39">
        <v>4.562292864456475</v>
      </c>
      <c r="D124" s="39">
        <v>6.19229586469545</v>
      </c>
      <c r="E124" s="39">
        <v>4.461243337580772</v>
      </c>
      <c r="F124" s="73" t="s">
        <v>59</v>
      </c>
      <c r="G124" s="31"/>
      <c r="H124" s="31"/>
      <c r="I124" s="31"/>
      <c r="J124" s="31"/>
      <c r="K124" s="31"/>
      <c r="L124" s="31"/>
      <c r="M124" s="31"/>
      <c r="N124" s="31"/>
    </row>
    <row r="125">
      <c r="A125" s="39">
        <v>6.9287467310396496</v>
      </c>
      <c r="B125" s="39">
        <v>6.363611979892144</v>
      </c>
      <c r="C125" s="39">
        <v>4.7558748556724915</v>
      </c>
      <c r="D125" s="39">
        <v>6.422648759406728</v>
      </c>
      <c r="E125" s="39">
        <v>4.538485760158375</v>
      </c>
      <c r="F125" s="73" t="s">
        <v>59</v>
      </c>
      <c r="G125" s="31"/>
      <c r="H125" s="31"/>
      <c r="I125" s="31"/>
      <c r="J125" s="31"/>
      <c r="K125" s="31"/>
      <c r="L125" s="31"/>
      <c r="M125" s="31"/>
      <c r="N125" s="31"/>
    </row>
    <row r="126">
      <c r="A126" s="39">
        <v>5.689497989151758</v>
      </c>
      <c r="B126" s="39">
        <v>5.733357787925585</v>
      </c>
      <c r="C126" s="39">
        <v>4.217483944213906</v>
      </c>
      <c r="D126" s="39">
        <v>5.453137856250748</v>
      </c>
      <c r="E126" s="39">
        <v>3.738066714777469</v>
      </c>
      <c r="F126" s="73" t="s">
        <v>59</v>
      </c>
      <c r="G126" s="31"/>
      <c r="H126" s="31"/>
      <c r="I126" s="31"/>
      <c r="J126" s="31"/>
      <c r="K126" s="31"/>
      <c r="L126" s="31"/>
      <c r="M126" s="31"/>
      <c r="N126" s="31"/>
    </row>
    <row r="127">
      <c r="A127" s="39">
        <v>5.904142417764233</v>
      </c>
      <c r="B127" s="39">
        <v>4.571708831808688</v>
      </c>
      <c r="C127" s="39">
        <v>2.960946195733831</v>
      </c>
      <c r="D127" s="39">
        <v>5.4154958572651575</v>
      </c>
      <c r="E127" s="39">
        <v>3.808278509582768</v>
      </c>
      <c r="F127" s="73" t="s">
        <v>59</v>
      </c>
      <c r="G127" s="31"/>
      <c r="H127" s="31"/>
      <c r="I127" s="31"/>
      <c r="J127" s="31"/>
      <c r="K127" s="31"/>
      <c r="L127" s="31"/>
      <c r="M127" s="31"/>
      <c r="N127" s="31"/>
    </row>
    <row r="128">
      <c r="A128" s="39">
        <v>6.4000766843351045</v>
      </c>
      <c r="B128" s="39">
        <v>7.0334237554869485</v>
      </c>
      <c r="C128" s="39">
        <v>5.3388547462523235</v>
      </c>
      <c r="D128" s="39">
        <v>7.739412037262666</v>
      </c>
      <c r="E128" s="39">
        <v>5.921236865067341</v>
      </c>
      <c r="F128" s="73" t="s">
        <v>59</v>
      </c>
      <c r="G128" s="31"/>
      <c r="H128" s="31"/>
      <c r="I128" s="31"/>
      <c r="J128" s="31"/>
      <c r="K128" s="31"/>
      <c r="L128" s="31"/>
      <c r="M128" s="31"/>
      <c r="N128" s="31"/>
    </row>
    <row r="129">
      <c r="A129" s="39">
        <v>6.029265649757521</v>
      </c>
      <c r="B129" s="39">
        <v>5.792111409087169</v>
      </c>
      <c r="C129" s="39">
        <v>4.2455126678141495</v>
      </c>
      <c r="D129" s="39">
        <v>5.858994109218205</v>
      </c>
      <c r="E129" s="39">
        <v>4.024731889655249</v>
      </c>
      <c r="F129" s="73" t="s">
        <v>59</v>
      </c>
      <c r="G129" s="31"/>
      <c r="H129" s="31"/>
      <c r="I129" s="31"/>
      <c r="J129" s="31"/>
      <c r="K129" s="31"/>
      <c r="L129" s="31"/>
      <c r="M129" s="31"/>
      <c r="N129" s="31"/>
    </row>
    <row r="130">
      <c r="A130" s="39">
        <v>6.029475903284748</v>
      </c>
      <c r="B130" s="39">
        <v>5.905256048748451</v>
      </c>
      <c r="C130" s="39">
        <v>4.269512944217917</v>
      </c>
      <c r="D130" s="39">
        <v>6.147515868385606</v>
      </c>
      <c r="E130" s="39">
        <v>4.1771323170417745</v>
      </c>
      <c r="F130" s="73" t="s">
        <v>59</v>
      </c>
      <c r="G130" s="31"/>
      <c r="H130" s="31"/>
      <c r="I130" s="31"/>
      <c r="J130" s="31"/>
      <c r="K130" s="31"/>
      <c r="L130" s="31"/>
      <c r="M130" s="31"/>
      <c r="N130" s="31"/>
    </row>
    <row r="131">
      <c r="A131" s="39">
        <v>6.591996226647916</v>
      </c>
      <c r="B131" s="39">
        <v>6.432969290874405</v>
      </c>
      <c r="C131" s="39">
        <v>4.810904280668701</v>
      </c>
      <c r="D131" s="39">
        <v>7.058486722739297</v>
      </c>
      <c r="E131" s="39">
        <v>5.16614878227905</v>
      </c>
      <c r="F131" s="73" t="s">
        <v>59</v>
      </c>
      <c r="G131" s="31"/>
      <c r="H131" s="31"/>
      <c r="I131" s="31"/>
      <c r="J131" s="31"/>
      <c r="K131" s="31"/>
      <c r="L131" s="31"/>
      <c r="M131" s="31"/>
      <c r="N131" s="31"/>
    </row>
    <row r="132">
      <c r="A132" s="39">
        <v>6.280929669903391</v>
      </c>
      <c r="B132" s="39">
        <v>5.632153483510633</v>
      </c>
      <c r="C132" s="39">
        <v>4.161368002234975</v>
      </c>
      <c r="D132" s="39">
        <v>5.290393034759809</v>
      </c>
      <c r="E132" s="39">
        <v>3.5834255004065065</v>
      </c>
      <c r="F132" s="73" t="s">
        <v>59</v>
      </c>
      <c r="G132" s="31"/>
      <c r="H132" s="31"/>
      <c r="I132" s="31"/>
      <c r="J132" s="31"/>
      <c r="K132" s="31"/>
      <c r="L132" s="31"/>
      <c r="M132" s="31"/>
      <c r="N132" s="31"/>
    </row>
    <row r="133">
      <c r="A133" s="39">
        <v>7.364505218490707</v>
      </c>
      <c r="B133" s="39">
        <v>6.173186268412274</v>
      </c>
      <c r="C133" s="39">
        <v>4.617000341120899</v>
      </c>
      <c r="D133" s="39">
        <v>6.5741550529653425</v>
      </c>
      <c r="E133" s="39">
        <v>4.732257015960447</v>
      </c>
      <c r="F133" s="73" t="s">
        <v>59</v>
      </c>
      <c r="G133" s="31"/>
      <c r="H133" s="31"/>
      <c r="I133" s="31"/>
      <c r="J133" s="31"/>
      <c r="K133" s="31"/>
      <c r="L133" s="31"/>
      <c r="M133" s="31"/>
      <c r="N133" s="31"/>
    </row>
    <row r="134">
      <c r="A134" s="39">
        <v>6.498246438919391</v>
      </c>
      <c r="B134" s="39">
        <v>6.660865478003869</v>
      </c>
      <c r="C134" s="39">
        <v>5.075546961392531</v>
      </c>
      <c r="D134" s="39">
        <v>7.115087312748958</v>
      </c>
      <c r="E134" s="39">
        <v>5.377501129777647</v>
      </c>
      <c r="F134" s="73" t="s">
        <v>59</v>
      </c>
      <c r="G134" s="31"/>
      <c r="H134" s="31"/>
      <c r="I134" s="31"/>
      <c r="J134" s="31"/>
      <c r="K134" s="31"/>
      <c r="L134" s="31"/>
      <c r="M134" s="31"/>
      <c r="N134" s="31"/>
    </row>
    <row r="135">
      <c r="A135" s="39">
        <v>5.940854525303433</v>
      </c>
      <c r="B135" s="39">
        <v>5.054613054556888</v>
      </c>
      <c r="C135" s="39">
        <v>3.4831592097169795</v>
      </c>
      <c r="D135" s="39">
        <v>5.621712065863049</v>
      </c>
      <c r="E135" s="39">
        <v>3.838156184752148</v>
      </c>
      <c r="F135" s="73" t="s">
        <v>59</v>
      </c>
      <c r="G135" s="31"/>
      <c r="H135" s="31"/>
      <c r="I135" s="31"/>
      <c r="J135" s="31"/>
      <c r="K135" s="31"/>
      <c r="L135" s="31"/>
      <c r="M135" s="31"/>
      <c r="N135" s="31"/>
    </row>
    <row r="136">
      <c r="A136" s="39">
        <v>6.007847594533822</v>
      </c>
      <c r="B136" s="39">
        <v>5.05307844348342</v>
      </c>
      <c r="C136" s="39">
        <v>3.4148062795010126</v>
      </c>
      <c r="D136" s="39">
        <v>7.066421496909967</v>
      </c>
      <c r="E136" s="39">
        <v>5.289207551254154</v>
      </c>
      <c r="F136" s="73" t="s">
        <v>59</v>
      </c>
      <c r="G136" s="31"/>
      <c r="H136" s="31"/>
      <c r="I136" s="31"/>
      <c r="J136" s="31"/>
      <c r="K136" s="31"/>
      <c r="L136" s="31"/>
      <c r="M136" s="31"/>
      <c r="N136" s="31"/>
    </row>
    <row r="137">
      <c r="A137" s="39">
        <v>6.522710336661582</v>
      </c>
      <c r="B137" s="39">
        <v>5.225309281725862</v>
      </c>
      <c r="C137" s="39">
        <v>3.611510887126656</v>
      </c>
      <c r="D137" s="39">
        <v>6.433106288372072</v>
      </c>
      <c r="E137" s="39">
        <v>4.466111022489792</v>
      </c>
      <c r="F137" s="73" t="s">
        <v>59</v>
      </c>
      <c r="G137" s="31"/>
      <c r="H137" s="31"/>
      <c r="I137" s="31"/>
      <c r="J137" s="31"/>
      <c r="K137" s="31"/>
      <c r="L137" s="31"/>
      <c r="M137" s="31"/>
      <c r="N137" s="31"/>
    </row>
    <row r="138">
      <c r="A138" s="39">
        <v>7.549233708192043</v>
      </c>
      <c r="B138" s="39">
        <v>6.597695185925512</v>
      </c>
      <c r="C138" s="39">
        <v>4.978636948384474</v>
      </c>
      <c r="D138" s="39">
        <v>5.972779816580217</v>
      </c>
      <c r="E138" s="39">
        <v>4.222716471147583</v>
      </c>
      <c r="F138" s="73" t="s">
        <v>59</v>
      </c>
      <c r="G138" s="31"/>
      <c r="H138" s="31"/>
      <c r="I138" s="31"/>
      <c r="J138" s="31"/>
      <c r="K138" s="31"/>
      <c r="L138" s="31"/>
      <c r="M138" s="31"/>
      <c r="N138" s="31"/>
    </row>
    <row r="139">
      <c r="A139" s="39">
        <v>6.6991295348247135</v>
      </c>
      <c r="B139" s="39">
        <v>6.079181246047624</v>
      </c>
      <c r="C139" s="39">
        <v>4.466867620354109</v>
      </c>
      <c r="D139" s="39">
        <v>6.309189049422447</v>
      </c>
      <c r="E139" s="39">
        <v>4.340622555361112</v>
      </c>
      <c r="F139" s="73" t="s">
        <v>59</v>
      </c>
      <c r="G139" s="31"/>
      <c r="H139" s="31"/>
      <c r="I139" s="31"/>
      <c r="J139" s="31"/>
      <c r="K139" s="31"/>
      <c r="L139" s="31"/>
      <c r="M139" s="31"/>
      <c r="N139" s="31"/>
    </row>
    <row r="140">
      <c r="A140" s="39">
        <v>7.356041238980788</v>
      </c>
      <c r="B140" s="39"/>
      <c r="C140" s="39"/>
      <c r="D140" s="39">
        <v>7.090469468655362</v>
      </c>
      <c r="E140" s="39">
        <v>5.0884054449956</v>
      </c>
      <c r="F140" s="73" t="s">
        <v>59</v>
      </c>
      <c r="G140" s="31"/>
      <c r="H140" s="31"/>
      <c r="I140" s="31"/>
      <c r="J140" s="31"/>
      <c r="K140" s="31"/>
      <c r="L140" s="31"/>
      <c r="M140" s="31"/>
      <c r="N140" s="31"/>
    </row>
    <row r="141">
      <c r="A141" s="39">
        <v>5.622822024050295</v>
      </c>
      <c r="B141" s="39">
        <v>5.374931553978189</v>
      </c>
      <c r="C141" s="39">
        <v>3.755874855672491</v>
      </c>
      <c r="D141" s="39">
        <v>7.101919795343692</v>
      </c>
      <c r="E141" s="39">
        <v>5.239196838331635</v>
      </c>
      <c r="F141" s="73" t="s">
        <v>59</v>
      </c>
      <c r="G141" s="31"/>
      <c r="H141" s="31"/>
      <c r="I141" s="31"/>
      <c r="J141" s="31"/>
      <c r="K141" s="31"/>
      <c r="L141" s="31"/>
      <c r="M141" s="31"/>
      <c r="N141" s="31"/>
    </row>
    <row r="142">
      <c r="A142" s="39">
        <v>7.305409737282555</v>
      </c>
      <c r="B142" s="39">
        <v>5.1303337684950066</v>
      </c>
      <c r="C142" s="39">
        <v>3.6220066730068043</v>
      </c>
      <c r="D142" s="39">
        <v>6.554903510596829</v>
      </c>
      <c r="E142" s="39">
        <v>4.766531815605652</v>
      </c>
      <c r="F142" s="73" t="s">
        <v>59</v>
      </c>
      <c r="G142" s="31"/>
      <c r="H142" s="31"/>
      <c r="I142" s="31"/>
      <c r="J142" s="31"/>
      <c r="K142" s="31"/>
      <c r="L142" s="31"/>
      <c r="M142" s="31"/>
      <c r="N142" s="31"/>
    </row>
    <row r="143">
      <c r="A143" s="39">
        <v>6.308591089307195</v>
      </c>
      <c r="B143" s="39">
        <v>3.061829307294699</v>
      </c>
      <c r="C143" s="39">
        <v>1.6989700043360187</v>
      </c>
      <c r="D143" s="39">
        <v>5.10790496301482</v>
      </c>
      <c r="E143" s="39">
        <v>3.48015072527328</v>
      </c>
      <c r="F143" s="73" t="s">
        <v>59</v>
      </c>
      <c r="G143" s="31"/>
      <c r="H143" s="31"/>
      <c r="I143" s="31"/>
      <c r="J143" s="31"/>
      <c r="K143" s="31"/>
      <c r="L143" s="31"/>
      <c r="M143" s="31"/>
      <c r="N143" s="31"/>
    </row>
    <row r="144">
      <c r="A144" s="39">
        <v>5.795957141195665</v>
      </c>
      <c r="B144" s="39">
        <v>6.008600171761917</v>
      </c>
      <c r="C144" s="39">
        <v>4.269512944217917</v>
      </c>
      <c r="D144" s="39">
        <v>6.915021628577866</v>
      </c>
      <c r="E144" s="39">
        <v>4.850842205396512</v>
      </c>
      <c r="F144" s="73" t="s">
        <v>59</v>
      </c>
      <c r="G144" s="31"/>
      <c r="H144" s="31"/>
      <c r="I144" s="31"/>
      <c r="J144" s="31"/>
      <c r="K144" s="31"/>
      <c r="L144" s="31"/>
      <c r="M144" s="31"/>
      <c r="N144" s="31"/>
    </row>
    <row r="145">
      <c r="A145" s="39">
        <v>6.7330776370280025</v>
      </c>
      <c r="B145" s="39"/>
      <c r="C145" s="39"/>
      <c r="D145" s="39">
        <v>4.690780654501488</v>
      </c>
      <c r="E145" s="39">
        <v>3.0107238653917734</v>
      </c>
      <c r="F145" s="73" t="s">
        <v>59</v>
      </c>
      <c r="G145" s="31"/>
      <c r="H145" s="31"/>
      <c r="I145" s="31"/>
      <c r="J145" s="31"/>
      <c r="K145" s="31"/>
      <c r="L145" s="31"/>
      <c r="M145" s="31"/>
      <c r="N145" s="31"/>
    </row>
    <row r="146">
      <c r="A146" s="39">
        <v>6.079287996986827</v>
      </c>
      <c r="B146" s="39">
        <v>6.089905111439397</v>
      </c>
      <c r="C146" s="39">
        <v>4.597695185925512</v>
      </c>
      <c r="D146" s="39">
        <v>5.911407988584006</v>
      </c>
      <c r="E146" s="39">
        <v>4.223573811054687</v>
      </c>
      <c r="F146" s="73" t="s">
        <v>59</v>
      </c>
      <c r="G146" s="31"/>
      <c r="H146" s="31"/>
      <c r="I146" s="31"/>
      <c r="J146" s="31"/>
      <c r="K146" s="31"/>
      <c r="L146" s="31"/>
      <c r="M146" s="31"/>
      <c r="N146" s="31"/>
    </row>
    <row r="147">
      <c r="A147" s="39">
        <v>6.557195264061631</v>
      </c>
      <c r="B147" s="39">
        <v>5.686457510469111</v>
      </c>
      <c r="C147" s="39">
        <v>4.012837224705172</v>
      </c>
      <c r="D147" s="39">
        <v>6.48113564726538</v>
      </c>
      <c r="E147" s="39">
        <v>4.562126253796315</v>
      </c>
      <c r="F147" s="73" t="s">
        <v>59</v>
      </c>
      <c r="G147" s="31"/>
      <c r="H147" s="31"/>
      <c r="I147" s="31"/>
      <c r="J147" s="31"/>
      <c r="K147" s="31"/>
      <c r="L147" s="31"/>
      <c r="M147" s="31"/>
      <c r="N147" s="31"/>
    </row>
    <row r="148">
      <c r="A148" s="39">
        <v>6.2122656638198075</v>
      </c>
      <c r="B148" s="39">
        <v>4.795184589682424</v>
      </c>
      <c r="C148" s="39">
        <v>3.2304489213782737</v>
      </c>
      <c r="D148" s="39">
        <v>6.141333109683723</v>
      </c>
      <c r="E148" s="39">
        <v>4.636407649774811</v>
      </c>
      <c r="F148" s="73" t="s">
        <v>59</v>
      </c>
      <c r="G148" s="31"/>
      <c r="H148" s="31"/>
      <c r="I148" s="31"/>
      <c r="J148" s="31"/>
      <c r="K148" s="31"/>
      <c r="L148" s="31"/>
      <c r="M148" s="31"/>
      <c r="N148" s="31"/>
    </row>
    <row r="149">
      <c r="A149" s="39">
        <v>6.7605370737925945</v>
      </c>
      <c r="B149" s="39">
        <v>5.484014962667563</v>
      </c>
      <c r="C149" s="39">
        <v>3.8450980400142565</v>
      </c>
      <c r="D149" s="39">
        <v>6.689851255163044</v>
      </c>
      <c r="E149" s="39">
        <v>4.903502370898396</v>
      </c>
      <c r="F149" s="73" t="s">
        <v>59</v>
      </c>
      <c r="G149" s="31"/>
      <c r="H149" s="31"/>
      <c r="I149" s="31"/>
      <c r="J149" s="31"/>
      <c r="K149" s="31"/>
      <c r="L149" s="31"/>
      <c r="M149" s="31"/>
      <c r="N149" s="31"/>
    </row>
    <row r="150">
      <c r="A150" s="39">
        <v>6.06236534698289</v>
      </c>
      <c r="B150" s="39">
        <v>5.995196291597179</v>
      </c>
      <c r="C150" s="39">
        <v>4.426511261364575</v>
      </c>
      <c r="D150" s="39">
        <v>5.919277403498652</v>
      </c>
      <c r="E150" s="39">
        <v>4.1210671674677295</v>
      </c>
      <c r="F150" s="73" t="s">
        <v>59</v>
      </c>
      <c r="G150" s="31"/>
      <c r="H150" s="31"/>
      <c r="I150" s="31"/>
      <c r="J150" s="31"/>
      <c r="K150" s="31"/>
      <c r="L150" s="31"/>
      <c r="M150" s="31"/>
      <c r="N150" s="31"/>
    </row>
    <row r="151">
      <c r="A151" s="39">
        <v>5.952772107709325</v>
      </c>
      <c r="B151" s="39">
        <v>5.546789351631258</v>
      </c>
      <c r="C151" s="39">
        <v>4.0413926851582245</v>
      </c>
      <c r="D151" s="39">
        <v>7.041375826308846</v>
      </c>
      <c r="E151" s="39">
        <v>5.011667694373729</v>
      </c>
      <c r="F151" s="73" t="s">
        <v>59</v>
      </c>
      <c r="G151" s="31"/>
      <c r="H151" s="31"/>
      <c r="I151" s="31"/>
      <c r="J151" s="31"/>
      <c r="K151" s="31"/>
      <c r="L151" s="31"/>
      <c r="M151" s="31"/>
      <c r="N151" s="31"/>
    </row>
    <row r="152">
      <c r="A152" s="39">
        <v>6.887308008560189</v>
      </c>
      <c r="B152" s="39">
        <v>5.699577591398909</v>
      </c>
      <c r="C152" s="39">
        <v>4.413299764081252</v>
      </c>
      <c r="D152" s="39">
        <v>6.6280894190700765</v>
      </c>
      <c r="E152" s="39">
        <v>4.661850530901923</v>
      </c>
      <c r="F152" s="73" t="s">
        <v>59</v>
      </c>
      <c r="G152" s="31"/>
      <c r="H152" s="31"/>
      <c r="I152" s="31"/>
      <c r="J152" s="31"/>
      <c r="K152" s="31"/>
      <c r="L152" s="31"/>
      <c r="M152" s="31"/>
      <c r="N152" s="31"/>
    </row>
    <row r="153">
      <c r="A153" s="39">
        <v>6.928213543471068</v>
      </c>
      <c r="B153" s="39">
        <v>6.209515014542631</v>
      </c>
      <c r="C153" s="39">
        <v>4.53655844257153</v>
      </c>
      <c r="D153" s="39">
        <v>7.323427824933785</v>
      </c>
      <c r="E153" s="39">
        <v>5.306570840229284</v>
      </c>
      <c r="F153" s="73" t="s">
        <v>59</v>
      </c>
      <c r="G153" s="31"/>
      <c r="H153" s="31"/>
      <c r="I153" s="31"/>
      <c r="J153" s="31"/>
      <c r="K153" s="31"/>
      <c r="L153" s="31"/>
      <c r="M153" s="31"/>
      <c r="N153" s="31"/>
    </row>
    <row r="154">
      <c r="A154" s="39">
        <v>6.868128032152706</v>
      </c>
      <c r="B154" s="39">
        <v>5.586924708144821</v>
      </c>
      <c r="C154" s="39">
        <v>4.0253058652647695</v>
      </c>
      <c r="D154" s="39">
        <v>8.197546807930713</v>
      </c>
      <c r="E154" s="39">
        <v>5.791607851549891</v>
      </c>
      <c r="F154" s="73" t="s">
        <v>59</v>
      </c>
      <c r="G154" s="31"/>
      <c r="H154" s="31"/>
      <c r="I154" s="31"/>
      <c r="J154" s="31"/>
      <c r="K154" s="31"/>
      <c r="L154" s="31"/>
      <c r="M154" s="31"/>
      <c r="N154" s="31"/>
    </row>
  </sheetData>
  <mergeCells count="17">
    <mergeCell ref="H7:H8"/>
    <mergeCell ref="H9:H10"/>
    <mergeCell ref="H11:H12"/>
    <mergeCell ref="H13:H14"/>
    <mergeCell ref="L9:L10"/>
    <mergeCell ref="M9:M10"/>
    <mergeCell ref="L11:L12"/>
    <mergeCell ref="M11:M12"/>
    <mergeCell ref="L13:L14"/>
    <mergeCell ref="M13:M14"/>
    <mergeCell ref="H3:H4"/>
    <mergeCell ref="L3:M4"/>
    <mergeCell ref="H5:H6"/>
    <mergeCell ref="L5:L6"/>
    <mergeCell ref="M5:M6"/>
    <mergeCell ref="L7:L8"/>
    <mergeCell ref="M7:M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9.71"/>
  </cols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74" t="s">
        <v>588</v>
      </c>
      <c r="G1" s="42"/>
      <c r="H1" s="42"/>
      <c r="I1" s="42"/>
      <c r="J1" s="42"/>
      <c r="K1" s="42"/>
      <c r="L1" s="42"/>
      <c r="M1" s="42"/>
      <c r="N1" s="31"/>
    </row>
    <row r="2">
      <c r="A2" s="75">
        <v>5.788583369639891</v>
      </c>
      <c r="B2" s="75">
        <v>6.093421685162235</v>
      </c>
      <c r="C2" s="75">
        <v>4.596597095626461</v>
      </c>
      <c r="D2" s="75">
        <v>7.012658579091319</v>
      </c>
      <c r="E2" s="75">
        <v>5.185360806841445</v>
      </c>
      <c r="F2" s="76" t="s">
        <v>67</v>
      </c>
      <c r="G2" s="42"/>
      <c r="H2" s="43"/>
      <c r="I2" s="43"/>
      <c r="J2" s="43"/>
      <c r="K2" s="43"/>
      <c r="L2" s="43"/>
      <c r="M2" s="43"/>
      <c r="N2" s="31"/>
    </row>
    <row r="3">
      <c r="A3" s="75">
        <v>6.230789070637132</v>
      </c>
      <c r="B3" s="75">
        <v>6.688419822002711</v>
      </c>
      <c r="C3" s="75">
        <v>5.068927611682072</v>
      </c>
      <c r="D3" s="75">
        <v>6.82827162871525</v>
      </c>
      <c r="E3" s="75">
        <v>4.811414126268122</v>
      </c>
      <c r="F3" s="76" t="s">
        <v>67</v>
      </c>
      <c r="G3" s="44"/>
      <c r="H3" s="45" t="s">
        <v>580</v>
      </c>
      <c r="I3" s="46" t="s">
        <v>588</v>
      </c>
      <c r="J3" s="47" t="s">
        <v>59</v>
      </c>
      <c r="K3" s="47" t="s">
        <v>57</v>
      </c>
      <c r="L3" s="48"/>
      <c r="M3" s="49"/>
      <c r="N3" s="31"/>
    </row>
    <row r="4">
      <c r="A4" s="75">
        <v>6.355342693406711</v>
      </c>
      <c r="B4" s="75">
        <v>5.035429738184549</v>
      </c>
      <c r="C4" s="75">
        <v>3.643452676486188</v>
      </c>
      <c r="D4" s="75">
        <v>4.94977045759062</v>
      </c>
      <c r="E4" s="75">
        <v>3.334252642334231</v>
      </c>
      <c r="F4" s="76" t="s">
        <v>67</v>
      </c>
      <c r="G4" s="44"/>
      <c r="H4" s="50"/>
      <c r="I4" s="51" t="s">
        <v>582</v>
      </c>
      <c r="J4" s="70">
        <v>126.0</v>
      </c>
      <c r="K4" s="70">
        <v>19.0</v>
      </c>
      <c r="L4" s="53"/>
      <c r="M4" s="54"/>
      <c r="N4" s="31"/>
    </row>
    <row r="5">
      <c r="A5" s="75">
        <v>5.2053478415391305</v>
      </c>
      <c r="B5" s="75">
        <v>4.656098202012832</v>
      </c>
      <c r="C5" s="75">
        <v>3.1461280356782377</v>
      </c>
      <c r="D5" s="75">
        <v>5.572010288207416</v>
      </c>
      <c r="E5" s="75">
        <v>3.6774244377012475</v>
      </c>
      <c r="F5" s="76" t="s">
        <v>67</v>
      </c>
      <c r="G5" s="44"/>
      <c r="H5" s="55" t="s">
        <v>3</v>
      </c>
      <c r="I5" s="56" t="s">
        <v>583</v>
      </c>
      <c r="J5" s="57">
        <v>6.2513</v>
      </c>
      <c r="K5" s="57">
        <v>6.5584</v>
      </c>
      <c r="L5" s="63" t="s">
        <v>584</v>
      </c>
      <c r="M5" s="77">
        <v>0.0248</v>
      </c>
      <c r="N5" s="31"/>
    </row>
    <row r="6">
      <c r="A6" s="75">
        <v>6.472171146692363</v>
      </c>
      <c r="B6" s="75">
        <v>5.491361693834272</v>
      </c>
      <c r="C6" s="75">
        <v>3.9997393451065677</v>
      </c>
      <c r="D6" s="75">
        <v>4.9369658971078705</v>
      </c>
      <c r="E6" s="75">
        <v>3.476541809027429</v>
      </c>
      <c r="F6" s="76" t="s">
        <v>67</v>
      </c>
      <c r="G6" s="44"/>
      <c r="H6" s="50"/>
      <c r="I6" s="56" t="s">
        <v>585</v>
      </c>
      <c r="J6" s="57">
        <v>0.5371</v>
      </c>
      <c r="K6" s="57">
        <v>0.6347</v>
      </c>
      <c r="L6" s="50"/>
      <c r="M6" s="50"/>
      <c r="N6" s="31"/>
    </row>
    <row r="7">
      <c r="A7" s="75">
        <v>6.904894418293684</v>
      </c>
      <c r="B7" s="75"/>
      <c r="C7" s="75"/>
      <c r="D7" s="75">
        <v>4.834344393408357</v>
      </c>
      <c r="E7" s="75">
        <v>3.3533390953113043</v>
      </c>
      <c r="F7" s="76" t="s">
        <v>67</v>
      </c>
      <c r="G7" s="44"/>
      <c r="H7" s="55" t="s">
        <v>586</v>
      </c>
      <c r="I7" s="60" t="s">
        <v>583</v>
      </c>
      <c r="J7" s="61">
        <v>5.6763</v>
      </c>
      <c r="K7" s="61">
        <v>5.6183</v>
      </c>
      <c r="L7" s="58" t="s">
        <v>584</v>
      </c>
      <c r="M7" s="72">
        <v>0.7703</v>
      </c>
      <c r="N7" s="31"/>
    </row>
    <row r="8">
      <c r="A8" s="75">
        <v>6.874039354196856</v>
      </c>
      <c r="B8" s="75">
        <v>5.105680462945809</v>
      </c>
      <c r="C8" s="75">
        <v>3.698970004336019</v>
      </c>
      <c r="D8" s="75">
        <v>5.577057288063207</v>
      </c>
      <c r="E8" s="75">
        <v>4.062544381346465</v>
      </c>
      <c r="F8" s="76" t="s">
        <v>67</v>
      </c>
      <c r="G8" s="44"/>
      <c r="H8" s="50"/>
      <c r="I8" s="60" t="s">
        <v>585</v>
      </c>
      <c r="J8" s="61">
        <v>0.7835</v>
      </c>
      <c r="K8" s="61">
        <v>0.7834</v>
      </c>
      <c r="L8" s="50"/>
      <c r="M8" s="50"/>
      <c r="N8" s="31"/>
    </row>
    <row r="9">
      <c r="A9" s="75">
        <v>6.7530777732639375</v>
      </c>
      <c r="B9" s="75">
        <v>6.4281347940287885</v>
      </c>
      <c r="C9" s="75">
        <v>4.76789761601809</v>
      </c>
      <c r="D9" s="75">
        <v>7.313772635067777</v>
      </c>
      <c r="E9" s="75">
        <v>5.222497968666423</v>
      </c>
      <c r="F9" s="76" t="s">
        <v>67</v>
      </c>
      <c r="G9" s="44"/>
      <c r="H9" s="55" t="s">
        <v>587</v>
      </c>
      <c r="I9" s="56" t="s">
        <v>583</v>
      </c>
      <c r="J9" s="57">
        <v>4.1157</v>
      </c>
      <c r="K9" s="57">
        <v>4.0539</v>
      </c>
      <c r="L9" s="58" t="s">
        <v>584</v>
      </c>
      <c r="M9" s="72">
        <v>0.7419</v>
      </c>
      <c r="N9" s="31"/>
    </row>
    <row r="10">
      <c r="A10" s="68">
        <v>6.6320095052598775</v>
      </c>
      <c r="B10" s="68">
        <v>5.27415784926368</v>
      </c>
      <c r="C10" s="68">
        <v>3.8808135922807914</v>
      </c>
      <c r="D10" s="68">
        <v>4.856632235515315</v>
      </c>
      <c r="E10" s="68">
        <v>3.3422252293607904</v>
      </c>
      <c r="F10" s="78" t="s">
        <v>589</v>
      </c>
      <c r="G10" s="44"/>
      <c r="H10" s="50"/>
      <c r="I10" s="56" t="s">
        <v>585</v>
      </c>
      <c r="J10" s="57">
        <v>0.743</v>
      </c>
      <c r="K10" s="57">
        <v>0.7263</v>
      </c>
      <c r="L10" s="50"/>
      <c r="M10" s="50"/>
      <c r="N10" s="31"/>
    </row>
    <row r="11">
      <c r="A11" s="68">
        <v>6.312590712985761</v>
      </c>
      <c r="B11" s="68">
        <v>4.862131379313038</v>
      </c>
      <c r="C11" s="68">
        <v>3.2041199826559246</v>
      </c>
      <c r="D11" s="68">
        <v>5.9370607898007215</v>
      </c>
      <c r="E11" s="68">
        <v>3.934245881023071</v>
      </c>
      <c r="F11" s="78" t="s">
        <v>589</v>
      </c>
      <c r="G11" s="44"/>
      <c r="H11" s="55" t="s">
        <v>9</v>
      </c>
      <c r="I11" s="60" t="s">
        <v>583</v>
      </c>
      <c r="J11" s="61">
        <v>6.1419</v>
      </c>
      <c r="K11" s="61">
        <v>5.9347</v>
      </c>
      <c r="L11" s="58" t="s">
        <v>584</v>
      </c>
      <c r="M11" s="72">
        <v>0.3669</v>
      </c>
      <c r="N11" s="31"/>
    </row>
    <row r="12">
      <c r="A12" s="68">
        <v>5.661539154742885</v>
      </c>
      <c r="B12" s="68">
        <v>5.295567099962478</v>
      </c>
      <c r="C12" s="68">
        <v>3.763427993562937</v>
      </c>
      <c r="D12" s="68">
        <v>6.3964680381766525</v>
      </c>
      <c r="E12" s="68">
        <v>4.176264942114146</v>
      </c>
      <c r="F12" s="78" t="s">
        <v>589</v>
      </c>
      <c r="G12" s="44"/>
      <c r="H12" s="50"/>
      <c r="I12" s="60" t="s">
        <v>585</v>
      </c>
      <c r="J12" s="61">
        <v>0.9235</v>
      </c>
      <c r="K12" s="61">
        <v>0.9734</v>
      </c>
      <c r="L12" s="50"/>
      <c r="M12" s="50"/>
      <c r="N12" s="31"/>
    </row>
    <row r="13">
      <c r="A13" s="68">
        <v>7.094299368423855</v>
      </c>
      <c r="B13" s="68">
        <v>6.071882007306125</v>
      </c>
      <c r="C13" s="68">
        <v>4.494154594018442</v>
      </c>
      <c r="D13" s="68">
        <v>5.305033056865781</v>
      </c>
      <c r="E13" s="68">
        <v>3.53173430927655</v>
      </c>
      <c r="F13" s="78" t="s">
        <v>589</v>
      </c>
      <c r="G13" s="44"/>
      <c r="H13" s="55" t="s">
        <v>11</v>
      </c>
      <c r="I13" s="56" t="s">
        <v>583</v>
      </c>
      <c r="J13" s="57">
        <v>4.3794</v>
      </c>
      <c r="K13" s="57">
        <v>4.0184</v>
      </c>
      <c r="L13" s="58" t="s">
        <v>584</v>
      </c>
      <c r="M13" s="72">
        <v>0.075</v>
      </c>
      <c r="N13" s="31"/>
    </row>
    <row r="14">
      <c r="A14" s="68">
        <v>6.586546236023817</v>
      </c>
      <c r="B14" s="68">
        <v>4.708420900134713</v>
      </c>
      <c r="C14" s="68">
        <v>3.1760912590556813</v>
      </c>
      <c r="D14" s="68">
        <v>4.833096090474532</v>
      </c>
      <c r="E14" s="68">
        <v>2.9273703630390235</v>
      </c>
      <c r="F14" s="78" t="s">
        <v>589</v>
      </c>
      <c r="G14" s="44"/>
      <c r="H14" s="50"/>
      <c r="I14" s="56" t="s">
        <v>585</v>
      </c>
      <c r="J14" s="57">
        <v>0.8086</v>
      </c>
      <c r="K14" s="57">
        <v>0.8794</v>
      </c>
      <c r="L14" s="50"/>
      <c r="M14" s="50"/>
      <c r="N14" s="31"/>
    </row>
    <row r="15">
      <c r="A15" s="68">
        <v>6.381717798906517</v>
      </c>
      <c r="B15" s="68">
        <v>6.334453751150931</v>
      </c>
      <c r="C15" s="68">
        <v>4.787460474518415</v>
      </c>
      <c r="D15" s="68">
        <v>6.316758493274417</v>
      </c>
      <c r="E15" s="68">
        <v>4.435923958119165</v>
      </c>
      <c r="F15" s="78" t="s">
        <v>589</v>
      </c>
      <c r="G15" s="31"/>
      <c r="H15" s="31"/>
      <c r="I15" s="31"/>
      <c r="J15" s="31"/>
      <c r="K15" s="31"/>
      <c r="L15" s="31"/>
      <c r="M15" s="31"/>
      <c r="N15" s="31"/>
    </row>
    <row r="16">
      <c r="A16" s="68">
        <v>6.73021158664871</v>
      </c>
      <c r="B16" s="68">
        <v>5.089905111439398</v>
      </c>
      <c r="C16" s="68">
        <v>3.3979400086720375</v>
      </c>
      <c r="D16" s="68">
        <v>5.677595091574773</v>
      </c>
      <c r="E16" s="68">
        <v>3.8600383898071935</v>
      </c>
      <c r="F16" s="78" t="s">
        <v>589</v>
      </c>
      <c r="G16" s="31"/>
      <c r="H16" s="31"/>
      <c r="I16" s="31"/>
      <c r="J16" s="31"/>
      <c r="K16" s="31"/>
      <c r="L16" s="31"/>
      <c r="M16" s="31"/>
      <c r="N16" s="31"/>
    </row>
    <row r="17">
      <c r="A17" s="68">
        <v>6.0157594912113455</v>
      </c>
      <c r="B17" s="68">
        <v>4.958085848521085</v>
      </c>
      <c r="C17" s="68">
        <v>3.491361693834272</v>
      </c>
      <c r="D17" s="68">
        <v>3.818159886397185</v>
      </c>
      <c r="E17" s="68">
        <v>2.0755469613925306</v>
      </c>
      <c r="F17" s="78" t="s">
        <v>589</v>
      </c>
      <c r="G17" s="31"/>
      <c r="H17" s="31"/>
      <c r="I17" s="31"/>
      <c r="J17" s="31"/>
      <c r="K17" s="31"/>
      <c r="L17" s="31"/>
      <c r="M17" s="31"/>
      <c r="N17" s="31"/>
    </row>
    <row r="18">
      <c r="A18" s="68">
        <v>6.425484658540283</v>
      </c>
      <c r="B18" s="68">
        <v>5.661718057694659</v>
      </c>
      <c r="C18" s="68">
        <v>4.093421685162235</v>
      </c>
      <c r="D18" s="68">
        <v>5.086000142892678</v>
      </c>
      <c r="E18" s="68">
        <v>3.4560622244549513</v>
      </c>
      <c r="F18" s="78" t="s">
        <v>589</v>
      </c>
      <c r="G18" s="31"/>
      <c r="H18" s="31"/>
      <c r="I18" s="31"/>
      <c r="J18" s="31"/>
      <c r="K18" s="31"/>
      <c r="L18" s="31"/>
      <c r="M18" s="31"/>
      <c r="N18" s="31"/>
    </row>
    <row r="19">
      <c r="A19" s="68">
        <v>5.827838858507385</v>
      </c>
      <c r="B19" s="68">
        <v>6.41161970596323</v>
      </c>
      <c r="C19" s="68">
        <v>4.73798732633343</v>
      </c>
      <c r="D19" s="68">
        <v>6.552615051320783</v>
      </c>
      <c r="E19" s="68">
        <v>4.412494147250635</v>
      </c>
      <c r="F19" s="78" t="s">
        <v>589</v>
      </c>
      <c r="G19" s="31"/>
      <c r="H19" s="31"/>
      <c r="I19" s="31"/>
      <c r="J19" s="31"/>
      <c r="K19" s="31"/>
      <c r="L19" s="31"/>
      <c r="M19" s="31"/>
      <c r="N19" s="31"/>
    </row>
    <row r="20">
      <c r="A20" s="68">
        <v>6.704224924164138</v>
      </c>
      <c r="B20" s="68">
        <v>6.359835482339888</v>
      </c>
      <c r="C20" s="68">
        <v>4.6875289612146345</v>
      </c>
      <c r="D20" s="68">
        <v>6.691531739666568</v>
      </c>
      <c r="E20" s="68">
        <v>4.482987856595047</v>
      </c>
      <c r="F20" s="78" t="s">
        <v>589</v>
      </c>
      <c r="G20" s="31"/>
      <c r="H20" s="31"/>
      <c r="I20" s="31"/>
      <c r="J20" s="31"/>
      <c r="K20" s="31"/>
      <c r="L20" s="31"/>
      <c r="M20" s="31"/>
      <c r="N20" s="31"/>
    </row>
    <row r="21">
      <c r="A21" s="68">
        <v>6.877241383674039</v>
      </c>
      <c r="B21" s="68">
        <v>5.482873583608754</v>
      </c>
      <c r="C21" s="68">
        <v>3.9444826721501687</v>
      </c>
      <c r="D21" s="68">
        <v>6.77777564042323</v>
      </c>
      <c r="E21" s="68">
        <v>4.693823643407473</v>
      </c>
      <c r="F21" s="78" t="s">
        <v>589</v>
      </c>
      <c r="G21" s="31"/>
      <c r="H21" s="31"/>
      <c r="I21" s="31"/>
      <c r="J21" s="31"/>
      <c r="K21" s="31"/>
      <c r="L21" s="31"/>
      <c r="M21" s="31"/>
      <c r="N21" s="31"/>
    </row>
    <row r="22">
      <c r="A22" s="68">
        <v>6.921196044041045</v>
      </c>
      <c r="B22" s="68">
        <v>3.7481880270062007</v>
      </c>
      <c r="C22" s="68">
        <v>2.4183012913197452</v>
      </c>
      <c r="D22" s="68">
        <v>6.537238388873952</v>
      </c>
      <c r="E22" s="68">
        <v>3.971229447276241</v>
      </c>
      <c r="F22" s="78" t="s">
        <v>589</v>
      </c>
      <c r="G22" s="31"/>
      <c r="H22" s="31"/>
      <c r="I22" s="31"/>
      <c r="J22" s="31"/>
      <c r="K22" s="31"/>
      <c r="L22" s="31"/>
      <c r="M22" s="31"/>
      <c r="N22" s="31"/>
    </row>
    <row r="23">
      <c r="A23" s="68">
        <v>6.044446071243105</v>
      </c>
      <c r="B23" s="66"/>
      <c r="C23" s="66"/>
      <c r="D23" s="68">
        <v>4.533899100796594</v>
      </c>
      <c r="E23" s="68">
        <v>2.7671558660821804</v>
      </c>
      <c r="F23" s="78" t="s">
        <v>589</v>
      </c>
      <c r="G23" s="31"/>
      <c r="H23" s="31"/>
      <c r="I23" s="31"/>
      <c r="J23" s="31"/>
      <c r="K23" s="31"/>
      <c r="L23" s="31"/>
      <c r="M23" s="31"/>
      <c r="N23" s="31"/>
    </row>
    <row r="24">
      <c r="A24" s="68">
        <v>7.3930943530373225</v>
      </c>
      <c r="B24" s="68">
        <v>6.173186268412274</v>
      </c>
      <c r="C24" s="68">
        <v>4.640481436970422</v>
      </c>
      <c r="D24" s="68">
        <v>6.887877855105152</v>
      </c>
      <c r="E24" s="68">
        <v>5.062679736486153</v>
      </c>
      <c r="F24" s="78" t="s">
        <v>589</v>
      </c>
      <c r="G24" s="31"/>
      <c r="H24" s="31"/>
      <c r="I24" s="31"/>
      <c r="J24" s="31"/>
      <c r="K24" s="31"/>
      <c r="L24" s="31"/>
      <c r="M24" s="31"/>
      <c r="N24" s="31"/>
    </row>
    <row r="25">
      <c r="A25" s="68">
        <v>6.406753868863874</v>
      </c>
      <c r="B25" s="68">
        <v>6.184691430817599</v>
      </c>
      <c r="C25" s="68">
        <v>4.577491799837225</v>
      </c>
      <c r="D25" s="68">
        <v>6.602702488816924</v>
      </c>
      <c r="E25" s="68">
        <v>4.701481635620927</v>
      </c>
      <c r="F25" s="78" t="s">
        <v>589</v>
      </c>
      <c r="G25" s="31"/>
      <c r="H25" s="31"/>
      <c r="I25" s="31"/>
      <c r="J25" s="31"/>
      <c r="K25" s="31"/>
      <c r="L25" s="31"/>
      <c r="M25" s="31"/>
      <c r="N25" s="31"/>
    </row>
    <row r="26">
      <c r="A26" s="68">
        <v>6.147786352178046</v>
      </c>
      <c r="B26" s="68">
        <v>5.588831725594207</v>
      </c>
      <c r="C26" s="68">
        <v>4.068185861746162</v>
      </c>
      <c r="D26" s="68">
        <v>6.036087686016144</v>
      </c>
      <c r="E26" s="68">
        <v>4.416640507338281</v>
      </c>
      <c r="F26" s="78" t="s">
        <v>589</v>
      </c>
      <c r="G26" s="31"/>
      <c r="H26" s="31"/>
      <c r="I26" s="31"/>
      <c r="J26" s="31"/>
      <c r="K26" s="31"/>
      <c r="L26" s="31"/>
      <c r="M26" s="31"/>
      <c r="N26" s="31"/>
    </row>
    <row r="27">
      <c r="A27" s="68">
        <v>6.022497654806845</v>
      </c>
      <c r="B27" s="68">
        <v>7.0334237554869485</v>
      </c>
      <c r="C27" s="68">
        <v>5.3388547462523235</v>
      </c>
      <c r="D27" s="68">
        <v>7.739412037262666</v>
      </c>
      <c r="E27" s="68">
        <v>5.921236865067341</v>
      </c>
      <c r="F27" s="78" t="s">
        <v>589</v>
      </c>
      <c r="G27" s="31"/>
      <c r="H27" s="31"/>
      <c r="I27" s="31"/>
      <c r="J27" s="31"/>
      <c r="K27" s="31"/>
      <c r="L27" s="31"/>
      <c r="M27" s="31"/>
      <c r="N27" s="31"/>
    </row>
    <row r="28">
      <c r="A28" s="68">
        <v>8.427932495331307</v>
      </c>
      <c r="B28" s="68">
        <v>5.905256048748451</v>
      </c>
      <c r="C28" s="68">
        <v>4.269512944217917</v>
      </c>
      <c r="D28" s="68">
        <v>6.147515868385606</v>
      </c>
      <c r="E28" s="68">
        <v>4.1771323170417745</v>
      </c>
      <c r="F28" s="78" t="s">
        <v>589</v>
      </c>
      <c r="G28" s="31"/>
      <c r="H28" s="31"/>
      <c r="I28" s="31"/>
      <c r="J28" s="31"/>
      <c r="K28" s="31"/>
      <c r="L28" s="31"/>
      <c r="M28" s="31"/>
      <c r="N28" s="31"/>
    </row>
    <row r="29">
      <c r="A29" s="39">
        <v>5.569552975270437</v>
      </c>
      <c r="B29" s="39">
        <v>5.873436863222037</v>
      </c>
      <c r="C29" s="39">
        <v>4.33041377334919</v>
      </c>
      <c r="D29" s="39">
        <v>6.536455159103271</v>
      </c>
      <c r="E29" s="39">
        <v>4.821277648350869</v>
      </c>
      <c r="F29" s="79" t="s">
        <v>590</v>
      </c>
      <c r="G29" s="31"/>
      <c r="H29" s="31"/>
      <c r="I29" s="31"/>
      <c r="J29" s="31"/>
      <c r="K29" s="31"/>
      <c r="L29" s="31"/>
      <c r="M29" s="31"/>
      <c r="N29" s="31"/>
    </row>
    <row r="30">
      <c r="A30" s="39">
        <v>6.407262211854151</v>
      </c>
      <c r="B30" s="39">
        <v>5.621591675859218</v>
      </c>
      <c r="C30" s="39">
        <v>3.8864907251724823</v>
      </c>
      <c r="D30" s="39">
        <v>5.519314671973285</v>
      </c>
      <c r="E30" s="39">
        <v>3.6528263025610044</v>
      </c>
      <c r="F30" s="79" t="s">
        <v>590</v>
      </c>
      <c r="G30" s="31"/>
      <c r="H30" s="31"/>
      <c r="I30" s="31"/>
      <c r="J30" s="31"/>
      <c r="K30" s="31"/>
      <c r="L30" s="31"/>
      <c r="M30" s="31"/>
      <c r="N30" s="31"/>
    </row>
    <row r="31">
      <c r="A31" s="39">
        <v>5.72821657199824</v>
      </c>
      <c r="B31" s="39">
        <v>5.872447647789013</v>
      </c>
      <c r="C31" s="39">
        <v>4.303196057420489</v>
      </c>
      <c r="D31" s="39">
        <v>7.7459425676815075</v>
      </c>
      <c r="E31" s="39">
        <v>5.7364873360263555</v>
      </c>
      <c r="F31" s="79" t="s">
        <v>590</v>
      </c>
      <c r="G31" s="31"/>
      <c r="H31" s="31"/>
      <c r="I31" s="31"/>
      <c r="J31" s="31"/>
      <c r="K31" s="31"/>
      <c r="L31" s="31"/>
      <c r="M31" s="31"/>
      <c r="N31" s="31"/>
    </row>
    <row r="32">
      <c r="A32" s="39">
        <v>6.841147966359823</v>
      </c>
      <c r="B32" s="39">
        <v>5.622214022966295</v>
      </c>
      <c r="C32" s="39">
        <v>4.113943352306836</v>
      </c>
      <c r="D32" s="39">
        <v>5.7796650206942335</v>
      </c>
      <c r="E32" s="39">
        <v>4.228349020623637</v>
      </c>
      <c r="F32" s="79" t="s">
        <v>590</v>
      </c>
      <c r="G32" s="31"/>
      <c r="H32" s="31"/>
      <c r="I32" s="31"/>
      <c r="J32" s="31"/>
      <c r="K32" s="31"/>
      <c r="L32" s="31"/>
      <c r="M32" s="31"/>
      <c r="N32" s="31"/>
    </row>
    <row r="33">
      <c r="A33" s="39">
        <v>5.964067668284512</v>
      </c>
      <c r="B33" s="39">
        <v>6.017033339298781</v>
      </c>
      <c r="C33" s="39">
        <v>4.383815365980431</v>
      </c>
      <c r="D33" s="39">
        <v>6.64527495761951</v>
      </c>
      <c r="E33" s="39">
        <v>4.880573521093957</v>
      </c>
      <c r="F33" s="79" t="s">
        <v>590</v>
      </c>
      <c r="G33" s="31"/>
      <c r="H33" s="31"/>
      <c r="I33" s="31"/>
      <c r="J33" s="31"/>
      <c r="K33" s="31"/>
      <c r="L33" s="31"/>
      <c r="M33" s="31"/>
      <c r="N33" s="31"/>
    </row>
    <row r="34">
      <c r="A34" s="39">
        <v>6.580192326762261</v>
      </c>
      <c r="B34" s="39">
        <v>6.267171728403014</v>
      </c>
      <c r="C34" s="39">
        <v>4.6963563887333315</v>
      </c>
      <c r="D34" s="39">
        <v>6.218339319449368</v>
      </c>
      <c r="E34" s="39">
        <v>4.384030665240514</v>
      </c>
      <c r="F34" s="79" t="s">
        <v>590</v>
      </c>
      <c r="G34" s="31"/>
      <c r="H34" s="31"/>
      <c r="I34" s="31"/>
      <c r="J34" s="31"/>
      <c r="K34" s="31"/>
      <c r="L34" s="31"/>
      <c r="M34" s="31"/>
      <c r="N34" s="31"/>
    </row>
    <row r="35">
      <c r="A35" s="39">
        <v>5.661786191819594</v>
      </c>
      <c r="B35" s="39">
        <v>6.432969290874405</v>
      </c>
      <c r="C35" s="39">
        <v>4.872156272748293</v>
      </c>
      <c r="D35" s="39">
        <v>6.061565561884838</v>
      </c>
      <c r="E35" s="39">
        <v>4.43919053782757</v>
      </c>
      <c r="F35" s="79" t="s">
        <v>590</v>
      </c>
      <c r="G35" s="31"/>
      <c r="H35" s="31"/>
      <c r="I35" s="31"/>
      <c r="J35" s="31"/>
      <c r="K35" s="31"/>
      <c r="L35" s="31"/>
      <c r="M35" s="31"/>
      <c r="N35" s="31"/>
    </row>
    <row r="36">
      <c r="A36" s="39">
        <v>6.241191977551262</v>
      </c>
      <c r="B36" s="39">
        <v>1.8808135922807914</v>
      </c>
      <c r="C36" s="39">
        <v>0.6020599913279624</v>
      </c>
      <c r="D36" s="39">
        <v>4.243137304653336</v>
      </c>
      <c r="E36" s="39">
        <v>2.59659709562646</v>
      </c>
      <c r="F36" s="79" t="s">
        <v>590</v>
      </c>
      <c r="G36" s="31"/>
      <c r="H36" s="31"/>
      <c r="I36" s="31"/>
      <c r="J36" s="31"/>
      <c r="K36" s="31"/>
      <c r="L36" s="31"/>
      <c r="M36" s="31"/>
      <c r="N36" s="31"/>
    </row>
    <row r="37">
      <c r="A37" s="39">
        <v>7.145620452197714</v>
      </c>
      <c r="B37" s="39">
        <v>6.02938377768521</v>
      </c>
      <c r="C37" s="39">
        <v>4.313867220369153</v>
      </c>
      <c r="D37" s="39">
        <v>7.032100400349362</v>
      </c>
      <c r="E37" s="39">
        <v>4.9414865867016236</v>
      </c>
      <c r="F37" s="79" t="s">
        <v>590</v>
      </c>
      <c r="G37" s="31"/>
      <c r="H37" s="31"/>
      <c r="I37" s="31"/>
      <c r="J37" s="31"/>
      <c r="K37" s="31"/>
      <c r="L37" s="31"/>
      <c r="M37" s="31"/>
      <c r="N37" s="31"/>
    </row>
    <row r="38">
      <c r="A38" s="39">
        <v>6.672897609007665</v>
      </c>
      <c r="B38" s="39">
        <v>5.538196578349454</v>
      </c>
      <c r="C38" s="39">
        <v>4.107209969647868</v>
      </c>
      <c r="D38" s="39">
        <v>4.878734295037048</v>
      </c>
      <c r="E38" s="39">
        <v>4.947369994545035</v>
      </c>
      <c r="F38" s="79" t="s">
        <v>590</v>
      </c>
      <c r="G38" s="31"/>
      <c r="H38" s="31"/>
      <c r="I38" s="31"/>
      <c r="J38" s="31"/>
      <c r="K38" s="31"/>
      <c r="L38" s="31"/>
      <c r="M38" s="31"/>
      <c r="N38" s="31"/>
    </row>
    <row r="39">
      <c r="A39" s="39">
        <v>6.960030599482778</v>
      </c>
      <c r="B39" s="39">
        <v>6.02938377768521</v>
      </c>
      <c r="C39" s="39">
        <v>4.450249108319361</v>
      </c>
      <c r="D39" s="39">
        <v>6.07572721093497</v>
      </c>
      <c r="E39" s="39">
        <v>4.316284937634313</v>
      </c>
      <c r="F39" s="79" t="s">
        <v>590</v>
      </c>
      <c r="G39" s="31"/>
      <c r="H39" s="31"/>
      <c r="I39" s="31"/>
      <c r="J39" s="31"/>
      <c r="K39" s="31"/>
      <c r="L39" s="31"/>
      <c r="M39" s="31"/>
      <c r="N39" s="31"/>
    </row>
    <row r="40">
      <c r="A40" s="39">
        <v>5.77756455672569</v>
      </c>
      <c r="B40" s="39">
        <v>5.8401060944567575</v>
      </c>
      <c r="C40" s="39">
        <v>4.290034611362518</v>
      </c>
      <c r="D40" s="39">
        <v>5.170291058625393</v>
      </c>
      <c r="E40" s="39">
        <v>3.426185825244511</v>
      </c>
      <c r="F40" s="79" t="s">
        <v>590</v>
      </c>
      <c r="G40" s="31"/>
      <c r="H40" s="31"/>
      <c r="I40" s="31"/>
      <c r="J40" s="31"/>
      <c r="K40" s="31"/>
      <c r="L40" s="31"/>
      <c r="M40" s="31"/>
      <c r="N40" s="31"/>
    </row>
    <row r="41">
      <c r="A41" s="39">
        <v>5.948800625508256</v>
      </c>
      <c r="B41" s="39">
        <v>6.5145477526602855</v>
      </c>
      <c r="C41" s="39">
        <v>4.924795995797912</v>
      </c>
      <c r="D41" s="39">
        <v>7.929157074514268</v>
      </c>
      <c r="E41" s="39">
        <v>5.872896565317724</v>
      </c>
      <c r="F41" s="79" t="s">
        <v>590</v>
      </c>
      <c r="G41" s="31"/>
      <c r="H41" s="31"/>
      <c r="I41" s="31"/>
      <c r="J41" s="31"/>
      <c r="K41" s="31"/>
      <c r="L41" s="31"/>
      <c r="M41" s="31"/>
      <c r="N41" s="31"/>
    </row>
    <row r="42">
      <c r="A42" s="39">
        <v>5.892497530085013</v>
      </c>
      <c r="B42" s="39">
        <v>6.0</v>
      </c>
      <c r="C42" s="39">
        <v>4.354108439147401</v>
      </c>
      <c r="D42" s="39">
        <v>7.110312515043514</v>
      </c>
      <c r="E42" s="39">
        <v>5.254714802582488</v>
      </c>
      <c r="F42" s="79" t="s">
        <v>590</v>
      </c>
      <c r="G42" s="31"/>
      <c r="H42" s="31"/>
      <c r="I42" s="31"/>
      <c r="J42" s="31"/>
      <c r="K42" s="31"/>
      <c r="L42" s="31"/>
      <c r="M42" s="31"/>
      <c r="N42" s="31"/>
    </row>
    <row r="43">
      <c r="A43" s="39">
        <v>5.879147509856811</v>
      </c>
      <c r="B43" s="39">
        <v>6.544068044350276</v>
      </c>
      <c r="C43" s="39">
        <v>5.012837224705172</v>
      </c>
      <c r="D43" s="39">
        <v>7.1289333744138235</v>
      </c>
      <c r="E43" s="39">
        <v>5.278181784567518</v>
      </c>
      <c r="F43" s="79" t="s">
        <v>590</v>
      </c>
      <c r="G43" s="31"/>
      <c r="H43" s="31"/>
      <c r="I43" s="31"/>
      <c r="J43" s="31"/>
      <c r="K43" s="31"/>
      <c r="L43" s="31"/>
      <c r="M43" s="31"/>
      <c r="N43" s="31"/>
    </row>
    <row r="44">
      <c r="A44" s="39">
        <v>7.168154272981496</v>
      </c>
      <c r="B44" s="39">
        <v>5.9324737646771535</v>
      </c>
      <c r="C44" s="39">
        <v>4.193124598354461</v>
      </c>
      <c r="D44" s="39">
        <v>7.148429581116646</v>
      </c>
      <c r="E44" s="39">
        <v>4.820037171803748</v>
      </c>
      <c r="F44" s="79" t="s">
        <v>590</v>
      </c>
      <c r="G44" s="31"/>
      <c r="H44" s="31"/>
      <c r="I44" s="31"/>
      <c r="J44" s="31"/>
      <c r="K44" s="31"/>
      <c r="L44" s="31"/>
      <c r="M44" s="31"/>
      <c r="N44" s="31"/>
    </row>
    <row r="45">
      <c r="A45" s="39">
        <v>5.974228825651951</v>
      </c>
      <c r="B45" s="39">
        <v>5.650307523131937</v>
      </c>
      <c r="C45" s="39">
        <v>3.945960703577569</v>
      </c>
      <c r="D45" s="39">
        <v>7.050096037985547</v>
      </c>
      <c r="E45" s="39">
        <v>4.9566245843720855</v>
      </c>
      <c r="F45" s="79" t="s">
        <v>590</v>
      </c>
      <c r="G45" s="31"/>
      <c r="H45" s="31"/>
      <c r="I45" s="31"/>
      <c r="J45" s="31"/>
      <c r="K45" s="31"/>
      <c r="L45" s="31"/>
      <c r="M45" s="31"/>
      <c r="N45" s="31"/>
    </row>
    <row r="46">
      <c r="A46" s="39">
        <v>5.860285888105994</v>
      </c>
      <c r="B46" s="39">
        <v>5.324282455297693</v>
      </c>
      <c r="C46" s="39">
        <v>3.556302500767287</v>
      </c>
      <c r="D46" s="39">
        <v>6.341506933931139</v>
      </c>
      <c r="E46" s="39">
        <v>4.5873404784090654</v>
      </c>
      <c r="F46" s="79" t="s">
        <v>590</v>
      </c>
      <c r="G46" s="31"/>
      <c r="H46" s="31"/>
      <c r="I46" s="31"/>
      <c r="J46" s="31"/>
      <c r="K46" s="31"/>
      <c r="L46" s="31"/>
      <c r="M46" s="31"/>
      <c r="N46" s="31"/>
    </row>
    <row r="47">
      <c r="A47" s="39">
        <v>6.462941873116965</v>
      </c>
      <c r="B47" s="39">
        <v>5.9857856177726045</v>
      </c>
      <c r="C47" s="39">
        <v>4.450249108319361</v>
      </c>
      <c r="D47" s="39">
        <v>6.466618385362257</v>
      </c>
      <c r="E47" s="39">
        <v>4.705555835437727</v>
      </c>
      <c r="F47" s="79" t="s">
        <v>590</v>
      </c>
      <c r="G47" s="31"/>
      <c r="H47" s="31"/>
      <c r="I47" s="31"/>
      <c r="J47" s="31"/>
      <c r="K47" s="31"/>
      <c r="L47" s="31"/>
      <c r="M47" s="31"/>
      <c r="N47" s="31"/>
    </row>
    <row r="48">
      <c r="A48" s="39">
        <v>6.357198398563715</v>
      </c>
      <c r="B48" s="39">
        <v>6.068185861746161</v>
      </c>
      <c r="C48" s="39">
        <v>4.457881896733992</v>
      </c>
      <c r="D48" s="39">
        <v>6.1959809712781375</v>
      </c>
      <c r="E48" s="39">
        <v>4.384801278962082</v>
      </c>
      <c r="F48" s="79" t="s">
        <v>590</v>
      </c>
      <c r="G48" s="31"/>
      <c r="H48" s="31"/>
      <c r="I48" s="31"/>
      <c r="J48" s="31"/>
      <c r="K48" s="31"/>
      <c r="L48" s="31"/>
      <c r="M48" s="31"/>
      <c r="N48" s="31"/>
    </row>
    <row r="49">
      <c r="A49" s="39">
        <v>5.415712689270243</v>
      </c>
      <c r="B49" s="39">
        <v>7.0</v>
      </c>
      <c r="C49" s="39">
        <v>5.290034611362517</v>
      </c>
      <c r="D49" s="39">
        <v>5.664378686986738</v>
      </c>
      <c r="E49" s="39">
        <v>3.8351830698490432</v>
      </c>
      <c r="F49" s="79" t="s">
        <v>590</v>
      </c>
      <c r="G49" s="31"/>
      <c r="H49" s="31"/>
      <c r="I49" s="31"/>
      <c r="J49" s="31"/>
      <c r="K49" s="31"/>
      <c r="L49" s="31"/>
      <c r="M49" s="31"/>
      <c r="N49" s="31"/>
    </row>
    <row r="50">
      <c r="A50" s="39">
        <v>5.946159361386029</v>
      </c>
      <c r="B50" s="39">
        <v>5.483729899000023</v>
      </c>
      <c r="C50" s="39">
        <v>4.021189299069937</v>
      </c>
      <c r="D50" s="39">
        <v>5.901518802363333</v>
      </c>
      <c r="E50" s="39">
        <v>4.325925955771466</v>
      </c>
      <c r="F50" s="79" t="s">
        <v>590</v>
      </c>
      <c r="G50" s="31"/>
      <c r="H50" s="31"/>
      <c r="I50" s="31"/>
      <c r="J50" s="31"/>
      <c r="K50" s="31"/>
      <c r="L50" s="31"/>
      <c r="M50" s="31"/>
      <c r="N50" s="31"/>
    </row>
    <row r="51">
      <c r="A51" s="39">
        <v>6.023822636984871</v>
      </c>
      <c r="B51" s="39">
        <v>5.391288048595297</v>
      </c>
      <c r="C51" s="39">
        <v>3.8061799739838866</v>
      </c>
      <c r="D51" s="39">
        <v>5.856024024717039</v>
      </c>
      <c r="E51" s="39">
        <v>4.141637874673272</v>
      </c>
      <c r="F51" s="79" t="s">
        <v>590</v>
      </c>
      <c r="G51" s="31"/>
      <c r="H51" s="31"/>
      <c r="I51" s="31"/>
      <c r="J51" s="31"/>
      <c r="K51" s="31"/>
      <c r="L51" s="31"/>
      <c r="M51" s="31"/>
      <c r="N51" s="31"/>
    </row>
    <row r="52">
      <c r="A52" s="39">
        <v>6.038715910744609</v>
      </c>
      <c r="B52" s="39">
        <v>6.502427119984432</v>
      </c>
      <c r="C52" s="39">
        <v>4.8055008581584</v>
      </c>
      <c r="D52" s="39">
        <v>6.550038690112438</v>
      </c>
      <c r="E52" s="39">
        <v>4.579051536634113</v>
      </c>
      <c r="F52" s="79" t="s">
        <v>590</v>
      </c>
      <c r="G52" s="31"/>
      <c r="H52" s="31"/>
      <c r="I52" s="31"/>
      <c r="J52" s="31"/>
      <c r="K52" s="31"/>
      <c r="L52" s="31"/>
      <c r="M52" s="31"/>
      <c r="N52" s="31"/>
    </row>
    <row r="53">
      <c r="A53" s="39">
        <v>6.453185278749897</v>
      </c>
      <c r="B53" s="39">
        <v>5.992553517832135</v>
      </c>
      <c r="C53" s="39">
        <v>4.418301291319746</v>
      </c>
      <c r="D53" s="39">
        <v>5.9513865806137</v>
      </c>
      <c r="E53" s="39">
        <v>4.0455967718675785</v>
      </c>
      <c r="F53" s="79" t="s">
        <v>590</v>
      </c>
      <c r="G53" s="31"/>
      <c r="H53" s="31"/>
      <c r="I53" s="31"/>
      <c r="J53" s="31"/>
      <c r="K53" s="31"/>
      <c r="L53" s="31"/>
      <c r="M53" s="31"/>
      <c r="N53" s="31"/>
    </row>
    <row r="54">
      <c r="A54" s="39">
        <v>6.895217229830097</v>
      </c>
      <c r="B54" s="39">
        <v>6.454844860008509</v>
      </c>
      <c r="C54" s="39">
        <v>4.8779469516291885</v>
      </c>
      <c r="D54" s="39">
        <v>6.741485821791223</v>
      </c>
      <c r="E54" s="39">
        <v>4.833688844836413</v>
      </c>
      <c r="F54" s="79" t="s">
        <v>590</v>
      </c>
      <c r="G54" s="31"/>
      <c r="H54" s="31"/>
      <c r="I54" s="31"/>
      <c r="J54" s="31"/>
      <c r="K54" s="31"/>
      <c r="L54" s="31"/>
      <c r="M54" s="31"/>
      <c r="N54" s="31"/>
    </row>
    <row r="55">
      <c r="A55" s="39">
        <v>6.256192716363846</v>
      </c>
      <c r="B55" s="39">
        <v>6.278753600952829</v>
      </c>
      <c r="C55" s="39">
        <v>4.665580991017953</v>
      </c>
      <c r="D55" s="39">
        <v>7.175313842452032</v>
      </c>
      <c r="E55" s="39">
        <v>5.440375327285028</v>
      </c>
      <c r="F55" s="79" t="s">
        <v>590</v>
      </c>
      <c r="G55" s="31"/>
      <c r="H55" s="31"/>
      <c r="I55" s="31"/>
      <c r="J55" s="31"/>
      <c r="K55" s="31"/>
      <c r="L55" s="31"/>
      <c r="M55" s="31"/>
      <c r="N55" s="31"/>
    </row>
    <row r="56">
      <c r="A56" s="39">
        <v>5.39877652229289</v>
      </c>
      <c r="B56" s="39">
        <v>5.944482672150168</v>
      </c>
      <c r="C56" s="39">
        <v>4.431363764158987</v>
      </c>
      <c r="D56" s="39">
        <v>5.777652248988757</v>
      </c>
      <c r="E56" s="39">
        <v>4.227346713181427</v>
      </c>
      <c r="F56" s="79" t="s">
        <v>590</v>
      </c>
      <c r="G56" s="31"/>
      <c r="H56" s="31"/>
      <c r="I56" s="31"/>
      <c r="J56" s="31"/>
      <c r="K56" s="31"/>
      <c r="L56" s="31"/>
      <c r="M56" s="31"/>
      <c r="N56" s="31"/>
    </row>
    <row r="57">
      <c r="A57" s="39">
        <v>5.940241975878966</v>
      </c>
      <c r="B57" s="39">
        <v>5.677515704798758</v>
      </c>
      <c r="C57" s="39">
        <v>3.9731278535996983</v>
      </c>
      <c r="D57" s="39">
        <v>5.965204994687716</v>
      </c>
      <c r="E57" s="39">
        <v>4.36595572266568</v>
      </c>
      <c r="F57" s="79" t="s">
        <v>590</v>
      </c>
      <c r="G57" s="31"/>
      <c r="H57" s="31"/>
      <c r="I57" s="31"/>
      <c r="J57" s="31"/>
      <c r="K57" s="31"/>
      <c r="L57" s="31"/>
      <c r="M57" s="31"/>
      <c r="N57" s="31"/>
    </row>
    <row r="58">
      <c r="A58" s="39">
        <v>7.644993963732817</v>
      </c>
      <c r="B58" s="39">
        <v>5.633468455579586</v>
      </c>
      <c r="C58" s="39">
        <v>4.225309281725863</v>
      </c>
      <c r="D58" s="39">
        <v>5.846280192313987</v>
      </c>
      <c r="E58" s="39">
        <v>4.284656282788516</v>
      </c>
      <c r="F58" s="79" t="s">
        <v>590</v>
      </c>
      <c r="G58" s="31"/>
      <c r="H58" s="31"/>
      <c r="I58" s="31"/>
      <c r="J58" s="31"/>
      <c r="K58" s="31"/>
      <c r="L58" s="31"/>
      <c r="M58" s="31"/>
      <c r="N58" s="31"/>
    </row>
    <row r="59">
      <c r="A59" s="39">
        <v>6.107736571606158</v>
      </c>
      <c r="B59" s="39">
        <v>6.484299839346785</v>
      </c>
      <c r="C59" s="39">
        <v>4.905795880367869</v>
      </c>
      <c r="D59" s="39">
        <v>7.877533674850327</v>
      </c>
      <c r="E59" s="39">
        <v>5.965025218335274</v>
      </c>
      <c r="F59" s="79" t="s">
        <v>590</v>
      </c>
      <c r="G59" s="31"/>
      <c r="H59" s="31"/>
      <c r="I59" s="31"/>
      <c r="J59" s="31"/>
      <c r="K59" s="31"/>
      <c r="L59" s="31"/>
      <c r="M59" s="31"/>
      <c r="N59" s="31"/>
    </row>
    <row r="60">
      <c r="A60" s="39">
        <v>6.401913291413883</v>
      </c>
      <c r="B60" s="39">
        <v>6.187520720836463</v>
      </c>
      <c r="C60" s="39">
        <v>4.558708570533166</v>
      </c>
      <c r="D60" s="39">
        <v>6.257240460351954</v>
      </c>
      <c r="E60" s="39">
        <v>4.420434364509439</v>
      </c>
      <c r="F60" s="79" t="s">
        <v>590</v>
      </c>
      <c r="G60" s="31"/>
      <c r="H60" s="31"/>
      <c r="I60" s="31"/>
      <c r="J60" s="31"/>
      <c r="K60" s="31"/>
      <c r="L60" s="31"/>
      <c r="M60" s="31"/>
      <c r="N60" s="31"/>
    </row>
    <row r="61">
      <c r="A61" s="39">
        <v>5.790334432897676</v>
      </c>
      <c r="B61" s="39">
        <v>5.003891166236911</v>
      </c>
      <c r="C61" s="39">
        <v>3.491361693834272</v>
      </c>
      <c r="D61" s="39">
        <v>5.3851127205109375</v>
      </c>
      <c r="E61" s="39">
        <v>3.5593080109070123</v>
      </c>
      <c r="F61" s="79" t="s">
        <v>590</v>
      </c>
      <c r="G61" s="31"/>
      <c r="H61" s="31"/>
      <c r="I61" s="31"/>
      <c r="J61" s="31"/>
      <c r="K61" s="31"/>
      <c r="L61" s="31"/>
      <c r="M61" s="31"/>
      <c r="N61" s="31"/>
    </row>
    <row r="62">
      <c r="A62" s="39">
        <v>7.928976517140223</v>
      </c>
      <c r="B62" s="39">
        <v>5.277379974667254</v>
      </c>
      <c r="C62" s="39">
        <v>3.690196080028514</v>
      </c>
      <c r="D62" s="39">
        <v>4.412494147250635</v>
      </c>
      <c r="E62" s="39">
        <v>3.65667304588485</v>
      </c>
      <c r="F62" s="79" t="s">
        <v>590</v>
      </c>
      <c r="G62" s="31"/>
      <c r="H62" s="31"/>
      <c r="I62" s="31"/>
      <c r="J62" s="31"/>
      <c r="K62" s="31"/>
      <c r="L62" s="31"/>
      <c r="M62" s="31"/>
      <c r="N62" s="31"/>
    </row>
    <row r="63">
      <c r="A63" s="39">
        <v>5.387553545853937</v>
      </c>
      <c r="B63" s="39">
        <v>5.79246173134695</v>
      </c>
      <c r="C63" s="39">
        <v>4.235528446907549</v>
      </c>
      <c r="D63" s="39">
        <v>5.280079601410049</v>
      </c>
      <c r="E63" s="39">
        <v>3.8401688492407557</v>
      </c>
      <c r="F63" s="79" t="s">
        <v>590</v>
      </c>
      <c r="G63" s="31"/>
      <c r="H63" s="31"/>
      <c r="I63" s="31"/>
      <c r="J63" s="31"/>
      <c r="K63" s="31"/>
      <c r="L63" s="31"/>
      <c r="M63" s="31"/>
      <c r="N63" s="31"/>
    </row>
    <row r="64">
      <c r="A64" s="39">
        <v>5.772089825478362</v>
      </c>
      <c r="B64" s="39">
        <v>4.382017042574868</v>
      </c>
      <c r="C64" s="39">
        <v>2.8488047010518036</v>
      </c>
      <c r="D64" s="39">
        <v>5.595306589946346</v>
      </c>
      <c r="E64" s="39">
        <v>3.9389697972228905</v>
      </c>
      <c r="F64" s="79" t="s">
        <v>590</v>
      </c>
      <c r="G64" s="31"/>
      <c r="H64" s="31"/>
      <c r="I64" s="31"/>
      <c r="J64" s="31"/>
      <c r="K64" s="31"/>
      <c r="L64" s="31"/>
      <c r="M64" s="31"/>
      <c r="N64" s="31"/>
    </row>
    <row r="65">
      <c r="A65" s="39">
        <v>6.354059434129196</v>
      </c>
      <c r="B65" s="39">
        <v>6.060697840353612</v>
      </c>
      <c r="C65" s="39">
        <v>4.526339277389844</v>
      </c>
      <c r="D65" s="39">
        <v>5.681822621705806</v>
      </c>
      <c r="E65" s="39">
        <v>3.942751920429813</v>
      </c>
      <c r="F65" s="79" t="s">
        <v>590</v>
      </c>
      <c r="G65" s="31"/>
      <c r="H65" s="31"/>
      <c r="I65" s="31"/>
      <c r="J65" s="31"/>
      <c r="K65" s="31"/>
      <c r="L65" s="31"/>
      <c r="M65" s="31"/>
      <c r="N65" s="31"/>
    </row>
    <row r="66">
      <c r="A66" s="39">
        <v>6.56944285278125</v>
      </c>
      <c r="B66" s="39">
        <v>6.247973266361806</v>
      </c>
      <c r="C66" s="39">
        <v>4.645422269349091</v>
      </c>
      <c r="D66" s="39">
        <v>6.562855892317123</v>
      </c>
      <c r="E66" s="39">
        <v>4.794933962870484</v>
      </c>
      <c r="F66" s="79" t="s">
        <v>590</v>
      </c>
      <c r="G66" s="31"/>
      <c r="H66" s="31"/>
      <c r="I66" s="31"/>
      <c r="J66" s="31"/>
      <c r="K66" s="31"/>
      <c r="L66" s="31"/>
      <c r="M66" s="31"/>
      <c r="N66" s="31"/>
    </row>
    <row r="67">
      <c r="A67" s="39">
        <v>5.9421177295500325</v>
      </c>
      <c r="B67" s="39">
        <v>5.980911937776844</v>
      </c>
      <c r="C67" s="39">
        <v>4.401400540781544</v>
      </c>
      <c r="D67" s="39">
        <v>7.193419317469982</v>
      </c>
      <c r="E67" s="39">
        <v>5.290141501464436</v>
      </c>
      <c r="F67" s="79" t="s">
        <v>590</v>
      </c>
      <c r="G67" s="31"/>
      <c r="H67" s="31"/>
      <c r="I67" s="31"/>
      <c r="J67" s="31"/>
      <c r="K67" s="31"/>
      <c r="L67" s="31"/>
      <c r="M67" s="31"/>
      <c r="N67" s="31"/>
    </row>
    <row r="68">
      <c r="A68" s="39">
        <v>6.37490041407568</v>
      </c>
      <c r="B68" s="39">
        <v>5.3996737214810375</v>
      </c>
      <c r="C68" s="39">
        <v>3.8213169705910968</v>
      </c>
      <c r="D68" s="39">
        <v>5.365605902296631</v>
      </c>
      <c r="E68" s="39">
        <v>3.7655195430979527</v>
      </c>
      <c r="F68" s="79" t="s">
        <v>590</v>
      </c>
      <c r="G68" s="31"/>
      <c r="H68" s="31"/>
      <c r="I68" s="31"/>
      <c r="J68" s="31"/>
      <c r="K68" s="31"/>
      <c r="L68" s="31"/>
      <c r="M68" s="31"/>
      <c r="N68" s="31"/>
    </row>
    <row r="69">
      <c r="A69" s="39">
        <v>5.6107665947732706</v>
      </c>
      <c r="B69" s="39">
        <v>3.2317243833285167</v>
      </c>
      <c r="C69" s="39">
        <v>1.8195439355418686</v>
      </c>
      <c r="D69" s="39">
        <v>4.001517376823505</v>
      </c>
      <c r="E69" s="39">
        <v>2.436162647040756</v>
      </c>
      <c r="F69" s="79" t="s">
        <v>590</v>
      </c>
      <c r="G69" s="31"/>
      <c r="H69" s="31"/>
      <c r="I69" s="31"/>
      <c r="J69" s="31"/>
      <c r="K69" s="31"/>
      <c r="L69" s="31"/>
      <c r="M69" s="31"/>
      <c r="N69" s="31"/>
    </row>
    <row r="70">
      <c r="A70" s="39">
        <v>6.406126126023338</v>
      </c>
      <c r="B70" s="39">
        <v>5.808616035426992</v>
      </c>
      <c r="C70" s="39">
        <v>4.276461804173245</v>
      </c>
      <c r="D70" s="39">
        <v>4.718227573355141</v>
      </c>
      <c r="E70" s="39">
        <v>3.190611797813605</v>
      </c>
      <c r="F70" s="79" t="s">
        <v>590</v>
      </c>
      <c r="G70" s="31"/>
      <c r="H70" s="31"/>
      <c r="I70" s="31"/>
      <c r="J70" s="31"/>
      <c r="K70" s="31"/>
      <c r="L70" s="31"/>
      <c r="M70" s="31"/>
      <c r="N70" s="31"/>
    </row>
    <row r="71">
      <c r="A71" s="39">
        <v>5.895544087282545</v>
      </c>
      <c r="B71" s="39">
        <v>6.896526217489555</v>
      </c>
      <c r="C71" s="39">
        <v>5.175801632848279</v>
      </c>
      <c r="D71" s="39">
        <v>8.091931346617196</v>
      </c>
      <c r="E71" s="39">
        <v>6.067911092864268</v>
      </c>
      <c r="F71" s="79" t="s">
        <v>590</v>
      </c>
      <c r="G71" s="31"/>
      <c r="H71" s="31"/>
      <c r="I71" s="31"/>
      <c r="J71" s="31"/>
      <c r="K71" s="31"/>
      <c r="L71" s="31"/>
      <c r="M71" s="31"/>
      <c r="N71" s="31"/>
    </row>
    <row r="72">
      <c r="A72" s="39">
        <v>5.43215924174396</v>
      </c>
      <c r="B72" s="39">
        <v>5.664171705361931</v>
      </c>
      <c r="C72" s="39">
        <v>4.127104798364807</v>
      </c>
      <c r="D72" s="39">
        <v>4.910859095239092</v>
      </c>
      <c r="E72" s="39">
        <v>3.3338501451025446</v>
      </c>
      <c r="F72" s="79" t="s">
        <v>590</v>
      </c>
      <c r="G72" s="31"/>
      <c r="H72" s="31"/>
      <c r="I72" s="31"/>
      <c r="J72" s="31"/>
      <c r="K72" s="31"/>
      <c r="L72" s="31"/>
      <c r="M72" s="31"/>
      <c r="N72" s="31"/>
    </row>
    <row r="73">
      <c r="A73" s="39">
        <v>6.303831908757097</v>
      </c>
      <c r="B73" s="39"/>
      <c r="C73" s="39"/>
      <c r="D73" s="39">
        <v>6.333956038031971</v>
      </c>
      <c r="E73" s="39">
        <v>4.557266528869905</v>
      </c>
      <c r="F73" s="79" t="s">
        <v>590</v>
      </c>
      <c r="G73" s="31"/>
      <c r="H73" s="31"/>
      <c r="I73" s="31"/>
      <c r="J73" s="31"/>
      <c r="K73" s="31"/>
      <c r="L73" s="31"/>
      <c r="M73" s="31"/>
      <c r="N73" s="31"/>
    </row>
    <row r="74">
      <c r="A74" s="39">
        <v>6.315889353523612</v>
      </c>
      <c r="B74" s="39"/>
      <c r="C74" s="39"/>
      <c r="D74" s="39">
        <v>5.268779160864446</v>
      </c>
      <c r="E74" s="39">
        <v>3.8526629443445692</v>
      </c>
      <c r="F74" s="79" t="s">
        <v>590</v>
      </c>
      <c r="G74" s="31"/>
      <c r="H74" s="31"/>
      <c r="I74" s="31"/>
      <c r="J74" s="31"/>
      <c r="K74" s="31"/>
      <c r="L74" s="31"/>
      <c r="M74" s="31"/>
      <c r="N74" s="31"/>
    </row>
    <row r="75">
      <c r="A75" s="39">
        <v>6.117717295858726</v>
      </c>
      <c r="B75" s="39">
        <v>6.445604203273597</v>
      </c>
      <c r="C75" s="39">
        <v>4.778874472002739</v>
      </c>
      <c r="D75" s="39">
        <v>8.171388142506704</v>
      </c>
      <c r="E75" s="39">
        <v>6.147450617933819</v>
      </c>
      <c r="F75" s="79" t="s">
        <v>590</v>
      </c>
      <c r="G75" s="31"/>
      <c r="H75" s="31"/>
      <c r="I75" s="31"/>
      <c r="J75" s="31"/>
      <c r="K75" s="31"/>
      <c r="L75" s="31"/>
      <c r="M75" s="31"/>
      <c r="N75" s="31"/>
    </row>
    <row r="76">
      <c r="A76" s="39">
        <v>5.88824915523381</v>
      </c>
      <c r="B76" s="39">
        <v>4.779596491257824</v>
      </c>
      <c r="C76" s="39">
        <v>3.2835273648616936</v>
      </c>
      <c r="D76" s="39">
        <v>4.780878723073473</v>
      </c>
      <c r="E76" s="39">
        <v>3.338854746252323</v>
      </c>
      <c r="F76" s="79" t="s">
        <v>590</v>
      </c>
      <c r="G76" s="31"/>
      <c r="H76" s="31"/>
      <c r="I76" s="31"/>
      <c r="J76" s="31"/>
      <c r="K76" s="31"/>
      <c r="L76" s="31"/>
      <c r="M76" s="31"/>
      <c r="N76" s="31"/>
    </row>
    <row r="77">
      <c r="A77" s="39">
        <v>6.480652870881986</v>
      </c>
      <c r="B77" s="39">
        <v>4.770852011642144</v>
      </c>
      <c r="C77" s="39">
        <v>2.9827233876685453</v>
      </c>
      <c r="D77" s="39">
        <v>6.297664014804554</v>
      </c>
      <c r="E77" s="39">
        <v>4.083180004129977</v>
      </c>
      <c r="F77" s="79" t="s">
        <v>590</v>
      </c>
      <c r="G77" s="31"/>
      <c r="H77" s="31"/>
      <c r="I77" s="31"/>
      <c r="J77" s="31"/>
      <c r="K77" s="31"/>
      <c r="L77" s="31"/>
      <c r="M77" s="31"/>
      <c r="N77" s="31"/>
    </row>
    <row r="78">
      <c r="A78" s="39">
        <v>6.183514119014726</v>
      </c>
      <c r="B78" s="39">
        <v>6.322219294733919</v>
      </c>
      <c r="C78" s="39">
        <v>4.733197265106569</v>
      </c>
      <c r="D78" s="39">
        <v>6.179191740511268</v>
      </c>
      <c r="E78" s="39">
        <v>4.25183281862864</v>
      </c>
      <c r="F78" s="79" t="s">
        <v>590</v>
      </c>
      <c r="G78" s="31"/>
      <c r="H78" s="31"/>
      <c r="I78" s="31"/>
      <c r="J78" s="31"/>
      <c r="K78" s="31"/>
      <c r="L78" s="31"/>
      <c r="M78" s="31"/>
      <c r="N78" s="31"/>
    </row>
    <row r="79">
      <c r="A79" s="39">
        <v>6.100626909987552</v>
      </c>
      <c r="B79" s="39">
        <v>3.370142847051102</v>
      </c>
      <c r="C79" s="39">
        <v>1.8573324964312685</v>
      </c>
      <c r="D79" s="39">
        <v>4.540104133899875</v>
      </c>
      <c r="E79" s="39">
        <v>3.0546130545568877</v>
      </c>
      <c r="F79" s="79" t="s">
        <v>590</v>
      </c>
      <c r="G79" s="31"/>
      <c r="H79" s="31"/>
      <c r="I79" s="31"/>
      <c r="J79" s="31"/>
      <c r="K79" s="31"/>
      <c r="L79" s="31"/>
      <c r="M79" s="31"/>
      <c r="N79" s="31"/>
    </row>
    <row r="80">
      <c r="A80" s="39">
        <v>6.463797762093143</v>
      </c>
      <c r="B80" s="39">
        <v>5.567496891104223</v>
      </c>
      <c r="C80" s="39">
        <v>3.9395192526186187</v>
      </c>
      <c r="D80" s="39">
        <v>6.207471173398317</v>
      </c>
      <c r="E80" s="39">
        <v>4.455788614818158</v>
      </c>
      <c r="F80" s="79" t="s">
        <v>590</v>
      </c>
      <c r="G80" s="31"/>
      <c r="H80" s="31"/>
      <c r="I80" s="31"/>
      <c r="J80" s="31"/>
      <c r="K80" s="31"/>
      <c r="L80" s="31"/>
      <c r="M80" s="31"/>
      <c r="N80" s="31"/>
    </row>
    <row r="81">
      <c r="A81" s="39">
        <v>6.11022360401355</v>
      </c>
      <c r="B81" s="39">
        <v>5.103803720955956</v>
      </c>
      <c r="C81" s="39">
        <v>3.650695979760611</v>
      </c>
      <c r="D81" s="39">
        <v>3.9586116577648793</v>
      </c>
      <c r="E81" s="39">
        <v>2.378397900948138</v>
      </c>
      <c r="F81" s="79" t="s">
        <v>590</v>
      </c>
      <c r="G81" s="31"/>
      <c r="H81" s="31"/>
      <c r="I81" s="31"/>
      <c r="J81" s="31"/>
      <c r="K81" s="31"/>
      <c r="L81" s="31"/>
      <c r="M81" s="31"/>
      <c r="N81" s="31"/>
    </row>
    <row r="82">
      <c r="A82" s="39">
        <v>6.216861536085669</v>
      </c>
      <c r="B82" s="39">
        <v>5.567731962548069</v>
      </c>
      <c r="C82" s="39">
        <v>3.9731278535996983</v>
      </c>
      <c r="D82" s="39">
        <v>5.7365000831026265</v>
      </c>
      <c r="E82" s="39">
        <v>4.062318695658775</v>
      </c>
      <c r="F82" s="79" t="s">
        <v>590</v>
      </c>
      <c r="G82" s="31"/>
      <c r="H82" s="31"/>
      <c r="I82" s="31"/>
      <c r="J82" s="31"/>
      <c r="K82" s="31"/>
      <c r="L82" s="31"/>
      <c r="M82" s="31"/>
      <c r="N82" s="31"/>
    </row>
    <row r="83">
      <c r="A83" s="39">
        <v>6.368276283151545</v>
      </c>
      <c r="B83" s="39">
        <v>5.731024379815688</v>
      </c>
      <c r="C83" s="39">
        <v>3.9138138523837167</v>
      </c>
      <c r="D83" s="39">
        <v>6.9220063312796505</v>
      </c>
      <c r="E83" s="39">
        <v>4.670987603010034</v>
      </c>
      <c r="F83" s="79" t="s">
        <v>590</v>
      </c>
      <c r="G83" s="31"/>
      <c r="H83" s="31"/>
      <c r="I83" s="31"/>
      <c r="J83" s="31"/>
      <c r="K83" s="31"/>
      <c r="L83" s="31"/>
      <c r="M83" s="31"/>
      <c r="N83" s="31"/>
    </row>
    <row r="84">
      <c r="A84" s="39">
        <v>6.4255221565950995</v>
      </c>
      <c r="B84" s="39">
        <v>5.699317301021382</v>
      </c>
      <c r="C84" s="39">
        <v>4.190331698170292</v>
      </c>
      <c r="D84" s="39">
        <v>5.500819443541416</v>
      </c>
      <c r="E84" s="39">
        <v>3.867349617188792</v>
      </c>
      <c r="F84" s="79" t="s">
        <v>590</v>
      </c>
      <c r="G84" s="31"/>
      <c r="H84" s="31"/>
      <c r="I84" s="31"/>
      <c r="J84" s="31"/>
      <c r="K84" s="31"/>
      <c r="L84" s="31"/>
      <c r="M84" s="31"/>
      <c r="N84" s="31"/>
    </row>
    <row r="85">
      <c r="A85" s="39">
        <v>6.576027208300036</v>
      </c>
      <c r="B85" s="39">
        <v>5.967594772671889</v>
      </c>
      <c r="C85" s="39">
        <v>4.34439227368511</v>
      </c>
      <c r="D85" s="39">
        <v>6.656342028733228</v>
      </c>
      <c r="E85" s="39">
        <v>4.68614450542356</v>
      </c>
      <c r="F85" s="79" t="s">
        <v>590</v>
      </c>
      <c r="G85" s="31"/>
      <c r="H85" s="31"/>
      <c r="I85" s="31"/>
      <c r="J85" s="31"/>
      <c r="K85" s="31"/>
      <c r="L85" s="31"/>
      <c r="M85" s="31"/>
      <c r="N85" s="31"/>
    </row>
    <row r="86">
      <c r="A86" s="39">
        <v>6.491854268580124</v>
      </c>
      <c r="B86" s="39">
        <v>6.056904851336473</v>
      </c>
      <c r="C86" s="39">
        <v>4.511883360978874</v>
      </c>
      <c r="D86" s="39">
        <v>6.345125435299511</v>
      </c>
      <c r="E86" s="39">
        <v>4.303001553655842</v>
      </c>
      <c r="F86" s="79" t="s">
        <v>590</v>
      </c>
      <c r="G86" s="31"/>
      <c r="H86" s="31"/>
      <c r="I86" s="31"/>
      <c r="J86" s="31"/>
      <c r="K86" s="31"/>
      <c r="L86" s="31"/>
      <c r="M86" s="31"/>
      <c r="N86" s="31"/>
    </row>
    <row r="87">
      <c r="A87" s="39">
        <v>4.954503007986715</v>
      </c>
      <c r="B87" s="39">
        <v>6.133538908370218</v>
      </c>
      <c r="C87" s="39">
        <v>4.615950051656401</v>
      </c>
      <c r="D87" s="39">
        <v>6.320149403045911</v>
      </c>
      <c r="E87" s="39">
        <v>4.53535742366243</v>
      </c>
      <c r="F87" s="79" t="s">
        <v>590</v>
      </c>
      <c r="G87" s="31"/>
      <c r="H87" s="31"/>
      <c r="I87" s="31"/>
      <c r="J87" s="31"/>
      <c r="K87" s="31"/>
      <c r="L87" s="31"/>
      <c r="M87" s="31"/>
      <c r="N87" s="31"/>
    </row>
    <row r="88">
      <c r="A88" s="39">
        <v>6.201974706821628</v>
      </c>
      <c r="B88" s="39">
        <v>6.033423755486949</v>
      </c>
      <c r="C88" s="39">
        <v>4.403120521175818</v>
      </c>
      <c r="D88" s="39">
        <v>6.414226554935844</v>
      </c>
      <c r="E88" s="39">
        <v>4.41595774588099</v>
      </c>
      <c r="F88" s="79" t="s">
        <v>590</v>
      </c>
      <c r="G88" s="31"/>
      <c r="H88" s="31"/>
      <c r="I88" s="31"/>
      <c r="J88" s="31"/>
      <c r="K88" s="31"/>
      <c r="L88" s="31"/>
      <c r="M88" s="31"/>
      <c r="N88" s="31"/>
    </row>
    <row r="89">
      <c r="A89" s="39">
        <v>6.254103646525164</v>
      </c>
      <c r="B89" s="39">
        <v>4.7355988996981795</v>
      </c>
      <c r="C89" s="39">
        <v>4.4623979978989565</v>
      </c>
      <c r="D89" s="39">
        <v>6.766185080255357</v>
      </c>
      <c r="E89" s="39">
        <v>5.061701222386327</v>
      </c>
      <c r="F89" s="79" t="s">
        <v>590</v>
      </c>
      <c r="G89" s="31"/>
      <c r="H89" s="31"/>
      <c r="I89" s="31"/>
      <c r="J89" s="31"/>
      <c r="K89" s="31"/>
      <c r="L89" s="31"/>
      <c r="M89" s="31"/>
      <c r="N89" s="31"/>
    </row>
    <row r="90">
      <c r="A90" s="39">
        <v>5.081466128346863</v>
      </c>
      <c r="B90" s="39">
        <v>4.423245873936808</v>
      </c>
      <c r="C90" s="39">
        <v>2.8813846567705728</v>
      </c>
      <c r="D90" s="39">
        <v>5.582256592332234</v>
      </c>
      <c r="E90" s="39">
        <v>3.5620548296563785</v>
      </c>
      <c r="F90" s="79" t="s">
        <v>590</v>
      </c>
      <c r="G90" s="31"/>
      <c r="H90" s="31"/>
      <c r="I90" s="31"/>
      <c r="J90" s="31"/>
      <c r="K90" s="31"/>
      <c r="L90" s="31"/>
      <c r="M90" s="31"/>
      <c r="N90" s="31"/>
    </row>
    <row r="91">
      <c r="A91" s="39">
        <v>6.90169300585825</v>
      </c>
      <c r="B91" s="39">
        <v>6.492760389026837</v>
      </c>
      <c r="C91" s="39">
        <v>4.898505785534359</v>
      </c>
      <c r="D91" s="39">
        <v>6.736923312538132</v>
      </c>
      <c r="E91" s="39">
        <v>4.872470949349374</v>
      </c>
      <c r="F91" s="79" t="s">
        <v>590</v>
      </c>
      <c r="G91" s="31"/>
      <c r="H91" s="31"/>
      <c r="I91" s="31"/>
      <c r="J91" s="31"/>
      <c r="K91" s="31"/>
      <c r="L91" s="31"/>
      <c r="M91" s="31"/>
      <c r="N91" s="31"/>
    </row>
    <row r="92">
      <c r="A92" s="39">
        <v>5.479901951799831</v>
      </c>
      <c r="B92" s="39">
        <v>6.089905111439397</v>
      </c>
      <c r="C92" s="39">
        <v>4.471291711058939</v>
      </c>
      <c r="D92" s="39">
        <v>6.409609225058749</v>
      </c>
      <c r="E92" s="39">
        <v>4.320644711355398</v>
      </c>
      <c r="F92" s="79" t="s">
        <v>590</v>
      </c>
      <c r="G92" s="31"/>
      <c r="H92" s="31"/>
      <c r="I92" s="31"/>
      <c r="J92" s="31"/>
      <c r="K92" s="31"/>
      <c r="L92" s="31"/>
      <c r="M92" s="31"/>
      <c r="N92" s="31"/>
    </row>
    <row r="93">
      <c r="A93" s="39">
        <v>6.5531948892640495</v>
      </c>
      <c r="B93" s="39">
        <v>5.781898919351149</v>
      </c>
      <c r="C93" s="39">
        <v>4.139879086401236</v>
      </c>
      <c r="D93" s="39">
        <v>6.206446174482159</v>
      </c>
      <c r="E93" s="39">
        <v>4.27009628142033</v>
      </c>
      <c r="F93" s="79" t="s">
        <v>590</v>
      </c>
      <c r="G93" s="31"/>
      <c r="H93" s="31"/>
      <c r="I93" s="31"/>
      <c r="J93" s="31"/>
      <c r="K93" s="31"/>
      <c r="L93" s="31"/>
      <c r="M93" s="31"/>
      <c r="N93" s="31"/>
    </row>
    <row r="94">
      <c r="A94" s="39">
        <v>5.952469870519125</v>
      </c>
      <c r="B94" s="39">
        <v>4.5843312243675305</v>
      </c>
      <c r="C94" s="39">
        <v>3.041392685158225</v>
      </c>
      <c r="D94" s="39">
        <v>5.667303492514426</v>
      </c>
      <c r="E94" s="39">
        <v>4.039731296098691</v>
      </c>
      <c r="F94" s="79" t="s">
        <v>590</v>
      </c>
      <c r="G94" s="31"/>
      <c r="H94" s="31"/>
      <c r="I94" s="31"/>
      <c r="J94" s="31"/>
      <c r="K94" s="31"/>
      <c r="L94" s="31"/>
      <c r="M94" s="31"/>
      <c r="N94" s="31"/>
    </row>
    <row r="95">
      <c r="A95" s="39">
        <v>6.719788878409768</v>
      </c>
      <c r="B95" s="39">
        <v>6.123851640967086</v>
      </c>
      <c r="C95" s="39">
        <v>4.555094448578319</v>
      </c>
      <c r="D95" s="39">
        <v>7.118092495669204</v>
      </c>
      <c r="E95" s="39">
        <v>5.324418279723442</v>
      </c>
      <c r="F95" s="79" t="s">
        <v>590</v>
      </c>
      <c r="G95" s="31"/>
      <c r="H95" s="31"/>
      <c r="I95" s="31"/>
      <c r="J95" s="31"/>
      <c r="K95" s="31"/>
      <c r="L95" s="31"/>
      <c r="M95" s="31"/>
      <c r="N95" s="31"/>
    </row>
    <row r="96">
      <c r="A96" s="39">
        <v>5.928052070474448</v>
      </c>
      <c r="B96" s="39">
        <v>5.954821183051793</v>
      </c>
      <c r="C96" s="39">
        <v>4.437750562820388</v>
      </c>
      <c r="D96" s="39">
        <v>6.661496169191489</v>
      </c>
      <c r="E96" s="39">
        <v>4.852132174821858</v>
      </c>
      <c r="F96" s="79" t="s">
        <v>590</v>
      </c>
      <c r="G96" s="31"/>
      <c r="H96" s="31"/>
      <c r="I96" s="31"/>
      <c r="J96" s="31"/>
      <c r="K96" s="31"/>
      <c r="L96" s="31"/>
      <c r="M96" s="31"/>
      <c r="N96" s="31"/>
    </row>
    <row r="97">
      <c r="A97" s="39">
        <v>5.945606926757045</v>
      </c>
      <c r="B97" s="39">
        <v>5.344392273685111</v>
      </c>
      <c r="C97" s="39">
        <v>3.643452676486188</v>
      </c>
      <c r="D97" s="39">
        <v>6.746458032672677</v>
      </c>
      <c r="E97" s="39">
        <v>4.589916106886427</v>
      </c>
      <c r="F97" s="79" t="s">
        <v>590</v>
      </c>
      <c r="G97" s="31"/>
      <c r="H97" s="31"/>
      <c r="I97" s="31"/>
      <c r="J97" s="31"/>
      <c r="K97" s="31"/>
      <c r="L97" s="31"/>
      <c r="M97" s="31"/>
      <c r="N97" s="31"/>
    </row>
    <row r="98">
      <c r="A98" s="39">
        <v>5.476636021575915</v>
      </c>
      <c r="B98" s="39">
        <v>4.889861721258189</v>
      </c>
      <c r="C98" s="39">
        <v>3.491361693834272</v>
      </c>
      <c r="D98" s="39">
        <v>4.544477329086429</v>
      </c>
      <c r="E98" s="39">
        <v>2.946943270697825</v>
      </c>
      <c r="F98" s="79" t="s">
        <v>590</v>
      </c>
      <c r="G98" s="31"/>
      <c r="H98" s="31"/>
      <c r="I98" s="31"/>
      <c r="J98" s="31"/>
      <c r="K98" s="31"/>
      <c r="L98" s="31"/>
      <c r="M98" s="31"/>
      <c r="N98" s="31"/>
    </row>
    <row r="99">
      <c r="A99" s="39">
        <v>6.106980207815457</v>
      </c>
      <c r="B99" s="39"/>
      <c r="C99" s="39"/>
      <c r="D99" s="39">
        <v>4.880807877842119</v>
      </c>
      <c r="E99" s="39">
        <v>3.0390173219974117</v>
      </c>
      <c r="F99" s="79" t="s">
        <v>590</v>
      </c>
      <c r="G99" s="31"/>
      <c r="H99" s="31"/>
      <c r="I99" s="31"/>
      <c r="J99" s="31"/>
      <c r="K99" s="31"/>
      <c r="L99" s="31"/>
      <c r="M99" s="31"/>
      <c r="N99" s="31"/>
    </row>
    <row r="100">
      <c r="A100" s="39">
        <v>6.879076889458278</v>
      </c>
      <c r="B100" s="39">
        <v>6.468347330412158</v>
      </c>
      <c r="C100" s="39">
        <v>4.8567288903828825</v>
      </c>
      <c r="D100" s="39">
        <v>7.403311757461077</v>
      </c>
      <c r="E100" s="39">
        <v>5.597584404770567</v>
      </c>
      <c r="F100" s="79" t="s">
        <v>590</v>
      </c>
      <c r="G100" s="31"/>
      <c r="H100" s="31"/>
      <c r="I100" s="31"/>
      <c r="J100" s="31"/>
      <c r="K100" s="31"/>
      <c r="L100" s="31"/>
      <c r="M100" s="31"/>
      <c r="N100" s="31"/>
    </row>
    <row r="101">
      <c r="A101" s="39">
        <v>6.114928750164778</v>
      </c>
      <c r="B101" s="39">
        <v>5.586812269443375</v>
      </c>
      <c r="C101" s="39">
        <v>4.017033339298781</v>
      </c>
      <c r="D101" s="39">
        <v>4.708607835994887</v>
      </c>
      <c r="E101" s="39">
        <v>3.236033147117636</v>
      </c>
      <c r="F101" s="79" t="s">
        <v>590</v>
      </c>
      <c r="G101" s="31"/>
      <c r="H101" s="31"/>
      <c r="I101" s="31"/>
      <c r="J101" s="31"/>
      <c r="K101" s="31"/>
      <c r="L101" s="31"/>
      <c r="M101" s="31"/>
      <c r="N101" s="31"/>
    </row>
    <row r="102">
      <c r="A102" s="39">
        <v>6.132140530451494</v>
      </c>
      <c r="B102" s="39">
        <v>5.9307962629833</v>
      </c>
      <c r="C102" s="39">
        <v>4.2944662261615925</v>
      </c>
      <c r="D102" s="39">
        <v>6.74720953027978</v>
      </c>
      <c r="E102" s="39">
        <v>4.691046110275876</v>
      </c>
      <c r="F102" s="79" t="s">
        <v>590</v>
      </c>
      <c r="G102" s="31"/>
      <c r="H102" s="31"/>
      <c r="I102" s="31"/>
      <c r="J102" s="31"/>
      <c r="K102" s="31"/>
      <c r="L102" s="31"/>
      <c r="M102" s="31"/>
      <c r="N102" s="31"/>
    </row>
    <row r="103">
      <c r="A103" s="39">
        <v>6.355668900313546</v>
      </c>
      <c r="B103" s="39">
        <v>5.3932241163612975</v>
      </c>
      <c r="C103" s="39">
        <v>3.929418925714293</v>
      </c>
      <c r="D103" s="39">
        <v>4.2136505484610005</v>
      </c>
      <c r="E103" s="39">
        <v>2.671172842715083</v>
      </c>
      <c r="F103" s="79" t="s">
        <v>590</v>
      </c>
      <c r="G103" s="31"/>
      <c r="H103" s="31"/>
      <c r="I103" s="31"/>
      <c r="J103" s="31"/>
      <c r="K103" s="31"/>
      <c r="L103" s="31"/>
      <c r="M103" s="31"/>
      <c r="N103" s="31"/>
    </row>
    <row r="104">
      <c r="A104" s="39">
        <v>6.398873779550779</v>
      </c>
      <c r="B104" s="39">
        <v>6.130333768495006</v>
      </c>
      <c r="C104" s="39">
        <v>4.593286067020457</v>
      </c>
      <c r="D104" s="39">
        <v>7.486972604620592</v>
      </c>
      <c r="E104" s="39">
        <v>5.793869974778343</v>
      </c>
      <c r="F104" s="79" t="s">
        <v>590</v>
      </c>
      <c r="G104" s="31"/>
      <c r="H104" s="31"/>
      <c r="I104" s="31"/>
      <c r="J104" s="31"/>
      <c r="K104" s="31"/>
      <c r="L104" s="31"/>
      <c r="M104" s="31"/>
      <c r="N104" s="31"/>
    </row>
    <row r="105">
      <c r="A105" s="39">
        <v>5.585559985475543</v>
      </c>
      <c r="B105" s="39">
        <v>5.912753303671322</v>
      </c>
      <c r="C105" s="39">
        <v>4.324282455297692</v>
      </c>
      <c r="D105" s="39">
        <v>6.479488644160589</v>
      </c>
      <c r="E105" s="39">
        <v>4.661803223680772</v>
      </c>
      <c r="F105" s="79" t="s">
        <v>590</v>
      </c>
      <c r="G105" s="31"/>
      <c r="H105" s="31"/>
      <c r="I105" s="31"/>
      <c r="J105" s="31"/>
      <c r="K105" s="31"/>
      <c r="L105" s="31"/>
      <c r="M105" s="31"/>
      <c r="N105" s="31"/>
    </row>
    <row r="106">
      <c r="A106" s="39">
        <v>6.137882413660677</v>
      </c>
      <c r="B106" s="39">
        <v>6.017033339298781</v>
      </c>
      <c r="C106" s="39">
        <v>4.437750562820388</v>
      </c>
      <c r="D106" s="39">
        <v>7.673129393432845</v>
      </c>
      <c r="E106" s="39">
        <v>5.868314037375491</v>
      </c>
      <c r="F106" s="79" t="s">
        <v>590</v>
      </c>
      <c r="G106" s="31"/>
      <c r="H106" s="31"/>
      <c r="I106" s="31"/>
      <c r="J106" s="31"/>
      <c r="K106" s="31"/>
      <c r="L106" s="31"/>
      <c r="M106" s="31"/>
      <c r="N106" s="31"/>
    </row>
    <row r="107">
      <c r="A107" s="39">
        <v>6.188734202455876</v>
      </c>
      <c r="B107" s="39">
        <v>5.893539843564661</v>
      </c>
      <c r="C107" s="39">
        <v>4.390935107103378</v>
      </c>
      <c r="D107" s="39">
        <v>5.45119981870053</v>
      </c>
      <c r="E107" s="39">
        <v>3.860577551244415</v>
      </c>
      <c r="F107" s="79" t="s">
        <v>590</v>
      </c>
      <c r="G107" s="31"/>
      <c r="H107" s="31"/>
      <c r="I107" s="31"/>
      <c r="J107" s="31"/>
      <c r="K107" s="31"/>
      <c r="L107" s="31"/>
      <c r="M107" s="31"/>
      <c r="N107" s="31"/>
    </row>
    <row r="108">
      <c r="A108" s="39">
        <v>6.742749711833816</v>
      </c>
      <c r="B108" s="39">
        <v>4.827369273053825</v>
      </c>
      <c r="C108" s="39">
        <v>3.3979400086720375</v>
      </c>
      <c r="D108" s="39">
        <v>4.4174384762938805</v>
      </c>
      <c r="E108" s="39">
        <v>2.6273658565927325</v>
      </c>
      <c r="F108" s="79" t="s">
        <v>590</v>
      </c>
      <c r="G108" s="31"/>
      <c r="H108" s="31"/>
      <c r="I108" s="31"/>
      <c r="J108" s="31"/>
      <c r="K108" s="31"/>
      <c r="L108" s="31"/>
      <c r="M108" s="31"/>
      <c r="N108" s="31"/>
    </row>
    <row r="109">
      <c r="A109" s="39">
        <v>5.849047001755868</v>
      </c>
      <c r="B109" s="39">
        <v>4.982723387668545</v>
      </c>
      <c r="C109" s="39">
        <v>3.361727836017593</v>
      </c>
      <c r="D109" s="39">
        <v>5.523576096341131</v>
      </c>
      <c r="E109" s="39">
        <v>3.4239009185284166</v>
      </c>
      <c r="F109" s="79" t="s">
        <v>590</v>
      </c>
      <c r="G109" s="31"/>
      <c r="H109" s="31"/>
      <c r="I109" s="31"/>
      <c r="J109" s="31"/>
      <c r="K109" s="31"/>
      <c r="L109" s="31"/>
      <c r="M109" s="31"/>
      <c r="N109" s="31"/>
    </row>
    <row r="110">
      <c r="A110" s="39">
        <v>5.779304939977696</v>
      </c>
      <c r="B110" s="39"/>
      <c r="C110" s="39"/>
      <c r="D110" s="39">
        <v>5.651888311598324</v>
      </c>
      <c r="E110" s="39">
        <v>4.044029909946466</v>
      </c>
      <c r="F110" s="79" t="s">
        <v>590</v>
      </c>
      <c r="G110" s="31"/>
      <c r="H110" s="31"/>
      <c r="I110" s="31"/>
      <c r="J110" s="31"/>
      <c r="K110" s="31"/>
      <c r="L110" s="31"/>
      <c r="M110" s="31"/>
      <c r="N110" s="31"/>
    </row>
    <row r="111">
      <c r="A111" s="39">
        <v>6.931868882834283</v>
      </c>
      <c r="B111" s="39">
        <v>4.934902258322314</v>
      </c>
      <c r="C111" s="39">
        <v>3.3926969532596654</v>
      </c>
      <c r="D111" s="39">
        <v>5.578422581656312</v>
      </c>
      <c r="E111" s="39">
        <v>4.076858810128593</v>
      </c>
      <c r="F111" s="79" t="s">
        <v>590</v>
      </c>
      <c r="G111" s="31"/>
      <c r="H111" s="31"/>
      <c r="I111" s="31"/>
      <c r="J111" s="31"/>
      <c r="K111" s="31"/>
      <c r="L111" s="31"/>
      <c r="M111" s="31"/>
      <c r="N111" s="31"/>
    </row>
    <row r="112">
      <c r="A112" s="39">
        <v>6.210011488480596</v>
      </c>
      <c r="B112" s="39">
        <v>6.12057393120585</v>
      </c>
      <c r="C112" s="39">
        <v>4.505149978319906</v>
      </c>
      <c r="D112" s="39">
        <v>5.385407846845165</v>
      </c>
      <c r="E112" s="39">
        <v>3.5699588180965938</v>
      </c>
      <c r="F112" s="79" t="s">
        <v>590</v>
      </c>
      <c r="G112" s="31"/>
      <c r="H112" s="31"/>
      <c r="I112" s="31"/>
      <c r="J112" s="31"/>
      <c r="K112" s="31"/>
      <c r="L112" s="31"/>
      <c r="M112" s="31"/>
      <c r="N112" s="31"/>
    </row>
    <row r="113">
      <c r="A113" s="39">
        <v>4.975877363631127</v>
      </c>
      <c r="B113" s="39">
        <v>5.959375336575842</v>
      </c>
      <c r="C113" s="39">
        <v>4.416640507338281</v>
      </c>
      <c r="D113" s="39">
        <v>6.723632227339195</v>
      </c>
      <c r="E113" s="39">
        <v>5.011240474366333</v>
      </c>
      <c r="F113" s="79" t="s">
        <v>590</v>
      </c>
      <c r="G113" s="31"/>
      <c r="H113" s="31"/>
      <c r="I113" s="31"/>
      <c r="J113" s="31"/>
      <c r="K113" s="31"/>
      <c r="L113" s="31"/>
      <c r="M113" s="31"/>
      <c r="N113" s="31"/>
    </row>
    <row r="114">
      <c r="A114" s="39">
        <v>6.357944561373639</v>
      </c>
      <c r="B114" s="39">
        <v>4.012837224705172</v>
      </c>
      <c r="C114" s="39">
        <v>2.5705429398818973</v>
      </c>
      <c r="D114" s="39">
        <v>5.21183576332262</v>
      </c>
      <c r="E114" s="39">
        <v>3.6280822609906793</v>
      </c>
      <c r="F114" s="79" t="s">
        <v>590</v>
      </c>
      <c r="G114" s="31"/>
      <c r="H114" s="31"/>
      <c r="I114" s="31"/>
      <c r="J114" s="31"/>
      <c r="K114" s="31"/>
      <c r="L114" s="31"/>
      <c r="M114" s="31"/>
      <c r="N114" s="31"/>
    </row>
    <row r="115">
      <c r="A115" s="39">
        <v>6.189578174347789</v>
      </c>
      <c r="B115" s="39">
        <v>5.660865478003869</v>
      </c>
      <c r="C115" s="39">
        <v>4.068185861746162</v>
      </c>
      <c r="D115" s="39">
        <v>6.054109916083409</v>
      </c>
      <c r="E115" s="39">
        <v>4.374455052409962</v>
      </c>
      <c r="F115" s="79" t="s">
        <v>590</v>
      </c>
      <c r="G115" s="31"/>
      <c r="H115" s="31"/>
      <c r="I115" s="31"/>
      <c r="J115" s="31"/>
      <c r="K115" s="31"/>
      <c r="L115" s="31"/>
      <c r="M115" s="31"/>
      <c r="N115" s="31"/>
    </row>
    <row r="116">
      <c r="A116" s="39">
        <v>5.954798050905424</v>
      </c>
      <c r="B116" s="39">
        <v>6.552668216112193</v>
      </c>
      <c r="C116" s="39">
        <v>5.004751155591001</v>
      </c>
      <c r="D116" s="39">
        <v>6.736454669935553</v>
      </c>
      <c r="E116" s="39">
        <v>4.92270470268336</v>
      </c>
      <c r="F116" s="79" t="s">
        <v>590</v>
      </c>
      <c r="G116" s="31"/>
      <c r="H116" s="31"/>
      <c r="I116" s="31"/>
      <c r="J116" s="31"/>
      <c r="K116" s="31"/>
      <c r="L116" s="31"/>
      <c r="M116" s="31"/>
      <c r="N116" s="31"/>
    </row>
    <row r="117">
      <c r="A117" s="39">
        <v>5.292794174382425</v>
      </c>
      <c r="B117" s="39">
        <v>5.925569909543376</v>
      </c>
      <c r="C117" s="39">
        <v>4.385606273598312</v>
      </c>
      <c r="D117" s="39">
        <v>5.6059027325369515</v>
      </c>
      <c r="E117" s="39">
        <v>3.93585979803788</v>
      </c>
      <c r="F117" s="79" t="s">
        <v>590</v>
      </c>
      <c r="G117" s="31"/>
      <c r="H117" s="31"/>
      <c r="I117" s="31"/>
      <c r="J117" s="31"/>
      <c r="K117" s="31"/>
      <c r="L117" s="31"/>
      <c r="M117" s="31"/>
      <c r="N117" s="31"/>
    </row>
    <row r="118">
      <c r="A118" s="39">
        <v>6.449141478174637</v>
      </c>
      <c r="B118" s="39">
        <v>6.086359830674748</v>
      </c>
      <c r="C118" s="39">
        <v>4.4623979978989565</v>
      </c>
      <c r="D118" s="39">
        <v>6.4180835922410715</v>
      </c>
      <c r="E118" s="39">
        <v>4.436273990326048</v>
      </c>
      <c r="F118" s="79" t="s">
        <v>590</v>
      </c>
      <c r="G118" s="31"/>
      <c r="H118" s="31"/>
      <c r="I118" s="31"/>
      <c r="J118" s="31"/>
      <c r="K118" s="31"/>
      <c r="L118" s="31"/>
      <c r="M118" s="31"/>
      <c r="N118" s="31"/>
    </row>
    <row r="119">
      <c r="A119" s="39">
        <v>5.671618020963949</v>
      </c>
      <c r="B119" s="39">
        <v>6.264817823009536</v>
      </c>
      <c r="C119" s="39">
        <v>4.655138434811382</v>
      </c>
      <c r="D119" s="39">
        <v>7.236480250298316</v>
      </c>
      <c r="E119" s="39">
        <v>5.424332707362407</v>
      </c>
      <c r="F119" s="79" t="s">
        <v>590</v>
      </c>
      <c r="G119" s="31"/>
      <c r="H119" s="31"/>
      <c r="I119" s="31"/>
      <c r="J119" s="31"/>
      <c r="K119" s="31"/>
      <c r="L119" s="31"/>
      <c r="M119" s="31"/>
      <c r="N119" s="31"/>
    </row>
    <row r="120">
      <c r="A120" s="39">
        <v>7.270595438940033</v>
      </c>
      <c r="B120" s="39">
        <v>4.899273187317603</v>
      </c>
      <c r="C120" s="39">
        <v>3.6576294313889517</v>
      </c>
      <c r="D120" s="39">
        <v>5.937096933944879</v>
      </c>
      <c r="E120" s="39">
        <v>4.309268104477123</v>
      </c>
      <c r="F120" s="79" t="s">
        <v>590</v>
      </c>
      <c r="G120" s="31"/>
      <c r="H120" s="31"/>
      <c r="I120" s="31"/>
      <c r="J120" s="31"/>
      <c r="K120" s="31"/>
      <c r="L120" s="31"/>
      <c r="M120" s="31"/>
      <c r="N120" s="31"/>
    </row>
    <row r="121">
      <c r="A121" s="39">
        <v>6.569018251263979</v>
      </c>
      <c r="B121" s="39"/>
      <c r="C121" s="39"/>
      <c r="D121" s="39">
        <v>5.3845576977845635</v>
      </c>
      <c r="E121" s="39">
        <v>3.6356847625472226</v>
      </c>
      <c r="F121" s="79" t="s">
        <v>590</v>
      </c>
      <c r="G121" s="31"/>
      <c r="H121" s="31"/>
      <c r="I121" s="31"/>
      <c r="J121" s="31"/>
      <c r="K121" s="31"/>
      <c r="L121" s="31"/>
      <c r="M121" s="31"/>
      <c r="N121" s="31"/>
    </row>
    <row r="122">
      <c r="A122" s="39">
        <v>6.632066352481467</v>
      </c>
      <c r="B122" s="39">
        <v>4.974050902792877</v>
      </c>
      <c r="C122" s="39">
        <v>3.255272505103306</v>
      </c>
      <c r="D122" s="39">
        <v>5.516089613275054</v>
      </c>
      <c r="E122" s="39">
        <v>3.768786046908014</v>
      </c>
      <c r="F122" s="79" t="s">
        <v>590</v>
      </c>
      <c r="G122" s="31"/>
      <c r="H122" s="31"/>
      <c r="I122" s="31"/>
      <c r="J122" s="31"/>
      <c r="K122" s="31"/>
      <c r="L122" s="31"/>
      <c r="M122" s="31"/>
      <c r="N122" s="31"/>
    </row>
    <row r="123">
      <c r="A123" s="39">
        <v>6.29040393866093</v>
      </c>
      <c r="B123" s="39">
        <v>5.6279799898299805</v>
      </c>
      <c r="C123" s="39">
        <v>4.143014800254095</v>
      </c>
      <c r="D123" s="39">
        <v>5.197393597849709</v>
      </c>
      <c r="E123" s="39">
        <v>3.510410948010177</v>
      </c>
      <c r="F123" s="79" t="s">
        <v>590</v>
      </c>
      <c r="G123" s="31"/>
      <c r="H123" s="31"/>
      <c r="I123" s="31"/>
      <c r="J123" s="31"/>
      <c r="K123" s="31"/>
      <c r="L123" s="31"/>
      <c r="M123" s="31"/>
      <c r="N123" s="31"/>
    </row>
    <row r="124">
      <c r="A124" s="39">
        <v>6.151514795210313</v>
      </c>
      <c r="B124" s="39">
        <v>6.7458551951737284</v>
      </c>
      <c r="C124" s="39">
        <v>5.130011949671903</v>
      </c>
      <c r="D124" s="39">
        <v>7.61410591095803</v>
      </c>
      <c r="E124" s="39">
        <v>5.7540829374072935</v>
      </c>
      <c r="F124" s="79" t="s">
        <v>590</v>
      </c>
      <c r="G124" s="31"/>
      <c r="H124" s="31"/>
      <c r="I124" s="31"/>
      <c r="J124" s="31"/>
      <c r="K124" s="31"/>
      <c r="L124" s="31"/>
      <c r="M124" s="31"/>
      <c r="N124" s="31"/>
    </row>
    <row r="125">
      <c r="A125" s="39">
        <v>6.9287467310396496</v>
      </c>
      <c r="B125" s="39">
        <v>6.037426497940624</v>
      </c>
      <c r="C125" s="39">
        <v>4.562292864456475</v>
      </c>
      <c r="D125" s="39">
        <v>6.19229586469545</v>
      </c>
      <c r="E125" s="39">
        <v>4.461243337580772</v>
      </c>
      <c r="F125" s="79" t="s">
        <v>590</v>
      </c>
      <c r="G125" s="31"/>
      <c r="H125" s="31"/>
      <c r="I125" s="31"/>
      <c r="J125" s="31"/>
      <c r="K125" s="31"/>
      <c r="L125" s="31"/>
      <c r="M125" s="31"/>
      <c r="N125" s="31"/>
    </row>
    <row r="126">
      <c r="A126" s="39">
        <v>5.689497989151758</v>
      </c>
      <c r="B126" s="39">
        <v>6.363611979892144</v>
      </c>
      <c r="C126" s="39">
        <v>4.7558748556724915</v>
      </c>
      <c r="D126" s="39">
        <v>6.422648759406728</v>
      </c>
      <c r="E126" s="39">
        <v>4.538485760158375</v>
      </c>
      <c r="F126" s="79" t="s">
        <v>590</v>
      </c>
      <c r="G126" s="31"/>
      <c r="H126" s="31"/>
      <c r="I126" s="31"/>
      <c r="J126" s="31"/>
      <c r="K126" s="31"/>
      <c r="L126" s="31"/>
      <c r="M126" s="31"/>
      <c r="N126" s="31"/>
    </row>
    <row r="127">
      <c r="A127" s="39">
        <v>5.904142417764233</v>
      </c>
      <c r="B127" s="39">
        <v>5.733357787925585</v>
      </c>
      <c r="C127" s="39">
        <v>4.217483944213906</v>
      </c>
      <c r="D127" s="39">
        <v>5.453137856250748</v>
      </c>
      <c r="E127" s="39">
        <v>3.738066714777469</v>
      </c>
      <c r="F127" s="79" t="s">
        <v>590</v>
      </c>
      <c r="G127" s="31"/>
      <c r="H127" s="31"/>
      <c r="I127" s="31"/>
      <c r="J127" s="31"/>
      <c r="K127" s="31"/>
      <c r="L127" s="31"/>
      <c r="M127" s="31"/>
      <c r="N127" s="31"/>
    </row>
    <row r="128">
      <c r="A128" s="39">
        <v>6.4000766843351045</v>
      </c>
      <c r="B128" s="39">
        <v>4.571708831808688</v>
      </c>
      <c r="C128" s="39">
        <v>2.960946195733831</v>
      </c>
      <c r="D128" s="39">
        <v>5.4154958572651575</v>
      </c>
      <c r="E128" s="39">
        <v>3.808278509582768</v>
      </c>
      <c r="F128" s="79" t="s">
        <v>590</v>
      </c>
      <c r="G128" s="31"/>
      <c r="H128" s="31"/>
      <c r="I128" s="31"/>
      <c r="J128" s="31"/>
      <c r="K128" s="31"/>
      <c r="L128" s="31"/>
      <c r="M128" s="31"/>
      <c r="N128" s="31"/>
    </row>
    <row r="129">
      <c r="A129" s="39">
        <v>6.029265649757521</v>
      </c>
      <c r="B129" s="39">
        <v>5.792111409087169</v>
      </c>
      <c r="C129" s="39">
        <v>4.2455126678141495</v>
      </c>
      <c r="D129" s="39">
        <v>5.858994109218205</v>
      </c>
      <c r="E129" s="39">
        <v>4.024731889655249</v>
      </c>
      <c r="F129" s="79" t="s">
        <v>590</v>
      </c>
      <c r="G129" s="31"/>
      <c r="H129" s="31"/>
      <c r="I129" s="31"/>
      <c r="J129" s="31"/>
      <c r="K129" s="31"/>
      <c r="L129" s="31"/>
      <c r="M129" s="31"/>
      <c r="N129" s="31"/>
    </row>
    <row r="130">
      <c r="A130" s="39">
        <v>6.029475903284748</v>
      </c>
      <c r="B130" s="39">
        <v>6.432969290874405</v>
      </c>
      <c r="C130" s="39">
        <v>4.810904280668701</v>
      </c>
      <c r="D130" s="39">
        <v>7.058486722739297</v>
      </c>
      <c r="E130" s="39">
        <v>5.16614878227905</v>
      </c>
      <c r="F130" s="79" t="s">
        <v>590</v>
      </c>
      <c r="G130" s="31"/>
      <c r="H130" s="31"/>
      <c r="I130" s="31"/>
      <c r="J130" s="31"/>
      <c r="K130" s="31"/>
      <c r="L130" s="31"/>
      <c r="M130" s="31"/>
      <c r="N130" s="31"/>
    </row>
    <row r="131">
      <c r="A131" s="39">
        <v>6.591996226647916</v>
      </c>
      <c r="B131" s="39">
        <v>5.632153483510633</v>
      </c>
      <c r="C131" s="39">
        <v>4.161368002234975</v>
      </c>
      <c r="D131" s="39">
        <v>5.290393034759809</v>
      </c>
      <c r="E131" s="39">
        <v>3.5834255004065065</v>
      </c>
      <c r="F131" s="79" t="s">
        <v>590</v>
      </c>
      <c r="G131" s="31"/>
      <c r="H131" s="31"/>
      <c r="I131" s="31"/>
      <c r="J131" s="31"/>
      <c r="K131" s="31"/>
      <c r="L131" s="31"/>
      <c r="M131" s="31"/>
      <c r="N131" s="31"/>
    </row>
    <row r="132">
      <c r="A132" s="39">
        <v>6.280929669903391</v>
      </c>
      <c r="B132" s="39">
        <v>6.173186268412274</v>
      </c>
      <c r="C132" s="39">
        <v>4.617000341120899</v>
      </c>
      <c r="D132" s="39">
        <v>6.5741550529653425</v>
      </c>
      <c r="E132" s="39">
        <v>4.732257015960447</v>
      </c>
      <c r="F132" s="79" t="s">
        <v>590</v>
      </c>
      <c r="G132" s="31"/>
      <c r="H132" s="31"/>
      <c r="I132" s="31"/>
      <c r="J132" s="31"/>
      <c r="K132" s="31"/>
      <c r="L132" s="31"/>
      <c r="M132" s="31"/>
      <c r="N132" s="31"/>
    </row>
    <row r="133">
      <c r="A133" s="39">
        <v>7.364505218490707</v>
      </c>
      <c r="B133" s="39">
        <v>6.660865478003869</v>
      </c>
      <c r="C133" s="39">
        <v>5.075546961392531</v>
      </c>
      <c r="D133" s="39">
        <v>7.115087312748958</v>
      </c>
      <c r="E133" s="39">
        <v>5.377501129777647</v>
      </c>
      <c r="F133" s="79" t="s">
        <v>590</v>
      </c>
      <c r="G133" s="31"/>
      <c r="H133" s="31"/>
      <c r="I133" s="31"/>
      <c r="J133" s="31"/>
      <c r="K133" s="31"/>
      <c r="L133" s="31"/>
      <c r="M133" s="31"/>
      <c r="N133" s="31"/>
    </row>
    <row r="134">
      <c r="A134" s="39">
        <v>6.498246438919391</v>
      </c>
      <c r="B134" s="39">
        <v>5.054613054556888</v>
      </c>
      <c r="C134" s="39">
        <v>3.4831592097169795</v>
      </c>
      <c r="D134" s="39">
        <v>5.621712065863049</v>
      </c>
      <c r="E134" s="39">
        <v>3.838156184752148</v>
      </c>
      <c r="F134" s="79" t="s">
        <v>590</v>
      </c>
      <c r="G134" s="31"/>
      <c r="H134" s="31"/>
      <c r="I134" s="31"/>
      <c r="J134" s="31"/>
      <c r="K134" s="31"/>
      <c r="L134" s="31"/>
      <c r="M134" s="31"/>
      <c r="N134" s="31"/>
    </row>
    <row r="135">
      <c r="A135" s="39">
        <v>5.940854525303433</v>
      </c>
      <c r="B135" s="39">
        <v>5.05307844348342</v>
      </c>
      <c r="C135" s="39">
        <v>3.4148062795010126</v>
      </c>
      <c r="D135" s="39">
        <v>7.066421496909967</v>
      </c>
      <c r="E135" s="39">
        <v>5.289207551254154</v>
      </c>
      <c r="F135" s="79" t="s">
        <v>590</v>
      </c>
      <c r="G135" s="31"/>
      <c r="H135" s="31"/>
      <c r="I135" s="31"/>
      <c r="J135" s="31"/>
      <c r="K135" s="31"/>
      <c r="L135" s="31"/>
      <c r="M135" s="31"/>
      <c r="N135" s="31"/>
    </row>
    <row r="136">
      <c r="A136" s="39">
        <v>6.007847594533822</v>
      </c>
      <c r="B136" s="39">
        <v>5.225309281725862</v>
      </c>
      <c r="C136" s="39">
        <v>3.611510887126656</v>
      </c>
      <c r="D136" s="39">
        <v>6.433106288372072</v>
      </c>
      <c r="E136" s="39">
        <v>4.466111022489792</v>
      </c>
      <c r="F136" s="79" t="s">
        <v>590</v>
      </c>
      <c r="G136" s="31"/>
      <c r="H136" s="31"/>
      <c r="I136" s="31"/>
      <c r="J136" s="31"/>
      <c r="K136" s="31"/>
      <c r="L136" s="31"/>
      <c r="M136" s="31"/>
      <c r="N136" s="31"/>
    </row>
    <row r="137">
      <c r="A137" s="39">
        <v>6.522710336661582</v>
      </c>
      <c r="B137" s="39">
        <v>6.597695185925512</v>
      </c>
      <c r="C137" s="39">
        <v>4.978636948384474</v>
      </c>
      <c r="D137" s="39">
        <v>5.972779816580217</v>
      </c>
      <c r="E137" s="39">
        <v>4.222716471147583</v>
      </c>
      <c r="F137" s="79" t="s">
        <v>590</v>
      </c>
      <c r="G137" s="31"/>
      <c r="H137" s="31"/>
      <c r="I137" s="31"/>
      <c r="J137" s="31"/>
      <c r="K137" s="31"/>
      <c r="L137" s="31"/>
      <c r="M137" s="31"/>
      <c r="N137" s="31"/>
    </row>
    <row r="138">
      <c r="A138" s="39">
        <v>7.549233708192043</v>
      </c>
      <c r="B138" s="39">
        <v>6.079181246047624</v>
      </c>
      <c r="C138" s="39">
        <v>4.466867620354109</v>
      </c>
      <c r="D138" s="39">
        <v>6.309189049422447</v>
      </c>
      <c r="E138" s="39">
        <v>4.340622555361112</v>
      </c>
      <c r="F138" s="79" t="s">
        <v>590</v>
      </c>
      <c r="G138" s="31"/>
      <c r="H138" s="31"/>
      <c r="I138" s="31"/>
      <c r="J138" s="31"/>
      <c r="K138" s="31"/>
      <c r="L138" s="31"/>
      <c r="M138" s="31"/>
      <c r="N138" s="31"/>
    </row>
    <row r="139">
      <c r="A139" s="39">
        <v>6.6991295348247135</v>
      </c>
      <c r="B139" s="39"/>
      <c r="C139" s="39"/>
      <c r="D139" s="39">
        <v>7.090469468655362</v>
      </c>
      <c r="E139" s="39">
        <v>5.0884054449956</v>
      </c>
      <c r="F139" s="79" t="s">
        <v>590</v>
      </c>
      <c r="G139" s="31"/>
      <c r="H139" s="31"/>
      <c r="I139" s="31"/>
      <c r="J139" s="31"/>
      <c r="K139" s="31"/>
      <c r="L139" s="31"/>
      <c r="M139" s="31"/>
      <c r="N139" s="31"/>
    </row>
    <row r="140">
      <c r="A140" s="39">
        <v>7.356041238980788</v>
      </c>
      <c r="B140" s="39">
        <v>5.374931553978189</v>
      </c>
      <c r="C140" s="39">
        <v>3.755874855672491</v>
      </c>
      <c r="D140" s="39">
        <v>7.101919795343692</v>
      </c>
      <c r="E140" s="39">
        <v>5.239196838331635</v>
      </c>
      <c r="F140" s="79" t="s">
        <v>590</v>
      </c>
      <c r="G140" s="31"/>
      <c r="H140" s="31"/>
      <c r="I140" s="31"/>
      <c r="J140" s="31"/>
      <c r="K140" s="31"/>
      <c r="L140" s="31"/>
      <c r="M140" s="31"/>
      <c r="N140" s="31"/>
    </row>
    <row r="141">
      <c r="A141" s="39">
        <v>5.622822024050295</v>
      </c>
      <c r="B141" s="39">
        <v>5.1303337684950066</v>
      </c>
      <c r="C141" s="39">
        <v>3.6220066730068043</v>
      </c>
      <c r="D141" s="39">
        <v>6.554903510596829</v>
      </c>
      <c r="E141" s="39">
        <v>4.766531815605652</v>
      </c>
      <c r="F141" s="79" t="s">
        <v>590</v>
      </c>
      <c r="G141" s="31"/>
      <c r="H141" s="31"/>
      <c r="I141" s="31"/>
      <c r="J141" s="31"/>
      <c r="K141" s="31"/>
      <c r="L141" s="31"/>
      <c r="M141" s="31"/>
      <c r="N141" s="31"/>
    </row>
    <row r="142">
      <c r="A142" s="39">
        <v>7.305409737282555</v>
      </c>
      <c r="B142" s="39">
        <v>3.061829307294699</v>
      </c>
      <c r="C142" s="39">
        <v>1.6989700043360187</v>
      </c>
      <c r="D142" s="39">
        <v>5.10790496301482</v>
      </c>
      <c r="E142" s="39">
        <v>3.48015072527328</v>
      </c>
      <c r="F142" s="79" t="s">
        <v>590</v>
      </c>
      <c r="G142" s="31"/>
      <c r="H142" s="31"/>
      <c r="I142" s="31"/>
      <c r="J142" s="31"/>
      <c r="K142" s="31"/>
      <c r="L142" s="31"/>
      <c r="M142" s="31"/>
      <c r="N142" s="31"/>
    </row>
    <row r="143">
      <c r="A143" s="39">
        <v>6.308591089307195</v>
      </c>
      <c r="B143" s="39">
        <v>6.008600171761917</v>
      </c>
      <c r="C143" s="39">
        <v>4.269512944217917</v>
      </c>
      <c r="D143" s="39">
        <v>6.915021628577866</v>
      </c>
      <c r="E143" s="39">
        <v>4.850842205396512</v>
      </c>
      <c r="F143" s="79" t="s">
        <v>590</v>
      </c>
      <c r="G143" s="31"/>
      <c r="H143" s="31"/>
      <c r="I143" s="31"/>
      <c r="J143" s="31"/>
      <c r="K143" s="31"/>
      <c r="L143" s="31"/>
      <c r="M143" s="31"/>
      <c r="N143" s="31"/>
    </row>
    <row r="144">
      <c r="A144" s="39">
        <v>5.795957141195665</v>
      </c>
      <c r="B144" s="39"/>
      <c r="C144" s="39"/>
      <c r="D144" s="39">
        <v>4.690780654501488</v>
      </c>
      <c r="E144" s="39">
        <v>3.0107238653917734</v>
      </c>
      <c r="F144" s="79" t="s">
        <v>590</v>
      </c>
      <c r="G144" s="31"/>
      <c r="H144" s="31"/>
      <c r="I144" s="31"/>
      <c r="J144" s="31"/>
      <c r="K144" s="31"/>
      <c r="L144" s="31"/>
      <c r="M144" s="31"/>
      <c r="N144" s="31"/>
    </row>
    <row r="145">
      <c r="A145" s="39">
        <v>6.7330776370280025</v>
      </c>
      <c r="B145" s="39">
        <v>6.089905111439397</v>
      </c>
      <c r="C145" s="39">
        <v>4.597695185925512</v>
      </c>
      <c r="D145" s="39">
        <v>5.911407988584006</v>
      </c>
      <c r="E145" s="39">
        <v>4.223573811054687</v>
      </c>
      <c r="F145" s="79" t="s">
        <v>590</v>
      </c>
      <c r="G145" s="31"/>
      <c r="H145" s="31"/>
      <c r="I145" s="31"/>
      <c r="J145" s="31"/>
      <c r="K145" s="31"/>
      <c r="L145" s="31"/>
      <c r="M145" s="31"/>
      <c r="N145" s="31"/>
    </row>
    <row r="146">
      <c r="A146" s="39">
        <v>6.079287996986827</v>
      </c>
      <c r="B146" s="39">
        <v>5.686457510469111</v>
      </c>
      <c r="C146" s="39">
        <v>4.012837224705172</v>
      </c>
      <c r="D146" s="39">
        <v>6.48113564726538</v>
      </c>
      <c r="E146" s="39">
        <v>4.562126253796315</v>
      </c>
      <c r="F146" s="79" t="s">
        <v>590</v>
      </c>
      <c r="G146" s="31"/>
      <c r="H146" s="31"/>
      <c r="I146" s="31"/>
      <c r="J146" s="31"/>
      <c r="K146" s="31"/>
      <c r="L146" s="31"/>
      <c r="M146" s="31"/>
      <c r="N146" s="31"/>
    </row>
    <row r="147">
      <c r="A147" s="39">
        <v>6.557195264061631</v>
      </c>
      <c r="B147" s="39">
        <v>4.795184589682424</v>
      </c>
      <c r="C147" s="39">
        <v>3.2304489213782737</v>
      </c>
      <c r="D147" s="39">
        <v>6.141333109683723</v>
      </c>
      <c r="E147" s="39">
        <v>4.636407649774811</v>
      </c>
      <c r="F147" s="79" t="s">
        <v>590</v>
      </c>
      <c r="G147" s="31"/>
      <c r="H147" s="31"/>
      <c r="I147" s="31"/>
      <c r="J147" s="31"/>
      <c r="K147" s="31"/>
      <c r="L147" s="31"/>
      <c r="M147" s="31"/>
      <c r="N147" s="31"/>
    </row>
    <row r="148">
      <c r="A148" s="39">
        <v>6.2122656638198075</v>
      </c>
      <c r="B148" s="39">
        <v>5.484014962667563</v>
      </c>
      <c r="C148" s="39">
        <v>3.8450980400142565</v>
      </c>
      <c r="D148" s="39">
        <v>6.689851255163044</v>
      </c>
      <c r="E148" s="39">
        <v>4.903502370898396</v>
      </c>
      <c r="F148" s="79" t="s">
        <v>590</v>
      </c>
      <c r="G148" s="31"/>
      <c r="H148" s="31"/>
      <c r="I148" s="31"/>
      <c r="J148" s="31"/>
      <c r="K148" s="31"/>
      <c r="L148" s="31"/>
      <c r="M148" s="31"/>
      <c r="N148" s="31"/>
    </row>
    <row r="149">
      <c r="A149" s="39">
        <v>6.7605370737925945</v>
      </c>
      <c r="B149" s="39">
        <v>5.995196291597179</v>
      </c>
      <c r="C149" s="39">
        <v>4.426511261364575</v>
      </c>
      <c r="D149" s="39">
        <v>5.919277403498652</v>
      </c>
      <c r="E149" s="39">
        <v>4.1210671674677295</v>
      </c>
      <c r="F149" s="79" t="s">
        <v>590</v>
      </c>
      <c r="G149" s="31"/>
      <c r="H149" s="31"/>
      <c r="I149" s="31"/>
      <c r="J149" s="31"/>
      <c r="K149" s="31"/>
      <c r="L149" s="31"/>
      <c r="M149" s="31"/>
      <c r="N149" s="31"/>
    </row>
    <row r="150">
      <c r="A150" s="39">
        <v>6.06236534698289</v>
      </c>
      <c r="B150" s="39">
        <v>5.546789351631258</v>
      </c>
      <c r="C150" s="39">
        <v>4.0413926851582245</v>
      </c>
      <c r="D150" s="39">
        <v>7.041375826308846</v>
      </c>
      <c r="E150" s="39">
        <v>5.011667694373729</v>
      </c>
      <c r="F150" s="79" t="s">
        <v>590</v>
      </c>
      <c r="G150" s="31"/>
      <c r="H150" s="31"/>
      <c r="I150" s="31"/>
      <c r="J150" s="31"/>
      <c r="K150" s="31"/>
      <c r="L150" s="31"/>
      <c r="M150" s="31"/>
      <c r="N150" s="31"/>
    </row>
    <row r="151">
      <c r="A151" s="39">
        <v>5.952772107709325</v>
      </c>
      <c r="B151" s="39">
        <v>5.699577591398909</v>
      </c>
      <c r="C151" s="39">
        <v>4.413299764081252</v>
      </c>
      <c r="D151" s="39">
        <v>6.6280894190700765</v>
      </c>
      <c r="E151" s="39">
        <v>4.661850530901923</v>
      </c>
      <c r="F151" s="79" t="s">
        <v>590</v>
      </c>
      <c r="G151" s="31"/>
      <c r="H151" s="31"/>
      <c r="I151" s="31"/>
      <c r="J151" s="31"/>
      <c r="K151" s="31"/>
      <c r="L151" s="31"/>
      <c r="M151" s="31"/>
      <c r="N151" s="31"/>
    </row>
    <row r="152">
      <c r="A152" s="39">
        <v>6.887308008560189</v>
      </c>
      <c r="B152" s="39">
        <v>6.209515014542631</v>
      </c>
      <c r="C152" s="39">
        <v>4.53655844257153</v>
      </c>
      <c r="D152" s="39">
        <v>7.323427824933785</v>
      </c>
      <c r="E152" s="39">
        <v>5.306570840229284</v>
      </c>
      <c r="F152" s="79" t="s">
        <v>590</v>
      </c>
      <c r="G152" s="31"/>
      <c r="H152" s="31"/>
      <c r="I152" s="31"/>
      <c r="J152" s="31"/>
      <c r="K152" s="31"/>
      <c r="L152" s="31"/>
      <c r="M152" s="31"/>
      <c r="N152" s="31"/>
    </row>
    <row r="153">
      <c r="A153" s="39">
        <v>6.928213543471068</v>
      </c>
      <c r="B153" s="39">
        <v>5.586924708144821</v>
      </c>
      <c r="C153" s="39">
        <v>4.0253058652647695</v>
      </c>
      <c r="D153" s="39">
        <v>8.197546807930713</v>
      </c>
      <c r="E153" s="39">
        <v>5.791607851549891</v>
      </c>
      <c r="F153" s="79" t="s">
        <v>590</v>
      </c>
      <c r="G153" s="31"/>
      <c r="H153" s="31"/>
      <c r="I153" s="31"/>
      <c r="J153" s="31"/>
      <c r="K153" s="31"/>
      <c r="L153" s="31"/>
      <c r="M153" s="31"/>
      <c r="N153" s="31"/>
    </row>
    <row r="154">
      <c r="A154" s="39">
        <v>6.868128032152706</v>
      </c>
      <c r="B154" s="39">
        <v>6.784617292632875</v>
      </c>
      <c r="C154" s="39">
        <v>5.164947372621842</v>
      </c>
      <c r="D154" s="39">
        <v>5.895556791903364</v>
      </c>
      <c r="E154" s="39">
        <v>5.649385490991616</v>
      </c>
      <c r="F154" s="79" t="s">
        <v>209</v>
      </c>
      <c r="G154" s="31"/>
      <c r="H154" s="31"/>
      <c r="I154" s="31"/>
      <c r="J154" s="31"/>
      <c r="K154" s="31"/>
      <c r="L154" s="31"/>
      <c r="M154" s="31"/>
      <c r="N154" s="31"/>
    </row>
  </sheetData>
  <mergeCells count="17">
    <mergeCell ref="H7:H8"/>
    <mergeCell ref="H9:H10"/>
    <mergeCell ref="H11:H12"/>
    <mergeCell ref="H13:H14"/>
    <mergeCell ref="L9:L10"/>
    <mergeCell ref="M9:M10"/>
    <mergeCell ref="L11:L12"/>
    <mergeCell ref="M11:M12"/>
    <mergeCell ref="L13:L14"/>
    <mergeCell ref="M13:M14"/>
    <mergeCell ref="H3:H4"/>
    <mergeCell ref="L3:M4"/>
    <mergeCell ref="H5:H6"/>
    <mergeCell ref="L5:L6"/>
    <mergeCell ref="M5:M6"/>
    <mergeCell ref="L7:L8"/>
    <mergeCell ref="M7:M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7.57"/>
  </cols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74" t="s">
        <v>591</v>
      </c>
      <c r="G1" s="31"/>
      <c r="H1" s="31"/>
      <c r="I1" s="31"/>
      <c r="J1" s="31"/>
      <c r="K1" s="31"/>
      <c r="L1" s="31"/>
      <c r="M1" s="31"/>
      <c r="N1" s="31"/>
      <c r="O1" s="31"/>
    </row>
    <row r="2">
      <c r="A2" s="80">
        <v>5.788583369639891</v>
      </c>
      <c r="B2" s="80">
        <v>6.093421685162235</v>
      </c>
      <c r="C2" s="80">
        <v>4.596597095626461</v>
      </c>
      <c r="D2" s="80">
        <v>7.012658579091319</v>
      </c>
      <c r="E2" s="80">
        <v>5.185360806841445</v>
      </c>
      <c r="F2" s="81" t="s">
        <v>67</v>
      </c>
      <c r="G2" s="31"/>
      <c r="H2" s="31"/>
      <c r="I2" s="31"/>
      <c r="J2" s="31"/>
      <c r="K2" s="31"/>
      <c r="L2" s="31"/>
      <c r="M2" s="31"/>
      <c r="N2" s="31"/>
      <c r="O2" s="31"/>
    </row>
    <row r="3">
      <c r="A3" s="80">
        <v>6.230789070637132</v>
      </c>
      <c r="B3" s="80">
        <v>6.688419822002711</v>
      </c>
      <c r="C3" s="80">
        <v>5.068927611682072</v>
      </c>
      <c r="D3" s="80">
        <v>6.82827162871525</v>
      </c>
      <c r="E3" s="80">
        <v>4.811414126268122</v>
      </c>
      <c r="F3" s="81" t="s">
        <v>67</v>
      </c>
      <c r="G3" s="31"/>
      <c r="H3" s="45" t="s">
        <v>592</v>
      </c>
      <c r="I3" s="82" t="s">
        <v>591</v>
      </c>
      <c r="J3" s="83" t="s">
        <v>593</v>
      </c>
      <c r="K3" s="47" t="s">
        <v>594</v>
      </c>
      <c r="L3" s="83" t="s">
        <v>595</v>
      </c>
      <c r="M3" s="48"/>
      <c r="N3" s="49"/>
      <c r="O3" s="31"/>
    </row>
    <row r="4">
      <c r="A4" s="80">
        <v>6.355342693406711</v>
      </c>
      <c r="B4" s="80">
        <v>5.035429738184549</v>
      </c>
      <c r="C4" s="80">
        <v>3.643452676486188</v>
      </c>
      <c r="D4" s="80">
        <v>4.94977045759062</v>
      </c>
      <c r="E4" s="80">
        <v>3.334252642334231</v>
      </c>
      <c r="F4" s="81" t="s">
        <v>67</v>
      </c>
      <c r="G4" s="31"/>
      <c r="H4" s="50"/>
      <c r="I4" s="51" t="s">
        <v>582</v>
      </c>
      <c r="J4" s="70">
        <v>40.0</v>
      </c>
      <c r="K4" s="70">
        <v>43.0</v>
      </c>
      <c r="L4" s="70">
        <v>60.0</v>
      </c>
      <c r="M4" s="53"/>
      <c r="N4" s="54"/>
      <c r="O4" s="31"/>
    </row>
    <row r="5">
      <c r="A5" s="80">
        <v>5.2053478415391305</v>
      </c>
      <c r="B5" s="80">
        <v>6.359835482339888</v>
      </c>
      <c r="C5" s="80">
        <v>4.6875289612146345</v>
      </c>
      <c r="D5" s="80">
        <v>6.691531739666568</v>
      </c>
      <c r="E5" s="80">
        <v>4.482987856595047</v>
      </c>
      <c r="F5" s="81" t="s">
        <v>67</v>
      </c>
      <c r="G5" s="31"/>
      <c r="H5" s="55" t="s">
        <v>3</v>
      </c>
      <c r="I5" s="56" t="s">
        <v>583</v>
      </c>
      <c r="J5" s="57">
        <v>6.3538</v>
      </c>
      <c r="K5" s="57">
        <v>6.1863</v>
      </c>
      <c r="L5" s="57">
        <v>6.3195</v>
      </c>
      <c r="M5" s="84" t="s">
        <v>596</v>
      </c>
      <c r="N5" s="85">
        <v>1.07575</v>
      </c>
      <c r="O5" s="31"/>
    </row>
    <row r="6">
      <c r="A6" s="80">
        <v>6.472171146692363</v>
      </c>
      <c r="B6" s="80">
        <v>4.656098202012832</v>
      </c>
      <c r="C6" s="80">
        <v>3.1461280356782377</v>
      </c>
      <c r="D6" s="80">
        <v>5.572010288207416</v>
      </c>
      <c r="E6" s="80">
        <v>3.6774244377012475</v>
      </c>
      <c r="F6" s="81" t="s">
        <v>67</v>
      </c>
      <c r="G6" s="31"/>
      <c r="H6" s="50"/>
      <c r="I6" s="56" t="s">
        <v>585</v>
      </c>
      <c r="J6" s="57">
        <v>0.6026</v>
      </c>
      <c r="K6" s="57">
        <v>0.5638</v>
      </c>
      <c r="L6" s="57">
        <v>0.5298</v>
      </c>
      <c r="M6" s="84" t="s">
        <v>597</v>
      </c>
      <c r="N6" s="86">
        <v>0.34384</v>
      </c>
      <c r="O6" s="31"/>
    </row>
    <row r="7">
      <c r="A7" s="80">
        <v>6.904894418293684</v>
      </c>
      <c r="B7" s="80">
        <v>5.491361693834272</v>
      </c>
      <c r="C7" s="80">
        <v>3.9997393451065677</v>
      </c>
      <c r="D7" s="80">
        <v>4.9369658971078705</v>
      </c>
      <c r="E7" s="80">
        <v>3.476541809027429</v>
      </c>
      <c r="F7" s="81" t="s">
        <v>67</v>
      </c>
      <c r="G7" s="31"/>
      <c r="H7" s="55" t="s">
        <v>586</v>
      </c>
      <c r="I7" s="51" t="s">
        <v>583</v>
      </c>
      <c r="J7" s="87">
        <v>5.5724</v>
      </c>
      <c r="K7" s="87">
        <v>5.7216</v>
      </c>
      <c r="L7" s="87">
        <v>5.6808</v>
      </c>
      <c r="M7" s="84" t="s">
        <v>596</v>
      </c>
      <c r="N7" s="86">
        <v>0.37132</v>
      </c>
      <c r="O7" s="31"/>
    </row>
    <row r="8">
      <c r="A8" s="80">
        <v>6.874039354196856</v>
      </c>
      <c r="B8" s="80">
        <v>5.905256048748451</v>
      </c>
      <c r="C8" s="80">
        <v>4.269512944217917</v>
      </c>
      <c r="D8" s="80">
        <v>6.147515868385606</v>
      </c>
      <c r="E8" s="80">
        <v>4.1771323170417745</v>
      </c>
      <c r="F8" s="81" t="s">
        <v>67</v>
      </c>
      <c r="G8" s="44"/>
      <c r="H8" s="50"/>
      <c r="I8" s="51" t="s">
        <v>585</v>
      </c>
      <c r="J8" s="87">
        <v>0.7866</v>
      </c>
      <c r="K8" s="87">
        <v>0.9048</v>
      </c>
      <c r="L8" s="87">
        <v>0.7039</v>
      </c>
      <c r="M8" s="84" t="s">
        <v>597</v>
      </c>
      <c r="N8" s="86">
        <v>0.69054</v>
      </c>
      <c r="O8" s="31"/>
    </row>
    <row r="9">
      <c r="A9" s="80">
        <v>6.7530777732639375</v>
      </c>
      <c r="B9" s="80"/>
      <c r="C9" s="80"/>
      <c r="D9" s="80">
        <v>4.834344393408357</v>
      </c>
      <c r="E9" s="80">
        <v>3.3533390953113043</v>
      </c>
      <c r="F9" s="81" t="s">
        <v>67</v>
      </c>
      <c r="G9" s="44"/>
      <c r="H9" s="55" t="s">
        <v>587</v>
      </c>
      <c r="I9" s="56" t="s">
        <v>583</v>
      </c>
      <c r="J9" s="57">
        <v>4.0261</v>
      </c>
      <c r="K9" s="57">
        <v>4.1558</v>
      </c>
      <c r="L9" s="57">
        <v>4.1164</v>
      </c>
      <c r="M9" s="84" t="s">
        <v>596</v>
      </c>
      <c r="N9" s="86">
        <v>0.30651</v>
      </c>
      <c r="O9" s="31"/>
    </row>
    <row r="10">
      <c r="A10" s="80">
        <v>6.6320095052598775</v>
      </c>
      <c r="B10" s="80">
        <v>5.105680462945809</v>
      </c>
      <c r="C10" s="80">
        <v>3.698970004336019</v>
      </c>
      <c r="D10" s="80">
        <v>5.577057288063207</v>
      </c>
      <c r="E10" s="80">
        <v>4.062544381346465</v>
      </c>
      <c r="F10" s="81" t="s">
        <v>67</v>
      </c>
      <c r="G10" s="44"/>
      <c r="H10" s="50"/>
      <c r="I10" s="56" t="s">
        <v>585</v>
      </c>
      <c r="J10" s="57">
        <v>0.7375</v>
      </c>
      <c r="K10" s="57">
        <v>0.8562</v>
      </c>
      <c r="L10" s="57">
        <v>0.6722</v>
      </c>
      <c r="M10" s="84" t="s">
        <v>597</v>
      </c>
      <c r="N10" s="86">
        <v>0.73654</v>
      </c>
      <c r="O10" s="31"/>
    </row>
    <row r="11">
      <c r="A11" s="80">
        <v>6.312590712985761</v>
      </c>
      <c r="B11" s="80">
        <v>6.4281347940287885</v>
      </c>
      <c r="C11" s="80">
        <v>4.76789761601809</v>
      </c>
      <c r="D11" s="80">
        <v>7.313772635067777</v>
      </c>
      <c r="E11" s="80">
        <v>5.222497968666423</v>
      </c>
      <c r="F11" s="81" t="s">
        <v>67</v>
      </c>
      <c r="G11" s="44"/>
      <c r="H11" s="55" t="s">
        <v>9</v>
      </c>
      <c r="I11" s="51" t="s">
        <v>583</v>
      </c>
      <c r="J11" s="87">
        <v>6.1215</v>
      </c>
      <c r="K11" s="87">
        <v>6.1305</v>
      </c>
      <c r="L11" s="87">
        <v>6.0888</v>
      </c>
      <c r="M11" s="84" t="s">
        <v>596</v>
      </c>
      <c r="N11" s="86">
        <v>0.0284</v>
      </c>
      <c r="O11" s="31"/>
    </row>
    <row r="12">
      <c r="A12" s="68">
        <v>5.661539154742885</v>
      </c>
      <c r="B12" s="68">
        <v>5.27415784926368</v>
      </c>
      <c r="C12" s="68">
        <v>3.8808135922807914</v>
      </c>
      <c r="D12" s="68">
        <v>4.856632235515315</v>
      </c>
      <c r="E12" s="68">
        <v>3.3422252293607904</v>
      </c>
      <c r="F12" s="78" t="s">
        <v>60</v>
      </c>
      <c r="G12" s="44"/>
      <c r="H12" s="50"/>
      <c r="I12" s="51" t="s">
        <v>585</v>
      </c>
      <c r="J12" s="87">
        <v>0.8394</v>
      </c>
      <c r="K12" s="87">
        <v>0.9506</v>
      </c>
      <c r="L12" s="87">
        <v>0.9961</v>
      </c>
      <c r="M12" s="84" t="s">
        <v>597</v>
      </c>
      <c r="N12" s="86">
        <v>0.97201</v>
      </c>
      <c r="O12" s="31"/>
    </row>
    <row r="13">
      <c r="A13" s="68">
        <v>7.094299368423855</v>
      </c>
      <c r="B13" s="68">
        <v>6.017033339298781</v>
      </c>
      <c r="C13" s="68">
        <v>4.383815365980431</v>
      </c>
      <c r="D13" s="68">
        <v>6.64527495761951</v>
      </c>
      <c r="E13" s="68">
        <v>4.880573521093957</v>
      </c>
      <c r="F13" s="78" t="s">
        <v>60</v>
      </c>
      <c r="G13" s="44"/>
      <c r="H13" s="55" t="s">
        <v>11</v>
      </c>
      <c r="I13" s="56" t="s">
        <v>583</v>
      </c>
      <c r="J13" s="57">
        <v>4.359</v>
      </c>
      <c r="K13" s="57">
        <v>4.3756</v>
      </c>
      <c r="L13" s="57">
        <v>4.283</v>
      </c>
      <c r="M13" s="84" t="s">
        <v>596</v>
      </c>
      <c r="N13" s="86">
        <v>0.18305</v>
      </c>
      <c r="O13" s="31"/>
    </row>
    <row r="14">
      <c r="A14" s="68">
        <v>6.586546236023817</v>
      </c>
      <c r="B14" s="68">
        <v>6.02938377768521</v>
      </c>
      <c r="C14" s="68">
        <v>4.313867220369153</v>
      </c>
      <c r="D14" s="68">
        <v>7.032100400349362</v>
      </c>
      <c r="E14" s="68">
        <v>4.9414865867016236</v>
      </c>
      <c r="F14" s="78" t="s">
        <v>60</v>
      </c>
      <c r="G14" s="44"/>
      <c r="H14" s="50"/>
      <c r="I14" s="56" t="s">
        <v>585</v>
      </c>
      <c r="J14" s="57">
        <v>0.7108</v>
      </c>
      <c r="K14" s="57">
        <v>0.8696</v>
      </c>
      <c r="L14" s="57">
        <v>0.8833</v>
      </c>
      <c r="M14" s="84" t="s">
        <v>597</v>
      </c>
      <c r="N14" s="86">
        <v>0.83292</v>
      </c>
      <c r="O14" s="31"/>
    </row>
    <row r="15">
      <c r="A15" s="68">
        <v>6.381717798906517</v>
      </c>
      <c r="B15" s="68">
        <v>5.9857856177726045</v>
      </c>
      <c r="C15" s="68">
        <v>4.450249108319361</v>
      </c>
      <c r="D15" s="68">
        <v>6.466618385362257</v>
      </c>
      <c r="E15" s="68">
        <v>4.705555835437727</v>
      </c>
      <c r="F15" s="78" t="s">
        <v>60</v>
      </c>
      <c r="G15" s="42"/>
      <c r="O15" s="31"/>
    </row>
    <row r="16">
      <c r="A16" s="68">
        <v>6.73021158664871</v>
      </c>
      <c r="B16" s="68">
        <v>6.502427119984432</v>
      </c>
      <c r="C16" s="68">
        <v>4.8055008581584</v>
      </c>
      <c r="D16" s="68">
        <v>6.550038690112438</v>
      </c>
      <c r="E16" s="68">
        <v>4.579051536634113</v>
      </c>
      <c r="F16" s="78" t="s">
        <v>60</v>
      </c>
      <c r="G16" s="42"/>
      <c r="O16" s="31"/>
    </row>
    <row r="17">
      <c r="A17" s="68">
        <v>6.0157594912113455</v>
      </c>
      <c r="B17" s="68">
        <v>6.784617292632875</v>
      </c>
      <c r="C17" s="68">
        <v>5.164947372621842</v>
      </c>
      <c r="D17" s="68">
        <v>5.895556791903364</v>
      </c>
      <c r="E17" s="68">
        <v>5.649385490991616</v>
      </c>
      <c r="F17" s="78" t="s">
        <v>60</v>
      </c>
      <c r="G17" s="42"/>
      <c r="O17" s="31"/>
    </row>
    <row r="18">
      <c r="A18" s="68">
        <v>6.425484658540283</v>
      </c>
      <c r="B18" s="68">
        <v>5.944482672150168</v>
      </c>
      <c r="C18" s="68">
        <v>4.431363764158987</v>
      </c>
      <c r="D18" s="68">
        <v>5.777652248988757</v>
      </c>
      <c r="E18" s="68">
        <v>4.227346713181427</v>
      </c>
      <c r="F18" s="78" t="s">
        <v>60</v>
      </c>
      <c r="G18" s="42"/>
      <c r="O18" s="31"/>
    </row>
    <row r="19">
      <c r="A19" s="68">
        <v>5.827838858507385</v>
      </c>
      <c r="B19" s="68">
        <v>5.633468455579586</v>
      </c>
      <c r="C19" s="68">
        <v>4.225309281725863</v>
      </c>
      <c r="D19" s="68">
        <v>5.846280192313987</v>
      </c>
      <c r="E19" s="68">
        <v>4.284656282788516</v>
      </c>
      <c r="F19" s="78" t="s">
        <v>60</v>
      </c>
      <c r="G19" s="42"/>
      <c r="O19" s="31"/>
    </row>
    <row r="20">
      <c r="A20" s="68">
        <v>6.704224924164138</v>
      </c>
      <c r="B20" s="68">
        <v>6.187520720836463</v>
      </c>
      <c r="C20" s="68">
        <v>4.558708570533166</v>
      </c>
      <c r="D20" s="68">
        <v>6.257240460351954</v>
      </c>
      <c r="E20" s="68">
        <v>4.420434364509439</v>
      </c>
      <c r="F20" s="78" t="s">
        <v>60</v>
      </c>
      <c r="G20" s="42"/>
      <c r="O20" s="31"/>
    </row>
    <row r="21">
      <c r="A21" s="68">
        <v>6.877241383674039</v>
      </c>
      <c r="B21" s="68">
        <v>5.277379974667254</v>
      </c>
      <c r="C21" s="68">
        <v>3.690196080028514</v>
      </c>
      <c r="D21" s="68">
        <v>4.412494147250635</v>
      </c>
      <c r="E21" s="68">
        <v>3.65667304588485</v>
      </c>
      <c r="F21" s="78" t="s">
        <v>60</v>
      </c>
      <c r="G21" s="31"/>
      <c r="H21" s="31"/>
      <c r="I21" s="31"/>
      <c r="J21" s="31"/>
      <c r="K21" s="31"/>
      <c r="L21" s="31"/>
      <c r="M21" s="31"/>
      <c r="N21" s="31"/>
      <c r="O21" s="31"/>
    </row>
    <row r="22">
      <c r="A22" s="68">
        <v>6.921196044041045</v>
      </c>
      <c r="B22" s="68">
        <v>6.247973266361806</v>
      </c>
      <c r="C22" s="68">
        <v>4.645422269349091</v>
      </c>
      <c r="D22" s="68">
        <v>6.562855892317123</v>
      </c>
      <c r="E22" s="68">
        <v>4.794933962870484</v>
      </c>
      <c r="F22" s="78" t="s">
        <v>60</v>
      </c>
      <c r="G22" s="31"/>
      <c r="H22" s="31"/>
      <c r="I22" s="31"/>
      <c r="J22" s="31"/>
      <c r="K22" s="31"/>
      <c r="L22" s="31"/>
      <c r="M22" s="31"/>
      <c r="N22" s="31"/>
      <c r="O22" s="31"/>
    </row>
    <row r="23">
      <c r="A23" s="68">
        <v>6.044446071243105</v>
      </c>
      <c r="B23" s="66"/>
      <c r="C23" s="66"/>
      <c r="D23" s="68">
        <v>5.268779160864446</v>
      </c>
      <c r="E23" s="68">
        <v>3.8526629443445692</v>
      </c>
      <c r="F23" s="78" t="s">
        <v>60</v>
      </c>
      <c r="G23" s="31"/>
      <c r="H23" s="31"/>
      <c r="I23" s="31"/>
      <c r="J23" s="31"/>
      <c r="K23" s="31"/>
      <c r="L23" s="31"/>
      <c r="M23" s="31"/>
      <c r="N23" s="31"/>
      <c r="O23" s="31"/>
    </row>
    <row r="24">
      <c r="A24" s="68">
        <v>7.3930943530373225</v>
      </c>
      <c r="B24" s="68">
        <v>4.779596491257824</v>
      </c>
      <c r="C24" s="68">
        <v>3.2835273648616936</v>
      </c>
      <c r="D24" s="68">
        <v>4.780878723073473</v>
      </c>
      <c r="E24" s="68">
        <v>3.338854746252323</v>
      </c>
      <c r="F24" s="78" t="s">
        <v>60</v>
      </c>
      <c r="G24" s="31"/>
      <c r="H24" s="31"/>
      <c r="I24" s="31"/>
      <c r="J24" s="31"/>
      <c r="K24" s="31"/>
      <c r="L24" s="31"/>
      <c r="M24" s="31"/>
      <c r="N24" s="31"/>
      <c r="O24" s="31"/>
    </row>
    <row r="25">
      <c r="A25" s="68">
        <v>6.406753868863874</v>
      </c>
      <c r="B25" s="68">
        <v>6.056904851336473</v>
      </c>
      <c r="C25" s="68">
        <v>4.511883360978874</v>
      </c>
      <c r="D25" s="68">
        <v>6.345125435299511</v>
      </c>
      <c r="E25" s="68">
        <v>4.303001553655842</v>
      </c>
      <c r="F25" s="78" t="s">
        <v>60</v>
      </c>
      <c r="G25" s="31"/>
      <c r="H25" s="31"/>
      <c r="I25" s="31"/>
      <c r="J25" s="31"/>
      <c r="K25" s="31"/>
      <c r="L25" s="31"/>
      <c r="M25" s="31"/>
      <c r="N25" s="31"/>
      <c r="O25" s="31"/>
    </row>
    <row r="26">
      <c r="A26" s="68">
        <v>6.147786352178046</v>
      </c>
      <c r="B26" s="68">
        <v>6.133538908370218</v>
      </c>
      <c r="C26" s="68">
        <v>4.615950051656401</v>
      </c>
      <c r="D26" s="68">
        <v>6.320149403045911</v>
      </c>
      <c r="E26" s="68">
        <v>4.53535742366243</v>
      </c>
      <c r="F26" s="78" t="s">
        <v>60</v>
      </c>
      <c r="G26" s="31"/>
      <c r="H26" s="31"/>
      <c r="I26" s="31"/>
      <c r="J26" s="31"/>
      <c r="K26" s="31"/>
      <c r="L26" s="31"/>
      <c r="M26" s="31"/>
      <c r="N26" s="31"/>
      <c r="O26" s="31"/>
    </row>
    <row r="27">
      <c r="A27" s="68">
        <v>6.022497654806845</v>
      </c>
      <c r="B27" s="68">
        <v>4.423245873936808</v>
      </c>
      <c r="C27" s="68">
        <v>2.8813846567705728</v>
      </c>
      <c r="D27" s="68">
        <v>5.582256592332234</v>
      </c>
      <c r="E27" s="68">
        <v>3.5620548296563785</v>
      </c>
      <c r="F27" s="78" t="s">
        <v>60</v>
      </c>
      <c r="G27" s="31"/>
      <c r="H27" s="31"/>
      <c r="I27" s="31"/>
      <c r="J27" s="31"/>
      <c r="K27" s="31"/>
      <c r="L27" s="31"/>
      <c r="M27" s="31"/>
      <c r="N27" s="31"/>
      <c r="O27" s="31"/>
    </row>
    <row r="28">
      <c r="A28" s="68">
        <v>8.427932495331307</v>
      </c>
      <c r="B28" s="68">
        <v>6.089905111439397</v>
      </c>
      <c r="C28" s="68">
        <v>4.471291711058939</v>
      </c>
      <c r="D28" s="68">
        <v>6.409609225058749</v>
      </c>
      <c r="E28" s="68">
        <v>4.320644711355398</v>
      </c>
      <c r="F28" s="78" t="s">
        <v>60</v>
      </c>
      <c r="G28" s="31"/>
      <c r="H28" s="31"/>
      <c r="I28" s="31"/>
      <c r="J28" s="31"/>
      <c r="K28" s="31"/>
      <c r="L28" s="31"/>
      <c r="M28" s="31"/>
      <c r="N28" s="31"/>
      <c r="O28" s="31"/>
    </row>
    <row r="29">
      <c r="A29" s="68">
        <v>5.569552975270437</v>
      </c>
      <c r="B29" s="68">
        <v>5.344392273685111</v>
      </c>
      <c r="C29" s="68">
        <v>3.643452676486188</v>
      </c>
      <c r="D29" s="68">
        <v>6.746458032672677</v>
      </c>
      <c r="E29" s="68">
        <v>4.589916106886427</v>
      </c>
      <c r="F29" s="78" t="s">
        <v>60</v>
      </c>
      <c r="G29" s="31"/>
      <c r="H29" s="31"/>
      <c r="I29" s="31"/>
      <c r="J29" s="31"/>
      <c r="K29" s="31"/>
      <c r="L29" s="31"/>
      <c r="M29" s="31"/>
      <c r="N29" s="31"/>
      <c r="O29" s="31"/>
    </row>
    <row r="30">
      <c r="A30" s="68">
        <v>6.407262211854151</v>
      </c>
      <c r="B30" s="68">
        <v>4.889861721258189</v>
      </c>
      <c r="C30" s="68">
        <v>3.491361693834272</v>
      </c>
      <c r="D30" s="68">
        <v>4.544477329086429</v>
      </c>
      <c r="E30" s="68">
        <v>2.946943270697825</v>
      </c>
      <c r="F30" s="78" t="s">
        <v>60</v>
      </c>
      <c r="G30" s="31"/>
      <c r="H30" s="31"/>
      <c r="I30" s="31"/>
      <c r="J30" s="31"/>
      <c r="K30" s="31"/>
      <c r="L30" s="31"/>
      <c r="M30" s="31"/>
      <c r="N30" s="31"/>
      <c r="O30" s="31"/>
    </row>
    <row r="31">
      <c r="A31" s="68">
        <v>5.72821657199824</v>
      </c>
      <c r="B31" s="66"/>
      <c r="C31" s="66"/>
      <c r="D31" s="68">
        <v>4.880807877842119</v>
      </c>
      <c r="E31" s="68">
        <v>3.0390173219974117</v>
      </c>
      <c r="F31" s="78" t="s">
        <v>60</v>
      </c>
      <c r="G31" s="31"/>
      <c r="H31" s="31"/>
      <c r="I31" s="31"/>
      <c r="J31" s="31"/>
      <c r="K31" s="31"/>
      <c r="L31" s="31"/>
      <c r="M31" s="31"/>
      <c r="N31" s="31"/>
      <c r="O31" s="31"/>
    </row>
    <row r="32">
      <c r="A32" s="68">
        <v>6.841147966359823</v>
      </c>
      <c r="B32" s="68">
        <v>6.12057393120585</v>
      </c>
      <c r="C32" s="68">
        <v>4.505149978319906</v>
      </c>
      <c r="D32" s="68">
        <v>5.385407846845165</v>
      </c>
      <c r="E32" s="68">
        <v>3.5699588180965938</v>
      </c>
      <c r="F32" s="78" t="s">
        <v>60</v>
      </c>
      <c r="G32" s="31"/>
      <c r="H32" s="31"/>
      <c r="I32" s="31"/>
      <c r="J32" s="31"/>
      <c r="K32" s="31"/>
      <c r="L32" s="31"/>
      <c r="M32" s="31"/>
      <c r="N32" s="31"/>
      <c r="O32" s="31"/>
    </row>
    <row r="33">
      <c r="A33" s="68">
        <v>5.964067668284512</v>
      </c>
      <c r="B33" s="68">
        <v>5.959375336575842</v>
      </c>
      <c r="C33" s="68">
        <v>4.416640507338281</v>
      </c>
      <c r="D33" s="68">
        <v>6.723632227339195</v>
      </c>
      <c r="E33" s="68">
        <v>5.011240474366333</v>
      </c>
      <c r="F33" s="78" t="s">
        <v>60</v>
      </c>
      <c r="G33" s="31"/>
      <c r="H33" s="31"/>
      <c r="I33" s="31"/>
      <c r="J33" s="31"/>
      <c r="K33" s="31"/>
      <c r="L33" s="31"/>
      <c r="M33" s="31"/>
      <c r="N33" s="31"/>
      <c r="O33" s="31"/>
    </row>
    <row r="34">
      <c r="A34" s="68">
        <v>6.580192326762261</v>
      </c>
      <c r="B34" s="68">
        <v>3.7481880270062007</v>
      </c>
      <c r="C34" s="68">
        <v>2.4183012913197452</v>
      </c>
      <c r="D34" s="68">
        <v>6.537238388873952</v>
      </c>
      <c r="E34" s="68">
        <v>3.971229447276241</v>
      </c>
      <c r="F34" s="78" t="s">
        <v>60</v>
      </c>
      <c r="G34" s="31"/>
      <c r="H34" s="31"/>
      <c r="I34" s="31"/>
      <c r="J34" s="31"/>
      <c r="K34" s="31"/>
      <c r="L34" s="31"/>
      <c r="M34" s="31"/>
      <c r="N34" s="31"/>
      <c r="O34" s="31"/>
    </row>
    <row r="35">
      <c r="A35" s="68">
        <v>5.661786191819594</v>
      </c>
      <c r="B35" s="68">
        <v>6.552668216112193</v>
      </c>
      <c r="C35" s="68">
        <v>5.004751155591001</v>
      </c>
      <c r="D35" s="68">
        <v>6.736454669935553</v>
      </c>
      <c r="E35" s="68">
        <v>4.92270470268336</v>
      </c>
      <c r="F35" s="78" t="s">
        <v>60</v>
      </c>
      <c r="G35" s="31"/>
      <c r="H35" s="31"/>
      <c r="I35" s="31"/>
      <c r="J35" s="31"/>
      <c r="K35" s="31"/>
      <c r="L35" s="31"/>
      <c r="M35" s="31"/>
      <c r="N35" s="31"/>
      <c r="O35" s="31"/>
    </row>
    <row r="36">
      <c r="A36" s="68">
        <v>6.241191977551262</v>
      </c>
      <c r="B36" s="68">
        <v>4.899273187317603</v>
      </c>
      <c r="C36" s="68">
        <v>3.6576294313889517</v>
      </c>
      <c r="D36" s="68">
        <v>5.937096933944879</v>
      </c>
      <c r="E36" s="68">
        <v>4.309268104477123</v>
      </c>
      <c r="F36" s="78" t="s">
        <v>60</v>
      </c>
      <c r="G36" s="31"/>
      <c r="H36" s="31"/>
      <c r="I36" s="31"/>
      <c r="J36" s="31"/>
      <c r="K36" s="31"/>
      <c r="L36" s="31"/>
      <c r="M36" s="31"/>
      <c r="N36" s="31"/>
      <c r="O36" s="31"/>
    </row>
    <row r="37">
      <c r="A37" s="68">
        <v>7.145620452197714</v>
      </c>
      <c r="B37" s="68">
        <v>6.7458551951737284</v>
      </c>
      <c r="C37" s="68">
        <v>5.130011949671903</v>
      </c>
      <c r="D37" s="68">
        <v>7.61410591095803</v>
      </c>
      <c r="E37" s="68">
        <v>5.7540829374072935</v>
      </c>
      <c r="F37" s="78" t="s">
        <v>60</v>
      </c>
      <c r="G37" s="31"/>
      <c r="H37" s="31"/>
      <c r="I37" s="31"/>
      <c r="J37" s="31"/>
      <c r="K37" s="31"/>
      <c r="L37" s="31"/>
      <c r="M37" s="31"/>
      <c r="N37" s="31"/>
      <c r="O37" s="31"/>
    </row>
    <row r="38">
      <c r="A38" s="68">
        <v>6.672897609007665</v>
      </c>
      <c r="B38" s="68">
        <v>6.037426497940624</v>
      </c>
      <c r="C38" s="68">
        <v>4.562292864456475</v>
      </c>
      <c r="D38" s="68">
        <v>6.19229586469545</v>
      </c>
      <c r="E38" s="68">
        <v>4.461243337580772</v>
      </c>
      <c r="F38" s="78" t="s">
        <v>60</v>
      </c>
      <c r="G38" s="31"/>
      <c r="H38" s="31"/>
      <c r="I38" s="31"/>
      <c r="J38" s="31"/>
      <c r="K38" s="31"/>
      <c r="L38" s="31"/>
      <c r="M38" s="31"/>
      <c r="N38" s="31"/>
      <c r="O38" s="31"/>
    </row>
    <row r="39">
      <c r="A39" s="68">
        <v>6.960030599482778</v>
      </c>
      <c r="B39" s="68">
        <v>4.571708831808688</v>
      </c>
      <c r="C39" s="68">
        <v>2.960946195733831</v>
      </c>
      <c r="D39" s="68">
        <v>5.4154958572651575</v>
      </c>
      <c r="E39" s="68">
        <v>3.808278509582768</v>
      </c>
      <c r="F39" s="78" t="s">
        <v>60</v>
      </c>
      <c r="G39" s="31"/>
      <c r="H39" s="31"/>
      <c r="I39" s="31"/>
      <c r="J39" s="31"/>
      <c r="K39" s="31"/>
      <c r="L39" s="31"/>
      <c r="M39" s="31"/>
      <c r="N39" s="31"/>
      <c r="O39" s="31"/>
    </row>
    <row r="40">
      <c r="A40" s="68">
        <v>5.77756455672569</v>
      </c>
      <c r="B40" s="68">
        <v>5.632153483510633</v>
      </c>
      <c r="C40" s="68">
        <v>4.161368002234975</v>
      </c>
      <c r="D40" s="68">
        <v>5.290393034759809</v>
      </c>
      <c r="E40" s="68">
        <v>3.5834255004065065</v>
      </c>
      <c r="F40" s="78" t="s">
        <v>60</v>
      </c>
      <c r="G40" s="31"/>
      <c r="H40" s="31"/>
      <c r="I40" s="31"/>
      <c r="J40" s="31"/>
      <c r="K40" s="31"/>
      <c r="L40" s="31"/>
      <c r="M40" s="31"/>
      <c r="N40" s="31"/>
      <c r="O40" s="31"/>
    </row>
    <row r="41">
      <c r="A41" s="68">
        <v>5.948800625508256</v>
      </c>
      <c r="B41" s="68">
        <v>5.054613054556888</v>
      </c>
      <c r="C41" s="68">
        <v>3.4831592097169795</v>
      </c>
      <c r="D41" s="68">
        <v>5.621712065863049</v>
      </c>
      <c r="E41" s="68">
        <v>3.838156184752148</v>
      </c>
      <c r="F41" s="78" t="s">
        <v>60</v>
      </c>
      <c r="G41" s="31"/>
      <c r="H41" s="31"/>
      <c r="I41" s="31"/>
      <c r="J41" s="31"/>
      <c r="K41" s="31"/>
      <c r="L41" s="31"/>
      <c r="M41" s="31"/>
      <c r="N41" s="31"/>
      <c r="O41" s="31"/>
    </row>
    <row r="42">
      <c r="A42" s="68">
        <v>5.892497530085013</v>
      </c>
      <c r="B42" s="68">
        <v>5.05307844348342</v>
      </c>
      <c r="C42" s="68">
        <v>3.4148062795010126</v>
      </c>
      <c r="D42" s="68">
        <v>7.066421496909967</v>
      </c>
      <c r="E42" s="68">
        <v>5.289207551254154</v>
      </c>
      <c r="F42" s="78" t="s">
        <v>60</v>
      </c>
      <c r="G42" s="31"/>
      <c r="H42" s="31"/>
      <c r="I42" s="31"/>
      <c r="J42" s="31"/>
      <c r="K42" s="31"/>
      <c r="L42" s="31"/>
      <c r="M42" s="31"/>
      <c r="N42" s="31"/>
      <c r="O42" s="31"/>
    </row>
    <row r="43">
      <c r="A43" s="68">
        <v>5.879147509856811</v>
      </c>
      <c r="B43" s="68">
        <v>5.225309281725862</v>
      </c>
      <c r="C43" s="68">
        <v>3.611510887126656</v>
      </c>
      <c r="D43" s="68">
        <v>6.433106288372072</v>
      </c>
      <c r="E43" s="68">
        <v>4.466111022489792</v>
      </c>
      <c r="F43" s="78" t="s">
        <v>60</v>
      </c>
      <c r="G43" s="31"/>
      <c r="H43" s="31"/>
      <c r="I43" s="31"/>
      <c r="J43" s="31"/>
      <c r="K43" s="31"/>
      <c r="L43" s="31"/>
      <c r="M43" s="31"/>
      <c r="N43" s="31"/>
      <c r="O43" s="31"/>
    </row>
    <row r="44">
      <c r="A44" s="68">
        <v>7.168154272981496</v>
      </c>
      <c r="B44" s="68">
        <v>6.079181246047624</v>
      </c>
      <c r="C44" s="68">
        <v>4.466867620354109</v>
      </c>
      <c r="D44" s="68">
        <v>6.309189049422447</v>
      </c>
      <c r="E44" s="68">
        <v>4.340622555361112</v>
      </c>
      <c r="F44" s="78" t="s">
        <v>60</v>
      </c>
      <c r="G44" s="31"/>
      <c r="H44" s="31"/>
      <c r="I44" s="31"/>
      <c r="J44" s="31"/>
      <c r="K44" s="31"/>
      <c r="L44" s="31"/>
      <c r="M44" s="31"/>
      <c r="N44" s="31"/>
      <c r="O44" s="31"/>
    </row>
    <row r="45">
      <c r="A45" s="68">
        <v>5.974228825651951</v>
      </c>
      <c r="B45" s="68">
        <v>5.374931553978189</v>
      </c>
      <c r="C45" s="68">
        <v>3.755874855672491</v>
      </c>
      <c r="D45" s="68">
        <v>7.101919795343692</v>
      </c>
      <c r="E45" s="68">
        <v>5.239196838331635</v>
      </c>
      <c r="F45" s="78" t="s">
        <v>60</v>
      </c>
      <c r="G45" s="31"/>
      <c r="H45" s="31"/>
      <c r="I45" s="31"/>
      <c r="J45" s="31"/>
      <c r="K45" s="31"/>
      <c r="L45" s="31"/>
      <c r="M45" s="31"/>
      <c r="N45" s="31"/>
      <c r="O45" s="31"/>
    </row>
    <row r="46">
      <c r="A46" s="68">
        <v>5.860285888105994</v>
      </c>
      <c r="B46" s="68">
        <v>5.1303337684950066</v>
      </c>
      <c r="C46" s="68">
        <v>3.6220066730068043</v>
      </c>
      <c r="D46" s="68">
        <v>6.554903510596829</v>
      </c>
      <c r="E46" s="68">
        <v>4.766531815605652</v>
      </c>
      <c r="F46" s="78" t="s">
        <v>60</v>
      </c>
      <c r="G46" s="31"/>
      <c r="H46" s="31"/>
      <c r="I46" s="31"/>
      <c r="J46" s="31"/>
      <c r="K46" s="31"/>
      <c r="L46" s="31"/>
      <c r="M46" s="31"/>
      <c r="N46" s="31"/>
      <c r="O46" s="31"/>
    </row>
    <row r="47">
      <c r="A47" s="68">
        <v>6.462941873116965</v>
      </c>
      <c r="B47" s="68">
        <v>3.061829307294699</v>
      </c>
      <c r="C47" s="68">
        <v>1.6989700043360187</v>
      </c>
      <c r="D47" s="68">
        <v>5.10790496301482</v>
      </c>
      <c r="E47" s="68">
        <v>3.48015072527328</v>
      </c>
      <c r="F47" s="78" t="s">
        <v>60</v>
      </c>
      <c r="G47" s="31"/>
      <c r="H47" s="31"/>
      <c r="I47" s="31"/>
      <c r="J47" s="31"/>
      <c r="K47" s="31"/>
      <c r="L47" s="31"/>
      <c r="M47" s="31"/>
      <c r="N47" s="31"/>
      <c r="O47" s="31"/>
    </row>
    <row r="48">
      <c r="A48" s="68">
        <v>6.357198398563715</v>
      </c>
      <c r="B48" s="68">
        <v>6.089905111439397</v>
      </c>
      <c r="C48" s="68">
        <v>4.597695185925512</v>
      </c>
      <c r="D48" s="68">
        <v>5.911407988584006</v>
      </c>
      <c r="E48" s="68">
        <v>4.223573811054687</v>
      </c>
      <c r="F48" s="78" t="s">
        <v>60</v>
      </c>
      <c r="G48" s="31"/>
      <c r="H48" s="31"/>
      <c r="I48" s="31"/>
      <c r="J48" s="31"/>
      <c r="K48" s="31"/>
      <c r="L48" s="31"/>
      <c r="M48" s="31"/>
      <c r="N48" s="31"/>
      <c r="O48" s="31"/>
    </row>
    <row r="49">
      <c r="A49" s="68">
        <v>5.415712689270243</v>
      </c>
      <c r="B49" s="68">
        <v>5.686457510469111</v>
      </c>
      <c r="C49" s="68">
        <v>4.012837224705172</v>
      </c>
      <c r="D49" s="68">
        <v>6.48113564726538</v>
      </c>
      <c r="E49" s="68">
        <v>4.562126253796315</v>
      </c>
      <c r="F49" s="78" t="s">
        <v>60</v>
      </c>
      <c r="G49" s="31"/>
      <c r="H49" s="31"/>
      <c r="I49" s="31"/>
      <c r="J49" s="31"/>
      <c r="K49" s="31"/>
      <c r="L49" s="31"/>
      <c r="M49" s="31"/>
      <c r="N49" s="31"/>
      <c r="O49" s="31"/>
    </row>
    <row r="50">
      <c r="A50" s="68">
        <v>5.946159361386029</v>
      </c>
      <c r="B50" s="68">
        <v>5.546789351631258</v>
      </c>
      <c r="C50" s="68">
        <v>4.0413926851582245</v>
      </c>
      <c r="D50" s="68">
        <v>7.041375826308846</v>
      </c>
      <c r="E50" s="68">
        <v>5.011667694373729</v>
      </c>
      <c r="F50" s="78" t="s">
        <v>60</v>
      </c>
      <c r="G50" s="31"/>
      <c r="H50" s="31"/>
      <c r="I50" s="31"/>
      <c r="J50" s="31"/>
      <c r="K50" s="31"/>
      <c r="L50" s="31"/>
      <c r="M50" s="31"/>
      <c r="N50" s="31"/>
      <c r="O50" s="31"/>
    </row>
    <row r="51">
      <c r="A51" s="68">
        <v>6.023822636984871</v>
      </c>
      <c r="B51" s="68">
        <v>5.586924708144821</v>
      </c>
      <c r="C51" s="68">
        <v>4.0253058652647695</v>
      </c>
      <c r="D51" s="68">
        <v>8.197546807930713</v>
      </c>
      <c r="E51" s="68">
        <v>5.791607851549891</v>
      </c>
      <c r="F51" s="78" t="s">
        <v>60</v>
      </c>
      <c r="G51" s="31"/>
      <c r="H51" s="31"/>
      <c r="I51" s="31"/>
      <c r="J51" s="31"/>
      <c r="K51" s="31"/>
      <c r="L51" s="31"/>
      <c r="M51" s="31"/>
      <c r="N51" s="31"/>
      <c r="O51" s="31"/>
    </row>
    <row r="52">
      <c r="A52" s="88">
        <v>6.038715910744609</v>
      </c>
      <c r="B52" s="88">
        <v>5.621591675859218</v>
      </c>
      <c r="C52" s="88">
        <v>3.8864907251724823</v>
      </c>
      <c r="D52" s="88">
        <v>5.519314671973285</v>
      </c>
      <c r="E52" s="88">
        <v>3.6528263025610044</v>
      </c>
      <c r="F52" s="89" t="s">
        <v>72</v>
      </c>
      <c r="G52" s="31"/>
      <c r="H52" s="31"/>
      <c r="I52" s="31"/>
      <c r="J52" s="31"/>
      <c r="K52" s="31"/>
      <c r="L52" s="31"/>
      <c r="M52" s="31"/>
      <c r="N52" s="31"/>
      <c r="O52" s="31"/>
    </row>
    <row r="53">
      <c r="A53" s="88">
        <v>6.453185278749897</v>
      </c>
      <c r="B53" s="88">
        <v>5.622214022966295</v>
      </c>
      <c r="C53" s="88">
        <v>4.113943352306836</v>
      </c>
      <c r="D53" s="88">
        <v>5.7796650206942335</v>
      </c>
      <c r="E53" s="88">
        <v>4.228349020623637</v>
      </c>
      <c r="F53" s="89" t="s">
        <v>72</v>
      </c>
      <c r="G53" s="31"/>
      <c r="H53" s="31"/>
      <c r="I53" s="31"/>
      <c r="J53" s="31"/>
      <c r="K53" s="31"/>
      <c r="L53" s="31"/>
      <c r="M53" s="31"/>
      <c r="N53" s="31"/>
      <c r="O53" s="31"/>
    </row>
    <row r="54">
      <c r="A54" s="88">
        <v>6.895217229830097</v>
      </c>
      <c r="B54" s="88">
        <v>6.432969290874405</v>
      </c>
      <c r="C54" s="88">
        <v>4.872156272748293</v>
      </c>
      <c r="D54" s="88">
        <v>6.061565561884838</v>
      </c>
      <c r="E54" s="88">
        <v>4.43919053782757</v>
      </c>
      <c r="F54" s="89" t="s">
        <v>72</v>
      </c>
      <c r="G54" s="31"/>
      <c r="H54" s="31"/>
      <c r="I54" s="31"/>
      <c r="J54" s="31"/>
      <c r="K54" s="31"/>
      <c r="L54" s="31"/>
      <c r="M54" s="31"/>
      <c r="N54" s="31"/>
      <c r="O54" s="31"/>
    </row>
    <row r="55">
      <c r="A55" s="88">
        <v>6.256192716363846</v>
      </c>
      <c r="B55" s="88">
        <v>1.8808135922807914</v>
      </c>
      <c r="C55" s="88">
        <v>0.6020599913279624</v>
      </c>
      <c r="D55" s="88">
        <v>4.243137304653336</v>
      </c>
      <c r="E55" s="88">
        <v>2.59659709562646</v>
      </c>
      <c r="F55" s="89" t="s">
        <v>72</v>
      </c>
      <c r="G55" s="31"/>
      <c r="H55" s="31"/>
      <c r="I55" s="31"/>
      <c r="J55" s="31"/>
      <c r="K55" s="31"/>
      <c r="L55" s="31"/>
      <c r="M55" s="31"/>
      <c r="N55" s="31"/>
      <c r="O55" s="31"/>
    </row>
    <row r="56">
      <c r="A56" s="88">
        <v>5.39877652229289</v>
      </c>
      <c r="B56" s="88">
        <v>5.538196578349454</v>
      </c>
      <c r="C56" s="88">
        <v>4.107209969647868</v>
      </c>
      <c r="D56" s="88">
        <v>4.878734295037048</v>
      </c>
      <c r="E56" s="88">
        <v>4.947369994545035</v>
      </c>
      <c r="F56" s="89" t="s">
        <v>72</v>
      </c>
      <c r="G56" s="31"/>
      <c r="H56" s="31"/>
      <c r="I56" s="31"/>
      <c r="J56" s="31"/>
      <c r="K56" s="31"/>
      <c r="L56" s="31"/>
      <c r="M56" s="31"/>
      <c r="N56" s="31"/>
      <c r="O56" s="31"/>
    </row>
    <row r="57">
      <c r="A57" s="88">
        <v>5.940241975878966</v>
      </c>
      <c r="B57" s="88">
        <v>6.071882007306125</v>
      </c>
      <c r="C57" s="88">
        <v>4.494154594018442</v>
      </c>
      <c r="D57" s="88">
        <v>5.305033056865781</v>
      </c>
      <c r="E57" s="88">
        <v>3.53173430927655</v>
      </c>
      <c r="F57" s="89" t="s">
        <v>72</v>
      </c>
      <c r="G57" s="31"/>
      <c r="H57" s="31"/>
      <c r="I57" s="31"/>
      <c r="J57" s="31"/>
      <c r="K57" s="31"/>
      <c r="L57" s="31"/>
      <c r="M57" s="31"/>
      <c r="N57" s="31"/>
      <c r="O57" s="31"/>
    </row>
    <row r="58">
      <c r="A58" s="88">
        <v>7.644993963732817</v>
      </c>
      <c r="B58" s="88">
        <v>6.0</v>
      </c>
      <c r="C58" s="88">
        <v>4.354108439147401</v>
      </c>
      <c r="D58" s="88">
        <v>7.110312515043514</v>
      </c>
      <c r="E58" s="88">
        <v>5.254714802582488</v>
      </c>
      <c r="F58" s="89" t="s">
        <v>72</v>
      </c>
      <c r="G58" s="31"/>
      <c r="H58" s="31"/>
      <c r="I58" s="31"/>
      <c r="J58" s="31"/>
      <c r="K58" s="31"/>
      <c r="L58" s="31"/>
      <c r="M58" s="31"/>
      <c r="N58" s="31"/>
      <c r="O58" s="31"/>
    </row>
    <row r="59">
      <c r="A59" s="88">
        <v>6.107736571606158</v>
      </c>
      <c r="B59" s="88">
        <v>6.544068044350276</v>
      </c>
      <c r="C59" s="88">
        <v>5.012837224705172</v>
      </c>
      <c r="D59" s="88">
        <v>7.1289333744138235</v>
      </c>
      <c r="E59" s="88">
        <v>5.278181784567518</v>
      </c>
      <c r="F59" s="89" t="s">
        <v>72</v>
      </c>
      <c r="G59" s="31"/>
      <c r="H59" s="31"/>
      <c r="I59" s="31"/>
      <c r="J59" s="31"/>
      <c r="K59" s="31"/>
      <c r="L59" s="31"/>
      <c r="M59" s="31"/>
      <c r="N59" s="31"/>
      <c r="O59" s="31"/>
    </row>
    <row r="60">
      <c r="A60" s="88">
        <v>6.401913291413883</v>
      </c>
      <c r="B60" s="88">
        <v>5.324282455297693</v>
      </c>
      <c r="C60" s="88">
        <v>3.556302500767287</v>
      </c>
      <c r="D60" s="88">
        <v>6.341506933931139</v>
      </c>
      <c r="E60" s="88">
        <v>4.5873404784090654</v>
      </c>
      <c r="F60" s="89" t="s">
        <v>72</v>
      </c>
      <c r="G60" s="31"/>
      <c r="H60" s="31"/>
      <c r="I60" s="31"/>
      <c r="J60" s="31"/>
      <c r="K60" s="31"/>
      <c r="L60" s="31"/>
      <c r="M60" s="31"/>
      <c r="N60" s="31"/>
      <c r="O60" s="31"/>
    </row>
    <row r="61">
      <c r="A61" s="88">
        <v>5.790334432897676</v>
      </c>
      <c r="B61" s="88">
        <v>6.068185861746161</v>
      </c>
      <c r="C61" s="88">
        <v>4.457881896733992</v>
      </c>
      <c r="D61" s="88">
        <v>6.1959809712781375</v>
      </c>
      <c r="E61" s="88">
        <v>4.384801278962082</v>
      </c>
      <c r="F61" s="89" t="s">
        <v>72</v>
      </c>
      <c r="G61" s="31"/>
      <c r="H61" s="31"/>
      <c r="I61" s="31"/>
      <c r="J61" s="31"/>
      <c r="K61" s="31"/>
      <c r="L61" s="31"/>
      <c r="M61" s="31"/>
      <c r="N61" s="31"/>
      <c r="O61" s="31"/>
    </row>
    <row r="62">
      <c r="A62" s="88">
        <v>7.928976517140223</v>
      </c>
      <c r="B62" s="88">
        <v>5.391288048595297</v>
      </c>
      <c r="C62" s="88">
        <v>3.8061799739838866</v>
      </c>
      <c r="D62" s="88">
        <v>5.856024024717039</v>
      </c>
      <c r="E62" s="88">
        <v>4.141637874673272</v>
      </c>
      <c r="F62" s="89" t="s">
        <v>72</v>
      </c>
      <c r="G62" s="31"/>
      <c r="H62" s="31"/>
      <c r="I62" s="31"/>
      <c r="J62" s="31"/>
      <c r="K62" s="31"/>
      <c r="L62" s="31"/>
      <c r="M62" s="31"/>
      <c r="N62" s="31"/>
      <c r="O62" s="31"/>
    </row>
    <row r="63">
      <c r="A63" s="88">
        <v>5.387553545853937</v>
      </c>
      <c r="B63" s="88">
        <v>5.992553517832135</v>
      </c>
      <c r="C63" s="88">
        <v>4.418301291319746</v>
      </c>
      <c r="D63" s="88">
        <v>5.9513865806137</v>
      </c>
      <c r="E63" s="88">
        <v>4.0455967718675785</v>
      </c>
      <c r="F63" s="89" t="s">
        <v>72</v>
      </c>
      <c r="G63" s="31"/>
      <c r="H63" s="31"/>
      <c r="I63" s="31"/>
      <c r="J63" s="31"/>
      <c r="K63" s="31"/>
      <c r="L63" s="31"/>
      <c r="M63" s="31"/>
      <c r="N63" s="31"/>
      <c r="O63" s="31"/>
    </row>
    <row r="64">
      <c r="A64" s="88">
        <v>5.772089825478362</v>
      </c>
      <c r="B64" s="88">
        <v>6.278753600952829</v>
      </c>
      <c r="C64" s="88">
        <v>4.665580991017953</v>
      </c>
      <c r="D64" s="88">
        <v>7.175313842452032</v>
      </c>
      <c r="E64" s="88">
        <v>5.440375327285028</v>
      </c>
      <c r="F64" s="89" t="s">
        <v>72</v>
      </c>
      <c r="G64" s="31"/>
      <c r="H64" s="31"/>
      <c r="I64" s="31"/>
      <c r="J64" s="31"/>
      <c r="K64" s="31"/>
      <c r="L64" s="31"/>
      <c r="M64" s="31"/>
      <c r="N64" s="31"/>
      <c r="O64" s="31"/>
    </row>
    <row r="65">
      <c r="A65" s="88">
        <v>6.354059434129196</v>
      </c>
      <c r="B65" s="88">
        <v>5.677515704798758</v>
      </c>
      <c r="C65" s="88">
        <v>3.9731278535996983</v>
      </c>
      <c r="D65" s="88">
        <v>5.965204994687716</v>
      </c>
      <c r="E65" s="88">
        <v>4.36595572266568</v>
      </c>
      <c r="F65" s="89" t="s">
        <v>72</v>
      </c>
      <c r="G65" s="31"/>
      <c r="H65" s="31"/>
      <c r="I65" s="31"/>
      <c r="J65" s="31"/>
      <c r="K65" s="31"/>
      <c r="L65" s="31"/>
      <c r="M65" s="31"/>
      <c r="N65" s="31"/>
      <c r="O65" s="31"/>
    </row>
    <row r="66">
      <c r="A66" s="88">
        <v>6.56944285278125</v>
      </c>
      <c r="B66" s="88">
        <v>6.484299839346785</v>
      </c>
      <c r="C66" s="88">
        <v>4.905795880367869</v>
      </c>
      <c r="D66" s="88">
        <v>7.877533674850327</v>
      </c>
      <c r="E66" s="88">
        <v>5.965025218335274</v>
      </c>
      <c r="F66" s="89" t="s">
        <v>72</v>
      </c>
      <c r="G66" s="31"/>
      <c r="H66" s="31"/>
      <c r="I66" s="31"/>
      <c r="J66" s="31"/>
      <c r="K66" s="31"/>
      <c r="L66" s="31"/>
      <c r="M66" s="31"/>
      <c r="N66" s="31"/>
      <c r="O66" s="31"/>
    </row>
    <row r="67">
      <c r="A67" s="88">
        <v>5.9421177295500325</v>
      </c>
      <c r="B67" s="88">
        <v>5.79246173134695</v>
      </c>
      <c r="C67" s="88">
        <v>4.235528446907549</v>
      </c>
      <c r="D67" s="88">
        <v>5.280079601410049</v>
      </c>
      <c r="E67" s="88">
        <v>3.8401688492407557</v>
      </c>
      <c r="F67" s="89" t="s">
        <v>72</v>
      </c>
      <c r="G67" s="31"/>
      <c r="H67" s="31"/>
      <c r="I67" s="31"/>
      <c r="J67" s="31"/>
      <c r="K67" s="31"/>
      <c r="L67" s="31"/>
      <c r="M67" s="31"/>
      <c r="N67" s="31"/>
      <c r="O67" s="31"/>
    </row>
    <row r="68">
      <c r="A68" s="88">
        <v>6.37490041407568</v>
      </c>
      <c r="B68" s="88">
        <v>3.2317243833285167</v>
      </c>
      <c r="C68" s="88">
        <v>1.8195439355418686</v>
      </c>
      <c r="D68" s="88">
        <v>4.001517376823505</v>
      </c>
      <c r="E68" s="88">
        <v>2.436162647040756</v>
      </c>
      <c r="F68" s="89" t="s">
        <v>72</v>
      </c>
      <c r="G68" s="31"/>
      <c r="H68" s="31"/>
      <c r="I68" s="31"/>
      <c r="J68" s="31"/>
      <c r="K68" s="31"/>
      <c r="L68" s="31"/>
      <c r="M68" s="31"/>
      <c r="N68" s="31"/>
      <c r="O68" s="31"/>
    </row>
    <row r="69">
      <c r="A69" s="88">
        <v>5.6107665947732706</v>
      </c>
      <c r="B69" s="88"/>
      <c r="C69" s="88"/>
      <c r="D69" s="88">
        <v>6.333956038031971</v>
      </c>
      <c r="E69" s="88">
        <v>4.557266528869905</v>
      </c>
      <c r="F69" s="89" t="s">
        <v>72</v>
      </c>
      <c r="G69" s="31"/>
      <c r="H69" s="31"/>
      <c r="I69" s="31"/>
      <c r="J69" s="31"/>
      <c r="K69" s="31"/>
      <c r="L69" s="31"/>
      <c r="M69" s="31"/>
      <c r="N69" s="31"/>
      <c r="O69" s="31"/>
    </row>
    <row r="70">
      <c r="A70" s="88">
        <v>6.406126126023338</v>
      </c>
      <c r="B70" s="88">
        <v>6.322219294733919</v>
      </c>
      <c r="C70" s="88">
        <v>4.733197265106569</v>
      </c>
      <c r="D70" s="88">
        <v>6.179191740511268</v>
      </c>
      <c r="E70" s="88">
        <v>4.25183281862864</v>
      </c>
      <c r="F70" s="89" t="s">
        <v>72</v>
      </c>
      <c r="G70" s="31"/>
      <c r="H70" s="31"/>
      <c r="I70" s="31"/>
      <c r="J70" s="31"/>
      <c r="K70" s="31"/>
      <c r="L70" s="31"/>
      <c r="M70" s="31"/>
      <c r="N70" s="31"/>
      <c r="O70" s="31"/>
    </row>
    <row r="71">
      <c r="A71" s="88">
        <v>5.895544087282545</v>
      </c>
      <c r="B71" s="88">
        <v>5.567496891104223</v>
      </c>
      <c r="C71" s="88">
        <v>3.9395192526186187</v>
      </c>
      <c r="D71" s="88">
        <v>6.207471173398317</v>
      </c>
      <c r="E71" s="88">
        <v>4.455788614818158</v>
      </c>
      <c r="F71" s="89" t="s">
        <v>72</v>
      </c>
      <c r="G71" s="31"/>
      <c r="H71" s="31"/>
      <c r="I71" s="31"/>
      <c r="J71" s="31"/>
      <c r="K71" s="31"/>
      <c r="L71" s="31"/>
      <c r="M71" s="31"/>
      <c r="N71" s="31"/>
      <c r="O71" s="31"/>
    </row>
    <row r="72">
      <c r="A72" s="88">
        <v>5.43215924174396</v>
      </c>
      <c r="B72" s="88">
        <v>5.967594772671889</v>
      </c>
      <c r="C72" s="88">
        <v>4.34439227368511</v>
      </c>
      <c r="D72" s="88">
        <v>6.656342028733228</v>
      </c>
      <c r="E72" s="88">
        <v>4.68614450542356</v>
      </c>
      <c r="F72" s="89" t="s">
        <v>72</v>
      </c>
      <c r="G72" s="31"/>
      <c r="H72" s="31"/>
      <c r="I72" s="31"/>
      <c r="J72" s="31"/>
      <c r="K72" s="31"/>
      <c r="L72" s="31"/>
      <c r="M72" s="31"/>
      <c r="N72" s="31"/>
      <c r="O72" s="31"/>
    </row>
    <row r="73">
      <c r="A73" s="88">
        <v>6.303831908757097</v>
      </c>
      <c r="B73" s="88">
        <v>6.492760389026837</v>
      </c>
      <c r="C73" s="88">
        <v>4.898505785534359</v>
      </c>
      <c r="D73" s="88">
        <v>6.736923312538132</v>
      </c>
      <c r="E73" s="88">
        <v>4.872470949349374</v>
      </c>
      <c r="F73" s="89" t="s">
        <v>72</v>
      </c>
      <c r="G73" s="31"/>
      <c r="H73" s="31"/>
      <c r="I73" s="31"/>
      <c r="J73" s="31"/>
      <c r="K73" s="31"/>
      <c r="L73" s="31"/>
      <c r="M73" s="31"/>
      <c r="N73" s="31"/>
      <c r="O73" s="31"/>
    </row>
    <row r="74">
      <c r="A74" s="88">
        <v>6.315889353523612</v>
      </c>
      <c r="B74" s="88">
        <v>4.5843312243675305</v>
      </c>
      <c r="C74" s="88">
        <v>3.041392685158225</v>
      </c>
      <c r="D74" s="88">
        <v>5.667303492514426</v>
      </c>
      <c r="E74" s="88">
        <v>4.039731296098691</v>
      </c>
      <c r="F74" s="89" t="s">
        <v>72</v>
      </c>
      <c r="G74" s="31"/>
      <c r="H74" s="31"/>
      <c r="I74" s="31"/>
      <c r="J74" s="31"/>
      <c r="K74" s="31"/>
      <c r="L74" s="31"/>
      <c r="M74" s="31"/>
      <c r="N74" s="31"/>
      <c r="O74" s="31"/>
    </row>
    <row r="75">
      <c r="A75" s="88">
        <v>6.117717295858726</v>
      </c>
      <c r="B75" s="88">
        <v>5.954821183051793</v>
      </c>
      <c r="C75" s="88">
        <v>4.437750562820388</v>
      </c>
      <c r="D75" s="88">
        <v>6.661496169191489</v>
      </c>
      <c r="E75" s="88">
        <v>4.852132174821858</v>
      </c>
      <c r="F75" s="89" t="s">
        <v>72</v>
      </c>
      <c r="G75" s="31"/>
      <c r="H75" s="31"/>
      <c r="I75" s="31"/>
      <c r="J75" s="31"/>
      <c r="K75" s="31"/>
      <c r="L75" s="31"/>
      <c r="M75" s="31"/>
      <c r="N75" s="31"/>
      <c r="O75" s="31"/>
    </row>
    <row r="76">
      <c r="A76" s="88">
        <v>5.88824915523381</v>
      </c>
      <c r="B76" s="88">
        <v>5.482873583608754</v>
      </c>
      <c r="C76" s="88">
        <v>3.9444826721501687</v>
      </c>
      <c r="D76" s="88">
        <v>6.77777564042323</v>
      </c>
      <c r="E76" s="88">
        <v>4.693823643407473</v>
      </c>
      <c r="F76" s="89" t="s">
        <v>72</v>
      </c>
      <c r="G76" s="31"/>
      <c r="H76" s="31"/>
      <c r="I76" s="31"/>
      <c r="J76" s="31"/>
      <c r="K76" s="31"/>
      <c r="L76" s="31"/>
      <c r="M76" s="31"/>
      <c r="N76" s="31"/>
      <c r="O76" s="31"/>
    </row>
    <row r="77">
      <c r="A77" s="88">
        <v>6.480652870881986</v>
      </c>
      <c r="B77" s="88">
        <v>6.468347330412158</v>
      </c>
      <c r="C77" s="88">
        <v>4.8567288903828825</v>
      </c>
      <c r="D77" s="88">
        <v>7.403311757461077</v>
      </c>
      <c r="E77" s="88">
        <v>5.597584404770567</v>
      </c>
      <c r="F77" s="89" t="s">
        <v>72</v>
      </c>
      <c r="G77" s="31"/>
      <c r="H77" s="31"/>
      <c r="I77" s="31"/>
      <c r="J77" s="31"/>
      <c r="K77" s="31"/>
      <c r="L77" s="31"/>
      <c r="M77" s="31"/>
      <c r="N77" s="31"/>
      <c r="O77" s="31"/>
    </row>
    <row r="78">
      <c r="A78" s="88">
        <v>6.183514119014726</v>
      </c>
      <c r="B78" s="88">
        <v>5.9307962629833</v>
      </c>
      <c r="C78" s="88">
        <v>4.2944662261615925</v>
      </c>
      <c r="D78" s="88">
        <v>6.74720953027978</v>
      </c>
      <c r="E78" s="88">
        <v>4.691046110275876</v>
      </c>
      <c r="F78" s="89" t="s">
        <v>72</v>
      </c>
      <c r="G78" s="31"/>
      <c r="H78" s="31"/>
      <c r="I78" s="31"/>
      <c r="J78" s="31"/>
      <c r="K78" s="31"/>
      <c r="L78" s="31"/>
      <c r="M78" s="31"/>
      <c r="N78" s="31"/>
      <c r="O78" s="31"/>
    </row>
    <row r="79">
      <c r="A79" s="88">
        <v>6.100626909987552</v>
      </c>
      <c r="B79" s="88">
        <v>6.017033339298781</v>
      </c>
      <c r="C79" s="88">
        <v>4.437750562820388</v>
      </c>
      <c r="D79" s="88">
        <v>7.673129393432845</v>
      </c>
      <c r="E79" s="88">
        <v>5.868314037375491</v>
      </c>
      <c r="F79" s="89" t="s">
        <v>72</v>
      </c>
      <c r="G79" s="31"/>
      <c r="H79" s="31"/>
      <c r="I79" s="31"/>
      <c r="J79" s="31"/>
      <c r="K79" s="31"/>
      <c r="L79" s="31"/>
      <c r="M79" s="31"/>
      <c r="N79" s="31"/>
      <c r="O79" s="31"/>
    </row>
    <row r="80">
      <c r="A80" s="88">
        <v>6.463797762093143</v>
      </c>
      <c r="B80" s="88">
        <v>5.893539843564661</v>
      </c>
      <c r="C80" s="88">
        <v>4.390935107103378</v>
      </c>
      <c r="D80" s="88">
        <v>5.45119981870053</v>
      </c>
      <c r="E80" s="88">
        <v>3.860577551244415</v>
      </c>
      <c r="F80" s="89" t="s">
        <v>72</v>
      </c>
      <c r="G80" s="31"/>
      <c r="H80" s="31"/>
      <c r="I80" s="31"/>
      <c r="J80" s="31"/>
      <c r="K80" s="31"/>
      <c r="L80" s="31"/>
      <c r="M80" s="31"/>
      <c r="N80" s="31"/>
      <c r="O80" s="31"/>
    </row>
    <row r="81">
      <c r="A81" s="88">
        <v>6.11022360401355</v>
      </c>
      <c r="B81" s="88">
        <v>4.827369273053825</v>
      </c>
      <c r="C81" s="88">
        <v>3.3979400086720375</v>
      </c>
      <c r="D81" s="88">
        <v>4.4174384762938805</v>
      </c>
      <c r="E81" s="88">
        <v>2.6273658565927325</v>
      </c>
      <c r="F81" s="89" t="s">
        <v>72</v>
      </c>
      <c r="G81" s="31"/>
      <c r="H81" s="31"/>
      <c r="I81" s="31"/>
      <c r="J81" s="31"/>
      <c r="K81" s="31"/>
      <c r="L81" s="31"/>
      <c r="M81" s="31"/>
      <c r="N81" s="31"/>
      <c r="O81" s="31"/>
    </row>
    <row r="82">
      <c r="A82" s="88">
        <v>6.216861536085669</v>
      </c>
      <c r="B82" s="88">
        <v>4.982723387668545</v>
      </c>
      <c r="C82" s="88">
        <v>3.361727836017593</v>
      </c>
      <c r="D82" s="88">
        <v>5.523576096341131</v>
      </c>
      <c r="E82" s="88">
        <v>3.4239009185284166</v>
      </c>
      <c r="F82" s="89" t="s">
        <v>72</v>
      </c>
      <c r="G82" s="31"/>
      <c r="H82" s="31"/>
      <c r="I82" s="31"/>
      <c r="J82" s="31"/>
      <c r="K82" s="31"/>
      <c r="L82" s="31"/>
      <c r="M82" s="31"/>
      <c r="N82" s="31"/>
      <c r="O82" s="31"/>
    </row>
    <row r="83">
      <c r="A83" s="88">
        <v>6.368276283151545</v>
      </c>
      <c r="B83" s="88"/>
      <c r="C83" s="88"/>
      <c r="D83" s="88">
        <v>5.651888311598324</v>
      </c>
      <c r="E83" s="88">
        <v>4.044029909946466</v>
      </c>
      <c r="F83" s="89" t="s">
        <v>72</v>
      </c>
      <c r="G83" s="31"/>
      <c r="H83" s="31"/>
      <c r="I83" s="31"/>
      <c r="J83" s="31"/>
      <c r="K83" s="31"/>
      <c r="L83" s="31"/>
      <c r="M83" s="31"/>
      <c r="N83" s="31"/>
      <c r="O83" s="31"/>
    </row>
    <row r="84">
      <c r="A84" s="88">
        <v>6.4255221565950995</v>
      </c>
      <c r="B84" s="88"/>
      <c r="C84" s="88"/>
      <c r="D84" s="88">
        <v>4.533899100796594</v>
      </c>
      <c r="E84" s="88">
        <v>2.7671558660821804</v>
      </c>
      <c r="F84" s="89" t="s">
        <v>72</v>
      </c>
      <c r="G84" s="31"/>
      <c r="H84" s="31"/>
      <c r="I84" s="31"/>
      <c r="J84" s="31"/>
      <c r="K84" s="31"/>
      <c r="L84" s="31"/>
      <c r="M84" s="31"/>
      <c r="N84" s="31"/>
      <c r="O84" s="31"/>
    </row>
    <row r="85">
      <c r="A85" s="88">
        <v>6.576027208300036</v>
      </c>
      <c r="B85" s="88">
        <v>6.086359830674748</v>
      </c>
      <c r="C85" s="88">
        <v>4.4623979978989565</v>
      </c>
      <c r="D85" s="88">
        <v>6.4180835922410715</v>
      </c>
      <c r="E85" s="88">
        <v>4.436273990326048</v>
      </c>
      <c r="F85" s="89" t="s">
        <v>72</v>
      </c>
      <c r="G85" s="31"/>
      <c r="H85" s="31"/>
      <c r="I85" s="31"/>
      <c r="J85" s="31"/>
      <c r="K85" s="31"/>
      <c r="L85" s="31"/>
      <c r="M85" s="31"/>
      <c r="N85" s="31"/>
      <c r="O85" s="31"/>
    </row>
    <row r="86">
      <c r="A86" s="88">
        <v>6.491854268580124</v>
      </c>
      <c r="B86" s="88">
        <v>6.264817823009536</v>
      </c>
      <c r="C86" s="88">
        <v>4.655138434811382</v>
      </c>
      <c r="D86" s="88">
        <v>7.236480250298316</v>
      </c>
      <c r="E86" s="88">
        <v>5.424332707362407</v>
      </c>
      <c r="F86" s="89" t="s">
        <v>72</v>
      </c>
      <c r="G86" s="31"/>
      <c r="H86" s="31"/>
      <c r="I86" s="31"/>
      <c r="J86" s="31"/>
      <c r="K86" s="31"/>
      <c r="L86" s="31"/>
      <c r="M86" s="31"/>
      <c r="N86" s="31"/>
      <c r="O86" s="31"/>
    </row>
    <row r="87">
      <c r="A87" s="88">
        <v>4.954503007986715</v>
      </c>
      <c r="B87" s="88">
        <v>6.363611979892144</v>
      </c>
      <c r="C87" s="88">
        <v>4.7558748556724915</v>
      </c>
      <c r="D87" s="88">
        <v>6.422648759406728</v>
      </c>
      <c r="E87" s="88">
        <v>4.538485760158375</v>
      </c>
      <c r="F87" s="89" t="s">
        <v>72</v>
      </c>
      <c r="G87" s="31"/>
      <c r="H87" s="31"/>
      <c r="I87" s="31"/>
      <c r="J87" s="31"/>
      <c r="K87" s="31"/>
      <c r="L87" s="31"/>
      <c r="M87" s="31"/>
      <c r="N87" s="31"/>
      <c r="O87" s="31"/>
    </row>
    <row r="88">
      <c r="A88" s="88">
        <v>6.201974706821628</v>
      </c>
      <c r="B88" s="88">
        <v>5.733357787925585</v>
      </c>
      <c r="C88" s="88">
        <v>4.217483944213906</v>
      </c>
      <c r="D88" s="88">
        <v>5.453137856250748</v>
      </c>
      <c r="E88" s="88">
        <v>3.738066714777469</v>
      </c>
      <c r="F88" s="89" t="s">
        <v>72</v>
      </c>
      <c r="G88" s="31"/>
      <c r="H88" s="31"/>
      <c r="I88" s="31"/>
      <c r="J88" s="31"/>
      <c r="K88" s="31"/>
      <c r="L88" s="31"/>
      <c r="M88" s="31"/>
      <c r="N88" s="31"/>
      <c r="O88" s="31"/>
    </row>
    <row r="89">
      <c r="A89" s="88">
        <v>6.254103646525164</v>
      </c>
      <c r="B89" s="88">
        <v>6.660865478003869</v>
      </c>
      <c r="C89" s="88">
        <v>5.075546961392531</v>
      </c>
      <c r="D89" s="88">
        <v>7.115087312748958</v>
      </c>
      <c r="E89" s="88">
        <v>5.377501129777647</v>
      </c>
      <c r="F89" s="89" t="s">
        <v>72</v>
      </c>
      <c r="G89" s="31"/>
      <c r="H89" s="31"/>
      <c r="I89" s="31"/>
      <c r="J89" s="31"/>
      <c r="K89" s="31"/>
      <c r="L89" s="31"/>
      <c r="M89" s="31"/>
      <c r="N89" s="31"/>
      <c r="O89" s="31"/>
    </row>
    <row r="90">
      <c r="A90" s="88">
        <v>5.081466128346863</v>
      </c>
      <c r="B90" s="88"/>
      <c r="C90" s="88"/>
      <c r="D90" s="88">
        <v>7.090469468655362</v>
      </c>
      <c r="E90" s="88">
        <v>5.0884054449956</v>
      </c>
      <c r="F90" s="89" t="s">
        <v>72</v>
      </c>
      <c r="G90" s="31"/>
      <c r="H90" s="31"/>
      <c r="I90" s="31"/>
      <c r="J90" s="31"/>
      <c r="K90" s="31"/>
      <c r="L90" s="31"/>
      <c r="M90" s="31"/>
      <c r="N90" s="31"/>
      <c r="O90" s="31"/>
    </row>
    <row r="91">
      <c r="A91" s="88">
        <v>6.90169300585825</v>
      </c>
      <c r="B91" s="88"/>
      <c r="C91" s="88"/>
      <c r="D91" s="88">
        <v>4.690780654501488</v>
      </c>
      <c r="E91" s="88">
        <v>3.0107238653917734</v>
      </c>
      <c r="F91" s="89" t="s">
        <v>72</v>
      </c>
      <c r="G91" s="31"/>
      <c r="H91" s="31"/>
      <c r="I91" s="31"/>
      <c r="J91" s="31"/>
      <c r="K91" s="31"/>
      <c r="L91" s="31"/>
      <c r="M91" s="31"/>
      <c r="N91" s="31"/>
      <c r="O91" s="31"/>
    </row>
    <row r="92">
      <c r="A92" s="88">
        <v>5.479901951799831</v>
      </c>
      <c r="B92" s="88">
        <v>5.995196291597179</v>
      </c>
      <c r="C92" s="88">
        <v>4.426511261364575</v>
      </c>
      <c r="D92" s="88">
        <v>5.919277403498652</v>
      </c>
      <c r="E92" s="88">
        <v>4.1210671674677295</v>
      </c>
      <c r="F92" s="89" t="s">
        <v>72</v>
      </c>
      <c r="G92" s="31"/>
      <c r="H92" s="31"/>
      <c r="I92" s="31"/>
      <c r="J92" s="31"/>
      <c r="K92" s="31"/>
      <c r="L92" s="31"/>
      <c r="M92" s="31"/>
      <c r="N92" s="31"/>
      <c r="O92" s="31"/>
    </row>
    <row r="93">
      <c r="A93" s="88">
        <v>6.5531948892640495</v>
      </c>
      <c r="B93" s="88">
        <v>5.699577591398909</v>
      </c>
      <c r="C93" s="88">
        <v>4.413299764081252</v>
      </c>
      <c r="D93" s="88">
        <v>6.6280894190700765</v>
      </c>
      <c r="E93" s="88">
        <v>4.661850530901923</v>
      </c>
      <c r="F93" s="89" t="s">
        <v>72</v>
      </c>
      <c r="G93" s="31"/>
      <c r="H93" s="31"/>
      <c r="I93" s="31"/>
      <c r="J93" s="31"/>
      <c r="K93" s="31"/>
      <c r="L93" s="31"/>
      <c r="M93" s="31"/>
      <c r="N93" s="31"/>
      <c r="O93" s="31"/>
    </row>
    <row r="94">
      <c r="A94" s="88">
        <v>5.952469870519125</v>
      </c>
      <c r="B94" s="88">
        <v>6.209515014542631</v>
      </c>
      <c r="C94" s="88">
        <v>4.53655844257153</v>
      </c>
      <c r="D94" s="88">
        <v>7.323427824933785</v>
      </c>
      <c r="E94" s="88">
        <v>5.306570840229284</v>
      </c>
      <c r="F94" s="89" t="s">
        <v>72</v>
      </c>
      <c r="G94" s="31"/>
      <c r="H94" s="31"/>
      <c r="I94" s="31"/>
      <c r="J94" s="31"/>
      <c r="K94" s="31"/>
      <c r="L94" s="31"/>
      <c r="M94" s="31"/>
      <c r="N94" s="31"/>
      <c r="O94" s="31"/>
    </row>
    <row r="95">
      <c r="A95" s="14">
        <v>6.719788878409768</v>
      </c>
      <c r="B95" s="14">
        <v>5.873436863222037</v>
      </c>
      <c r="C95" s="14">
        <v>4.33041377334919</v>
      </c>
      <c r="D95" s="14">
        <v>6.536455159103271</v>
      </c>
      <c r="E95" s="14">
        <v>4.821277648350869</v>
      </c>
      <c r="F95" s="79" t="s">
        <v>66</v>
      </c>
      <c r="G95" s="31"/>
      <c r="H95" s="31"/>
      <c r="I95" s="31"/>
      <c r="J95" s="31"/>
      <c r="K95" s="31"/>
      <c r="L95" s="31"/>
      <c r="M95" s="31"/>
      <c r="N95" s="31"/>
      <c r="O95" s="31"/>
    </row>
    <row r="96">
      <c r="A96" s="14">
        <v>5.928052070474448</v>
      </c>
      <c r="B96" s="14">
        <v>4.862131379313038</v>
      </c>
      <c r="C96" s="14">
        <v>3.2041199826559246</v>
      </c>
      <c r="D96" s="14">
        <v>5.9370607898007215</v>
      </c>
      <c r="E96" s="14">
        <v>3.934245881023071</v>
      </c>
      <c r="F96" s="79" t="s">
        <v>66</v>
      </c>
      <c r="G96" s="31"/>
      <c r="H96" s="31"/>
      <c r="I96" s="31"/>
      <c r="J96" s="31"/>
      <c r="K96" s="31"/>
      <c r="L96" s="31"/>
      <c r="M96" s="31"/>
      <c r="N96" s="31"/>
      <c r="O96" s="31"/>
    </row>
    <row r="97">
      <c r="A97" s="14">
        <v>5.945606926757045</v>
      </c>
      <c r="B97" s="14">
        <v>5.295567099962478</v>
      </c>
      <c r="C97" s="14">
        <v>3.763427993562937</v>
      </c>
      <c r="D97" s="14">
        <v>6.3964680381766525</v>
      </c>
      <c r="E97" s="14">
        <v>4.176264942114146</v>
      </c>
      <c r="F97" s="79" t="s">
        <v>66</v>
      </c>
      <c r="G97" s="31"/>
      <c r="H97" s="31"/>
      <c r="I97" s="31"/>
      <c r="J97" s="31"/>
      <c r="K97" s="31"/>
      <c r="L97" s="31"/>
      <c r="M97" s="31"/>
      <c r="N97" s="31"/>
      <c r="O97" s="31"/>
    </row>
    <row r="98">
      <c r="A98" s="14">
        <v>5.476636021575915</v>
      </c>
      <c r="B98" s="14">
        <v>5.872447647789013</v>
      </c>
      <c r="C98" s="14">
        <v>4.303196057420489</v>
      </c>
      <c r="D98" s="14">
        <v>7.7459425676815075</v>
      </c>
      <c r="E98" s="14">
        <v>5.7364873360263555</v>
      </c>
      <c r="F98" s="79" t="s">
        <v>66</v>
      </c>
      <c r="G98" s="31"/>
      <c r="H98" s="31"/>
      <c r="I98" s="31"/>
      <c r="J98" s="31"/>
      <c r="K98" s="31"/>
      <c r="L98" s="31"/>
      <c r="M98" s="31"/>
      <c r="N98" s="31"/>
      <c r="O98" s="31"/>
    </row>
    <row r="99">
      <c r="A99" s="14">
        <v>6.106980207815457</v>
      </c>
      <c r="B99" s="14">
        <v>6.267171728403014</v>
      </c>
      <c r="C99" s="14">
        <v>4.6963563887333315</v>
      </c>
      <c r="D99" s="14">
        <v>6.218339319449368</v>
      </c>
      <c r="E99" s="14">
        <v>4.384030665240514</v>
      </c>
      <c r="F99" s="79" t="s">
        <v>66</v>
      </c>
      <c r="G99" s="31"/>
      <c r="H99" s="31"/>
      <c r="I99" s="31"/>
      <c r="J99" s="31"/>
      <c r="K99" s="31"/>
      <c r="L99" s="31"/>
      <c r="M99" s="31"/>
      <c r="N99" s="31"/>
      <c r="O99" s="31"/>
    </row>
    <row r="100">
      <c r="A100" s="14">
        <v>6.879076889458278</v>
      </c>
      <c r="B100" s="14">
        <v>6.02938377768521</v>
      </c>
      <c r="C100" s="14">
        <v>4.450249108319361</v>
      </c>
      <c r="D100" s="14">
        <v>6.07572721093497</v>
      </c>
      <c r="E100" s="14">
        <v>4.316284937634313</v>
      </c>
      <c r="F100" s="79" t="s">
        <v>66</v>
      </c>
      <c r="G100" s="31"/>
      <c r="H100" s="31"/>
      <c r="I100" s="31"/>
      <c r="J100" s="31"/>
      <c r="K100" s="31"/>
      <c r="L100" s="31"/>
      <c r="M100" s="31"/>
      <c r="N100" s="31"/>
      <c r="O100" s="31"/>
    </row>
    <row r="101">
      <c r="A101" s="14">
        <v>6.114928750164778</v>
      </c>
      <c r="B101" s="14">
        <v>5.8401060944567575</v>
      </c>
      <c r="C101" s="14">
        <v>4.290034611362518</v>
      </c>
      <c r="D101" s="14">
        <v>5.170291058625393</v>
      </c>
      <c r="E101" s="14">
        <v>3.426185825244511</v>
      </c>
      <c r="F101" s="79" t="s">
        <v>66</v>
      </c>
      <c r="G101" s="31"/>
      <c r="H101" s="31"/>
      <c r="I101" s="31"/>
      <c r="J101" s="31"/>
      <c r="K101" s="31"/>
      <c r="L101" s="31"/>
      <c r="M101" s="31"/>
      <c r="N101" s="31"/>
      <c r="O101" s="31"/>
    </row>
    <row r="102">
      <c r="A102" s="14">
        <v>6.132140530451494</v>
      </c>
      <c r="B102" s="14">
        <v>6.5145477526602855</v>
      </c>
      <c r="C102" s="14">
        <v>4.924795995797912</v>
      </c>
      <c r="D102" s="14">
        <v>7.929157074514268</v>
      </c>
      <c r="E102" s="14">
        <v>5.872896565317724</v>
      </c>
      <c r="F102" s="79" t="s">
        <v>66</v>
      </c>
      <c r="G102" s="31"/>
      <c r="H102" s="31"/>
      <c r="I102" s="31"/>
      <c r="J102" s="31"/>
      <c r="K102" s="31"/>
      <c r="L102" s="31"/>
      <c r="M102" s="31"/>
      <c r="N102" s="31"/>
      <c r="O102" s="31"/>
    </row>
    <row r="103">
      <c r="A103" s="14">
        <v>6.355668900313546</v>
      </c>
      <c r="B103" s="14">
        <v>5.9324737646771535</v>
      </c>
      <c r="C103" s="14">
        <v>4.193124598354461</v>
      </c>
      <c r="D103" s="14">
        <v>7.148429581116646</v>
      </c>
      <c r="E103" s="14">
        <v>4.820037171803748</v>
      </c>
      <c r="F103" s="79" t="s">
        <v>66</v>
      </c>
      <c r="G103" s="31"/>
      <c r="H103" s="31"/>
      <c r="I103" s="31"/>
      <c r="J103" s="31"/>
      <c r="K103" s="31"/>
      <c r="L103" s="31"/>
      <c r="M103" s="31"/>
      <c r="N103" s="31"/>
      <c r="O103" s="31"/>
    </row>
    <row r="104">
      <c r="A104" s="14">
        <v>6.398873779550779</v>
      </c>
      <c r="B104" s="14">
        <v>5.650307523131937</v>
      </c>
      <c r="C104" s="14">
        <v>3.945960703577569</v>
      </c>
      <c r="D104" s="14">
        <v>7.050096037985547</v>
      </c>
      <c r="E104" s="14">
        <v>4.9566245843720855</v>
      </c>
      <c r="F104" s="79" t="s">
        <v>66</v>
      </c>
      <c r="G104" s="31"/>
      <c r="H104" s="31"/>
      <c r="I104" s="31"/>
      <c r="J104" s="31"/>
      <c r="K104" s="31"/>
      <c r="L104" s="31"/>
      <c r="M104" s="31"/>
      <c r="N104" s="31"/>
      <c r="O104" s="31"/>
    </row>
    <row r="105">
      <c r="A105" s="14">
        <v>5.585559985475543</v>
      </c>
      <c r="B105" s="14">
        <v>7.0</v>
      </c>
      <c r="C105" s="14">
        <v>5.290034611362517</v>
      </c>
      <c r="D105" s="14">
        <v>5.664378686986738</v>
      </c>
      <c r="E105" s="14">
        <v>3.8351830698490432</v>
      </c>
      <c r="F105" s="79" t="s">
        <v>66</v>
      </c>
      <c r="G105" s="31"/>
      <c r="H105" s="31"/>
      <c r="I105" s="31"/>
      <c r="J105" s="31"/>
      <c r="K105" s="31"/>
      <c r="L105" s="31"/>
      <c r="M105" s="31"/>
      <c r="N105" s="31"/>
      <c r="O105" s="31"/>
    </row>
    <row r="106">
      <c r="A106" s="14">
        <v>6.137882413660677</v>
      </c>
      <c r="B106" s="14">
        <v>5.483729899000023</v>
      </c>
      <c r="C106" s="14">
        <v>4.021189299069937</v>
      </c>
      <c r="D106" s="14">
        <v>5.901518802363333</v>
      </c>
      <c r="E106" s="14">
        <v>4.325925955771466</v>
      </c>
      <c r="F106" s="79" t="s">
        <v>66</v>
      </c>
      <c r="G106" s="31"/>
      <c r="H106" s="31"/>
      <c r="I106" s="31"/>
      <c r="J106" s="31"/>
      <c r="K106" s="31"/>
      <c r="L106" s="31"/>
      <c r="M106" s="31"/>
      <c r="N106" s="31"/>
      <c r="O106" s="31"/>
    </row>
    <row r="107">
      <c r="A107" s="14">
        <v>6.188734202455876</v>
      </c>
      <c r="B107" s="14">
        <v>4.708420900134713</v>
      </c>
      <c r="C107" s="14">
        <v>3.1760912590556813</v>
      </c>
      <c r="D107" s="14">
        <v>4.833096090474532</v>
      </c>
      <c r="E107" s="14">
        <v>2.9273703630390235</v>
      </c>
      <c r="F107" s="79" t="s">
        <v>66</v>
      </c>
      <c r="G107" s="31"/>
      <c r="H107" s="31"/>
      <c r="I107" s="31"/>
      <c r="J107" s="31"/>
      <c r="K107" s="31"/>
      <c r="L107" s="31"/>
      <c r="M107" s="31"/>
      <c r="N107" s="31"/>
      <c r="O107" s="31"/>
    </row>
    <row r="108">
      <c r="A108" s="14">
        <v>6.742749711833816</v>
      </c>
      <c r="B108" s="14">
        <v>6.334453751150931</v>
      </c>
      <c r="C108" s="14">
        <v>4.787460474518415</v>
      </c>
      <c r="D108" s="14">
        <v>6.316758493274417</v>
      </c>
      <c r="E108" s="14">
        <v>4.435923958119165</v>
      </c>
      <c r="F108" s="79" t="s">
        <v>66</v>
      </c>
      <c r="G108" s="31"/>
      <c r="H108" s="31"/>
      <c r="I108" s="31"/>
      <c r="J108" s="31"/>
      <c r="K108" s="31"/>
      <c r="L108" s="31"/>
      <c r="M108" s="31"/>
      <c r="N108" s="31"/>
      <c r="O108" s="31"/>
    </row>
    <row r="109">
      <c r="A109" s="14">
        <v>5.849047001755868</v>
      </c>
      <c r="B109" s="14">
        <v>5.089905111439398</v>
      </c>
      <c r="C109" s="14">
        <v>3.3979400086720375</v>
      </c>
      <c r="D109" s="14">
        <v>5.677595091574773</v>
      </c>
      <c r="E109" s="14">
        <v>3.8600383898071935</v>
      </c>
      <c r="F109" s="79" t="s">
        <v>66</v>
      </c>
      <c r="G109" s="31"/>
      <c r="H109" s="31"/>
      <c r="I109" s="31"/>
      <c r="J109" s="31"/>
      <c r="K109" s="31"/>
      <c r="L109" s="31"/>
      <c r="M109" s="31"/>
      <c r="N109" s="31"/>
      <c r="O109" s="31"/>
    </row>
    <row r="110">
      <c r="A110" s="14">
        <v>5.779304939977696</v>
      </c>
      <c r="B110" s="14">
        <v>4.958085848521085</v>
      </c>
      <c r="C110" s="14">
        <v>3.491361693834272</v>
      </c>
      <c r="D110" s="14">
        <v>3.818159886397185</v>
      </c>
      <c r="E110" s="14">
        <v>2.0755469613925306</v>
      </c>
      <c r="F110" s="79" t="s">
        <v>66</v>
      </c>
      <c r="G110" s="31"/>
      <c r="H110" s="31"/>
      <c r="I110" s="31"/>
      <c r="J110" s="31"/>
      <c r="K110" s="31"/>
      <c r="L110" s="31"/>
      <c r="M110" s="31"/>
      <c r="N110" s="31"/>
      <c r="O110" s="31"/>
    </row>
    <row r="111">
      <c r="A111" s="14">
        <v>6.931868882834283</v>
      </c>
      <c r="B111" s="14">
        <v>6.454844860008509</v>
      </c>
      <c r="C111" s="14">
        <v>4.8779469516291885</v>
      </c>
      <c r="D111" s="14">
        <v>6.741485821791223</v>
      </c>
      <c r="E111" s="14">
        <v>4.833688844836413</v>
      </c>
      <c r="F111" s="79" t="s">
        <v>66</v>
      </c>
      <c r="G111" s="31"/>
      <c r="H111" s="31"/>
      <c r="I111" s="31"/>
      <c r="J111" s="31"/>
      <c r="K111" s="31"/>
      <c r="L111" s="31"/>
      <c r="M111" s="31"/>
      <c r="N111" s="31"/>
      <c r="O111" s="31"/>
    </row>
    <row r="112">
      <c r="A112" s="14">
        <v>6.210011488480596</v>
      </c>
      <c r="B112" s="14">
        <v>5.661718057694659</v>
      </c>
      <c r="C112" s="14">
        <v>4.093421685162235</v>
      </c>
      <c r="D112" s="14">
        <v>5.086000142892678</v>
      </c>
      <c r="E112" s="14">
        <v>3.4560622244549513</v>
      </c>
      <c r="F112" s="79" t="s">
        <v>66</v>
      </c>
      <c r="G112" s="31"/>
      <c r="H112" s="31"/>
      <c r="I112" s="31"/>
      <c r="J112" s="31"/>
      <c r="K112" s="31"/>
      <c r="L112" s="31"/>
      <c r="M112" s="31"/>
      <c r="N112" s="31"/>
      <c r="O112" s="31"/>
    </row>
    <row r="113">
      <c r="A113" s="14">
        <v>4.975877363631127</v>
      </c>
      <c r="B113" s="14">
        <v>5.003891166236911</v>
      </c>
      <c r="C113" s="14">
        <v>3.491361693834272</v>
      </c>
      <c r="D113" s="14">
        <v>5.3851127205109375</v>
      </c>
      <c r="E113" s="14">
        <v>3.5593080109070123</v>
      </c>
      <c r="F113" s="79" t="s">
        <v>66</v>
      </c>
      <c r="G113" s="31"/>
      <c r="H113" s="31"/>
      <c r="I113" s="31"/>
      <c r="J113" s="31"/>
      <c r="K113" s="31"/>
      <c r="L113" s="31"/>
      <c r="M113" s="31"/>
      <c r="N113" s="31"/>
      <c r="O113" s="31"/>
    </row>
    <row r="114">
      <c r="A114" s="14">
        <v>6.357944561373639</v>
      </c>
      <c r="B114" s="14">
        <v>6.41161970596323</v>
      </c>
      <c r="C114" s="14">
        <v>4.73798732633343</v>
      </c>
      <c r="D114" s="14">
        <v>6.552615051320783</v>
      </c>
      <c r="E114" s="14">
        <v>4.412494147250635</v>
      </c>
      <c r="F114" s="79" t="s">
        <v>66</v>
      </c>
      <c r="G114" s="31"/>
      <c r="H114" s="31"/>
      <c r="I114" s="31"/>
      <c r="J114" s="31"/>
      <c r="K114" s="31"/>
      <c r="L114" s="31"/>
      <c r="M114" s="31"/>
      <c r="N114" s="31"/>
      <c r="O114" s="31"/>
    </row>
    <row r="115">
      <c r="A115" s="14">
        <v>6.189578174347789</v>
      </c>
      <c r="B115" s="14">
        <v>4.382017042574868</v>
      </c>
      <c r="C115" s="14">
        <v>2.8488047010518036</v>
      </c>
      <c r="D115" s="14">
        <v>5.595306589946346</v>
      </c>
      <c r="E115" s="14">
        <v>3.9389697972228905</v>
      </c>
      <c r="F115" s="79" t="s">
        <v>66</v>
      </c>
      <c r="G115" s="31"/>
      <c r="H115" s="31"/>
      <c r="I115" s="31"/>
      <c r="J115" s="31"/>
      <c r="K115" s="31"/>
      <c r="L115" s="31"/>
      <c r="M115" s="31"/>
      <c r="N115" s="31"/>
      <c r="O115" s="31"/>
    </row>
    <row r="116">
      <c r="A116" s="14">
        <v>5.954798050905424</v>
      </c>
      <c r="B116" s="14">
        <v>6.060697840353612</v>
      </c>
      <c r="C116" s="14">
        <v>4.526339277389844</v>
      </c>
      <c r="D116" s="14">
        <v>5.681822621705806</v>
      </c>
      <c r="E116" s="14">
        <v>3.942751920429813</v>
      </c>
      <c r="F116" s="79" t="s">
        <v>66</v>
      </c>
      <c r="G116" s="31"/>
      <c r="H116" s="31"/>
      <c r="I116" s="31"/>
      <c r="J116" s="31"/>
      <c r="K116" s="31"/>
      <c r="L116" s="31"/>
      <c r="M116" s="31"/>
      <c r="N116" s="31"/>
      <c r="O116" s="31"/>
    </row>
    <row r="117">
      <c r="A117" s="14">
        <v>5.292794174382425</v>
      </c>
      <c r="B117" s="14">
        <v>5.980911937776844</v>
      </c>
      <c r="C117" s="14">
        <v>4.401400540781544</v>
      </c>
      <c r="D117" s="14">
        <v>7.193419317469982</v>
      </c>
      <c r="E117" s="14">
        <v>5.290141501464436</v>
      </c>
      <c r="F117" s="79" t="s">
        <v>66</v>
      </c>
      <c r="G117" s="31"/>
      <c r="H117" s="31"/>
      <c r="I117" s="31"/>
      <c r="J117" s="31"/>
      <c r="K117" s="31"/>
      <c r="L117" s="31"/>
      <c r="M117" s="31"/>
      <c r="N117" s="31"/>
      <c r="O117" s="31"/>
    </row>
    <row r="118">
      <c r="A118" s="14">
        <v>6.449141478174637</v>
      </c>
      <c r="B118" s="14">
        <v>5.3996737214810375</v>
      </c>
      <c r="C118" s="14">
        <v>3.8213169705910968</v>
      </c>
      <c r="D118" s="14">
        <v>5.365605902296631</v>
      </c>
      <c r="E118" s="14">
        <v>3.7655195430979527</v>
      </c>
      <c r="F118" s="79" t="s">
        <v>66</v>
      </c>
      <c r="G118" s="31"/>
      <c r="H118" s="31"/>
      <c r="I118" s="31"/>
      <c r="J118" s="31"/>
      <c r="K118" s="31"/>
      <c r="L118" s="31"/>
      <c r="M118" s="31"/>
      <c r="N118" s="31"/>
      <c r="O118" s="31"/>
    </row>
    <row r="119">
      <c r="A119" s="14">
        <v>5.671618020963949</v>
      </c>
      <c r="B119" s="14">
        <v>5.808616035426992</v>
      </c>
      <c r="C119" s="14">
        <v>4.276461804173245</v>
      </c>
      <c r="D119" s="14">
        <v>4.718227573355141</v>
      </c>
      <c r="E119" s="14">
        <v>3.190611797813605</v>
      </c>
      <c r="F119" s="79" t="s">
        <v>66</v>
      </c>
      <c r="G119" s="31"/>
      <c r="H119" s="31"/>
      <c r="I119" s="31"/>
      <c r="J119" s="31"/>
      <c r="K119" s="31"/>
      <c r="L119" s="31"/>
      <c r="M119" s="31"/>
      <c r="N119" s="31"/>
      <c r="O119" s="31"/>
    </row>
    <row r="120">
      <c r="A120" s="14">
        <v>7.270595438940033</v>
      </c>
      <c r="B120" s="14">
        <v>6.896526217489555</v>
      </c>
      <c r="C120" s="14">
        <v>5.175801632848279</v>
      </c>
      <c r="D120" s="14">
        <v>8.091931346617196</v>
      </c>
      <c r="E120" s="14">
        <v>6.067911092864268</v>
      </c>
      <c r="F120" s="79" t="s">
        <v>66</v>
      </c>
      <c r="G120" s="31"/>
      <c r="H120" s="31"/>
      <c r="I120" s="31"/>
      <c r="J120" s="31"/>
      <c r="K120" s="31"/>
      <c r="L120" s="31"/>
      <c r="M120" s="31"/>
      <c r="N120" s="31"/>
      <c r="O120" s="31"/>
    </row>
    <row r="121">
      <c r="A121" s="14">
        <v>6.569018251263979</v>
      </c>
      <c r="B121" s="14">
        <v>5.664171705361931</v>
      </c>
      <c r="C121" s="14">
        <v>4.127104798364807</v>
      </c>
      <c r="D121" s="14">
        <v>4.910859095239092</v>
      </c>
      <c r="E121" s="14">
        <v>3.3338501451025446</v>
      </c>
      <c r="F121" s="79" t="s">
        <v>66</v>
      </c>
      <c r="G121" s="31"/>
      <c r="H121" s="31"/>
      <c r="I121" s="31"/>
      <c r="J121" s="31"/>
      <c r="K121" s="31"/>
      <c r="L121" s="31"/>
      <c r="M121" s="31"/>
      <c r="N121" s="31"/>
      <c r="O121" s="31"/>
    </row>
    <row r="122">
      <c r="A122" s="14">
        <v>6.632066352481467</v>
      </c>
      <c r="B122" s="14">
        <v>6.445604203273597</v>
      </c>
      <c r="C122" s="14">
        <v>4.778874472002739</v>
      </c>
      <c r="D122" s="14">
        <v>8.171388142506704</v>
      </c>
      <c r="E122" s="14">
        <v>6.147450617933819</v>
      </c>
      <c r="F122" s="79" t="s">
        <v>66</v>
      </c>
      <c r="G122" s="31"/>
      <c r="H122" s="31"/>
      <c r="I122" s="31"/>
      <c r="J122" s="31"/>
      <c r="K122" s="31"/>
      <c r="L122" s="31"/>
      <c r="M122" s="31"/>
      <c r="N122" s="31"/>
      <c r="O122" s="31"/>
    </row>
    <row r="123">
      <c r="A123" s="14">
        <v>6.29040393866093</v>
      </c>
      <c r="B123" s="14">
        <v>4.770852011642144</v>
      </c>
      <c r="C123" s="14">
        <v>2.9827233876685453</v>
      </c>
      <c r="D123" s="14">
        <v>6.297664014804554</v>
      </c>
      <c r="E123" s="14">
        <v>4.083180004129977</v>
      </c>
      <c r="F123" s="79" t="s">
        <v>66</v>
      </c>
      <c r="G123" s="31"/>
      <c r="H123" s="31"/>
      <c r="I123" s="31"/>
      <c r="J123" s="31"/>
      <c r="K123" s="31"/>
      <c r="L123" s="31"/>
      <c r="M123" s="31"/>
      <c r="N123" s="31"/>
      <c r="O123" s="31"/>
    </row>
    <row r="124">
      <c r="A124" s="14">
        <v>6.151514795210313</v>
      </c>
      <c r="B124" s="14">
        <v>3.370142847051102</v>
      </c>
      <c r="C124" s="14">
        <v>1.8573324964312685</v>
      </c>
      <c r="D124" s="14">
        <v>4.540104133899875</v>
      </c>
      <c r="E124" s="14">
        <v>3.0546130545568877</v>
      </c>
      <c r="F124" s="79" t="s">
        <v>66</v>
      </c>
      <c r="G124" s="31"/>
      <c r="H124" s="31"/>
      <c r="I124" s="31"/>
      <c r="J124" s="31"/>
      <c r="K124" s="31"/>
      <c r="L124" s="31"/>
      <c r="M124" s="31"/>
      <c r="N124" s="31"/>
      <c r="O124" s="31"/>
    </row>
    <row r="125">
      <c r="A125" s="14">
        <v>6.9287467310396496</v>
      </c>
      <c r="B125" s="14">
        <v>5.103803720955956</v>
      </c>
      <c r="C125" s="14">
        <v>3.650695979760611</v>
      </c>
      <c r="D125" s="14">
        <v>3.9586116577648793</v>
      </c>
      <c r="E125" s="14">
        <v>2.378397900948138</v>
      </c>
      <c r="F125" s="79" t="s">
        <v>66</v>
      </c>
      <c r="G125" s="31"/>
      <c r="H125" s="31"/>
      <c r="I125" s="31"/>
      <c r="J125" s="31"/>
      <c r="K125" s="31"/>
      <c r="L125" s="31"/>
      <c r="M125" s="31"/>
      <c r="N125" s="31"/>
      <c r="O125" s="31"/>
    </row>
    <row r="126">
      <c r="A126" s="14">
        <v>5.689497989151758</v>
      </c>
      <c r="B126" s="14">
        <v>5.567731962548069</v>
      </c>
      <c r="C126" s="14">
        <v>3.9731278535996983</v>
      </c>
      <c r="D126" s="14">
        <v>5.7365000831026265</v>
      </c>
      <c r="E126" s="14">
        <v>4.062318695658775</v>
      </c>
      <c r="F126" s="79" t="s">
        <v>66</v>
      </c>
      <c r="G126" s="31"/>
      <c r="H126" s="31"/>
      <c r="I126" s="31"/>
      <c r="J126" s="31"/>
      <c r="K126" s="31"/>
      <c r="L126" s="31"/>
      <c r="M126" s="31"/>
      <c r="N126" s="31"/>
      <c r="O126" s="31"/>
    </row>
    <row r="127">
      <c r="A127" s="14">
        <v>5.904142417764233</v>
      </c>
      <c r="B127" s="14">
        <v>5.731024379815688</v>
      </c>
      <c r="C127" s="14">
        <v>3.9138138523837167</v>
      </c>
      <c r="D127" s="14">
        <v>6.9220063312796505</v>
      </c>
      <c r="E127" s="14">
        <v>4.670987603010034</v>
      </c>
      <c r="F127" s="79" t="s">
        <v>66</v>
      </c>
      <c r="G127" s="31"/>
      <c r="H127" s="31"/>
      <c r="I127" s="31"/>
      <c r="J127" s="31"/>
      <c r="K127" s="31"/>
      <c r="L127" s="31"/>
      <c r="M127" s="31"/>
      <c r="N127" s="31"/>
      <c r="O127" s="31"/>
    </row>
    <row r="128">
      <c r="A128" s="14">
        <v>6.4000766843351045</v>
      </c>
      <c r="B128" s="14">
        <v>5.699317301021382</v>
      </c>
      <c r="C128" s="14">
        <v>4.190331698170292</v>
      </c>
      <c r="D128" s="14">
        <v>5.500819443541416</v>
      </c>
      <c r="E128" s="14">
        <v>3.867349617188792</v>
      </c>
      <c r="F128" s="79" t="s">
        <v>66</v>
      </c>
      <c r="G128" s="31"/>
      <c r="H128" s="31"/>
      <c r="I128" s="31"/>
      <c r="J128" s="31"/>
      <c r="K128" s="31"/>
      <c r="L128" s="31"/>
      <c r="M128" s="31"/>
      <c r="N128" s="31"/>
      <c r="O128" s="31"/>
    </row>
    <row r="129">
      <c r="A129" s="14">
        <v>6.029265649757521</v>
      </c>
      <c r="B129" s="14">
        <v>6.033423755486949</v>
      </c>
      <c r="C129" s="14">
        <v>4.403120521175818</v>
      </c>
      <c r="D129" s="14">
        <v>6.414226554935844</v>
      </c>
      <c r="E129" s="14">
        <v>4.41595774588099</v>
      </c>
      <c r="F129" s="79" t="s">
        <v>66</v>
      </c>
      <c r="G129" s="31"/>
      <c r="H129" s="31"/>
      <c r="I129" s="31"/>
      <c r="J129" s="31"/>
      <c r="K129" s="31"/>
      <c r="L129" s="31"/>
      <c r="M129" s="31"/>
      <c r="N129" s="31"/>
      <c r="O129" s="31"/>
    </row>
    <row r="130">
      <c r="A130" s="14">
        <v>6.029475903284748</v>
      </c>
      <c r="B130" s="14">
        <v>4.7355988996981795</v>
      </c>
      <c r="C130" s="14">
        <v>4.4623979978989565</v>
      </c>
      <c r="D130" s="14">
        <v>6.766185080255357</v>
      </c>
      <c r="E130" s="14">
        <v>5.061701222386327</v>
      </c>
      <c r="F130" s="79" t="s">
        <v>66</v>
      </c>
      <c r="G130" s="31"/>
      <c r="H130" s="31"/>
      <c r="I130" s="31"/>
      <c r="J130" s="31"/>
      <c r="K130" s="31"/>
      <c r="L130" s="31"/>
      <c r="M130" s="31"/>
      <c r="N130" s="31"/>
      <c r="O130" s="31"/>
    </row>
    <row r="131">
      <c r="A131" s="14">
        <v>6.591996226647916</v>
      </c>
      <c r="B131" s="14">
        <v>5.781898919351149</v>
      </c>
      <c r="C131" s="14">
        <v>4.139879086401236</v>
      </c>
      <c r="D131" s="14">
        <v>6.206446174482159</v>
      </c>
      <c r="E131" s="14">
        <v>4.27009628142033</v>
      </c>
      <c r="F131" s="79" t="s">
        <v>66</v>
      </c>
      <c r="G131" s="31"/>
      <c r="H131" s="31"/>
      <c r="I131" s="31"/>
      <c r="J131" s="31"/>
      <c r="K131" s="31"/>
      <c r="L131" s="31"/>
      <c r="M131" s="31"/>
      <c r="N131" s="31"/>
      <c r="O131" s="31"/>
    </row>
    <row r="132">
      <c r="A132" s="14">
        <v>6.280929669903391</v>
      </c>
      <c r="B132" s="14">
        <v>6.123851640967086</v>
      </c>
      <c r="C132" s="14">
        <v>4.555094448578319</v>
      </c>
      <c r="D132" s="14">
        <v>7.118092495669204</v>
      </c>
      <c r="E132" s="14">
        <v>5.324418279723442</v>
      </c>
      <c r="F132" s="79" t="s">
        <v>66</v>
      </c>
      <c r="G132" s="31"/>
      <c r="H132" s="31"/>
      <c r="I132" s="31"/>
      <c r="J132" s="31"/>
      <c r="K132" s="31"/>
      <c r="L132" s="31"/>
      <c r="M132" s="31"/>
      <c r="N132" s="31"/>
      <c r="O132" s="31"/>
    </row>
    <row r="133">
      <c r="A133" s="14">
        <v>7.364505218490707</v>
      </c>
      <c r="B133" s="14">
        <v>5.586812269443375</v>
      </c>
      <c r="C133" s="14">
        <v>4.017033339298781</v>
      </c>
      <c r="D133" s="14">
        <v>4.708607835994887</v>
      </c>
      <c r="E133" s="14">
        <v>3.236033147117636</v>
      </c>
      <c r="F133" s="79" t="s">
        <v>66</v>
      </c>
      <c r="G133" s="31"/>
      <c r="H133" s="31"/>
      <c r="I133" s="31"/>
      <c r="J133" s="31"/>
      <c r="K133" s="31"/>
      <c r="L133" s="31"/>
      <c r="M133" s="31"/>
      <c r="N133" s="31"/>
      <c r="O133" s="31"/>
    </row>
    <row r="134">
      <c r="A134" s="14">
        <v>6.498246438919391</v>
      </c>
      <c r="B134" s="14">
        <v>5.3932241163612975</v>
      </c>
      <c r="C134" s="14">
        <v>3.929418925714293</v>
      </c>
      <c r="D134" s="14">
        <v>4.2136505484610005</v>
      </c>
      <c r="E134" s="14">
        <v>2.671172842715083</v>
      </c>
      <c r="F134" s="79" t="s">
        <v>66</v>
      </c>
      <c r="G134" s="31"/>
      <c r="H134" s="31"/>
      <c r="I134" s="31"/>
      <c r="J134" s="31"/>
      <c r="K134" s="31"/>
      <c r="L134" s="31"/>
      <c r="M134" s="31"/>
      <c r="N134" s="31"/>
      <c r="O134" s="31"/>
    </row>
    <row r="135">
      <c r="A135" s="14">
        <v>5.940854525303433</v>
      </c>
      <c r="B135" s="14">
        <v>6.130333768495006</v>
      </c>
      <c r="C135" s="14">
        <v>4.593286067020457</v>
      </c>
      <c r="D135" s="14">
        <v>7.486972604620592</v>
      </c>
      <c r="E135" s="14">
        <v>5.793869974778343</v>
      </c>
      <c r="F135" s="79" t="s">
        <v>66</v>
      </c>
      <c r="G135" s="31"/>
      <c r="H135" s="31"/>
      <c r="I135" s="31"/>
      <c r="J135" s="31"/>
      <c r="K135" s="31"/>
      <c r="L135" s="31"/>
      <c r="M135" s="31"/>
      <c r="N135" s="31"/>
      <c r="O135" s="31"/>
    </row>
    <row r="136">
      <c r="A136" s="14">
        <v>6.007847594533822</v>
      </c>
      <c r="B136" s="14">
        <v>5.912753303671322</v>
      </c>
      <c r="C136" s="14">
        <v>4.324282455297692</v>
      </c>
      <c r="D136" s="14">
        <v>6.479488644160589</v>
      </c>
      <c r="E136" s="14">
        <v>4.661803223680772</v>
      </c>
      <c r="F136" s="79" t="s">
        <v>66</v>
      </c>
      <c r="G136" s="31"/>
      <c r="H136" s="31"/>
      <c r="I136" s="31"/>
      <c r="J136" s="31"/>
      <c r="K136" s="31"/>
      <c r="L136" s="31"/>
      <c r="M136" s="31"/>
      <c r="N136" s="31"/>
      <c r="O136" s="31"/>
    </row>
    <row r="137">
      <c r="A137" s="14">
        <v>6.522710336661582</v>
      </c>
      <c r="B137" s="14">
        <v>4.934902258322314</v>
      </c>
      <c r="C137" s="14">
        <v>3.3926969532596654</v>
      </c>
      <c r="D137" s="14">
        <v>5.578422581656312</v>
      </c>
      <c r="E137" s="14">
        <v>4.076858810128593</v>
      </c>
      <c r="F137" s="79" t="s">
        <v>66</v>
      </c>
      <c r="G137" s="31"/>
      <c r="H137" s="31"/>
      <c r="I137" s="31"/>
      <c r="J137" s="31"/>
      <c r="K137" s="31"/>
      <c r="L137" s="31"/>
      <c r="M137" s="31"/>
      <c r="N137" s="31"/>
      <c r="O137" s="31"/>
    </row>
    <row r="138">
      <c r="A138" s="14">
        <v>7.549233708192043</v>
      </c>
      <c r="B138" s="14">
        <v>4.012837224705172</v>
      </c>
      <c r="C138" s="14">
        <v>2.5705429398818973</v>
      </c>
      <c r="D138" s="14">
        <v>5.21183576332262</v>
      </c>
      <c r="E138" s="14">
        <v>3.6280822609906793</v>
      </c>
      <c r="F138" s="79" t="s">
        <v>66</v>
      </c>
      <c r="G138" s="31"/>
      <c r="H138" s="31"/>
      <c r="I138" s="31"/>
      <c r="J138" s="31"/>
      <c r="K138" s="31"/>
      <c r="L138" s="31"/>
      <c r="M138" s="31"/>
      <c r="N138" s="31"/>
      <c r="O138" s="31"/>
    </row>
    <row r="139">
      <c r="A139" s="14">
        <v>6.6991295348247135</v>
      </c>
      <c r="B139" s="14">
        <v>5.660865478003869</v>
      </c>
      <c r="C139" s="14">
        <v>4.068185861746162</v>
      </c>
      <c r="D139" s="14">
        <v>6.054109916083409</v>
      </c>
      <c r="E139" s="14">
        <v>4.374455052409962</v>
      </c>
      <c r="F139" s="79" t="s">
        <v>66</v>
      </c>
      <c r="G139" s="31"/>
      <c r="H139" s="31"/>
      <c r="I139" s="31"/>
      <c r="J139" s="31"/>
      <c r="K139" s="31"/>
      <c r="L139" s="31"/>
      <c r="M139" s="31"/>
      <c r="N139" s="31"/>
      <c r="O139" s="31"/>
    </row>
    <row r="140">
      <c r="A140" s="14">
        <v>7.356041238980788</v>
      </c>
      <c r="B140" s="14">
        <v>5.925569909543376</v>
      </c>
      <c r="C140" s="14">
        <v>4.385606273598312</v>
      </c>
      <c r="D140" s="14">
        <v>5.6059027325369515</v>
      </c>
      <c r="E140" s="14">
        <v>3.93585979803788</v>
      </c>
      <c r="F140" s="79" t="s">
        <v>66</v>
      </c>
      <c r="G140" s="31"/>
      <c r="H140" s="31"/>
      <c r="I140" s="31"/>
      <c r="J140" s="31"/>
      <c r="K140" s="31"/>
      <c r="L140" s="31"/>
      <c r="M140" s="31"/>
      <c r="N140" s="31"/>
      <c r="O140" s="31"/>
    </row>
    <row r="141">
      <c r="A141" s="14">
        <v>5.622822024050295</v>
      </c>
      <c r="B141" s="14">
        <v>6.173186268412274</v>
      </c>
      <c r="C141" s="14">
        <v>4.640481436970422</v>
      </c>
      <c r="D141" s="14">
        <v>6.887877855105152</v>
      </c>
      <c r="E141" s="14">
        <v>5.062679736486153</v>
      </c>
      <c r="F141" s="79" t="s">
        <v>66</v>
      </c>
      <c r="G141" s="31"/>
      <c r="H141" s="31"/>
      <c r="I141" s="31"/>
      <c r="J141" s="31"/>
      <c r="K141" s="31"/>
      <c r="L141" s="31"/>
      <c r="M141" s="31"/>
      <c r="N141" s="31"/>
      <c r="O141" s="31"/>
    </row>
    <row r="142">
      <c r="A142" s="14">
        <v>7.305409737282555</v>
      </c>
      <c r="B142" s="14">
        <v>6.184691430817599</v>
      </c>
      <c r="C142" s="14">
        <v>4.577491799837225</v>
      </c>
      <c r="D142" s="14">
        <v>6.602702488816924</v>
      </c>
      <c r="E142" s="14">
        <v>4.701481635620927</v>
      </c>
      <c r="F142" s="79" t="s">
        <v>66</v>
      </c>
      <c r="G142" s="31"/>
      <c r="H142" s="31"/>
      <c r="I142" s="31"/>
      <c r="J142" s="31"/>
      <c r="K142" s="31"/>
      <c r="L142" s="31"/>
      <c r="M142" s="31"/>
      <c r="N142" s="31"/>
      <c r="O142" s="31"/>
    </row>
    <row r="143">
      <c r="A143" s="14">
        <v>6.308591089307195</v>
      </c>
      <c r="B143" s="14">
        <v>5.588831725594207</v>
      </c>
      <c r="C143" s="14">
        <v>4.068185861746162</v>
      </c>
      <c r="D143" s="14">
        <v>6.036087686016144</v>
      </c>
      <c r="E143" s="14">
        <v>4.416640507338281</v>
      </c>
      <c r="F143" s="79" t="s">
        <v>66</v>
      </c>
      <c r="G143" s="31"/>
      <c r="H143" s="31"/>
      <c r="I143" s="31"/>
      <c r="J143" s="31"/>
      <c r="K143" s="31"/>
      <c r="L143" s="31"/>
      <c r="M143" s="31"/>
      <c r="N143" s="31"/>
      <c r="O143" s="31"/>
    </row>
    <row r="144">
      <c r="A144" s="14">
        <v>5.795957141195665</v>
      </c>
      <c r="B144" s="39"/>
      <c r="C144" s="39"/>
      <c r="D144" s="14">
        <v>5.3845576977845635</v>
      </c>
      <c r="E144" s="14">
        <v>3.6356847625472226</v>
      </c>
      <c r="F144" s="79" t="s">
        <v>66</v>
      </c>
      <c r="G144" s="31"/>
      <c r="H144" s="31"/>
      <c r="I144" s="31"/>
      <c r="J144" s="31"/>
      <c r="K144" s="31"/>
      <c r="L144" s="31"/>
      <c r="M144" s="31"/>
      <c r="N144" s="31"/>
      <c r="O144" s="31"/>
    </row>
    <row r="145">
      <c r="A145" s="14">
        <v>6.7330776370280025</v>
      </c>
      <c r="B145" s="14">
        <v>4.974050902792877</v>
      </c>
      <c r="C145" s="14">
        <v>3.255272505103306</v>
      </c>
      <c r="D145" s="14">
        <v>5.516089613275054</v>
      </c>
      <c r="E145" s="14">
        <v>3.768786046908014</v>
      </c>
      <c r="F145" s="79" t="s">
        <v>66</v>
      </c>
      <c r="G145" s="31"/>
      <c r="H145" s="31"/>
      <c r="I145" s="31"/>
      <c r="J145" s="31"/>
      <c r="K145" s="31"/>
      <c r="L145" s="31"/>
      <c r="M145" s="31"/>
      <c r="N145" s="31"/>
      <c r="O145" s="31"/>
    </row>
    <row r="146">
      <c r="A146" s="14">
        <v>6.079287996986827</v>
      </c>
      <c r="B146" s="14">
        <v>5.6279799898299805</v>
      </c>
      <c r="C146" s="14">
        <v>4.143014800254095</v>
      </c>
      <c r="D146" s="14">
        <v>5.197393597849709</v>
      </c>
      <c r="E146" s="14">
        <v>3.510410948010177</v>
      </c>
      <c r="F146" s="79" t="s">
        <v>66</v>
      </c>
      <c r="G146" s="31"/>
      <c r="H146" s="31"/>
      <c r="I146" s="31"/>
      <c r="J146" s="31"/>
      <c r="K146" s="31"/>
      <c r="L146" s="31"/>
      <c r="M146" s="31"/>
      <c r="N146" s="31"/>
      <c r="O146" s="31"/>
    </row>
    <row r="147">
      <c r="A147" s="14">
        <v>6.557195264061631</v>
      </c>
      <c r="B147" s="14">
        <v>7.0334237554869485</v>
      </c>
      <c r="C147" s="14">
        <v>5.3388547462523235</v>
      </c>
      <c r="D147" s="14">
        <v>7.739412037262666</v>
      </c>
      <c r="E147" s="14">
        <v>5.921236865067341</v>
      </c>
      <c r="F147" s="79" t="s">
        <v>66</v>
      </c>
      <c r="G147" s="31"/>
      <c r="H147" s="31"/>
      <c r="I147" s="31"/>
      <c r="J147" s="31"/>
      <c r="K147" s="31"/>
      <c r="L147" s="31"/>
      <c r="M147" s="31"/>
      <c r="N147" s="31"/>
      <c r="O147" s="31"/>
    </row>
    <row r="148">
      <c r="A148" s="14">
        <v>6.2122656638198075</v>
      </c>
      <c r="B148" s="14">
        <v>5.792111409087169</v>
      </c>
      <c r="C148" s="14">
        <v>4.2455126678141495</v>
      </c>
      <c r="D148" s="14">
        <v>5.858994109218205</v>
      </c>
      <c r="E148" s="14">
        <v>4.024731889655249</v>
      </c>
      <c r="F148" s="79" t="s">
        <v>66</v>
      </c>
      <c r="G148" s="31"/>
      <c r="H148" s="31"/>
      <c r="I148" s="31"/>
      <c r="J148" s="31"/>
      <c r="K148" s="31"/>
      <c r="L148" s="31"/>
      <c r="M148" s="31"/>
      <c r="N148" s="31"/>
      <c r="O148" s="31"/>
    </row>
    <row r="149">
      <c r="A149" s="14">
        <v>6.7605370737925945</v>
      </c>
      <c r="B149" s="14">
        <v>6.432969290874405</v>
      </c>
      <c r="C149" s="14">
        <v>4.810904280668701</v>
      </c>
      <c r="D149" s="14">
        <v>7.058486722739297</v>
      </c>
      <c r="E149" s="14">
        <v>5.16614878227905</v>
      </c>
      <c r="F149" s="79" t="s">
        <v>66</v>
      </c>
      <c r="G149" s="31"/>
      <c r="H149" s="31"/>
      <c r="I149" s="31"/>
      <c r="J149" s="31"/>
      <c r="K149" s="31"/>
      <c r="L149" s="31"/>
      <c r="M149" s="31"/>
      <c r="N149" s="31"/>
      <c r="O149" s="31"/>
    </row>
    <row r="150">
      <c r="A150" s="14">
        <v>6.06236534698289</v>
      </c>
      <c r="B150" s="14">
        <v>6.173186268412274</v>
      </c>
      <c r="C150" s="14">
        <v>4.617000341120899</v>
      </c>
      <c r="D150" s="14">
        <v>6.5741550529653425</v>
      </c>
      <c r="E150" s="14">
        <v>4.732257015960447</v>
      </c>
      <c r="F150" s="79" t="s">
        <v>66</v>
      </c>
      <c r="G150" s="31"/>
      <c r="H150" s="31"/>
      <c r="I150" s="31"/>
      <c r="J150" s="31"/>
      <c r="K150" s="31"/>
      <c r="L150" s="31"/>
      <c r="M150" s="31"/>
      <c r="N150" s="31"/>
      <c r="O150" s="31"/>
    </row>
    <row r="151">
      <c r="A151" s="14">
        <v>5.952772107709325</v>
      </c>
      <c r="B151" s="14">
        <v>6.597695185925512</v>
      </c>
      <c r="C151" s="14">
        <v>4.978636948384474</v>
      </c>
      <c r="D151" s="14">
        <v>5.972779816580217</v>
      </c>
      <c r="E151" s="14">
        <v>4.222716471147583</v>
      </c>
      <c r="F151" s="79" t="s">
        <v>66</v>
      </c>
      <c r="G151" s="31"/>
      <c r="H151" s="31"/>
      <c r="I151" s="31"/>
      <c r="J151" s="31"/>
      <c r="K151" s="31"/>
      <c r="L151" s="31"/>
      <c r="M151" s="31"/>
      <c r="N151" s="31"/>
      <c r="O151" s="31"/>
    </row>
    <row r="152">
      <c r="A152" s="14">
        <v>6.887308008560189</v>
      </c>
      <c r="B152" s="14">
        <v>6.008600171761917</v>
      </c>
      <c r="C152" s="14">
        <v>4.269512944217917</v>
      </c>
      <c r="D152" s="14">
        <v>6.915021628577866</v>
      </c>
      <c r="E152" s="14">
        <v>4.850842205396512</v>
      </c>
      <c r="F152" s="79" t="s">
        <v>66</v>
      </c>
      <c r="G152" s="31"/>
      <c r="H152" s="31"/>
      <c r="I152" s="31"/>
      <c r="J152" s="31"/>
      <c r="K152" s="31"/>
      <c r="L152" s="31"/>
      <c r="M152" s="31"/>
      <c r="N152" s="31"/>
      <c r="O152" s="31"/>
    </row>
    <row r="153">
      <c r="A153" s="14">
        <v>6.928213543471068</v>
      </c>
      <c r="B153" s="14">
        <v>4.795184589682424</v>
      </c>
      <c r="C153" s="14">
        <v>3.2304489213782737</v>
      </c>
      <c r="D153" s="14">
        <v>6.141333109683723</v>
      </c>
      <c r="E153" s="14">
        <v>4.636407649774811</v>
      </c>
      <c r="F153" s="79" t="s">
        <v>66</v>
      </c>
      <c r="G153" s="31"/>
      <c r="H153" s="31"/>
      <c r="I153" s="31"/>
      <c r="J153" s="31"/>
      <c r="K153" s="31"/>
      <c r="L153" s="31"/>
      <c r="M153" s="31"/>
      <c r="N153" s="31"/>
      <c r="O153" s="31"/>
    </row>
    <row r="154">
      <c r="A154" s="14">
        <v>6.868128032152706</v>
      </c>
      <c r="B154" s="14">
        <v>5.484014962667563</v>
      </c>
      <c r="C154" s="14">
        <v>3.8450980400142565</v>
      </c>
      <c r="D154" s="14">
        <v>6.689851255163044</v>
      </c>
      <c r="E154" s="14">
        <v>4.903502370898396</v>
      </c>
      <c r="F154" s="79" t="s">
        <v>66</v>
      </c>
      <c r="G154" s="31"/>
      <c r="H154" s="31"/>
      <c r="I154" s="31"/>
      <c r="J154" s="31"/>
      <c r="K154" s="31"/>
      <c r="L154" s="31"/>
      <c r="M154" s="31"/>
      <c r="N154" s="31"/>
      <c r="O154" s="31"/>
    </row>
  </sheetData>
  <mergeCells count="7">
    <mergeCell ref="H11:H12"/>
    <mergeCell ref="H13:H14"/>
    <mergeCell ref="H3:H4"/>
    <mergeCell ref="M3:N4"/>
    <mergeCell ref="H5:H6"/>
    <mergeCell ref="H7:H8"/>
    <mergeCell ref="H9:H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74" t="s">
        <v>598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>
      <c r="A2" s="88">
        <v>5.788583369639891</v>
      </c>
      <c r="B2" s="88">
        <v>5.8401060944567575</v>
      </c>
      <c r="C2" s="88">
        <v>4.290034611362518</v>
      </c>
      <c r="D2" s="88">
        <v>5.170291058625393</v>
      </c>
      <c r="E2" s="88">
        <v>3.426185825244511</v>
      </c>
      <c r="F2" s="90">
        <v>123.0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>
      <c r="A3" s="68">
        <v>6.230789070637132</v>
      </c>
      <c r="B3" s="68">
        <v>5.622214022966295</v>
      </c>
      <c r="C3" s="68">
        <v>4.113943352306836</v>
      </c>
      <c r="D3" s="68">
        <v>5.7796650206942335</v>
      </c>
      <c r="E3" s="68">
        <v>4.228349020623637</v>
      </c>
      <c r="F3" s="91">
        <v>124.0</v>
      </c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2"/>
    </row>
    <row r="4">
      <c r="A4" s="14">
        <v>6.355342693406711</v>
      </c>
      <c r="B4" s="14">
        <v>6.267171728403014</v>
      </c>
      <c r="C4" s="14">
        <v>4.6963563887333315</v>
      </c>
      <c r="D4" s="14">
        <v>6.218339319449368</v>
      </c>
      <c r="E4" s="14">
        <v>4.384030665240514</v>
      </c>
      <c r="F4" s="92">
        <v>128.0</v>
      </c>
      <c r="G4" s="44"/>
      <c r="H4" s="45" t="s">
        <v>592</v>
      </c>
      <c r="I4" s="93" t="s">
        <v>17</v>
      </c>
      <c r="J4" s="94">
        <v>123.0</v>
      </c>
      <c r="K4" s="94">
        <v>124.0</v>
      </c>
      <c r="L4" s="94">
        <v>128.0</v>
      </c>
      <c r="M4" s="94">
        <v>130.0</v>
      </c>
      <c r="N4" s="94">
        <v>134.0</v>
      </c>
      <c r="O4" s="94">
        <v>135.0</v>
      </c>
      <c r="P4" s="94">
        <v>136.0</v>
      </c>
      <c r="Q4" s="94">
        <v>137.0</v>
      </c>
      <c r="R4" s="94">
        <v>138.0</v>
      </c>
      <c r="S4" s="94">
        <v>139.0</v>
      </c>
      <c r="T4" s="94">
        <v>140.0</v>
      </c>
      <c r="U4" s="94">
        <v>142.0</v>
      </c>
      <c r="V4" s="94">
        <v>143.0</v>
      </c>
      <c r="W4" s="94">
        <v>144.0</v>
      </c>
      <c r="X4" s="94">
        <v>145.0</v>
      </c>
      <c r="Y4" s="94">
        <v>146.0</v>
      </c>
      <c r="Z4" s="94">
        <v>149.0</v>
      </c>
      <c r="AA4" s="94">
        <v>150.0</v>
      </c>
      <c r="AB4" s="94">
        <v>153.0</v>
      </c>
      <c r="AC4" s="94">
        <v>160.0</v>
      </c>
      <c r="AD4" s="94">
        <v>170.0</v>
      </c>
      <c r="AE4" s="94">
        <v>178.0</v>
      </c>
      <c r="AF4" s="94">
        <v>185.0</v>
      </c>
      <c r="AG4" s="48"/>
      <c r="AH4" s="49"/>
      <c r="AI4" s="95"/>
    </row>
    <row r="5">
      <c r="A5" s="14">
        <v>5.2053478415391305</v>
      </c>
      <c r="B5" s="14">
        <v>6.02938377768521</v>
      </c>
      <c r="C5" s="14">
        <v>4.450249108319361</v>
      </c>
      <c r="D5" s="14">
        <v>6.07572721093497</v>
      </c>
      <c r="E5" s="14">
        <v>4.316284937634313</v>
      </c>
      <c r="F5" s="92">
        <v>128.0</v>
      </c>
      <c r="G5" s="44"/>
      <c r="H5" s="50"/>
      <c r="I5" s="60" t="s">
        <v>582</v>
      </c>
      <c r="J5" s="96">
        <v>1.0</v>
      </c>
      <c r="K5" s="96">
        <v>1.0</v>
      </c>
      <c r="L5" s="96">
        <v>4.0</v>
      </c>
      <c r="M5" s="96">
        <v>1.0</v>
      </c>
      <c r="N5" s="96">
        <v>2.0</v>
      </c>
      <c r="O5" s="96">
        <v>4.0</v>
      </c>
      <c r="P5" s="96">
        <v>6.0</v>
      </c>
      <c r="Q5" s="96">
        <v>9.0</v>
      </c>
      <c r="R5" s="96">
        <v>46.0</v>
      </c>
      <c r="S5" s="96">
        <v>1.0</v>
      </c>
      <c r="T5" s="96">
        <v>31.0</v>
      </c>
      <c r="U5" s="96">
        <v>10.0</v>
      </c>
      <c r="V5" s="96">
        <v>1.0</v>
      </c>
      <c r="W5" s="96">
        <v>3.0</v>
      </c>
      <c r="X5" s="96">
        <v>20.0</v>
      </c>
      <c r="Y5" s="96">
        <v>1.0</v>
      </c>
      <c r="Z5" s="96">
        <v>1.0</v>
      </c>
      <c r="AA5" s="96">
        <v>4.0</v>
      </c>
      <c r="AB5" s="96">
        <v>1.0</v>
      </c>
      <c r="AC5" s="96">
        <v>1.0</v>
      </c>
      <c r="AD5" s="96">
        <v>3.0</v>
      </c>
      <c r="AE5" s="96">
        <v>1.0</v>
      </c>
      <c r="AF5" s="96">
        <v>1.0</v>
      </c>
      <c r="AG5" s="53"/>
      <c r="AH5" s="54"/>
      <c r="AI5" s="95"/>
    </row>
    <row r="6">
      <c r="A6" s="14">
        <v>6.472171146692363</v>
      </c>
      <c r="B6" s="14">
        <v>6.41161970596323</v>
      </c>
      <c r="C6" s="14">
        <v>4.73798732633343</v>
      </c>
      <c r="D6" s="14">
        <v>6.552615051320783</v>
      </c>
      <c r="E6" s="14">
        <v>4.412494147250635</v>
      </c>
      <c r="F6" s="92">
        <v>128.0</v>
      </c>
      <c r="G6" s="44"/>
      <c r="H6" s="55" t="s">
        <v>3</v>
      </c>
      <c r="I6" s="56" t="s">
        <v>583</v>
      </c>
      <c r="J6" s="57">
        <v>5.79</v>
      </c>
      <c r="K6" s="57">
        <v>6.23</v>
      </c>
      <c r="L6" s="57">
        <v>6.235</v>
      </c>
      <c r="M6" s="57">
        <v>6.87</v>
      </c>
      <c r="N6" s="57">
        <v>6.69</v>
      </c>
      <c r="O6" s="57">
        <v>6.4125</v>
      </c>
      <c r="P6" s="57">
        <v>6.3483</v>
      </c>
      <c r="Q6" s="57">
        <v>6.6456</v>
      </c>
      <c r="R6" s="57">
        <v>6.2228</v>
      </c>
      <c r="S6" s="57">
        <v>5.89</v>
      </c>
      <c r="T6" s="57">
        <v>6.1539</v>
      </c>
      <c r="U6" s="57">
        <v>6.028</v>
      </c>
      <c r="V6" s="57">
        <v>6.45</v>
      </c>
      <c r="W6" s="57">
        <v>6.5033</v>
      </c>
      <c r="X6" s="57">
        <v>6.424</v>
      </c>
      <c r="Y6" s="57">
        <v>7.31</v>
      </c>
      <c r="Z6" s="57">
        <v>6.31</v>
      </c>
      <c r="AA6" s="57">
        <v>6.2925</v>
      </c>
      <c r="AB6" s="57">
        <v>6.21</v>
      </c>
      <c r="AC6" s="57">
        <v>6.76</v>
      </c>
      <c r="AD6" s="57">
        <v>6.3</v>
      </c>
      <c r="AE6" s="57">
        <v>6.93</v>
      </c>
      <c r="AF6" s="57">
        <v>6.87</v>
      </c>
      <c r="AG6" s="97" t="s">
        <v>596</v>
      </c>
      <c r="AH6" s="98">
        <v>1.00697</v>
      </c>
      <c r="AI6" s="95"/>
    </row>
    <row r="7">
      <c r="A7" s="14">
        <v>6.904894418293684</v>
      </c>
      <c r="B7" s="39"/>
      <c r="C7" s="39"/>
      <c r="D7" s="14">
        <v>4.690780654501488</v>
      </c>
      <c r="E7" s="14">
        <v>3.0107238653917734</v>
      </c>
      <c r="F7" s="92">
        <v>128.0</v>
      </c>
      <c r="G7" s="44"/>
      <c r="H7" s="50"/>
      <c r="I7" s="56" t="s">
        <v>585</v>
      </c>
      <c r="J7" s="57" t="s">
        <v>67</v>
      </c>
      <c r="K7" s="57" t="s">
        <v>67</v>
      </c>
      <c r="L7" s="57">
        <v>0.722</v>
      </c>
      <c r="M7" s="57" t="s">
        <v>67</v>
      </c>
      <c r="N7" s="57">
        <v>0.0849</v>
      </c>
      <c r="O7" s="57">
        <v>0.5965</v>
      </c>
      <c r="P7" s="57">
        <v>0.3615</v>
      </c>
      <c r="Q7" s="57">
        <v>0.8721</v>
      </c>
      <c r="R7" s="57">
        <v>0.5571</v>
      </c>
      <c r="S7" s="57" t="s">
        <v>67</v>
      </c>
      <c r="T7" s="57">
        <v>0.4572</v>
      </c>
      <c r="U7" s="57">
        <v>0.5993</v>
      </c>
      <c r="V7" s="57" t="s">
        <v>67</v>
      </c>
      <c r="W7" s="57">
        <v>0.8021</v>
      </c>
      <c r="X7" s="57">
        <v>0.549</v>
      </c>
      <c r="Y7" s="57" t="s">
        <v>67</v>
      </c>
      <c r="Z7" s="57" t="s">
        <v>67</v>
      </c>
      <c r="AA7" s="57">
        <v>0.4284</v>
      </c>
      <c r="AB7" s="57" t="s">
        <v>67</v>
      </c>
      <c r="AC7" s="57" t="s">
        <v>67</v>
      </c>
      <c r="AD7" s="57">
        <v>0.5139</v>
      </c>
      <c r="AE7" s="57" t="s">
        <v>67</v>
      </c>
      <c r="AF7" s="57" t="s">
        <v>67</v>
      </c>
      <c r="AG7" s="97" t="s">
        <v>597</v>
      </c>
      <c r="AH7" s="98">
        <v>0.4439</v>
      </c>
      <c r="AI7" s="95"/>
    </row>
    <row r="8">
      <c r="A8" s="88">
        <v>6.874039354196856</v>
      </c>
      <c r="B8" s="88">
        <v>6.468347330412158</v>
      </c>
      <c r="C8" s="88">
        <v>4.8567288903828825</v>
      </c>
      <c r="D8" s="88">
        <v>7.403311757461077</v>
      </c>
      <c r="E8" s="88">
        <v>5.597584404770567</v>
      </c>
      <c r="F8" s="90">
        <v>130.0</v>
      </c>
      <c r="G8" s="44"/>
      <c r="H8" s="55" t="s">
        <v>586</v>
      </c>
      <c r="I8" s="60" t="s">
        <v>583</v>
      </c>
      <c r="J8" s="61">
        <v>5.84</v>
      </c>
      <c r="K8" s="61">
        <v>5.62</v>
      </c>
      <c r="L8" s="61">
        <v>6.2367</v>
      </c>
      <c r="M8" s="61">
        <v>6.47</v>
      </c>
      <c r="N8" s="61">
        <v>5.565</v>
      </c>
      <c r="O8" s="61">
        <v>5.825</v>
      </c>
      <c r="P8" s="61">
        <v>6.14</v>
      </c>
      <c r="Q8" s="61">
        <v>5.2144</v>
      </c>
      <c r="R8" s="61">
        <v>5.6461</v>
      </c>
      <c r="S8" s="61">
        <v>5.91</v>
      </c>
      <c r="T8" s="61">
        <v>5.5134</v>
      </c>
      <c r="U8" s="61">
        <v>5.697</v>
      </c>
      <c r="V8" s="61">
        <v>6.02</v>
      </c>
      <c r="W8" s="61">
        <v>4.52</v>
      </c>
      <c r="X8" s="61">
        <v>5.77</v>
      </c>
      <c r="Y8" s="61">
        <v>5.3</v>
      </c>
      <c r="Z8" s="61">
        <v>5.7</v>
      </c>
      <c r="AA8" s="61">
        <v>5.91</v>
      </c>
      <c r="AB8" s="61">
        <v>5.81</v>
      </c>
      <c r="AC8" s="61">
        <v>6.02</v>
      </c>
      <c r="AD8" s="61">
        <v>6.0467</v>
      </c>
      <c r="AE8" s="61">
        <v>6.17</v>
      </c>
      <c r="AF8" s="61">
        <v>7.03</v>
      </c>
      <c r="AG8" s="97" t="s">
        <v>596</v>
      </c>
      <c r="AH8" s="98">
        <v>1.45574</v>
      </c>
      <c r="AI8" s="95"/>
    </row>
    <row r="9">
      <c r="A9" s="68">
        <v>6.7530777732639375</v>
      </c>
      <c r="B9" s="68">
        <v>5.035429738184549</v>
      </c>
      <c r="C9" s="68">
        <v>3.643452676486188</v>
      </c>
      <c r="D9" s="68">
        <v>4.94977045759062</v>
      </c>
      <c r="E9" s="68">
        <v>3.334252642334231</v>
      </c>
      <c r="F9" s="91">
        <v>134.0</v>
      </c>
      <c r="G9" s="44"/>
      <c r="H9" s="50"/>
      <c r="I9" s="60" t="s">
        <v>585</v>
      </c>
      <c r="J9" s="61" t="s">
        <v>67</v>
      </c>
      <c r="K9" s="61" t="s">
        <v>67</v>
      </c>
      <c r="L9" s="61">
        <v>0.1922</v>
      </c>
      <c r="M9" s="61" t="s">
        <v>67</v>
      </c>
      <c r="N9" s="61">
        <v>0.7425</v>
      </c>
      <c r="O9" s="61">
        <v>0.6351</v>
      </c>
      <c r="P9" s="61">
        <v>0.3535</v>
      </c>
      <c r="Q9" s="61">
        <v>1.1398</v>
      </c>
      <c r="R9" s="61">
        <v>0.7341</v>
      </c>
      <c r="S9" s="61" t="s">
        <v>67</v>
      </c>
      <c r="T9" s="61">
        <v>0.6856</v>
      </c>
      <c r="U9" s="61">
        <v>0.9722</v>
      </c>
      <c r="V9" s="61" t="s">
        <v>67</v>
      </c>
      <c r="W9" s="61">
        <v>2.2999</v>
      </c>
      <c r="X9" s="61">
        <v>0.5669</v>
      </c>
      <c r="Y9" s="61" t="s">
        <v>67</v>
      </c>
      <c r="Z9" s="61" t="s">
        <v>67</v>
      </c>
      <c r="AA9" s="61">
        <v>0.3888</v>
      </c>
      <c r="AB9" s="61" t="s">
        <v>67</v>
      </c>
      <c r="AC9" s="61" t="s">
        <v>67</v>
      </c>
      <c r="AD9" s="61">
        <v>0.5162</v>
      </c>
      <c r="AE9" s="61" t="s">
        <v>67</v>
      </c>
      <c r="AF9" s="61" t="s">
        <v>67</v>
      </c>
      <c r="AG9" s="97" t="s">
        <v>597</v>
      </c>
      <c r="AH9" s="98">
        <v>0.90708</v>
      </c>
      <c r="AI9" s="95"/>
    </row>
    <row r="10">
      <c r="A10" s="68">
        <v>6.6320095052598775</v>
      </c>
      <c r="B10" s="68">
        <v>6.089905111439397</v>
      </c>
      <c r="C10" s="68">
        <v>4.597695185925512</v>
      </c>
      <c r="D10" s="68">
        <v>5.911407988584006</v>
      </c>
      <c r="E10" s="68">
        <v>4.223573811054687</v>
      </c>
      <c r="F10" s="91">
        <v>134.0</v>
      </c>
      <c r="G10" s="44"/>
      <c r="H10" s="55" t="s">
        <v>587</v>
      </c>
      <c r="I10" s="56" t="s">
        <v>583</v>
      </c>
      <c r="J10" s="57">
        <v>4.29</v>
      </c>
      <c r="K10" s="57">
        <v>4.11</v>
      </c>
      <c r="L10" s="57">
        <v>4.63</v>
      </c>
      <c r="M10" s="57">
        <v>4.86</v>
      </c>
      <c r="N10" s="57">
        <v>4.12</v>
      </c>
      <c r="O10" s="57">
        <v>4.295</v>
      </c>
      <c r="P10" s="57">
        <v>4.5117</v>
      </c>
      <c r="Q10" s="57">
        <v>3.6533</v>
      </c>
      <c r="R10" s="57">
        <v>4.0673</v>
      </c>
      <c r="S10" s="57">
        <v>4.32</v>
      </c>
      <c r="T10" s="57">
        <v>4.0193</v>
      </c>
      <c r="U10" s="57">
        <v>4.177</v>
      </c>
      <c r="V10" s="57">
        <v>4.44</v>
      </c>
      <c r="W10" s="57">
        <v>3.0733</v>
      </c>
      <c r="X10" s="57">
        <v>4.1321</v>
      </c>
      <c r="Y10" s="57">
        <v>3.76</v>
      </c>
      <c r="Z10" s="57">
        <v>4.41</v>
      </c>
      <c r="AA10" s="57">
        <v>4.305</v>
      </c>
      <c r="AB10" s="57">
        <v>4.28</v>
      </c>
      <c r="AC10" s="57">
        <v>4.38</v>
      </c>
      <c r="AD10" s="57">
        <v>4.5133</v>
      </c>
      <c r="AE10" s="57">
        <v>4.64</v>
      </c>
      <c r="AF10" s="57">
        <v>5.34</v>
      </c>
      <c r="AG10" s="97" t="s">
        <v>596</v>
      </c>
      <c r="AH10" s="98">
        <v>1.31533</v>
      </c>
      <c r="AI10" s="95"/>
    </row>
    <row r="11">
      <c r="A11" s="14">
        <v>6.312590712985761</v>
      </c>
      <c r="B11" s="14">
        <v>6.454844860008509</v>
      </c>
      <c r="C11" s="14">
        <v>4.8779469516291885</v>
      </c>
      <c r="D11" s="14">
        <v>6.741485821791223</v>
      </c>
      <c r="E11" s="14">
        <v>4.833688844836413</v>
      </c>
      <c r="F11" s="92">
        <v>135.0</v>
      </c>
      <c r="G11" s="44"/>
      <c r="H11" s="50"/>
      <c r="I11" s="56" t="s">
        <v>585</v>
      </c>
      <c r="J11" s="57" t="s">
        <v>67</v>
      </c>
      <c r="K11" s="57" t="s">
        <v>67</v>
      </c>
      <c r="L11" s="57">
        <v>0.1572</v>
      </c>
      <c r="M11" s="57" t="s">
        <v>67</v>
      </c>
      <c r="N11" s="57">
        <v>0.6788</v>
      </c>
      <c r="O11" s="57">
        <v>0.5644</v>
      </c>
      <c r="P11" s="57">
        <v>0.347</v>
      </c>
      <c r="Q11" s="57">
        <v>1.0686</v>
      </c>
      <c r="R11" s="57">
        <v>0.6973</v>
      </c>
      <c r="S11" s="57" t="s">
        <v>67</v>
      </c>
      <c r="T11" s="57">
        <v>0.6435</v>
      </c>
      <c r="U11" s="57">
        <v>0.9107</v>
      </c>
      <c r="V11" s="57" t="s">
        <v>67</v>
      </c>
      <c r="W11" s="57">
        <v>2.1615</v>
      </c>
      <c r="X11" s="57">
        <v>0.5916</v>
      </c>
      <c r="Y11" s="57" t="s">
        <v>67</v>
      </c>
      <c r="Z11" s="57" t="s">
        <v>67</v>
      </c>
      <c r="AA11" s="57">
        <v>0.3884</v>
      </c>
      <c r="AB11" s="57" t="s">
        <v>67</v>
      </c>
      <c r="AC11" s="57" t="s">
        <v>67</v>
      </c>
      <c r="AD11" s="57">
        <v>0.4496</v>
      </c>
      <c r="AE11" s="57" t="s">
        <v>67</v>
      </c>
      <c r="AF11" s="57" t="s">
        <v>67</v>
      </c>
      <c r="AG11" s="97" t="s">
        <v>597</v>
      </c>
      <c r="AH11" s="98">
        <v>0.97377</v>
      </c>
      <c r="AI11" s="95"/>
    </row>
    <row r="12">
      <c r="A12" s="14">
        <v>5.661539154742885</v>
      </c>
      <c r="B12" s="14">
        <v>5.482873583608754</v>
      </c>
      <c r="C12" s="14">
        <v>3.9444826721501687</v>
      </c>
      <c r="D12" s="14">
        <v>6.77777564042323</v>
      </c>
      <c r="E12" s="14">
        <v>4.693823643407473</v>
      </c>
      <c r="F12" s="92">
        <v>135.0</v>
      </c>
      <c r="G12" s="44"/>
      <c r="H12" s="55" t="s">
        <v>9</v>
      </c>
      <c r="I12" s="60" t="s">
        <v>583</v>
      </c>
      <c r="J12" s="61">
        <v>5.17</v>
      </c>
      <c r="K12" s="61">
        <v>5.78</v>
      </c>
      <c r="L12" s="61">
        <v>5.885</v>
      </c>
      <c r="M12" s="61">
        <v>7.4</v>
      </c>
      <c r="N12" s="61">
        <v>5.43</v>
      </c>
      <c r="O12" s="61">
        <v>6.585</v>
      </c>
      <c r="P12" s="61">
        <v>6.2917</v>
      </c>
      <c r="Q12" s="61">
        <v>6.1544</v>
      </c>
      <c r="R12" s="61">
        <v>6.143</v>
      </c>
      <c r="S12" s="61">
        <v>6.48</v>
      </c>
      <c r="T12" s="61">
        <v>5.8297</v>
      </c>
      <c r="U12" s="61">
        <v>5.884</v>
      </c>
      <c r="V12" s="61">
        <v>7.67</v>
      </c>
      <c r="W12" s="61">
        <v>5.32</v>
      </c>
      <c r="X12" s="61">
        <v>6.2215</v>
      </c>
      <c r="Y12" s="61">
        <v>6.4</v>
      </c>
      <c r="Z12" s="61">
        <v>6.63</v>
      </c>
      <c r="AA12" s="61">
        <v>6.6275</v>
      </c>
      <c r="AB12" s="61">
        <v>4.72</v>
      </c>
      <c r="AC12" s="61">
        <v>6.65</v>
      </c>
      <c r="AD12" s="61">
        <v>6.4033</v>
      </c>
      <c r="AE12" s="61">
        <v>6.89</v>
      </c>
      <c r="AF12" s="61">
        <v>7.74</v>
      </c>
      <c r="AG12" s="99" t="s">
        <v>596</v>
      </c>
      <c r="AH12" s="98">
        <v>0.89243</v>
      </c>
      <c r="AI12" s="95"/>
    </row>
    <row r="13">
      <c r="A13" s="14">
        <v>7.094299368423855</v>
      </c>
      <c r="B13" s="14">
        <v>6.264817823009536</v>
      </c>
      <c r="C13" s="14">
        <v>4.655138434811382</v>
      </c>
      <c r="D13" s="14">
        <v>7.236480250298316</v>
      </c>
      <c r="E13" s="14">
        <v>5.424332707362407</v>
      </c>
      <c r="F13" s="92">
        <v>135.0</v>
      </c>
      <c r="G13" s="44"/>
      <c r="H13" s="50"/>
      <c r="I13" s="60" t="s">
        <v>585</v>
      </c>
      <c r="J13" s="61" t="s">
        <v>67</v>
      </c>
      <c r="K13" s="61" t="s">
        <v>67</v>
      </c>
      <c r="L13" s="61">
        <v>0.8207</v>
      </c>
      <c r="M13" s="61" t="s">
        <v>67</v>
      </c>
      <c r="N13" s="61">
        <v>0.6788</v>
      </c>
      <c r="O13" s="61">
        <v>0.7074</v>
      </c>
      <c r="P13" s="61">
        <v>1.1455</v>
      </c>
      <c r="Q13" s="61">
        <v>0.9257</v>
      </c>
      <c r="R13" s="61">
        <v>1.0129</v>
      </c>
      <c r="S13" s="61" t="s">
        <v>67</v>
      </c>
      <c r="T13" s="61">
        <v>0.8597</v>
      </c>
      <c r="U13" s="61">
        <v>1.0661</v>
      </c>
      <c r="V13" s="61" t="s">
        <v>67</v>
      </c>
      <c r="W13" s="61">
        <v>1.4823</v>
      </c>
      <c r="X13" s="61">
        <v>0.7444</v>
      </c>
      <c r="Y13" s="61" t="s">
        <v>67</v>
      </c>
      <c r="Z13" s="61" t="s">
        <v>67</v>
      </c>
      <c r="AA13" s="61">
        <v>0.5806</v>
      </c>
      <c r="AB13" s="61" t="s">
        <v>67</v>
      </c>
      <c r="AC13" s="61" t="s">
        <v>67</v>
      </c>
      <c r="AD13" s="61">
        <v>0.4441</v>
      </c>
      <c r="AE13" s="61" t="s">
        <v>67</v>
      </c>
      <c r="AF13" s="61" t="s">
        <v>67</v>
      </c>
      <c r="AG13" s="97" t="s">
        <v>597</v>
      </c>
      <c r="AH13" s="98">
        <v>0.54967</v>
      </c>
      <c r="AI13" s="95"/>
    </row>
    <row r="14">
      <c r="A14" s="14">
        <v>6.586546236023817</v>
      </c>
      <c r="B14" s="14">
        <v>5.105680462945809</v>
      </c>
      <c r="C14" s="14">
        <v>3.698970004336019</v>
      </c>
      <c r="D14" s="14">
        <v>5.577057288063207</v>
      </c>
      <c r="E14" s="14">
        <v>4.062544381346465</v>
      </c>
      <c r="F14" s="92">
        <v>135.0</v>
      </c>
      <c r="G14" s="44"/>
      <c r="H14" s="55" t="s">
        <v>11</v>
      </c>
      <c r="I14" s="56" t="s">
        <v>583</v>
      </c>
      <c r="J14" s="57">
        <v>3.43</v>
      </c>
      <c r="K14" s="57">
        <v>4.23</v>
      </c>
      <c r="L14" s="57">
        <v>4.03</v>
      </c>
      <c r="M14" s="57">
        <v>5.6</v>
      </c>
      <c r="N14" s="57">
        <v>3.775</v>
      </c>
      <c r="O14" s="57">
        <v>4.75</v>
      </c>
      <c r="P14" s="57">
        <v>4.4267</v>
      </c>
      <c r="Q14" s="57">
        <v>4.2011</v>
      </c>
      <c r="R14" s="57">
        <v>4.3554</v>
      </c>
      <c r="S14" s="57">
        <v>4.66</v>
      </c>
      <c r="T14" s="57">
        <v>4.131</v>
      </c>
      <c r="U14" s="57">
        <v>4.277</v>
      </c>
      <c r="V14" s="57">
        <v>5.87</v>
      </c>
      <c r="W14" s="57">
        <v>3.6767</v>
      </c>
      <c r="X14" s="57">
        <v>4.356</v>
      </c>
      <c r="Y14" s="57">
        <v>4.18</v>
      </c>
      <c r="Z14" s="57">
        <v>4.66</v>
      </c>
      <c r="AA14" s="57">
        <v>4.8225</v>
      </c>
      <c r="AB14" s="57">
        <v>3.19</v>
      </c>
      <c r="AC14" s="57">
        <v>4.88</v>
      </c>
      <c r="AD14" s="57">
        <v>4.6433</v>
      </c>
      <c r="AE14" s="57">
        <v>5.06</v>
      </c>
      <c r="AF14" s="57">
        <v>5.92</v>
      </c>
      <c r="AG14" s="97" t="s">
        <v>596</v>
      </c>
      <c r="AH14" s="98">
        <v>0.74938</v>
      </c>
      <c r="AI14" s="95"/>
    </row>
    <row r="15">
      <c r="A15" s="88">
        <v>6.381717798906517</v>
      </c>
      <c r="B15" s="88">
        <v>6.02938377768521</v>
      </c>
      <c r="C15" s="88">
        <v>4.313867220369153</v>
      </c>
      <c r="D15" s="88">
        <v>7.032100400349362</v>
      </c>
      <c r="E15" s="88">
        <v>4.9414865867016236</v>
      </c>
      <c r="F15" s="90">
        <v>136.0</v>
      </c>
      <c r="G15" s="44"/>
      <c r="H15" s="50"/>
      <c r="I15" s="56" t="s">
        <v>585</v>
      </c>
      <c r="J15" s="57" t="s">
        <v>67</v>
      </c>
      <c r="K15" s="57" t="s">
        <v>67</v>
      </c>
      <c r="L15" s="57">
        <v>0.681</v>
      </c>
      <c r="M15" s="57" t="s">
        <v>67</v>
      </c>
      <c r="N15" s="57">
        <v>0.6293</v>
      </c>
      <c r="O15" s="57">
        <v>0.5583</v>
      </c>
      <c r="P15" s="57">
        <v>1.0264</v>
      </c>
      <c r="Q15" s="57">
        <v>0.8692</v>
      </c>
      <c r="R15" s="57">
        <v>0.8582</v>
      </c>
      <c r="S15" s="57" t="s">
        <v>67</v>
      </c>
      <c r="T15" s="57">
        <v>0.7999</v>
      </c>
      <c r="U15" s="57">
        <v>0.9063</v>
      </c>
      <c r="V15" s="57" t="s">
        <v>67</v>
      </c>
      <c r="W15" s="57">
        <v>1.3491</v>
      </c>
      <c r="X15" s="57">
        <v>0.6907</v>
      </c>
      <c r="Y15" s="57" t="s">
        <v>67</v>
      </c>
      <c r="Z15" s="57" t="s">
        <v>67</v>
      </c>
      <c r="AA15" s="57">
        <v>0.4745</v>
      </c>
      <c r="AB15" s="57" t="s">
        <v>67</v>
      </c>
      <c r="AC15" s="57" t="s">
        <v>67</v>
      </c>
      <c r="AD15" s="57">
        <v>0.2802</v>
      </c>
      <c r="AE15" s="57" t="s">
        <v>67</v>
      </c>
      <c r="AF15" s="57" t="s">
        <v>67</v>
      </c>
      <c r="AG15" s="97" t="s">
        <v>597</v>
      </c>
      <c r="AH15" s="98">
        <v>0.68935</v>
      </c>
      <c r="AI15" s="95"/>
    </row>
    <row r="16">
      <c r="A16" s="88">
        <v>6.73021158664871</v>
      </c>
      <c r="B16" s="88">
        <v>6.071882007306125</v>
      </c>
      <c r="C16" s="88">
        <v>4.494154594018442</v>
      </c>
      <c r="D16" s="88">
        <v>5.305033056865781</v>
      </c>
      <c r="E16" s="88">
        <v>3.53173430927655</v>
      </c>
      <c r="F16" s="90">
        <v>136.0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>
      <c r="A17" s="88">
        <v>6.0157594912113455</v>
      </c>
      <c r="B17" s="88">
        <v>5.661718057694659</v>
      </c>
      <c r="C17" s="88">
        <v>4.093421685162235</v>
      </c>
      <c r="D17" s="88">
        <v>5.086000142892678</v>
      </c>
      <c r="E17" s="88">
        <v>3.4560622244549513</v>
      </c>
      <c r="F17" s="90">
        <v>136.0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>
      <c r="A18" s="88">
        <v>6.425484658540283</v>
      </c>
      <c r="B18" s="88">
        <v>6.12057393120585</v>
      </c>
      <c r="C18" s="88">
        <v>4.505149978319906</v>
      </c>
      <c r="D18" s="88">
        <v>5.385407846845165</v>
      </c>
      <c r="E18" s="88">
        <v>3.5699588180965938</v>
      </c>
      <c r="F18" s="90">
        <v>136.0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>
      <c r="A19" s="88">
        <v>5.827838858507385</v>
      </c>
      <c r="B19" s="88">
        <v>6.7458551951737284</v>
      </c>
      <c r="C19" s="88">
        <v>5.130011949671903</v>
      </c>
      <c r="D19" s="88">
        <v>7.61410591095803</v>
      </c>
      <c r="E19" s="88">
        <v>5.7540829374072935</v>
      </c>
      <c r="F19" s="90">
        <v>136.0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>
      <c r="A20" s="88">
        <v>6.704224924164138</v>
      </c>
      <c r="B20" s="88">
        <v>6.209515014542631</v>
      </c>
      <c r="C20" s="88">
        <v>4.53655844257153</v>
      </c>
      <c r="D20" s="88">
        <v>7.323427824933785</v>
      </c>
      <c r="E20" s="88">
        <v>5.306570840229284</v>
      </c>
      <c r="F20" s="90">
        <v>136.0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>
      <c r="A21" s="68">
        <v>6.877241383674039</v>
      </c>
      <c r="B21" s="68">
        <v>6.187520720836463</v>
      </c>
      <c r="C21" s="68">
        <v>4.558708570533166</v>
      </c>
      <c r="D21" s="68">
        <v>6.257240460351954</v>
      </c>
      <c r="E21" s="68">
        <v>4.420434364509439</v>
      </c>
      <c r="F21" s="91">
        <v>137.0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>
      <c r="A22" s="68">
        <v>6.921196044041045</v>
      </c>
      <c r="B22" s="68">
        <v>3.370142847051102</v>
      </c>
      <c r="C22" s="68">
        <v>1.8573324964312685</v>
      </c>
      <c r="D22" s="68">
        <v>4.540104133899875</v>
      </c>
      <c r="E22" s="68">
        <v>3.0546130545568877</v>
      </c>
      <c r="F22" s="91">
        <v>137.0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>
      <c r="A23" s="68">
        <v>6.044446071243105</v>
      </c>
      <c r="B23" s="68">
        <v>5.567731962548069</v>
      </c>
      <c r="C23" s="68">
        <v>3.9731278535996983</v>
      </c>
      <c r="D23" s="68">
        <v>5.7365000831026265</v>
      </c>
      <c r="E23" s="68">
        <v>4.062318695658775</v>
      </c>
      <c r="F23" s="91">
        <v>137.0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>
      <c r="A24" s="68">
        <v>7.3930943530373225</v>
      </c>
      <c r="B24" s="68">
        <v>4.423245873936808</v>
      </c>
      <c r="C24" s="68">
        <v>2.8813846567705728</v>
      </c>
      <c r="D24" s="68">
        <v>5.582256592332234</v>
      </c>
      <c r="E24" s="68">
        <v>3.5620548296563785</v>
      </c>
      <c r="F24" s="91">
        <v>137.0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>
      <c r="A25" s="68">
        <v>6.406753868863874</v>
      </c>
      <c r="B25" s="68">
        <v>6.089905111439397</v>
      </c>
      <c r="C25" s="68">
        <v>4.471291711058939</v>
      </c>
      <c r="D25" s="68">
        <v>6.409609225058749</v>
      </c>
      <c r="E25" s="68">
        <v>4.320644711355398</v>
      </c>
      <c r="F25" s="91">
        <v>137.0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>
      <c r="A26" s="68">
        <v>6.147786352178046</v>
      </c>
      <c r="B26" s="68">
        <v>6.130333768495006</v>
      </c>
      <c r="C26" s="68">
        <v>4.593286067020457</v>
      </c>
      <c r="D26" s="68">
        <v>7.486972604620592</v>
      </c>
      <c r="E26" s="68">
        <v>5.793869974778343</v>
      </c>
      <c r="F26" s="91">
        <v>137.0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>
      <c r="A27" s="68">
        <v>6.022497654806845</v>
      </c>
      <c r="B27" s="68">
        <v>4.982723387668545</v>
      </c>
      <c r="C27" s="68">
        <v>3.361727836017593</v>
      </c>
      <c r="D27" s="68">
        <v>5.523576096341131</v>
      </c>
      <c r="E27" s="68">
        <v>3.4239009185284166</v>
      </c>
      <c r="F27" s="91">
        <v>137.0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>
      <c r="A28" s="68">
        <v>8.427932495331307</v>
      </c>
      <c r="B28" s="68">
        <v>3.7481880270062007</v>
      </c>
      <c r="C28" s="68">
        <v>2.4183012913197452</v>
      </c>
      <c r="D28" s="68">
        <v>6.537238388873952</v>
      </c>
      <c r="E28" s="68">
        <v>3.971229447276241</v>
      </c>
      <c r="F28" s="91">
        <v>137.0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>
      <c r="A29" s="68">
        <v>5.569552975270437</v>
      </c>
      <c r="B29" s="68">
        <v>6.4281347940287885</v>
      </c>
      <c r="C29" s="68">
        <v>4.76789761601809</v>
      </c>
      <c r="D29" s="68">
        <v>7.313772635067777</v>
      </c>
      <c r="E29" s="68">
        <v>5.222497968666423</v>
      </c>
      <c r="F29" s="91">
        <v>137.0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>
      <c r="A30" s="14">
        <v>6.407262211854151</v>
      </c>
      <c r="B30" s="14">
        <v>5.621591675859218</v>
      </c>
      <c r="C30" s="14">
        <v>3.8864907251724823</v>
      </c>
      <c r="D30" s="14">
        <v>5.519314671973285</v>
      </c>
      <c r="E30" s="14">
        <v>3.6528263025610044</v>
      </c>
      <c r="F30" s="92">
        <v>138.0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>
      <c r="A31" s="14">
        <v>5.72821657199824</v>
      </c>
      <c r="B31" s="14">
        <v>5.872447647789013</v>
      </c>
      <c r="C31" s="14">
        <v>4.303196057420489</v>
      </c>
      <c r="D31" s="14">
        <v>7.7459425676815075</v>
      </c>
      <c r="E31" s="14">
        <v>5.7364873360263555</v>
      </c>
      <c r="F31" s="92">
        <v>138.0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>
      <c r="A32" s="14">
        <v>6.841147966359823</v>
      </c>
      <c r="B32" s="14">
        <v>6.432969290874405</v>
      </c>
      <c r="C32" s="14">
        <v>4.872156272748293</v>
      </c>
      <c r="D32" s="14">
        <v>6.061565561884838</v>
      </c>
      <c r="E32" s="14">
        <v>4.43919053782757</v>
      </c>
      <c r="F32" s="92">
        <v>138.0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>
      <c r="A33" s="14">
        <v>5.964067668284512</v>
      </c>
      <c r="B33" s="14">
        <v>6.544068044350276</v>
      </c>
      <c r="C33" s="14">
        <v>5.012837224705172</v>
      </c>
      <c r="D33" s="14">
        <v>7.1289333744138235</v>
      </c>
      <c r="E33" s="14">
        <v>5.278181784567518</v>
      </c>
      <c r="F33" s="92">
        <v>138.0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>
      <c r="A34" s="14">
        <v>6.580192326762261</v>
      </c>
      <c r="B34" s="14">
        <v>5.9857856177726045</v>
      </c>
      <c r="C34" s="14">
        <v>4.450249108319361</v>
      </c>
      <c r="D34" s="14">
        <v>6.466618385362257</v>
      </c>
      <c r="E34" s="14">
        <v>4.705555835437727</v>
      </c>
      <c r="F34" s="92">
        <v>138.0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>
      <c r="A35" s="14">
        <v>5.661786191819594</v>
      </c>
      <c r="B35" s="14">
        <v>7.0</v>
      </c>
      <c r="C35" s="14">
        <v>5.290034611362517</v>
      </c>
      <c r="D35" s="14">
        <v>5.664378686986738</v>
      </c>
      <c r="E35" s="14">
        <v>3.8351830698490432</v>
      </c>
      <c r="F35" s="92">
        <v>138.0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>
      <c r="A36" s="14">
        <v>6.241191977551262</v>
      </c>
      <c r="B36" s="14">
        <v>5.391288048595297</v>
      </c>
      <c r="C36" s="14">
        <v>3.8061799739838866</v>
      </c>
      <c r="D36" s="14">
        <v>5.856024024717039</v>
      </c>
      <c r="E36" s="14">
        <v>4.141637874673272</v>
      </c>
      <c r="F36" s="92">
        <v>138.0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>
      <c r="A37" s="14">
        <v>7.145620452197714</v>
      </c>
      <c r="B37" s="14">
        <v>4.708420900134713</v>
      </c>
      <c r="C37" s="14">
        <v>3.1760912590556813</v>
      </c>
      <c r="D37" s="14">
        <v>4.833096090474532</v>
      </c>
      <c r="E37" s="14">
        <v>2.9273703630390235</v>
      </c>
      <c r="F37" s="92">
        <v>138.0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>
      <c r="A38" s="14">
        <v>6.672897609007665</v>
      </c>
      <c r="B38" s="14">
        <v>6.334453751150931</v>
      </c>
      <c r="C38" s="14">
        <v>4.787460474518415</v>
      </c>
      <c r="D38" s="14">
        <v>6.316758493274417</v>
      </c>
      <c r="E38" s="14">
        <v>4.435923958119165</v>
      </c>
      <c r="F38" s="92">
        <v>138.0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>
      <c r="A39" s="14">
        <v>6.960030599482778</v>
      </c>
      <c r="B39" s="14">
        <v>6.502427119984432</v>
      </c>
      <c r="C39" s="14">
        <v>4.8055008581584</v>
      </c>
      <c r="D39" s="14">
        <v>6.550038690112438</v>
      </c>
      <c r="E39" s="14">
        <v>4.579051536634113</v>
      </c>
      <c r="F39" s="92">
        <v>138.0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>
      <c r="A40" s="14">
        <v>5.77756455672569</v>
      </c>
      <c r="B40" s="14">
        <v>6.484299839346785</v>
      </c>
      <c r="C40" s="14">
        <v>4.905795880367869</v>
      </c>
      <c r="D40" s="14">
        <v>7.877533674850327</v>
      </c>
      <c r="E40" s="14">
        <v>5.965025218335274</v>
      </c>
      <c r="F40" s="92">
        <v>138.0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>
      <c r="A41" s="14">
        <v>5.948800625508256</v>
      </c>
      <c r="B41" s="14">
        <v>5.003891166236911</v>
      </c>
      <c r="C41" s="14">
        <v>3.491361693834272</v>
      </c>
      <c r="D41" s="14">
        <v>5.3851127205109375</v>
      </c>
      <c r="E41" s="14">
        <v>3.5593080109070123</v>
      </c>
      <c r="F41" s="92">
        <v>138.0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>
      <c r="A42" s="14">
        <v>5.892497530085013</v>
      </c>
      <c r="B42" s="14">
        <v>5.277379974667254</v>
      </c>
      <c r="C42" s="14">
        <v>3.690196080028514</v>
      </c>
      <c r="D42" s="14">
        <v>4.412494147250635</v>
      </c>
      <c r="E42" s="14">
        <v>3.65667304588485</v>
      </c>
      <c r="F42" s="92">
        <v>138.0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>
      <c r="A43" s="14">
        <v>5.879147509856811</v>
      </c>
      <c r="B43" s="14">
        <v>4.382017042574868</v>
      </c>
      <c r="C43" s="14">
        <v>2.8488047010518036</v>
      </c>
      <c r="D43" s="14">
        <v>5.595306589946346</v>
      </c>
      <c r="E43" s="14">
        <v>3.9389697972228905</v>
      </c>
      <c r="F43" s="92">
        <v>138.0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>
      <c r="A44" s="14">
        <v>7.168154272981496</v>
      </c>
      <c r="B44" s="14">
        <v>6.060697840353612</v>
      </c>
      <c r="C44" s="14">
        <v>4.526339277389844</v>
      </c>
      <c r="D44" s="14">
        <v>5.681822621705806</v>
      </c>
      <c r="E44" s="14">
        <v>3.942751920429813</v>
      </c>
      <c r="F44" s="92">
        <v>138.0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>
      <c r="A45" s="14">
        <v>5.974228825651951</v>
      </c>
      <c r="B45" s="14">
        <v>6.247973266361806</v>
      </c>
      <c r="C45" s="14">
        <v>4.645422269349091</v>
      </c>
      <c r="D45" s="14">
        <v>6.562855892317123</v>
      </c>
      <c r="E45" s="14">
        <v>4.794933962870484</v>
      </c>
      <c r="F45" s="92">
        <v>138.0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>
      <c r="A46" s="14">
        <v>5.860285888105994</v>
      </c>
      <c r="B46" s="14">
        <v>6.896526217489555</v>
      </c>
      <c r="C46" s="14">
        <v>5.175801632848279</v>
      </c>
      <c r="D46" s="14">
        <v>8.091931346617196</v>
      </c>
      <c r="E46" s="14">
        <v>6.067911092864268</v>
      </c>
      <c r="F46" s="92">
        <v>138.0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>
      <c r="A47" s="14">
        <v>6.462941873116965</v>
      </c>
      <c r="B47" s="39"/>
      <c r="C47" s="39"/>
      <c r="D47" s="14">
        <v>5.268779160864446</v>
      </c>
      <c r="E47" s="14">
        <v>3.8526629443445692</v>
      </c>
      <c r="F47" s="92">
        <v>138.0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>
      <c r="A48" s="14">
        <v>6.357198398563715</v>
      </c>
      <c r="B48" s="14">
        <v>6.445604203273597</v>
      </c>
      <c r="C48" s="14">
        <v>4.778874472002739</v>
      </c>
      <c r="D48" s="14">
        <v>8.171388142506704</v>
      </c>
      <c r="E48" s="14">
        <v>6.147450617933819</v>
      </c>
      <c r="F48" s="92">
        <v>138.0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>
      <c r="A49" s="14">
        <v>5.415712689270243</v>
      </c>
      <c r="B49" s="14">
        <v>6.322219294733919</v>
      </c>
      <c r="C49" s="14">
        <v>4.733197265106569</v>
      </c>
      <c r="D49" s="14">
        <v>6.179191740511268</v>
      </c>
      <c r="E49" s="14">
        <v>4.25183281862864</v>
      </c>
      <c r="F49" s="92">
        <v>138.0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>
      <c r="A50" s="14">
        <v>5.946159361386029</v>
      </c>
      <c r="B50" s="14">
        <v>5.103803720955956</v>
      </c>
      <c r="C50" s="14">
        <v>3.650695979760611</v>
      </c>
      <c r="D50" s="14">
        <v>3.9586116577648793</v>
      </c>
      <c r="E50" s="14">
        <v>2.378397900948138</v>
      </c>
      <c r="F50" s="92">
        <v>138.0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>
      <c r="A51" s="14">
        <v>6.023822636984871</v>
      </c>
      <c r="B51" s="14">
        <v>5.781898919351149</v>
      </c>
      <c r="C51" s="14">
        <v>4.139879086401236</v>
      </c>
      <c r="D51" s="14">
        <v>6.206446174482159</v>
      </c>
      <c r="E51" s="14">
        <v>4.27009628142033</v>
      </c>
      <c r="F51" s="92">
        <v>138.0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>
      <c r="A52" s="14">
        <v>6.038715910744609</v>
      </c>
      <c r="B52" s="14">
        <v>4.5843312243675305</v>
      </c>
      <c r="C52" s="14">
        <v>3.041392685158225</v>
      </c>
      <c r="D52" s="14">
        <v>5.667303492514426</v>
      </c>
      <c r="E52" s="14">
        <v>4.039731296098691</v>
      </c>
      <c r="F52" s="92">
        <v>138.0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</row>
    <row r="53">
      <c r="A53" s="14">
        <v>6.453185278749897</v>
      </c>
      <c r="B53" s="14">
        <v>5.954821183051793</v>
      </c>
      <c r="C53" s="14">
        <v>4.437750562820388</v>
      </c>
      <c r="D53" s="14">
        <v>6.661496169191489</v>
      </c>
      <c r="E53" s="14">
        <v>4.852132174821858</v>
      </c>
      <c r="F53" s="92">
        <v>138.0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</row>
    <row r="54">
      <c r="A54" s="14">
        <v>6.895217229830097</v>
      </c>
      <c r="B54" s="14">
        <v>4.889861721258189</v>
      </c>
      <c r="C54" s="14">
        <v>3.491361693834272</v>
      </c>
      <c r="D54" s="14">
        <v>4.544477329086429</v>
      </c>
      <c r="E54" s="14">
        <v>2.946943270697825</v>
      </c>
      <c r="F54" s="92">
        <v>138.0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</row>
    <row r="55">
      <c r="A55" s="14">
        <v>6.256192716363846</v>
      </c>
      <c r="B55" s="39"/>
      <c r="C55" s="39"/>
      <c r="D55" s="14">
        <v>4.880807877842119</v>
      </c>
      <c r="E55" s="14">
        <v>3.0390173219974117</v>
      </c>
      <c r="F55" s="92">
        <v>138.0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</row>
    <row r="56">
      <c r="A56" s="14">
        <v>5.39877652229289</v>
      </c>
      <c r="B56" s="14">
        <v>5.9307962629833</v>
      </c>
      <c r="C56" s="14">
        <v>4.2944662261615925</v>
      </c>
      <c r="D56" s="14">
        <v>6.74720953027978</v>
      </c>
      <c r="E56" s="14">
        <v>4.691046110275876</v>
      </c>
      <c r="F56" s="92">
        <v>138.0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</row>
    <row r="57">
      <c r="A57" s="14">
        <v>5.940241975878966</v>
      </c>
      <c r="B57" s="14">
        <v>4.656098202012832</v>
      </c>
      <c r="C57" s="14">
        <v>3.1461280356782377</v>
      </c>
      <c r="D57" s="14">
        <v>5.572010288207416</v>
      </c>
      <c r="E57" s="14">
        <v>3.6774244377012475</v>
      </c>
      <c r="F57" s="92">
        <v>138.0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>
      <c r="A58" s="14">
        <v>7.644993963732817</v>
      </c>
      <c r="B58" s="39"/>
      <c r="C58" s="39"/>
      <c r="D58" s="14">
        <v>5.651888311598324</v>
      </c>
      <c r="E58" s="14">
        <v>4.044029909946466</v>
      </c>
      <c r="F58" s="92">
        <v>138.0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>
      <c r="A59" s="14">
        <v>6.107736571606158</v>
      </c>
      <c r="B59" s="14">
        <v>4.012837224705172</v>
      </c>
      <c r="C59" s="14">
        <v>2.5705429398818973</v>
      </c>
      <c r="D59" s="14">
        <v>5.21183576332262</v>
      </c>
      <c r="E59" s="14">
        <v>3.6280822609906793</v>
      </c>
      <c r="F59" s="92">
        <v>138.0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>
      <c r="A60" s="14">
        <v>6.401913291413883</v>
      </c>
      <c r="B60" s="14">
        <v>5.925569909543376</v>
      </c>
      <c r="C60" s="14">
        <v>4.385606273598312</v>
      </c>
      <c r="D60" s="14">
        <v>5.6059027325369515</v>
      </c>
      <c r="E60" s="14">
        <v>3.93585979803788</v>
      </c>
      <c r="F60" s="92">
        <v>138.0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>
      <c r="A61" s="14">
        <v>5.790334432897676</v>
      </c>
      <c r="B61" s="14">
        <v>5.491361693834272</v>
      </c>
      <c r="C61" s="14">
        <v>3.9997393451065677</v>
      </c>
      <c r="D61" s="14">
        <v>4.9369658971078705</v>
      </c>
      <c r="E61" s="14">
        <v>3.476541809027429</v>
      </c>
      <c r="F61" s="92">
        <v>138.0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>
      <c r="A62" s="14">
        <v>7.928976517140223</v>
      </c>
      <c r="B62" s="14">
        <v>4.571708831808688</v>
      </c>
      <c r="C62" s="14">
        <v>2.960946195733831</v>
      </c>
      <c r="D62" s="14">
        <v>5.4154958572651575</v>
      </c>
      <c r="E62" s="14">
        <v>3.808278509582768</v>
      </c>
      <c r="F62" s="92">
        <v>138.0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>
      <c r="A63" s="14">
        <v>5.387553545853937</v>
      </c>
      <c r="B63" s="14">
        <v>5.05307844348342</v>
      </c>
      <c r="C63" s="14">
        <v>3.4148062795010126</v>
      </c>
      <c r="D63" s="14">
        <v>7.066421496909967</v>
      </c>
      <c r="E63" s="14">
        <v>5.289207551254154</v>
      </c>
      <c r="F63" s="92">
        <v>138.0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>
      <c r="A64" s="14">
        <v>5.772089825478362</v>
      </c>
      <c r="B64" s="14">
        <v>5.225309281725862</v>
      </c>
      <c r="C64" s="14">
        <v>3.611510887126656</v>
      </c>
      <c r="D64" s="14">
        <v>6.433106288372072</v>
      </c>
      <c r="E64" s="14">
        <v>4.466111022489792</v>
      </c>
      <c r="F64" s="92">
        <v>138.0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>
      <c r="A65" s="14">
        <v>6.354059434129196</v>
      </c>
      <c r="B65" s="39"/>
      <c r="C65" s="39"/>
      <c r="D65" s="14">
        <v>4.834344393408357</v>
      </c>
      <c r="E65" s="14">
        <v>3.3533390953113043</v>
      </c>
      <c r="F65" s="92">
        <v>138.0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>
      <c r="A66" s="14">
        <v>6.56944285278125</v>
      </c>
      <c r="B66" s="14">
        <v>6.597695185925512</v>
      </c>
      <c r="C66" s="14">
        <v>4.978636948384474</v>
      </c>
      <c r="D66" s="14">
        <v>5.972779816580217</v>
      </c>
      <c r="E66" s="14">
        <v>4.222716471147583</v>
      </c>
      <c r="F66" s="92">
        <v>138.0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>
      <c r="A67" s="14">
        <v>5.9421177295500325</v>
      </c>
      <c r="B67" s="14">
        <v>6.079181246047624</v>
      </c>
      <c r="C67" s="14">
        <v>4.466867620354109</v>
      </c>
      <c r="D67" s="14">
        <v>6.309189049422447</v>
      </c>
      <c r="E67" s="14">
        <v>4.340622555361112</v>
      </c>
      <c r="F67" s="92">
        <v>138.0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>
      <c r="A68" s="14">
        <v>6.37490041407568</v>
      </c>
      <c r="B68" s="39"/>
      <c r="C68" s="39"/>
      <c r="D68" s="14">
        <v>7.090469468655362</v>
      </c>
      <c r="E68" s="14">
        <v>5.0884054449956</v>
      </c>
      <c r="F68" s="92">
        <v>138.0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>
      <c r="A69" s="14">
        <v>5.6107665947732706</v>
      </c>
      <c r="B69" s="14">
        <v>5.374931553978189</v>
      </c>
      <c r="C69" s="14">
        <v>3.755874855672491</v>
      </c>
      <c r="D69" s="14">
        <v>7.101919795343692</v>
      </c>
      <c r="E69" s="14">
        <v>5.239196838331635</v>
      </c>
      <c r="F69" s="92">
        <v>138.0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>
      <c r="A70" s="14">
        <v>6.406126126023338</v>
      </c>
      <c r="B70" s="14">
        <v>5.1303337684950066</v>
      </c>
      <c r="C70" s="14">
        <v>3.6220066730068043</v>
      </c>
      <c r="D70" s="14">
        <v>6.554903510596829</v>
      </c>
      <c r="E70" s="14">
        <v>4.766531815605652</v>
      </c>
      <c r="F70" s="92">
        <v>138.0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>
      <c r="A71" s="14">
        <v>5.895544087282545</v>
      </c>
      <c r="B71" s="14">
        <v>6.008600171761917</v>
      </c>
      <c r="C71" s="14">
        <v>4.269512944217917</v>
      </c>
      <c r="D71" s="14">
        <v>6.915021628577866</v>
      </c>
      <c r="E71" s="14">
        <v>4.850842205396512</v>
      </c>
      <c r="F71" s="92">
        <v>138.0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>
      <c r="A72" s="14">
        <v>5.43215924174396</v>
      </c>
      <c r="B72" s="14">
        <v>5.686457510469111</v>
      </c>
      <c r="C72" s="14">
        <v>4.012837224705172</v>
      </c>
      <c r="D72" s="14">
        <v>6.48113564726538</v>
      </c>
      <c r="E72" s="14">
        <v>4.562126253796315</v>
      </c>
      <c r="F72" s="92">
        <v>138.0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</row>
    <row r="73">
      <c r="A73" s="14">
        <v>6.303831908757097</v>
      </c>
      <c r="B73" s="14">
        <v>4.795184589682424</v>
      </c>
      <c r="C73" s="14">
        <v>3.2304489213782737</v>
      </c>
      <c r="D73" s="14">
        <v>6.141333109683723</v>
      </c>
      <c r="E73" s="14">
        <v>4.636407649774811</v>
      </c>
      <c r="F73" s="92">
        <v>138.0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</row>
    <row r="74">
      <c r="A74" s="14">
        <v>6.315889353523612</v>
      </c>
      <c r="B74" s="14">
        <v>5.546789351631258</v>
      </c>
      <c r="C74" s="14">
        <v>4.0413926851582245</v>
      </c>
      <c r="D74" s="14">
        <v>7.041375826308846</v>
      </c>
      <c r="E74" s="14">
        <v>5.011667694373729</v>
      </c>
      <c r="F74" s="92">
        <v>138.0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</row>
    <row r="75">
      <c r="A75" s="14">
        <v>6.117717295858726</v>
      </c>
      <c r="B75" s="14">
        <v>5.586924708144821</v>
      </c>
      <c r="C75" s="14">
        <v>4.0253058652647695</v>
      </c>
      <c r="D75" s="14">
        <v>8.197546807930713</v>
      </c>
      <c r="E75" s="14">
        <v>5.791607851549891</v>
      </c>
      <c r="F75" s="92">
        <v>138.0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>
      <c r="A76" s="88">
        <v>5.88824915523381</v>
      </c>
      <c r="B76" s="88">
        <v>5.912753303671322</v>
      </c>
      <c r="C76" s="88">
        <v>4.324282455297692</v>
      </c>
      <c r="D76" s="88">
        <v>6.479488644160589</v>
      </c>
      <c r="E76" s="88">
        <v>4.661803223680772</v>
      </c>
      <c r="F76" s="90">
        <v>139.0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>
      <c r="A77" s="68">
        <v>6.480652870881986</v>
      </c>
      <c r="B77" s="68">
        <v>5.873436863222037</v>
      </c>
      <c r="C77" s="68">
        <v>4.33041377334919</v>
      </c>
      <c r="D77" s="68">
        <v>6.536455159103271</v>
      </c>
      <c r="E77" s="68">
        <v>4.821277648350869</v>
      </c>
      <c r="F77" s="91">
        <v>140.0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</row>
    <row r="78">
      <c r="A78" s="68">
        <v>6.183514119014726</v>
      </c>
      <c r="B78" s="68">
        <v>6.0</v>
      </c>
      <c r="C78" s="68">
        <v>4.354108439147401</v>
      </c>
      <c r="D78" s="68">
        <v>7.110312515043514</v>
      </c>
      <c r="E78" s="68">
        <v>5.254714802582488</v>
      </c>
      <c r="F78" s="91">
        <v>140.0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</row>
    <row r="79">
      <c r="A79" s="68">
        <v>6.100626909987552</v>
      </c>
      <c r="B79" s="68">
        <v>4.958085848521085</v>
      </c>
      <c r="C79" s="68">
        <v>3.491361693834272</v>
      </c>
      <c r="D79" s="68">
        <v>3.818159886397185</v>
      </c>
      <c r="E79" s="68">
        <v>2.0755469613925306</v>
      </c>
      <c r="F79" s="91">
        <v>140.0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>
      <c r="A80" s="68">
        <v>6.463797762093143</v>
      </c>
      <c r="B80" s="68">
        <v>5.992553517832135</v>
      </c>
      <c r="C80" s="68">
        <v>4.418301291319746</v>
      </c>
      <c r="D80" s="68">
        <v>5.9513865806137</v>
      </c>
      <c r="E80" s="68">
        <v>4.0455967718675785</v>
      </c>
      <c r="F80" s="91">
        <v>140.0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>
      <c r="A81" s="68">
        <v>6.11022360401355</v>
      </c>
      <c r="B81" s="68">
        <v>6.278753600952829</v>
      </c>
      <c r="C81" s="68">
        <v>4.665580991017953</v>
      </c>
      <c r="D81" s="68">
        <v>7.175313842452032</v>
      </c>
      <c r="E81" s="68">
        <v>5.440375327285028</v>
      </c>
      <c r="F81" s="91">
        <v>140.0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>
      <c r="A82" s="68">
        <v>6.216861536085669</v>
      </c>
      <c r="B82" s="68">
        <v>5.677515704798758</v>
      </c>
      <c r="C82" s="68">
        <v>3.9731278535996983</v>
      </c>
      <c r="D82" s="68">
        <v>5.965204994687716</v>
      </c>
      <c r="E82" s="68">
        <v>4.36595572266568</v>
      </c>
      <c r="F82" s="91">
        <v>140.0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>
      <c r="A83" s="68">
        <v>6.368276283151545</v>
      </c>
      <c r="B83" s="68">
        <v>5.633468455579586</v>
      </c>
      <c r="C83" s="68">
        <v>4.225309281725863</v>
      </c>
      <c r="D83" s="68">
        <v>5.846280192313987</v>
      </c>
      <c r="E83" s="68">
        <v>4.284656282788516</v>
      </c>
      <c r="F83" s="91">
        <v>140.0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>
      <c r="A84" s="68">
        <v>6.4255221565950995</v>
      </c>
      <c r="B84" s="68">
        <v>5.79246173134695</v>
      </c>
      <c r="C84" s="68">
        <v>4.235528446907549</v>
      </c>
      <c r="D84" s="68">
        <v>5.280079601410049</v>
      </c>
      <c r="E84" s="68">
        <v>3.8401688492407557</v>
      </c>
      <c r="F84" s="91">
        <v>140.0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>
      <c r="A85" s="68">
        <v>6.576027208300036</v>
      </c>
      <c r="B85" s="68">
        <v>5.3996737214810375</v>
      </c>
      <c r="C85" s="68">
        <v>3.8213169705910968</v>
      </c>
      <c r="D85" s="68">
        <v>5.365605902296631</v>
      </c>
      <c r="E85" s="68">
        <v>3.7655195430979527</v>
      </c>
      <c r="F85" s="91">
        <v>140.0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>
      <c r="A86" s="68">
        <v>6.491854268580124</v>
      </c>
      <c r="B86" s="68">
        <v>5.664171705361931</v>
      </c>
      <c r="C86" s="68">
        <v>4.127104798364807</v>
      </c>
      <c r="D86" s="68">
        <v>4.910859095239092</v>
      </c>
      <c r="E86" s="68">
        <v>3.3338501451025446</v>
      </c>
      <c r="F86" s="91">
        <v>140.0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>
      <c r="A87" s="68">
        <v>4.954503007986715</v>
      </c>
      <c r="B87" s="66"/>
      <c r="C87" s="66"/>
      <c r="D87" s="68">
        <v>6.333956038031971</v>
      </c>
      <c r="E87" s="68">
        <v>4.557266528869905</v>
      </c>
      <c r="F87" s="91">
        <v>140.0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>
      <c r="A88" s="68">
        <v>6.201974706821628</v>
      </c>
      <c r="B88" s="68">
        <v>4.779596491257824</v>
      </c>
      <c r="C88" s="68">
        <v>3.2835273648616936</v>
      </c>
      <c r="D88" s="68">
        <v>4.780878723073473</v>
      </c>
      <c r="E88" s="68">
        <v>3.338854746252323</v>
      </c>
      <c r="F88" s="91">
        <v>140.0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>
      <c r="A89" s="68">
        <v>6.254103646525164</v>
      </c>
      <c r="B89" s="68">
        <v>6.133538908370218</v>
      </c>
      <c r="C89" s="68">
        <v>4.615950051656401</v>
      </c>
      <c r="D89" s="68">
        <v>6.320149403045911</v>
      </c>
      <c r="E89" s="68">
        <v>4.53535742366243</v>
      </c>
      <c r="F89" s="91">
        <v>140.0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>
      <c r="A90" s="68">
        <v>5.081466128346863</v>
      </c>
      <c r="B90" s="68">
        <v>4.7355988996981795</v>
      </c>
      <c r="C90" s="68">
        <v>4.4623979978989565</v>
      </c>
      <c r="D90" s="68">
        <v>6.766185080255357</v>
      </c>
      <c r="E90" s="68">
        <v>5.061701222386327</v>
      </c>
      <c r="F90" s="91">
        <v>140.0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>
      <c r="A91" s="68">
        <v>6.90169300585825</v>
      </c>
      <c r="B91" s="68">
        <v>5.344392273685111</v>
      </c>
      <c r="C91" s="68">
        <v>3.643452676486188</v>
      </c>
      <c r="D91" s="68">
        <v>6.746458032672677</v>
      </c>
      <c r="E91" s="68">
        <v>4.589916106886427</v>
      </c>
      <c r="F91" s="91">
        <v>140.0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>
      <c r="A92" s="68">
        <v>5.479901951799831</v>
      </c>
      <c r="B92" s="68">
        <v>5.3932241163612975</v>
      </c>
      <c r="C92" s="68">
        <v>3.929418925714293</v>
      </c>
      <c r="D92" s="68">
        <v>4.2136505484610005</v>
      </c>
      <c r="E92" s="68">
        <v>2.671172842715083</v>
      </c>
      <c r="F92" s="91">
        <v>140.0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>
      <c r="A93" s="68">
        <v>6.5531948892640495</v>
      </c>
      <c r="B93" s="68">
        <v>5.893539843564661</v>
      </c>
      <c r="C93" s="68">
        <v>4.390935107103378</v>
      </c>
      <c r="D93" s="68">
        <v>5.45119981870053</v>
      </c>
      <c r="E93" s="68">
        <v>3.860577551244415</v>
      </c>
      <c r="F93" s="91">
        <v>140.0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>
      <c r="A94" s="68">
        <v>5.952469870519125</v>
      </c>
      <c r="B94" s="68">
        <v>4.934902258322314</v>
      </c>
      <c r="C94" s="68">
        <v>3.3926969532596654</v>
      </c>
      <c r="D94" s="68">
        <v>5.578422581656312</v>
      </c>
      <c r="E94" s="68">
        <v>4.076858810128593</v>
      </c>
      <c r="F94" s="91">
        <v>140.0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>
      <c r="A95" s="68">
        <v>6.719788878409768</v>
      </c>
      <c r="B95" s="68">
        <v>5.959375336575842</v>
      </c>
      <c r="C95" s="68">
        <v>4.416640507338281</v>
      </c>
      <c r="D95" s="68">
        <v>6.723632227339195</v>
      </c>
      <c r="E95" s="68">
        <v>5.011240474366333</v>
      </c>
      <c r="F95" s="91">
        <v>140.0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>
      <c r="A96" s="68">
        <v>5.928052070474448</v>
      </c>
      <c r="B96" s="66"/>
      <c r="C96" s="66"/>
      <c r="D96" s="68">
        <v>4.533899100796594</v>
      </c>
      <c r="E96" s="68">
        <v>2.7671558660821804</v>
      </c>
      <c r="F96" s="91">
        <v>140.0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>
      <c r="A97" s="68">
        <v>5.945606926757045</v>
      </c>
      <c r="B97" s="68">
        <v>5.588831725594207</v>
      </c>
      <c r="C97" s="68">
        <v>4.068185861746162</v>
      </c>
      <c r="D97" s="68">
        <v>6.036087686016144</v>
      </c>
      <c r="E97" s="68">
        <v>4.416640507338281</v>
      </c>
      <c r="F97" s="91">
        <v>140.0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>
      <c r="A98" s="68">
        <v>5.476636021575915</v>
      </c>
      <c r="B98" s="68">
        <v>4.899273187317603</v>
      </c>
      <c r="C98" s="68">
        <v>3.6576294313889517</v>
      </c>
      <c r="D98" s="68">
        <v>5.937096933944879</v>
      </c>
      <c r="E98" s="68">
        <v>4.309268104477123</v>
      </c>
      <c r="F98" s="91">
        <v>140.0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>
      <c r="A99" s="68">
        <v>6.106980207815457</v>
      </c>
      <c r="B99" s="68">
        <v>4.974050902792877</v>
      </c>
      <c r="C99" s="68">
        <v>3.255272505103306</v>
      </c>
      <c r="D99" s="68">
        <v>5.516089613275054</v>
      </c>
      <c r="E99" s="68">
        <v>3.768786046908014</v>
      </c>
      <c r="F99" s="91">
        <v>140.0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>
      <c r="A100" s="68">
        <v>6.879076889458278</v>
      </c>
      <c r="B100" s="68">
        <v>5.6279799898299805</v>
      </c>
      <c r="C100" s="68">
        <v>4.143014800254095</v>
      </c>
      <c r="D100" s="68">
        <v>5.197393597849709</v>
      </c>
      <c r="E100" s="68">
        <v>3.510410948010177</v>
      </c>
      <c r="F100" s="91">
        <v>140.0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>
      <c r="A101" s="68">
        <v>6.114928750164778</v>
      </c>
      <c r="B101" s="68">
        <v>6.037426497940624</v>
      </c>
      <c r="C101" s="68">
        <v>4.562292864456475</v>
      </c>
      <c r="D101" s="68">
        <v>6.19229586469545</v>
      </c>
      <c r="E101" s="68">
        <v>4.461243337580772</v>
      </c>
      <c r="F101" s="91">
        <v>140.0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>
      <c r="A102" s="68">
        <v>6.132140530451494</v>
      </c>
      <c r="B102" s="68">
        <v>6.363611979892144</v>
      </c>
      <c r="C102" s="68">
        <v>4.7558748556724915</v>
      </c>
      <c r="D102" s="68">
        <v>6.422648759406728</v>
      </c>
      <c r="E102" s="68">
        <v>4.538485760158375</v>
      </c>
      <c r="F102" s="91">
        <v>140.0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>
      <c r="A103" s="68">
        <v>6.355668900313546</v>
      </c>
      <c r="B103" s="68">
        <v>5.733357787925585</v>
      </c>
      <c r="C103" s="68">
        <v>4.217483944213906</v>
      </c>
      <c r="D103" s="68">
        <v>5.453137856250748</v>
      </c>
      <c r="E103" s="68">
        <v>3.738066714777469</v>
      </c>
      <c r="F103" s="91">
        <v>140.0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>
      <c r="A104" s="68">
        <v>6.398873779550779</v>
      </c>
      <c r="B104" s="68">
        <v>6.660865478003869</v>
      </c>
      <c r="C104" s="68">
        <v>5.075546961392531</v>
      </c>
      <c r="D104" s="68">
        <v>7.115087312748958</v>
      </c>
      <c r="E104" s="68">
        <v>5.377501129777647</v>
      </c>
      <c r="F104" s="78">
        <v>140.0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>
      <c r="A105" s="68">
        <v>5.585559985475543</v>
      </c>
      <c r="B105" s="68">
        <v>5.054613054556888</v>
      </c>
      <c r="C105" s="68">
        <v>3.4831592097169795</v>
      </c>
      <c r="D105" s="68">
        <v>5.621712065863049</v>
      </c>
      <c r="E105" s="68">
        <v>3.838156184752148</v>
      </c>
      <c r="F105" s="91">
        <v>140.0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</row>
    <row r="106">
      <c r="A106" s="68">
        <v>6.137882413660677</v>
      </c>
      <c r="B106" s="68">
        <v>3.061829307294699</v>
      </c>
      <c r="C106" s="68">
        <v>1.6989700043360187</v>
      </c>
      <c r="D106" s="68">
        <v>5.10790496301482</v>
      </c>
      <c r="E106" s="68">
        <v>3.48015072527328</v>
      </c>
      <c r="F106" s="91">
        <v>140.0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</row>
    <row r="107">
      <c r="A107" s="68">
        <v>6.188734202455876</v>
      </c>
      <c r="B107" s="68">
        <v>5.484014962667563</v>
      </c>
      <c r="C107" s="68">
        <v>3.8450980400142565</v>
      </c>
      <c r="D107" s="68">
        <v>6.689851255163044</v>
      </c>
      <c r="E107" s="68">
        <v>4.903502370898396</v>
      </c>
      <c r="F107" s="91">
        <v>140.0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</row>
    <row r="108">
      <c r="A108" s="14">
        <v>6.742749711833816</v>
      </c>
      <c r="B108" s="14">
        <v>5.27415784926368</v>
      </c>
      <c r="C108" s="14">
        <v>3.8808135922807914</v>
      </c>
      <c r="D108" s="14">
        <v>4.856632235515315</v>
      </c>
      <c r="E108" s="14">
        <v>3.3422252293607904</v>
      </c>
      <c r="F108" s="92">
        <v>142.0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>
      <c r="A109" s="14">
        <v>5.849047001755868</v>
      </c>
      <c r="B109" s="14">
        <v>5.538196578349454</v>
      </c>
      <c r="C109" s="14">
        <v>4.107209969647868</v>
      </c>
      <c r="D109" s="14">
        <v>4.878734295037048</v>
      </c>
      <c r="E109" s="14">
        <v>4.947369994545035</v>
      </c>
      <c r="F109" s="92">
        <v>142.0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</row>
    <row r="110">
      <c r="A110" s="14">
        <v>5.779304939977696</v>
      </c>
      <c r="B110" s="14">
        <v>6.688419822002711</v>
      </c>
      <c r="C110" s="14">
        <v>5.068927611682072</v>
      </c>
      <c r="D110" s="14">
        <v>6.82827162871525</v>
      </c>
      <c r="E110" s="14">
        <v>4.811414126268122</v>
      </c>
      <c r="F110" s="92">
        <v>142.0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</row>
    <row r="111">
      <c r="A111" s="14">
        <v>6.931868882834283</v>
      </c>
      <c r="B111" s="14">
        <v>3.2317243833285167</v>
      </c>
      <c r="C111" s="14">
        <v>1.8195439355418686</v>
      </c>
      <c r="D111" s="14">
        <v>4.001517376823505</v>
      </c>
      <c r="E111" s="14">
        <v>2.436162647040756</v>
      </c>
      <c r="F111" s="92">
        <v>142.0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</row>
    <row r="112">
      <c r="A112" s="14">
        <v>6.210011488480596</v>
      </c>
      <c r="B112" s="14">
        <v>5.967594772671889</v>
      </c>
      <c r="C112" s="14">
        <v>4.34439227368511</v>
      </c>
      <c r="D112" s="14">
        <v>6.656342028733228</v>
      </c>
      <c r="E112" s="14">
        <v>4.68614450542356</v>
      </c>
      <c r="F112" s="92">
        <v>142.0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</row>
    <row r="113">
      <c r="A113" s="14">
        <v>4.975877363631127</v>
      </c>
      <c r="B113" s="14">
        <v>6.123851640967086</v>
      </c>
      <c r="C113" s="14">
        <v>4.555094448578319</v>
      </c>
      <c r="D113" s="14">
        <v>7.118092495669204</v>
      </c>
      <c r="E113" s="14">
        <v>5.324418279723442</v>
      </c>
      <c r="F113" s="92">
        <v>142.0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</row>
    <row r="114">
      <c r="A114" s="14">
        <v>6.357944561373639</v>
      </c>
      <c r="B114" s="14">
        <v>6.552668216112193</v>
      </c>
      <c r="C114" s="14">
        <v>5.004751155591001</v>
      </c>
      <c r="D114" s="14">
        <v>6.736454669935553</v>
      </c>
      <c r="E114" s="14">
        <v>4.92270470268336</v>
      </c>
      <c r="F114" s="92">
        <v>142.0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</row>
    <row r="115">
      <c r="A115" s="14">
        <v>6.189578174347789</v>
      </c>
      <c r="B115" s="14">
        <v>6.184691430817599</v>
      </c>
      <c r="C115" s="14">
        <v>4.577491799837225</v>
      </c>
      <c r="D115" s="14">
        <v>6.602702488816924</v>
      </c>
      <c r="E115" s="14">
        <v>4.701481635620927</v>
      </c>
      <c r="F115" s="92">
        <v>142.0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</row>
    <row r="116">
      <c r="A116" s="14">
        <v>5.954798050905424</v>
      </c>
      <c r="B116" s="14">
        <v>5.792111409087169</v>
      </c>
      <c r="C116" s="14">
        <v>4.2455126678141495</v>
      </c>
      <c r="D116" s="14">
        <v>5.858994109218205</v>
      </c>
      <c r="E116" s="14">
        <v>4.024731889655249</v>
      </c>
      <c r="F116" s="92">
        <v>142.0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</row>
    <row r="117">
      <c r="A117" s="14">
        <v>5.292794174382425</v>
      </c>
      <c r="B117" s="14">
        <v>5.632153483510633</v>
      </c>
      <c r="C117" s="14">
        <v>4.161368002234975</v>
      </c>
      <c r="D117" s="14">
        <v>5.290393034759809</v>
      </c>
      <c r="E117" s="14">
        <v>3.5834255004065065</v>
      </c>
      <c r="F117" s="92">
        <v>142.0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</row>
    <row r="118">
      <c r="A118" s="88">
        <v>6.449141478174637</v>
      </c>
      <c r="B118" s="88">
        <v>6.017033339298781</v>
      </c>
      <c r="C118" s="88">
        <v>4.437750562820388</v>
      </c>
      <c r="D118" s="88">
        <v>7.673129393432845</v>
      </c>
      <c r="E118" s="88">
        <v>5.868314037375491</v>
      </c>
      <c r="F118" s="90">
        <v>143.0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</row>
    <row r="119">
      <c r="A119" s="68">
        <v>5.671618020963949</v>
      </c>
      <c r="B119" s="68">
        <v>1.8808135922807914</v>
      </c>
      <c r="C119" s="68">
        <v>0.6020599913279624</v>
      </c>
      <c r="D119" s="68">
        <v>4.243137304653336</v>
      </c>
      <c r="E119" s="68">
        <v>2.59659709562646</v>
      </c>
      <c r="F119" s="91">
        <v>144.0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>
      <c r="A120" s="68">
        <v>7.270595438940033</v>
      </c>
      <c r="B120" s="68">
        <v>6.093421685162235</v>
      </c>
      <c r="C120" s="68">
        <v>4.596597095626461</v>
      </c>
      <c r="D120" s="68">
        <v>7.012658579091319</v>
      </c>
      <c r="E120" s="68">
        <v>5.185360806841445</v>
      </c>
      <c r="F120" s="91">
        <v>144.0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>
      <c r="A121" s="68">
        <v>6.569018251263979</v>
      </c>
      <c r="B121" s="68">
        <v>5.586812269443375</v>
      </c>
      <c r="C121" s="68">
        <v>4.017033339298781</v>
      </c>
      <c r="D121" s="68">
        <v>4.708607835994887</v>
      </c>
      <c r="E121" s="68">
        <v>3.236033147117636</v>
      </c>
      <c r="F121" s="91">
        <v>144.0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</row>
    <row r="122">
      <c r="A122" s="14">
        <v>6.632066352481467</v>
      </c>
      <c r="B122" s="14">
        <v>4.862131379313038</v>
      </c>
      <c r="C122" s="14">
        <v>3.2041199826559246</v>
      </c>
      <c r="D122" s="14">
        <v>5.9370607898007215</v>
      </c>
      <c r="E122" s="14">
        <v>3.934245881023071</v>
      </c>
      <c r="F122" s="92">
        <v>145.0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>
      <c r="A123" s="14">
        <v>6.29040393866093</v>
      </c>
      <c r="B123" s="14">
        <v>6.5145477526602855</v>
      </c>
      <c r="C123" s="14">
        <v>4.924795995797912</v>
      </c>
      <c r="D123" s="14">
        <v>7.929157074514268</v>
      </c>
      <c r="E123" s="14">
        <v>5.872896565317724</v>
      </c>
      <c r="F123" s="92">
        <v>145.0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</row>
    <row r="124">
      <c r="A124" s="14">
        <v>6.151514795210313</v>
      </c>
      <c r="B124" s="14">
        <v>5.9324737646771535</v>
      </c>
      <c r="C124" s="14">
        <v>4.193124598354461</v>
      </c>
      <c r="D124" s="14">
        <v>7.148429581116646</v>
      </c>
      <c r="E124" s="14">
        <v>4.820037171803748</v>
      </c>
      <c r="F124" s="92">
        <v>145.0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</row>
    <row r="125">
      <c r="A125" s="14">
        <v>6.9287467310396496</v>
      </c>
      <c r="B125" s="14">
        <v>5.650307523131937</v>
      </c>
      <c r="C125" s="14">
        <v>3.945960703577569</v>
      </c>
      <c r="D125" s="14">
        <v>7.050096037985547</v>
      </c>
      <c r="E125" s="14">
        <v>4.9566245843720855</v>
      </c>
      <c r="F125" s="92">
        <v>145.0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</row>
    <row r="126">
      <c r="A126" s="14">
        <v>5.689497989151758</v>
      </c>
      <c r="B126" s="14">
        <v>5.324282455297693</v>
      </c>
      <c r="C126" s="14">
        <v>3.556302500767287</v>
      </c>
      <c r="D126" s="14">
        <v>6.341506933931139</v>
      </c>
      <c r="E126" s="14">
        <v>4.5873404784090654</v>
      </c>
      <c r="F126" s="92">
        <v>145.0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</row>
    <row r="127">
      <c r="A127" s="14">
        <v>5.904142417764233</v>
      </c>
      <c r="B127" s="14">
        <v>6.068185861746161</v>
      </c>
      <c r="C127" s="14">
        <v>4.457881896733992</v>
      </c>
      <c r="D127" s="14">
        <v>6.1959809712781375</v>
      </c>
      <c r="E127" s="14">
        <v>4.384801278962082</v>
      </c>
      <c r="F127" s="92">
        <v>145.0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</row>
    <row r="128">
      <c r="A128" s="14">
        <v>6.4000766843351045</v>
      </c>
      <c r="B128" s="14">
        <v>5.089905111439398</v>
      </c>
      <c r="C128" s="14">
        <v>3.3979400086720375</v>
      </c>
      <c r="D128" s="14">
        <v>5.677595091574773</v>
      </c>
      <c r="E128" s="14">
        <v>3.8600383898071935</v>
      </c>
      <c r="F128" s="92">
        <v>145.0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</row>
    <row r="129">
      <c r="A129" s="14">
        <v>6.029265649757521</v>
      </c>
      <c r="B129" s="14">
        <v>6.784617292632875</v>
      </c>
      <c r="C129" s="14">
        <v>5.164947372621842</v>
      </c>
      <c r="D129" s="14">
        <v>5.895556791903364</v>
      </c>
      <c r="E129" s="14">
        <v>5.649385490991616</v>
      </c>
      <c r="F129" s="92">
        <v>145.0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</row>
    <row r="130">
      <c r="A130" s="14">
        <v>6.029475903284748</v>
      </c>
      <c r="B130" s="14">
        <v>5.944482672150168</v>
      </c>
      <c r="C130" s="14">
        <v>4.431363764158987</v>
      </c>
      <c r="D130" s="14">
        <v>5.777652248988757</v>
      </c>
      <c r="E130" s="14">
        <v>4.227346713181427</v>
      </c>
      <c r="F130" s="92">
        <v>145.0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</row>
    <row r="131">
      <c r="A131" s="14">
        <v>6.591996226647916</v>
      </c>
      <c r="B131" s="14">
        <v>6.359835482339888</v>
      </c>
      <c r="C131" s="14">
        <v>4.6875289612146345</v>
      </c>
      <c r="D131" s="14">
        <v>6.691531739666568</v>
      </c>
      <c r="E131" s="14">
        <v>4.482987856595047</v>
      </c>
      <c r="F131" s="92">
        <v>145.0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>
      <c r="A132" s="14">
        <v>6.280929669903391</v>
      </c>
      <c r="B132" s="14">
        <v>4.770852011642144</v>
      </c>
      <c r="C132" s="14">
        <v>2.9827233876685453</v>
      </c>
      <c r="D132" s="14">
        <v>6.297664014804554</v>
      </c>
      <c r="E132" s="14">
        <v>4.083180004129977</v>
      </c>
      <c r="F132" s="92">
        <v>145.0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</row>
    <row r="133">
      <c r="A133" s="14">
        <v>7.364505218490707</v>
      </c>
      <c r="B133" s="14">
        <v>5.731024379815688</v>
      </c>
      <c r="C133" s="14">
        <v>3.9138138523837167</v>
      </c>
      <c r="D133" s="14">
        <v>6.9220063312796505</v>
      </c>
      <c r="E133" s="14">
        <v>4.670987603010034</v>
      </c>
      <c r="F133" s="92">
        <v>145.0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</row>
    <row r="134">
      <c r="A134" s="14">
        <v>6.498246438919391</v>
      </c>
      <c r="B134" s="14">
        <v>5.699317301021382</v>
      </c>
      <c r="C134" s="14">
        <v>4.190331698170292</v>
      </c>
      <c r="D134" s="14">
        <v>5.500819443541416</v>
      </c>
      <c r="E134" s="14">
        <v>3.867349617188792</v>
      </c>
      <c r="F134" s="92">
        <v>145.0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</row>
    <row r="135">
      <c r="A135" s="14">
        <v>5.940854525303433</v>
      </c>
      <c r="B135" s="14">
        <v>6.056904851336473</v>
      </c>
      <c r="C135" s="14">
        <v>4.511883360978874</v>
      </c>
      <c r="D135" s="14">
        <v>6.345125435299511</v>
      </c>
      <c r="E135" s="14">
        <v>4.303001553655842</v>
      </c>
      <c r="F135" s="92">
        <v>145.0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>
      <c r="A136" s="14">
        <v>6.007847594533822</v>
      </c>
      <c r="B136" s="14">
        <v>6.033423755486949</v>
      </c>
      <c r="C136" s="14">
        <v>4.403120521175818</v>
      </c>
      <c r="D136" s="14">
        <v>6.414226554935844</v>
      </c>
      <c r="E136" s="14">
        <v>4.41595774588099</v>
      </c>
      <c r="F136" s="92">
        <v>145.0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>
      <c r="A137" s="14">
        <v>6.522710336661582</v>
      </c>
      <c r="B137" s="14">
        <v>4.827369273053825</v>
      </c>
      <c r="C137" s="14">
        <v>3.3979400086720375</v>
      </c>
      <c r="D137" s="14">
        <v>4.4174384762938805</v>
      </c>
      <c r="E137" s="14">
        <v>2.6273658565927325</v>
      </c>
      <c r="F137" s="92">
        <v>145.0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>
      <c r="A138" s="14">
        <v>7.549233708192043</v>
      </c>
      <c r="B138" s="14">
        <v>6.086359830674748</v>
      </c>
      <c r="C138" s="14">
        <v>4.4623979978989565</v>
      </c>
      <c r="D138" s="14">
        <v>6.4180835922410715</v>
      </c>
      <c r="E138" s="14">
        <v>4.436273990326048</v>
      </c>
      <c r="F138" s="92">
        <v>145.0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>
      <c r="A139" s="14">
        <v>6.6991295348247135</v>
      </c>
      <c r="B139" s="39"/>
      <c r="C139" s="39"/>
      <c r="D139" s="14">
        <v>5.3845576977845635</v>
      </c>
      <c r="E139" s="14">
        <v>3.6356847625472226</v>
      </c>
      <c r="F139" s="92">
        <v>145.0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>
      <c r="A140" s="14">
        <v>7.356041238980788</v>
      </c>
      <c r="B140" s="14">
        <v>5.905256048748451</v>
      </c>
      <c r="C140" s="14">
        <v>4.269512944217917</v>
      </c>
      <c r="D140" s="14">
        <v>6.147515868385606</v>
      </c>
      <c r="E140" s="14">
        <v>4.1771323170417745</v>
      </c>
      <c r="F140" s="92">
        <v>145.0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>
      <c r="A141" s="14">
        <v>5.622822024050295</v>
      </c>
      <c r="B141" s="14">
        <v>5.995196291597179</v>
      </c>
      <c r="C141" s="14">
        <v>4.426511261364575</v>
      </c>
      <c r="D141" s="14">
        <v>5.919277403498652</v>
      </c>
      <c r="E141" s="14">
        <v>4.1210671674677295</v>
      </c>
      <c r="F141" s="92">
        <v>145.0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>
      <c r="A142" s="88">
        <v>7.305409737282555</v>
      </c>
      <c r="B142" s="88">
        <v>5.295567099962478</v>
      </c>
      <c r="C142" s="88">
        <v>3.763427993562937</v>
      </c>
      <c r="D142" s="88">
        <v>6.3964680381766525</v>
      </c>
      <c r="E142" s="88">
        <v>4.176264942114146</v>
      </c>
      <c r="F142" s="90">
        <v>146.0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>
      <c r="A143" s="68">
        <v>6.308591089307195</v>
      </c>
      <c r="B143" s="68">
        <v>5.699577591398909</v>
      </c>
      <c r="C143" s="68">
        <v>4.413299764081252</v>
      </c>
      <c r="D143" s="68">
        <v>6.6280894190700765</v>
      </c>
      <c r="E143" s="68">
        <v>4.661850530901923</v>
      </c>
      <c r="F143" s="91">
        <v>149.0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>
      <c r="A144" s="14">
        <v>5.795957141195665</v>
      </c>
      <c r="B144" s="14">
        <v>5.980911937776844</v>
      </c>
      <c r="C144" s="14">
        <v>4.401400540781544</v>
      </c>
      <c r="D144" s="14">
        <v>7.193419317469982</v>
      </c>
      <c r="E144" s="14">
        <v>5.290141501464436</v>
      </c>
      <c r="F144" s="92">
        <v>150.0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>
      <c r="A145" s="14">
        <v>6.7330776370280025</v>
      </c>
      <c r="B145" s="14">
        <v>5.567496891104223</v>
      </c>
      <c r="C145" s="14">
        <v>3.9395192526186187</v>
      </c>
      <c r="D145" s="14">
        <v>6.207471173398317</v>
      </c>
      <c r="E145" s="14">
        <v>4.455788614818158</v>
      </c>
      <c r="F145" s="92">
        <v>150.0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>
      <c r="A146" s="14">
        <v>6.079287996986827</v>
      </c>
      <c r="B146" s="14">
        <v>5.660865478003869</v>
      </c>
      <c r="C146" s="14">
        <v>4.068185861746162</v>
      </c>
      <c r="D146" s="14">
        <v>6.054109916083409</v>
      </c>
      <c r="E146" s="14">
        <v>4.374455052409962</v>
      </c>
      <c r="F146" s="92">
        <v>150.0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>
      <c r="A147" s="14">
        <v>6.557195264061631</v>
      </c>
      <c r="B147" s="14">
        <v>6.432969290874405</v>
      </c>
      <c r="C147" s="14">
        <v>4.810904280668701</v>
      </c>
      <c r="D147" s="14">
        <v>7.058486722739297</v>
      </c>
      <c r="E147" s="14">
        <v>5.16614878227905</v>
      </c>
      <c r="F147" s="92">
        <v>150.0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>
      <c r="A148" s="88">
        <v>6.2122656638198075</v>
      </c>
      <c r="B148" s="88">
        <v>5.808616035426992</v>
      </c>
      <c r="C148" s="88">
        <v>4.276461804173245</v>
      </c>
      <c r="D148" s="88">
        <v>4.718227573355141</v>
      </c>
      <c r="E148" s="88">
        <v>3.190611797813605</v>
      </c>
      <c r="F148" s="90">
        <v>153.0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>
      <c r="A149" s="68">
        <v>6.7605370737925945</v>
      </c>
      <c r="B149" s="68">
        <v>6.017033339298781</v>
      </c>
      <c r="C149" s="68">
        <v>4.383815365980431</v>
      </c>
      <c r="D149" s="68">
        <v>6.64527495761951</v>
      </c>
      <c r="E149" s="68">
        <v>4.880573521093957</v>
      </c>
      <c r="F149" s="91">
        <v>160.0</v>
      </c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>
      <c r="A150" s="14">
        <v>6.06236534698289</v>
      </c>
      <c r="B150" s="14">
        <v>5.483729899000023</v>
      </c>
      <c r="C150" s="14">
        <v>4.021189299069937</v>
      </c>
      <c r="D150" s="14">
        <v>5.901518802363333</v>
      </c>
      <c r="E150" s="14">
        <v>4.325925955771466</v>
      </c>
      <c r="F150" s="92">
        <v>170.0</v>
      </c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>
      <c r="A151" s="14">
        <v>5.952772107709325</v>
      </c>
      <c r="B151" s="14">
        <v>6.492760389026837</v>
      </c>
      <c r="C151" s="14">
        <v>4.898505785534359</v>
      </c>
      <c r="D151" s="14">
        <v>6.736923312538132</v>
      </c>
      <c r="E151" s="14">
        <v>4.872470949349374</v>
      </c>
      <c r="F151" s="92">
        <v>170.0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>
      <c r="A152" s="14">
        <v>6.887308008560189</v>
      </c>
      <c r="B152" s="14">
        <v>6.173186268412274</v>
      </c>
      <c r="C152" s="14">
        <v>4.617000341120899</v>
      </c>
      <c r="D152" s="14">
        <v>6.5741550529653425</v>
      </c>
      <c r="E152" s="14">
        <v>4.732257015960447</v>
      </c>
      <c r="F152" s="92">
        <v>170.0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>
      <c r="A153" s="88">
        <v>6.928213543471068</v>
      </c>
      <c r="B153" s="88">
        <v>6.173186268412274</v>
      </c>
      <c r="C153" s="88">
        <v>4.640481436970422</v>
      </c>
      <c r="D153" s="88">
        <v>6.887877855105152</v>
      </c>
      <c r="E153" s="88">
        <v>5.062679736486153</v>
      </c>
      <c r="F153" s="90">
        <v>178.0</v>
      </c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>
      <c r="A154" s="68">
        <v>6.868128032152706</v>
      </c>
      <c r="B154" s="68">
        <v>7.0334237554869485</v>
      </c>
      <c r="C154" s="68">
        <v>5.3388547462523235</v>
      </c>
      <c r="D154" s="68">
        <v>7.739412037262666</v>
      </c>
      <c r="E154" s="68">
        <v>5.921236865067341</v>
      </c>
      <c r="F154" s="91">
        <v>185.0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</sheetData>
  <mergeCells count="7">
    <mergeCell ref="H4:H5"/>
    <mergeCell ref="AG4:AH5"/>
    <mergeCell ref="H6:H7"/>
    <mergeCell ref="H8:H9"/>
    <mergeCell ref="H10:H11"/>
    <mergeCell ref="H12:H13"/>
    <mergeCell ref="H14:H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4</v>
      </c>
      <c r="B1" s="37" t="s">
        <v>6</v>
      </c>
      <c r="C1" s="37" t="s">
        <v>8</v>
      </c>
      <c r="D1" s="37" t="s">
        <v>10</v>
      </c>
      <c r="E1" s="37" t="s">
        <v>12</v>
      </c>
      <c r="F1" s="74" t="s">
        <v>599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</row>
    <row r="2">
      <c r="A2" s="68">
        <v>5.788583369639891</v>
      </c>
      <c r="B2" s="68">
        <v>5.873436863222037</v>
      </c>
      <c r="C2" s="68">
        <v>4.33041377334919</v>
      </c>
      <c r="D2" s="68">
        <v>6.536455159103271</v>
      </c>
      <c r="E2" s="68">
        <v>4.821277648350869</v>
      </c>
      <c r="F2" s="100" t="s">
        <v>65</v>
      </c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31"/>
    </row>
    <row r="3">
      <c r="A3" s="68">
        <v>6.230789070637132</v>
      </c>
      <c r="B3" s="68">
        <v>5.650307523131937</v>
      </c>
      <c r="C3" s="68">
        <v>3.945960703577569</v>
      </c>
      <c r="D3" s="68">
        <v>7.050096037985547</v>
      </c>
      <c r="E3" s="68">
        <v>4.9566245843720855</v>
      </c>
      <c r="F3" s="100" t="s">
        <v>65</v>
      </c>
      <c r="G3" s="44"/>
      <c r="H3" s="45" t="s">
        <v>592</v>
      </c>
      <c r="I3" s="93" t="s">
        <v>16</v>
      </c>
      <c r="J3" s="94" t="s">
        <v>65</v>
      </c>
      <c r="K3" s="94" t="s">
        <v>266</v>
      </c>
      <c r="L3" s="94" t="s">
        <v>227</v>
      </c>
      <c r="M3" s="94" t="s">
        <v>108</v>
      </c>
      <c r="N3" s="94" t="s">
        <v>600</v>
      </c>
      <c r="O3" s="94" t="s">
        <v>114</v>
      </c>
      <c r="P3" s="94" t="s">
        <v>458</v>
      </c>
      <c r="Q3" s="94" t="s">
        <v>262</v>
      </c>
      <c r="R3" s="94" t="s">
        <v>125</v>
      </c>
      <c r="S3" s="94" t="s">
        <v>95</v>
      </c>
      <c r="T3" s="94" t="s">
        <v>213</v>
      </c>
      <c r="U3" s="94" t="s">
        <v>120</v>
      </c>
      <c r="V3" s="94" t="s">
        <v>100</v>
      </c>
      <c r="W3" s="94" t="s">
        <v>288</v>
      </c>
      <c r="X3" s="94" t="s">
        <v>216</v>
      </c>
      <c r="Y3" s="94" t="s">
        <v>258</v>
      </c>
      <c r="Z3" s="94" t="s">
        <v>104</v>
      </c>
      <c r="AA3" s="94" t="s">
        <v>77</v>
      </c>
      <c r="AB3" s="94" t="s">
        <v>182</v>
      </c>
      <c r="AC3" s="94" t="s">
        <v>601</v>
      </c>
      <c r="AD3" s="94" t="s">
        <v>58</v>
      </c>
      <c r="AE3" s="94" t="s">
        <v>134</v>
      </c>
      <c r="AF3" s="94" t="s">
        <v>169</v>
      </c>
      <c r="AG3" s="94" t="s">
        <v>231</v>
      </c>
      <c r="AH3" s="94" t="s">
        <v>143</v>
      </c>
      <c r="AI3" s="94" t="s">
        <v>82</v>
      </c>
      <c r="AJ3" s="94" t="s">
        <v>138</v>
      </c>
      <c r="AK3" s="94" t="s">
        <v>602</v>
      </c>
      <c r="AL3" s="94" t="s">
        <v>447</v>
      </c>
      <c r="AM3" s="94" t="s">
        <v>514</v>
      </c>
      <c r="AN3" s="94" t="s">
        <v>71</v>
      </c>
      <c r="AO3" s="48"/>
      <c r="AP3" s="49"/>
      <c r="AQ3" s="31"/>
    </row>
    <row r="4">
      <c r="A4" s="68">
        <v>6.355342693406711</v>
      </c>
      <c r="B4" s="68">
        <v>5.79246173134695</v>
      </c>
      <c r="C4" s="68">
        <v>4.235528446907549</v>
      </c>
      <c r="D4" s="68">
        <v>5.280079601410049</v>
      </c>
      <c r="E4" s="68">
        <v>3.8401688492407557</v>
      </c>
      <c r="F4" s="100" t="s">
        <v>65</v>
      </c>
      <c r="G4" s="44"/>
      <c r="H4" s="50"/>
      <c r="I4" s="60" t="s">
        <v>582</v>
      </c>
      <c r="J4" s="96">
        <v>6.0</v>
      </c>
      <c r="K4" s="96">
        <v>4.0</v>
      </c>
      <c r="L4" s="96">
        <v>3.0</v>
      </c>
      <c r="M4" s="96">
        <v>7.0</v>
      </c>
      <c r="N4" s="96">
        <v>2.0</v>
      </c>
      <c r="O4" s="96">
        <v>5.0</v>
      </c>
      <c r="P4" s="96">
        <v>4.0</v>
      </c>
      <c r="Q4" s="96">
        <v>2.0</v>
      </c>
      <c r="R4" s="96">
        <v>4.0</v>
      </c>
      <c r="S4" s="96">
        <v>2.0</v>
      </c>
      <c r="T4" s="96">
        <v>3.0</v>
      </c>
      <c r="U4" s="96">
        <v>8.0</v>
      </c>
      <c r="V4" s="96">
        <v>8.0</v>
      </c>
      <c r="W4" s="96">
        <v>4.0</v>
      </c>
      <c r="X4" s="96">
        <v>1.0</v>
      </c>
      <c r="Y4" s="96">
        <v>5.0</v>
      </c>
      <c r="Z4" s="96">
        <v>12.0</v>
      </c>
      <c r="AA4" s="96">
        <v>11.0</v>
      </c>
      <c r="AB4" s="96">
        <v>1.0</v>
      </c>
      <c r="AC4" s="96">
        <v>2.0</v>
      </c>
      <c r="AD4" s="96">
        <v>11.0</v>
      </c>
      <c r="AE4" s="96">
        <v>9.0</v>
      </c>
      <c r="AF4" s="96">
        <v>3.0</v>
      </c>
      <c r="AG4" s="96">
        <v>2.0</v>
      </c>
      <c r="AH4" s="96">
        <v>12.0</v>
      </c>
      <c r="AI4" s="96">
        <v>4.0</v>
      </c>
      <c r="AJ4" s="96">
        <v>3.0</v>
      </c>
      <c r="AK4" s="96">
        <v>1.0</v>
      </c>
      <c r="AL4" s="96">
        <v>1.0</v>
      </c>
      <c r="AM4" s="96">
        <v>1.0</v>
      </c>
      <c r="AN4" s="96">
        <v>12.0</v>
      </c>
      <c r="AO4" s="53"/>
      <c r="AP4" s="54"/>
      <c r="AQ4" s="31"/>
    </row>
    <row r="5">
      <c r="A5" s="68">
        <v>5.2053478415391305</v>
      </c>
      <c r="B5" s="68">
        <v>6.133538908370218</v>
      </c>
      <c r="C5" s="68">
        <v>4.615950051656401</v>
      </c>
      <c r="D5" s="68">
        <v>6.320149403045911</v>
      </c>
      <c r="E5" s="68">
        <v>4.53535742366243</v>
      </c>
      <c r="F5" s="100" t="s">
        <v>65</v>
      </c>
      <c r="G5" s="44"/>
      <c r="H5" s="55" t="s">
        <v>3</v>
      </c>
      <c r="I5" s="60" t="s">
        <v>583</v>
      </c>
      <c r="J5" s="57">
        <v>6.16</v>
      </c>
      <c r="K5" s="57">
        <v>6.64</v>
      </c>
      <c r="L5" s="57">
        <v>6.4467</v>
      </c>
      <c r="M5" s="57">
        <v>6.4243</v>
      </c>
      <c r="N5" s="57">
        <v>6.48</v>
      </c>
      <c r="O5" s="57">
        <v>6.88</v>
      </c>
      <c r="P5" s="57">
        <v>6.1375</v>
      </c>
      <c r="Q5" s="57">
        <v>6.27</v>
      </c>
      <c r="R5" s="57">
        <v>6.43</v>
      </c>
      <c r="S5" s="57">
        <v>6.37</v>
      </c>
      <c r="T5" s="57">
        <v>5.9067</v>
      </c>
      <c r="U5" s="57">
        <v>6.1513</v>
      </c>
      <c r="V5" s="57">
        <v>6.3425</v>
      </c>
      <c r="W5" s="57">
        <v>6.3775</v>
      </c>
      <c r="X5" s="57">
        <v>5.77</v>
      </c>
      <c r="Y5" s="57">
        <v>6.168</v>
      </c>
      <c r="Z5" s="57">
        <v>6.1417</v>
      </c>
      <c r="AA5" s="57">
        <v>6.0864</v>
      </c>
      <c r="AB5" s="101">
        <v>6.55</v>
      </c>
      <c r="AC5" s="57">
        <v>6.335</v>
      </c>
      <c r="AD5" s="57">
        <v>6.0982</v>
      </c>
      <c r="AE5" s="57">
        <v>6.1367</v>
      </c>
      <c r="AF5" s="57">
        <v>5.8967</v>
      </c>
      <c r="AG5" s="57">
        <v>6.47</v>
      </c>
      <c r="AH5" s="57">
        <v>6.2908</v>
      </c>
      <c r="AI5" s="57">
        <v>6.4525</v>
      </c>
      <c r="AJ5" s="57">
        <v>6.9233</v>
      </c>
      <c r="AK5" s="57">
        <v>7.36</v>
      </c>
      <c r="AL5" s="57">
        <v>5.62</v>
      </c>
      <c r="AM5" s="57">
        <v>7.31</v>
      </c>
      <c r="AN5" s="57">
        <v>6.4292</v>
      </c>
      <c r="AO5" s="102" t="s">
        <v>596</v>
      </c>
      <c r="AP5" s="51">
        <v>0.9039</v>
      </c>
      <c r="AQ5" s="31"/>
    </row>
    <row r="6">
      <c r="A6" s="68">
        <v>6.472171146692363</v>
      </c>
      <c r="B6" s="68">
        <v>4.012837224705172</v>
      </c>
      <c r="C6" s="68">
        <v>2.5705429398818973</v>
      </c>
      <c r="D6" s="68">
        <v>5.21183576332262</v>
      </c>
      <c r="E6" s="68">
        <v>3.6280822609906793</v>
      </c>
      <c r="F6" s="100" t="s">
        <v>65</v>
      </c>
      <c r="G6" s="44"/>
      <c r="H6" s="50"/>
      <c r="I6" s="60" t="s">
        <v>585</v>
      </c>
      <c r="J6" s="57">
        <v>0.5879</v>
      </c>
      <c r="K6" s="57">
        <v>0.2408</v>
      </c>
      <c r="L6" s="57">
        <v>0.7257</v>
      </c>
      <c r="M6" s="57">
        <v>0.3864</v>
      </c>
      <c r="N6" s="57">
        <v>0.6223</v>
      </c>
      <c r="O6" s="57">
        <v>1.0193</v>
      </c>
      <c r="P6" s="57">
        <v>0.5933</v>
      </c>
      <c r="Q6" s="57">
        <v>0.4384</v>
      </c>
      <c r="R6" s="57">
        <v>0.6338</v>
      </c>
      <c r="S6" s="57">
        <v>0.8344</v>
      </c>
      <c r="T6" s="57">
        <v>0.0379</v>
      </c>
      <c r="U6" s="57">
        <v>0.5192</v>
      </c>
      <c r="V6" s="57">
        <v>0.677</v>
      </c>
      <c r="W6" s="57">
        <v>1.1152</v>
      </c>
      <c r="X6" s="57" t="s">
        <v>67</v>
      </c>
      <c r="Y6" s="57">
        <v>0.3869</v>
      </c>
      <c r="Z6" s="57">
        <v>0.2981</v>
      </c>
      <c r="AA6" s="57">
        <v>0.6322</v>
      </c>
      <c r="AB6" s="57" t="s">
        <v>67</v>
      </c>
      <c r="AC6" s="57">
        <v>0.5445</v>
      </c>
      <c r="AD6" s="57">
        <v>0.3827</v>
      </c>
      <c r="AE6" s="57">
        <v>0.5703</v>
      </c>
      <c r="AF6" s="57">
        <v>0.5818</v>
      </c>
      <c r="AG6" s="57">
        <v>1.1314</v>
      </c>
      <c r="AH6" s="57">
        <v>0.3533</v>
      </c>
      <c r="AI6" s="57">
        <v>0.6543</v>
      </c>
      <c r="AJ6" s="57">
        <v>0.5501</v>
      </c>
      <c r="AK6" s="57" t="s">
        <v>67</v>
      </c>
      <c r="AL6" s="57" t="s">
        <v>67</v>
      </c>
      <c r="AM6" s="57" t="s">
        <v>67</v>
      </c>
      <c r="AN6" s="57">
        <v>0.4068</v>
      </c>
      <c r="AO6" s="102" t="s">
        <v>597</v>
      </c>
      <c r="AP6" s="51">
        <v>0.59942</v>
      </c>
      <c r="AQ6" s="31"/>
    </row>
    <row r="7">
      <c r="A7" s="68">
        <v>6.904894418293684</v>
      </c>
      <c r="B7" s="68">
        <v>5.995196291597179</v>
      </c>
      <c r="C7" s="68">
        <v>4.426511261364575</v>
      </c>
      <c r="D7" s="68">
        <v>5.919277403498652</v>
      </c>
      <c r="E7" s="68">
        <v>4.1210671674677295</v>
      </c>
      <c r="F7" s="100" t="s">
        <v>65</v>
      </c>
      <c r="G7" s="44"/>
      <c r="H7" s="55" t="s">
        <v>586</v>
      </c>
      <c r="I7" s="60" t="s">
        <v>583</v>
      </c>
      <c r="J7" s="61">
        <v>5.575</v>
      </c>
      <c r="K7" s="61">
        <v>5.8233</v>
      </c>
      <c r="L7" s="61">
        <v>5.685</v>
      </c>
      <c r="M7" s="61">
        <v>5.0286</v>
      </c>
      <c r="N7" s="61">
        <v>5.49</v>
      </c>
      <c r="O7" s="61">
        <v>5.662</v>
      </c>
      <c r="P7" s="61">
        <v>6.13</v>
      </c>
      <c r="Q7" s="61">
        <v>5.88</v>
      </c>
      <c r="R7" s="61">
        <v>5.2</v>
      </c>
      <c r="S7" s="61">
        <v>6.255</v>
      </c>
      <c r="T7" s="61">
        <v>4.91</v>
      </c>
      <c r="U7" s="61">
        <v>5.6225</v>
      </c>
      <c r="V7" s="61">
        <v>5.7963</v>
      </c>
      <c r="W7" s="61">
        <v>5.485</v>
      </c>
      <c r="X7" s="61">
        <v>6.28</v>
      </c>
      <c r="Y7" s="61">
        <v>5.7625</v>
      </c>
      <c r="Z7" s="61">
        <v>5.82</v>
      </c>
      <c r="AA7" s="61">
        <v>5.83</v>
      </c>
      <c r="AB7" s="61">
        <v>5.39</v>
      </c>
      <c r="AC7" s="61">
        <v>5.075</v>
      </c>
      <c r="AD7" s="61">
        <v>5.4809</v>
      </c>
      <c r="AE7" s="61">
        <v>5.8438</v>
      </c>
      <c r="AF7" s="61">
        <v>6.1633</v>
      </c>
      <c r="AG7" s="61">
        <v>5.63</v>
      </c>
      <c r="AH7" s="61">
        <v>5.6142</v>
      </c>
      <c r="AI7" s="61">
        <v>5.585</v>
      </c>
      <c r="AJ7" s="61">
        <v>6.2233</v>
      </c>
      <c r="AK7" s="61">
        <v>6.48</v>
      </c>
      <c r="AL7" s="61">
        <v>6.09</v>
      </c>
      <c r="AM7" s="61"/>
      <c r="AN7" s="61">
        <v>5.5355</v>
      </c>
      <c r="AO7" s="102" t="s">
        <v>596</v>
      </c>
      <c r="AP7" s="51">
        <v>0.67564</v>
      </c>
      <c r="AQ7" s="31"/>
    </row>
    <row r="8">
      <c r="A8" s="88">
        <v>6.874039354196856</v>
      </c>
      <c r="B8" s="88">
        <v>6.247973266361806</v>
      </c>
      <c r="C8" s="88">
        <v>4.645422269349091</v>
      </c>
      <c r="D8" s="88">
        <v>6.562855892317123</v>
      </c>
      <c r="E8" s="88">
        <v>4.794933962870484</v>
      </c>
      <c r="F8" s="103" t="s">
        <v>266</v>
      </c>
      <c r="G8" s="44"/>
      <c r="H8" s="50"/>
      <c r="I8" s="60" t="s">
        <v>585</v>
      </c>
      <c r="J8" s="61">
        <v>0.7844</v>
      </c>
      <c r="K8" s="61">
        <v>0.6709</v>
      </c>
      <c r="L8" s="61">
        <v>0.0071</v>
      </c>
      <c r="M8" s="61">
        <v>1.519</v>
      </c>
      <c r="N8" s="61">
        <v>0.6223</v>
      </c>
      <c r="O8" s="61">
        <v>0.5567</v>
      </c>
      <c r="P8" s="61">
        <v>0.4384</v>
      </c>
      <c r="Q8" s="61">
        <v>0.2546</v>
      </c>
      <c r="R8" s="61">
        <v>0.4133</v>
      </c>
      <c r="S8" s="61">
        <v>0.3323</v>
      </c>
      <c r="T8" s="61">
        <v>2.1779</v>
      </c>
      <c r="U8" s="61">
        <v>0.4855</v>
      </c>
      <c r="V8" s="61">
        <v>0.4478</v>
      </c>
      <c r="W8" s="61">
        <v>0.5175</v>
      </c>
      <c r="X8" s="61" t="s">
        <v>67</v>
      </c>
      <c r="Y8" s="61">
        <v>1.042</v>
      </c>
      <c r="Z8" s="61">
        <v>0.8027</v>
      </c>
      <c r="AA8" s="61">
        <v>0.6436</v>
      </c>
      <c r="AB8" s="61" t="s">
        <v>67</v>
      </c>
      <c r="AC8" s="61">
        <v>0.9263</v>
      </c>
      <c r="AD8" s="61">
        <v>0.9813</v>
      </c>
      <c r="AE8" s="61">
        <v>0.4678</v>
      </c>
      <c r="AF8" s="61">
        <v>0.2344</v>
      </c>
      <c r="AG8" s="61" t="s">
        <v>67</v>
      </c>
      <c r="AH8" s="61">
        <v>1.0494</v>
      </c>
      <c r="AI8" s="61">
        <v>0.3719</v>
      </c>
      <c r="AJ8" s="61">
        <v>0.6507</v>
      </c>
      <c r="AK8" s="61" t="s">
        <v>67</v>
      </c>
      <c r="AL8" s="61" t="s">
        <v>67</v>
      </c>
      <c r="AM8" s="61" t="s">
        <v>67</v>
      </c>
      <c r="AN8" s="61">
        <v>0.7373</v>
      </c>
      <c r="AO8" s="102" t="s">
        <v>597</v>
      </c>
      <c r="AP8" s="51">
        <v>0.86593</v>
      </c>
      <c r="AQ8" s="31"/>
    </row>
    <row r="9">
      <c r="A9" s="88">
        <v>6.7530777732639375</v>
      </c>
      <c r="B9" s="88">
        <v>6.173186268412274</v>
      </c>
      <c r="C9" s="88">
        <v>4.640481436970422</v>
      </c>
      <c r="D9" s="88">
        <v>6.887877855105152</v>
      </c>
      <c r="E9" s="88">
        <v>5.062679736486153</v>
      </c>
      <c r="F9" s="103" t="s">
        <v>266</v>
      </c>
      <c r="G9" s="44"/>
      <c r="H9" s="55" t="s">
        <v>587</v>
      </c>
      <c r="I9" s="60" t="s">
        <v>583</v>
      </c>
      <c r="J9" s="57">
        <v>4.0233</v>
      </c>
      <c r="K9" s="57">
        <v>4.2333</v>
      </c>
      <c r="L9" s="57">
        <v>3.99</v>
      </c>
      <c r="M9" s="57">
        <v>3.5171</v>
      </c>
      <c r="N9" s="57">
        <v>3.885</v>
      </c>
      <c r="O9" s="57">
        <v>4.06</v>
      </c>
      <c r="P9" s="57">
        <v>4.5725</v>
      </c>
      <c r="Q9" s="57">
        <v>4.47</v>
      </c>
      <c r="R9" s="57">
        <v>4.0433</v>
      </c>
      <c r="S9" s="57">
        <v>4.64</v>
      </c>
      <c r="T9" s="57">
        <v>3.37</v>
      </c>
      <c r="U9" s="57">
        <v>4.0463</v>
      </c>
      <c r="V9" s="57">
        <v>4.2437</v>
      </c>
      <c r="W9" s="57">
        <v>3.92</v>
      </c>
      <c r="X9" s="57">
        <v>4.67</v>
      </c>
      <c r="Y9" s="57">
        <v>4.1475</v>
      </c>
      <c r="Z9" s="57">
        <v>4.2508</v>
      </c>
      <c r="AA9" s="57">
        <v>4.2709</v>
      </c>
      <c r="AB9" s="57">
        <v>3.81</v>
      </c>
      <c r="AC9" s="57">
        <v>3.395</v>
      </c>
      <c r="AD9" s="57">
        <v>3.9491</v>
      </c>
      <c r="AE9" s="57">
        <v>4.2925</v>
      </c>
      <c r="AF9" s="57">
        <v>4.5733</v>
      </c>
      <c r="AG9" s="57">
        <v>4.23</v>
      </c>
      <c r="AH9" s="57">
        <v>4.0083</v>
      </c>
      <c r="AI9" s="57">
        <v>4.03</v>
      </c>
      <c r="AJ9" s="57">
        <v>4.6333</v>
      </c>
      <c r="AK9" s="57">
        <v>4.91</v>
      </c>
      <c r="AL9" s="57">
        <v>4.46</v>
      </c>
      <c r="AM9" s="57" t="s">
        <v>67</v>
      </c>
      <c r="AN9" s="57">
        <v>3.9736</v>
      </c>
      <c r="AO9" s="102" t="s">
        <v>596</v>
      </c>
      <c r="AP9" s="51">
        <v>0.69615</v>
      </c>
      <c r="AQ9" s="31"/>
    </row>
    <row r="10">
      <c r="A10" s="88">
        <v>6.6320095052598775</v>
      </c>
      <c r="B10" s="88">
        <v>5.05307844348342</v>
      </c>
      <c r="C10" s="88">
        <v>3.4148062795010126</v>
      </c>
      <c r="D10" s="88">
        <v>7.066421496909967</v>
      </c>
      <c r="E10" s="88">
        <v>5.289207551254154</v>
      </c>
      <c r="F10" s="103" t="s">
        <v>266</v>
      </c>
      <c r="G10" s="44"/>
      <c r="H10" s="50"/>
      <c r="I10" s="60" t="s">
        <v>585</v>
      </c>
      <c r="J10" s="57">
        <v>0.7456</v>
      </c>
      <c r="K10" s="57">
        <v>0.713</v>
      </c>
      <c r="L10" s="57">
        <v>0.0283</v>
      </c>
      <c r="M10" s="57">
        <v>1.4142</v>
      </c>
      <c r="N10" s="57">
        <v>0.5728</v>
      </c>
      <c r="O10" s="57">
        <v>0.5007</v>
      </c>
      <c r="P10" s="57">
        <v>0.4292</v>
      </c>
      <c r="Q10" s="57">
        <v>0.0849</v>
      </c>
      <c r="R10" s="57">
        <v>0.4537</v>
      </c>
      <c r="S10" s="57">
        <v>0.3677</v>
      </c>
      <c r="T10" s="57">
        <v>2.1355</v>
      </c>
      <c r="U10" s="57">
        <v>0.4608</v>
      </c>
      <c r="V10" s="57">
        <v>0.435</v>
      </c>
      <c r="W10" s="57">
        <v>0.4407</v>
      </c>
      <c r="X10" s="57" t="s">
        <v>67</v>
      </c>
      <c r="Y10" s="57">
        <v>0.9702</v>
      </c>
      <c r="Z10" s="57">
        <v>0.7501</v>
      </c>
      <c r="AA10" s="57">
        <v>0.6515</v>
      </c>
      <c r="AB10" s="57" t="s">
        <v>67</v>
      </c>
      <c r="AC10" s="57">
        <v>0.7283</v>
      </c>
      <c r="AD10" s="57">
        <v>0.903</v>
      </c>
      <c r="AE10" s="57">
        <v>0.4127</v>
      </c>
      <c r="AF10" s="57">
        <v>0.205</v>
      </c>
      <c r="AG10" s="57" t="s">
        <v>67</v>
      </c>
      <c r="AH10" s="57">
        <v>1.0171</v>
      </c>
      <c r="AI10" s="57">
        <v>0.3772</v>
      </c>
      <c r="AJ10" s="57">
        <v>0.5468</v>
      </c>
      <c r="AK10" s="57" t="s">
        <v>67</v>
      </c>
      <c r="AL10" s="57" t="s">
        <v>67</v>
      </c>
      <c r="AM10" s="57" t="s">
        <v>67</v>
      </c>
      <c r="AN10" s="57">
        <v>0.6614</v>
      </c>
      <c r="AO10" s="102" t="s">
        <v>597</v>
      </c>
      <c r="AP10" s="51">
        <v>0.84643</v>
      </c>
      <c r="AQ10" s="31"/>
    </row>
    <row r="11">
      <c r="A11" s="88">
        <v>6.312590712985761</v>
      </c>
      <c r="B11" s="88"/>
      <c r="C11" s="88"/>
      <c r="D11" s="88">
        <v>4.690780654501488</v>
      </c>
      <c r="E11" s="88">
        <v>3.0107238653917734</v>
      </c>
      <c r="F11" s="103" t="s">
        <v>266</v>
      </c>
      <c r="G11" s="44"/>
      <c r="H11" s="55" t="s">
        <v>9</v>
      </c>
      <c r="I11" s="60" t="s">
        <v>583</v>
      </c>
      <c r="J11" s="61">
        <v>6.0533</v>
      </c>
      <c r="K11" s="61">
        <v>6.3025</v>
      </c>
      <c r="L11" s="61">
        <v>5.9067</v>
      </c>
      <c r="M11" s="61">
        <v>6.01</v>
      </c>
      <c r="N11" s="61">
        <v>6.185</v>
      </c>
      <c r="O11" s="61">
        <v>5.924</v>
      </c>
      <c r="P11" s="61">
        <v>6.9575</v>
      </c>
      <c r="Q11" s="61">
        <v>6.155</v>
      </c>
      <c r="R11" s="61">
        <v>5.7175</v>
      </c>
      <c r="S11" s="61">
        <v>6.695</v>
      </c>
      <c r="T11" s="61">
        <v>5.87</v>
      </c>
      <c r="U11" s="61">
        <v>6.0325</v>
      </c>
      <c r="V11" s="61">
        <v>6.2238</v>
      </c>
      <c r="W11" s="61">
        <v>5.3875</v>
      </c>
      <c r="X11" s="61">
        <v>7.18</v>
      </c>
      <c r="Y11" s="61">
        <v>6.588</v>
      </c>
      <c r="Z11" s="61">
        <v>6.09</v>
      </c>
      <c r="AA11" s="61">
        <v>6.3491</v>
      </c>
      <c r="AB11" s="61">
        <v>5.86</v>
      </c>
      <c r="AC11" s="61">
        <v>6.25</v>
      </c>
      <c r="AD11" s="61">
        <v>5.8545</v>
      </c>
      <c r="AE11" s="61">
        <v>6.0656</v>
      </c>
      <c r="AF11" s="61">
        <v>6.5767</v>
      </c>
      <c r="AG11" s="61">
        <v>5.19</v>
      </c>
      <c r="AH11" s="61">
        <v>5.9183</v>
      </c>
      <c r="AI11" s="61">
        <v>6.915</v>
      </c>
      <c r="AJ11" s="61">
        <v>6.4267</v>
      </c>
      <c r="AK11" s="61">
        <v>7.88</v>
      </c>
      <c r="AL11" s="61">
        <v>6.42</v>
      </c>
      <c r="AM11" s="61">
        <v>4.83</v>
      </c>
      <c r="AN11" s="61">
        <v>5.7625</v>
      </c>
      <c r="AO11" s="102" t="s">
        <v>596</v>
      </c>
      <c r="AP11" s="51">
        <v>0.74934</v>
      </c>
      <c r="AQ11" s="31"/>
    </row>
    <row r="12">
      <c r="A12" s="14">
        <v>5.661539154742885</v>
      </c>
      <c r="B12" s="14">
        <v>5.677515704798758</v>
      </c>
      <c r="C12" s="14">
        <v>3.9731278535996983</v>
      </c>
      <c r="D12" s="14">
        <v>5.965204994687716</v>
      </c>
      <c r="E12" s="14">
        <v>4.36595572266568</v>
      </c>
      <c r="F12" s="104" t="s">
        <v>227</v>
      </c>
      <c r="G12" s="44"/>
      <c r="H12" s="50"/>
      <c r="I12" s="60" t="s">
        <v>585</v>
      </c>
      <c r="J12" s="61">
        <v>0.725</v>
      </c>
      <c r="K12" s="61">
        <v>1.0955</v>
      </c>
      <c r="L12" s="61">
        <v>0.6075</v>
      </c>
      <c r="M12" s="61">
        <v>1.172</v>
      </c>
      <c r="N12" s="61">
        <v>0.799</v>
      </c>
      <c r="O12" s="61">
        <v>0.8988</v>
      </c>
      <c r="P12" s="61">
        <v>0.9653</v>
      </c>
      <c r="Q12" s="61">
        <v>0.6718</v>
      </c>
      <c r="R12" s="61">
        <v>0.9829</v>
      </c>
      <c r="S12" s="61">
        <v>0.0636</v>
      </c>
      <c r="T12" s="61">
        <v>1.1699</v>
      </c>
      <c r="U12" s="61">
        <v>1.1444</v>
      </c>
      <c r="V12" s="61">
        <v>0.7156</v>
      </c>
      <c r="W12" s="61">
        <v>1.024</v>
      </c>
      <c r="X12" s="61" t="s">
        <v>67</v>
      </c>
      <c r="Y12" s="61">
        <v>1.0043</v>
      </c>
      <c r="Z12" s="61">
        <v>0.8552</v>
      </c>
      <c r="AA12" s="61">
        <v>1.2132</v>
      </c>
      <c r="AB12" s="61" t="s">
        <v>67</v>
      </c>
      <c r="AC12" s="61">
        <v>0.9475</v>
      </c>
      <c r="AD12" s="61">
        <v>1.1321</v>
      </c>
      <c r="AE12" s="61">
        <v>0.6608</v>
      </c>
      <c r="AF12" s="61">
        <v>0.4398</v>
      </c>
      <c r="AG12" s="61">
        <v>0.9334</v>
      </c>
      <c r="AH12" s="61">
        <v>0.9159</v>
      </c>
      <c r="AI12" s="61">
        <v>0.345</v>
      </c>
      <c r="AJ12" s="61">
        <v>0.4771</v>
      </c>
      <c r="AK12" s="61" t="s">
        <v>67</v>
      </c>
      <c r="AL12" s="61" t="s">
        <v>67</v>
      </c>
      <c r="AM12" s="61" t="s">
        <v>67</v>
      </c>
      <c r="AN12" s="61">
        <v>0.9538</v>
      </c>
      <c r="AO12" s="102" t="s">
        <v>597</v>
      </c>
      <c r="AP12" s="51">
        <v>0.79603</v>
      </c>
      <c r="AQ12" s="31"/>
    </row>
    <row r="13">
      <c r="A13" s="14">
        <v>7.094299368423855</v>
      </c>
      <c r="B13" s="39"/>
      <c r="C13" s="39"/>
      <c r="D13" s="14">
        <v>5.268779160864446</v>
      </c>
      <c r="E13" s="14">
        <v>3.8526629443445692</v>
      </c>
      <c r="F13" s="104" t="s">
        <v>227</v>
      </c>
      <c r="G13" s="44"/>
      <c r="H13" s="55" t="s">
        <v>11</v>
      </c>
      <c r="I13" s="60" t="s">
        <v>583</v>
      </c>
      <c r="J13" s="57">
        <v>4.3183</v>
      </c>
      <c r="K13" s="57">
        <v>4.5375</v>
      </c>
      <c r="L13" s="57">
        <v>4.26</v>
      </c>
      <c r="M13" s="57">
        <v>4.2514</v>
      </c>
      <c r="N13" s="57">
        <v>4.265</v>
      </c>
      <c r="O13" s="57">
        <v>3.996</v>
      </c>
      <c r="P13" s="57">
        <v>5.0225</v>
      </c>
      <c r="Q13" s="57">
        <v>4.3</v>
      </c>
      <c r="R13" s="57">
        <v>4.41</v>
      </c>
      <c r="S13" s="57">
        <v>4.875</v>
      </c>
      <c r="T13" s="57">
        <v>4.1467</v>
      </c>
      <c r="U13" s="57">
        <v>4.2837</v>
      </c>
      <c r="V13" s="57">
        <v>4.38</v>
      </c>
      <c r="W13" s="57">
        <v>3.75</v>
      </c>
      <c r="X13" s="57">
        <v>5.44</v>
      </c>
      <c r="Y13" s="57">
        <v>4.684</v>
      </c>
      <c r="Z13" s="57">
        <v>4.4325</v>
      </c>
      <c r="AA13" s="57">
        <v>4.4645</v>
      </c>
      <c r="AB13" s="57">
        <v>4.14</v>
      </c>
      <c r="AC13" s="57">
        <v>4.115</v>
      </c>
      <c r="AD13" s="57">
        <v>4.1373</v>
      </c>
      <c r="AE13" s="57">
        <v>4.2756</v>
      </c>
      <c r="AF13" s="57">
        <v>4.7533</v>
      </c>
      <c r="AG13" s="57">
        <v>3.525</v>
      </c>
      <c r="AH13" s="57">
        <v>4.1542</v>
      </c>
      <c r="AI13" s="57">
        <v>4.9375</v>
      </c>
      <c r="AJ13" s="57">
        <v>4.5733</v>
      </c>
      <c r="AK13" s="57">
        <v>5.97</v>
      </c>
      <c r="AL13" s="57">
        <v>4.44</v>
      </c>
      <c r="AM13" s="57">
        <v>3.35</v>
      </c>
      <c r="AN13" s="57">
        <v>3.9517</v>
      </c>
      <c r="AO13" s="102" t="s">
        <v>596</v>
      </c>
      <c r="AP13" s="51">
        <v>0.67113</v>
      </c>
      <c r="AQ13" s="31"/>
    </row>
    <row r="14">
      <c r="A14" s="14">
        <v>6.586546236023817</v>
      </c>
      <c r="B14" s="14">
        <v>5.686457510469111</v>
      </c>
      <c r="C14" s="14">
        <v>4.012837224705172</v>
      </c>
      <c r="D14" s="14">
        <v>6.48113564726538</v>
      </c>
      <c r="E14" s="14">
        <v>4.562126253796315</v>
      </c>
      <c r="F14" s="104" t="s">
        <v>227</v>
      </c>
      <c r="G14" s="44"/>
      <c r="H14" s="50"/>
      <c r="I14" s="60" t="s">
        <v>585</v>
      </c>
      <c r="J14" s="57">
        <v>0.5393</v>
      </c>
      <c r="K14" s="57">
        <v>1.0386</v>
      </c>
      <c r="L14" s="57">
        <v>0.3676</v>
      </c>
      <c r="M14" s="57">
        <v>1.1131</v>
      </c>
      <c r="N14" s="57">
        <v>0.601</v>
      </c>
      <c r="O14" s="57">
        <v>0.787</v>
      </c>
      <c r="P14" s="57">
        <v>0.6988</v>
      </c>
      <c r="Q14" s="57">
        <v>0.5091</v>
      </c>
      <c r="R14" s="57">
        <v>0.9351</v>
      </c>
      <c r="S14" s="57">
        <v>0.0071</v>
      </c>
      <c r="T14" s="57">
        <v>0.9593</v>
      </c>
      <c r="U14" s="57">
        <v>0.9006</v>
      </c>
      <c r="V14" s="57">
        <v>0.672</v>
      </c>
      <c r="W14" s="57">
        <v>0.7365</v>
      </c>
      <c r="X14" s="57" t="s">
        <v>67</v>
      </c>
      <c r="Y14" s="57">
        <v>0.8962</v>
      </c>
      <c r="Z14" s="57">
        <v>0.818</v>
      </c>
      <c r="AA14" s="57">
        <v>1.165</v>
      </c>
      <c r="AB14" s="57" t="s">
        <v>67</v>
      </c>
      <c r="AC14" s="57">
        <v>0.7849</v>
      </c>
      <c r="AD14" s="57">
        <v>0.9951</v>
      </c>
      <c r="AE14" s="57">
        <v>0.5916</v>
      </c>
      <c r="AF14" s="57">
        <v>0.3968</v>
      </c>
      <c r="AG14" s="57">
        <v>1.0677</v>
      </c>
      <c r="AH14" s="57">
        <v>0.8495</v>
      </c>
      <c r="AI14" s="57">
        <v>0.5218</v>
      </c>
      <c r="AJ14" s="57">
        <v>0.2401</v>
      </c>
      <c r="AK14" s="57" t="s">
        <v>67</v>
      </c>
      <c r="AL14" s="57" t="s">
        <v>67</v>
      </c>
      <c r="AM14" s="57" t="s">
        <v>67</v>
      </c>
      <c r="AN14" s="57">
        <v>0.7542</v>
      </c>
      <c r="AO14" s="102" t="s">
        <v>597</v>
      </c>
      <c r="AP14" s="51">
        <v>0.87586</v>
      </c>
      <c r="AQ14" s="31"/>
    </row>
    <row r="15">
      <c r="A15" s="68">
        <v>6.381717798906517</v>
      </c>
      <c r="B15" s="68">
        <v>1.8808135922807914</v>
      </c>
      <c r="C15" s="68">
        <v>0.6020599913279624</v>
      </c>
      <c r="D15" s="68">
        <v>4.243137304653336</v>
      </c>
      <c r="E15" s="68">
        <v>2.59659709562646</v>
      </c>
      <c r="F15" s="100" t="s">
        <v>108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</row>
    <row r="16">
      <c r="A16" s="68">
        <v>6.73021158664871</v>
      </c>
      <c r="B16" s="68">
        <v>5.035429738184549</v>
      </c>
      <c r="C16" s="68">
        <v>3.643452676486188</v>
      </c>
      <c r="D16" s="68">
        <v>4.94977045759062</v>
      </c>
      <c r="E16" s="68">
        <v>3.334252642334231</v>
      </c>
      <c r="F16" s="100" t="s">
        <v>108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</row>
    <row r="17">
      <c r="A17" s="68">
        <v>6.0157594912113455</v>
      </c>
      <c r="B17" s="68">
        <v>5.567496891104223</v>
      </c>
      <c r="C17" s="68">
        <v>3.9395192526186187</v>
      </c>
      <c r="D17" s="68">
        <v>6.207471173398317</v>
      </c>
      <c r="E17" s="68">
        <v>4.455788614818158</v>
      </c>
      <c r="F17" s="100" t="s">
        <v>108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</row>
    <row r="18">
      <c r="A18" s="68">
        <v>6.425484658540283</v>
      </c>
      <c r="B18" s="68">
        <v>6.017033339298781</v>
      </c>
      <c r="C18" s="68">
        <v>4.437750562820388</v>
      </c>
      <c r="D18" s="68">
        <v>7.673129393432845</v>
      </c>
      <c r="E18" s="68">
        <v>5.868314037375491</v>
      </c>
      <c r="F18" s="100" t="s">
        <v>108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</row>
    <row r="19">
      <c r="A19" s="68">
        <v>5.827838858507385</v>
      </c>
      <c r="B19" s="68">
        <v>4.656098202012832</v>
      </c>
      <c r="C19" s="68">
        <v>3.1461280356782377</v>
      </c>
      <c r="D19" s="68">
        <v>5.572010288207416</v>
      </c>
      <c r="E19" s="68">
        <v>3.6774244377012475</v>
      </c>
      <c r="F19" s="100" t="s">
        <v>108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</row>
    <row r="20">
      <c r="A20" s="68">
        <v>6.704224924164138</v>
      </c>
      <c r="B20" s="68">
        <v>6.552668216112193</v>
      </c>
      <c r="C20" s="68">
        <v>5.004751155591001</v>
      </c>
      <c r="D20" s="68">
        <v>6.736454669935553</v>
      </c>
      <c r="E20" s="68">
        <v>4.92270470268336</v>
      </c>
      <c r="F20" s="100" t="s">
        <v>108</v>
      </c>
    </row>
    <row r="21">
      <c r="A21" s="68">
        <v>6.877241383674039</v>
      </c>
      <c r="B21" s="68">
        <v>5.484014962667563</v>
      </c>
      <c r="C21" s="68">
        <v>3.8450980400142565</v>
      </c>
      <c r="D21" s="68">
        <v>6.689851255163044</v>
      </c>
      <c r="E21" s="68">
        <v>4.903502370898396</v>
      </c>
      <c r="F21" s="100" t="s">
        <v>108</v>
      </c>
    </row>
    <row r="22">
      <c r="A22" s="88">
        <v>6.921196044041045</v>
      </c>
      <c r="B22" s="88">
        <v>5.9307962629833</v>
      </c>
      <c r="C22" s="88">
        <v>4.2944662261615925</v>
      </c>
      <c r="D22" s="88">
        <v>6.74720953027978</v>
      </c>
      <c r="E22" s="88">
        <v>4.691046110275876</v>
      </c>
      <c r="F22" s="103" t="s">
        <v>389</v>
      </c>
    </row>
    <row r="23">
      <c r="A23" s="88">
        <v>6.044446071243105</v>
      </c>
      <c r="B23" s="88">
        <v>5.054613054556888</v>
      </c>
      <c r="C23" s="88">
        <v>3.4831592097169795</v>
      </c>
      <c r="D23" s="88">
        <v>5.621712065863049</v>
      </c>
      <c r="E23" s="88">
        <v>3.838156184752148</v>
      </c>
      <c r="F23" s="103" t="s">
        <v>389</v>
      </c>
    </row>
    <row r="24">
      <c r="A24" s="14">
        <v>7.3930943530373225</v>
      </c>
      <c r="B24" s="14">
        <v>6.02938377768521</v>
      </c>
      <c r="C24" s="14">
        <v>4.313867220369153</v>
      </c>
      <c r="D24" s="14">
        <v>7.032100400349362</v>
      </c>
      <c r="E24" s="14">
        <v>4.9414865867016236</v>
      </c>
      <c r="F24" s="104" t="s">
        <v>114</v>
      </c>
    </row>
    <row r="25">
      <c r="A25" s="14">
        <v>6.406753868863874</v>
      </c>
      <c r="B25" s="14">
        <v>4.708420900134713</v>
      </c>
      <c r="C25" s="14">
        <v>3.1760912590556813</v>
      </c>
      <c r="D25" s="14">
        <v>4.833096090474532</v>
      </c>
      <c r="E25" s="14">
        <v>2.9273703630390235</v>
      </c>
      <c r="F25" s="104" t="s">
        <v>114</v>
      </c>
    </row>
    <row r="26">
      <c r="A26" s="14">
        <v>6.147786352178046</v>
      </c>
      <c r="B26" s="14">
        <v>6.033423755486949</v>
      </c>
      <c r="C26" s="14">
        <v>4.403120521175818</v>
      </c>
      <c r="D26" s="14">
        <v>6.414226554935844</v>
      </c>
      <c r="E26" s="14">
        <v>4.41595774588099</v>
      </c>
      <c r="F26" s="104" t="s">
        <v>114</v>
      </c>
    </row>
    <row r="27">
      <c r="A27" s="14">
        <v>6.022497654806845</v>
      </c>
      <c r="B27" s="14">
        <v>5.6279799898299805</v>
      </c>
      <c r="C27" s="14">
        <v>4.143014800254095</v>
      </c>
      <c r="D27" s="14">
        <v>5.197393597849709</v>
      </c>
      <c r="E27" s="14">
        <v>3.510410948010177</v>
      </c>
      <c r="F27" s="104" t="s">
        <v>114</v>
      </c>
    </row>
    <row r="28">
      <c r="A28" s="14">
        <v>8.427932495331307</v>
      </c>
      <c r="B28" s="14">
        <v>5.905256048748451</v>
      </c>
      <c r="C28" s="14">
        <v>4.269512944217917</v>
      </c>
      <c r="D28" s="14">
        <v>6.147515868385606</v>
      </c>
      <c r="E28" s="14">
        <v>4.1771323170417745</v>
      </c>
      <c r="F28" s="104" t="s">
        <v>114</v>
      </c>
    </row>
    <row r="29">
      <c r="A29" s="68">
        <v>5.569552975270437</v>
      </c>
      <c r="B29" s="68">
        <v>6.184691430817599</v>
      </c>
      <c r="C29" s="68">
        <v>4.577491799837225</v>
      </c>
      <c r="D29" s="68">
        <v>6.602702488816924</v>
      </c>
      <c r="E29" s="68">
        <v>4.701481635620927</v>
      </c>
      <c r="F29" s="100" t="s">
        <v>458</v>
      </c>
    </row>
    <row r="30">
      <c r="A30" s="68">
        <v>6.407262211854151</v>
      </c>
      <c r="B30" s="68">
        <v>6.660865478003869</v>
      </c>
      <c r="C30" s="68">
        <v>5.075546961392531</v>
      </c>
      <c r="D30" s="68">
        <v>7.115087312748958</v>
      </c>
      <c r="E30" s="68">
        <v>5.377501129777647</v>
      </c>
      <c r="F30" s="100" t="s">
        <v>458</v>
      </c>
    </row>
    <row r="31">
      <c r="A31" s="68">
        <v>5.72821657199824</v>
      </c>
      <c r="B31" s="68">
        <v>6.089905111439397</v>
      </c>
      <c r="C31" s="68">
        <v>4.597695185925512</v>
      </c>
      <c r="D31" s="68">
        <v>5.911407988584006</v>
      </c>
      <c r="E31" s="68">
        <v>4.223573811054687</v>
      </c>
      <c r="F31" s="100" t="s">
        <v>458</v>
      </c>
    </row>
    <row r="32">
      <c r="A32" s="68">
        <v>6.841147966359823</v>
      </c>
      <c r="B32" s="68">
        <v>5.586924708144821</v>
      </c>
      <c r="C32" s="68">
        <v>4.0253058652647695</v>
      </c>
      <c r="D32" s="68">
        <v>8.197546807930713</v>
      </c>
      <c r="E32" s="68">
        <v>5.791607851549891</v>
      </c>
      <c r="F32" s="100" t="s">
        <v>458</v>
      </c>
    </row>
    <row r="33">
      <c r="A33" s="88">
        <v>5.964067668284512</v>
      </c>
      <c r="B33" s="88">
        <v>6.060697840353612</v>
      </c>
      <c r="C33" s="88">
        <v>4.526339277389844</v>
      </c>
      <c r="D33" s="88">
        <v>5.681822621705806</v>
      </c>
      <c r="E33" s="88">
        <v>3.942751920429813</v>
      </c>
      <c r="F33" s="103" t="s">
        <v>262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</row>
    <row r="34">
      <c r="A34" s="88">
        <v>6.580192326762261</v>
      </c>
      <c r="B34" s="88">
        <v>5.699577591398909</v>
      </c>
      <c r="C34" s="88">
        <v>4.413299764081252</v>
      </c>
      <c r="D34" s="88">
        <v>6.6280894190700765</v>
      </c>
      <c r="E34" s="88">
        <v>4.661850530901923</v>
      </c>
      <c r="F34" s="103" t="s">
        <v>262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</row>
    <row r="35">
      <c r="A35" s="14">
        <v>5.661786191819594</v>
      </c>
      <c r="B35" s="14">
        <v>5.538196578349454</v>
      </c>
      <c r="C35" s="14">
        <v>4.107209969647868</v>
      </c>
      <c r="D35" s="14">
        <v>4.878734295037048</v>
      </c>
      <c r="E35" s="14">
        <v>4.947369994545035</v>
      </c>
      <c r="F35" s="104" t="s">
        <v>125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</row>
    <row r="36">
      <c r="A36" s="14">
        <v>6.241191977551262</v>
      </c>
      <c r="B36" s="14">
        <v>5.324282455297693</v>
      </c>
      <c r="C36" s="14">
        <v>3.556302500767287</v>
      </c>
      <c r="D36" s="14">
        <v>6.341506933931139</v>
      </c>
      <c r="E36" s="14">
        <v>4.5873404784090654</v>
      </c>
      <c r="F36" s="104" t="s">
        <v>125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</row>
    <row r="37">
      <c r="A37" s="14">
        <v>7.145620452197714</v>
      </c>
      <c r="B37" s="14">
        <v>4.7355988996981795</v>
      </c>
      <c r="C37" s="14">
        <v>4.4623979978989565</v>
      </c>
      <c r="D37" s="14">
        <v>6.766185080255357</v>
      </c>
      <c r="E37" s="14">
        <v>5.061701222386327</v>
      </c>
      <c r="F37" s="104" t="s">
        <v>125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>
      <c r="A38" s="14">
        <v>6.672897609007665</v>
      </c>
      <c r="B38" s="39"/>
      <c r="C38" s="39"/>
      <c r="D38" s="14">
        <v>4.880807877842119</v>
      </c>
      <c r="E38" s="14">
        <v>3.0390173219974117</v>
      </c>
      <c r="F38" s="104" t="s">
        <v>125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</row>
    <row r="39">
      <c r="A39" s="68">
        <v>6.960030599482778</v>
      </c>
      <c r="B39" s="68">
        <v>6.017033339298781</v>
      </c>
      <c r="C39" s="68">
        <v>4.383815365980431</v>
      </c>
      <c r="D39" s="68">
        <v>6.64527495761951</v>
      </c>
      <c r="E39" s="68">
        <v>4.880573521093957</v>
      </c>
      <c r="F39" s="100" t="s">
        <v>95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</row>
    <row r="40">
      <c r="A40" s="68">
        <v>5.77756455672569</v>
      </c>
      <c r="B40" s="68">
        <v>6.492760389026837</v>
      </c>
      <c r="C40" s="68">
        <v>4.898505785534359</v>
      </c>
      <c r="D40" s="68">
        <v>6.736923312538132</v>
      </c>
      <c r="E40" s="68">
        <v>4.872470949349374</v>
      </c>
      <c r="F40" s="100" t="s">
        <v>95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</row>
    <row r="41">
      <c r="A41" s="88">
        <v>5.948800625508256</v>
      </c>
      <c r="B41" s="88">
        <v>6.454844860008509</v>
      </c>
      <c r="C41" s="88">
        <v>4.8779469516291885</v>
      </c>
      <c r="D41" s="88">
        <v>6.741485821791223</v>
      </c>
      <c r="E41" s="88">
        <v>4.833688844836413</v>
      </c>
      <c r="F41" s="103" t="s">
        <v>213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</row>
    <row r="42">
      <c r="A42" s="88">
        <v>5.892497530085013</v>
      </c>
      <c r="B42" s="88"/>
      <c r="C42" s="88"/>
      <c r="D42" s="88">
        <v>6.333956038031971</v>
      </c>
      <c r="E42" s="88">
        <v>4.557266528869905</v>
      </c>
      <c r="F42" s="103" t="s">
        <v>213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</row>
    <row r="43">
      <c r="A43" s="88">
        <v>5.879147509856811</v>
      </c>
      <c r="B43" s="88">
        <v>3.370142847051102</v>
      </c>
      <c r="C43" s="88">
        <v>1.8573324964312685</v>
      </c>
      <c r="D43" s="88">
        <v>4.540104133899875</v>
      </c>
      <c r="E43" s="88">
        <v>3.0546130545568877</v>
      </c>
      <c r="F43" s="103" t="s">
        <v>213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</row>
    <row r="44">
      <c r="A44" s="14">
        <v>7.168154272981496</v>
      </c>
      <c r="B44" s="14">
        <v>6.093421685162235</v>
      </c>
      <c r="C44" s="14">
        <v>4.596597095626461</v>
      </c>
      <c r="D44" s="14">
        <v>7.012658579091319</v>
      </c>
      <c r="E44" s="14">
        <v>5.185360806841445</v>
      </c>
      <c r="F44" s="104" t="s">
        <v>120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</row>
    <row r="45">
      <c r="A45" s="14">
        <v>5.974228825651951</v>
      </c>
      <c r="B45" s="14">
        <v>5.9324737646771535</v>
      </c>
      <c r="C45" s="14">
        <v>4.193124598354461</v>
      </c>
      <c r="D45" s="14">
        <v>7.148429581116646</v>
      </c>
      <c r="E45" s="14">
        <v>4.820037171803748</v>
      </c>
      <c r="F45" s="104" t="s">
        <v>120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</row>
    <row r="46">
      <c r="A46" s="14">
        <v>5.860285888105994</v>
      </c>
      <c r="B46" s="14">
        <v>5.277379974667254</v>
      </c>
      <c r="C46" s="14">
        <v>3.690196080028514</v>
      </c>
      <c r="D46" s="14">
        <v>4.412494147250635</v>
      </c>
      <c r="E46" s="14">
        <v>3.65667304588485</v>
      </c>
      <c r="F46" s="104" t="s">
        <v>120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</row>
    <row r="47">
      <c r="A47" s="14">
        <v>6.462941873116965</v>
      </c>
      <c r="B47" s="14">
        <v>5.567731962548069</v>
      </c>
      <c r="C47" s="14">
        <v>3.9731278535996983</v>
      </c>
      <c r="D47" s="14">
        <v>5.7365000831026265</v>
      </c>
      <c r="E47" s="14">
        <v>4.062318695658775</v>
      </c>
      <c r="F47" s="104" t="s">
        <v>120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</row>
    <row r="48">
      <c r="A48" s="14">
        <v>6.357198398563715</v>
      </c>
      <c r="B48" s="14">
        <v>4.827369273053825</v>
      </c>
      <c r="C48" s="14">
        <v>3.3979400086720375</v>
      </c>
      <c r="D48" s="14">
        <v>4.4174384762938805</v>
      </c>
      <c r="E48" s="14">
        <v>2.6273658565927325</v>
      </c>
      <c r="F48" s="104" t="s">
        <v>120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</row>
    <row r="49">
      <c r="A49" s="14">
        <v>5.415712689270243</v>
      </c>
      <c r="B49" s="14">
        <v>6.264817823009536</v>
      </c>
      <c r="C49" s="14">
        <v>4.655138434811382</v>
      </c>
      <c r="D49" s="14">
        <v>7.236480250298316</v>
      </c>
      <c r="E49" s="14">
        <v>5.424332707362407</v>
      </c>
      <c r="F49" s="104" t="s">
        <v>120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</row>
    <row r="50">
      <c r="A50" s="14">
        <v>5.946159361386029</v>
      </c>
      <c r="B50" s="14">
        <v>5.792111409087169</v>
      </c>
      <c r="C50" s="14">
        <v>4.2455126678141495</v>
      </c>
      <c r="D50" s="14">
        <v>5.858994109218205</v>
      </c>
      <c r="E50" s="14">
        <v>4.024731889655249</v>
      </c>
      <c r="F50" s="104" t="s">
        <v>120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</row>
    <row r="51">
      <c r="A51" s="14">
        <v>6.023822636984871</v>
      </c>
      <c r="B51" s="14">
        <v>5.225309281725862</v>
      </c>
      <c r="C51" s="14">
        <v>3.611510887126656</v>
      </c>
      <c r="D51" s="14">
        <v>6.433106288372072</v>
      </c>
      <c r="E51" s="14">
        <v>4.466111022489792</v>
      </c>
      <c r="F51" s="104" t="s">
        <v>120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</row>
    <row r="52">
      <c r="A52" s="68">
        <v>6.038715910744609</v>
      </c>
      <c r="B52" s="68">
        <v>6.267171728403014</v>
      </c>
      <c r="C52" s="68">
        <v>4.6963563887333315</v>
      </c>
      <c r="D52" s="68">
        <v>6.218339319449368</v>
      </c>
      <c r="E52" s="68">
        <v>4.384030665240514</v>
      </c>
      <c r="F52" s="100" t="s">
        <v>100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</row>
    <row r="53">
      <c r="A53" s="68">
        <v>6.453185278749897</v>
      </c>
      <c r="B53" s="68">
        <v>5.944482672150168</v>
      </c>
      <c r="C53" s="68">
        <v>4.431363764158987</v>
      </c>
      <c r="D53" s="68">
        <v>5.777652248988757</v>
      </c>
      <c r="E53" s="68">
        <v>4.227346713181427</v>
      </c>
      <c r="F53" s="100" t="s">
        <v>100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</row>
    <row r="54">
      <c r="A54" s="68">
        <v>6.895217229830097</v>
      </c>
      <c r="B54" s="68">
        <v>5.003891166236911</v>
      </c>
      <c r="C54" s="68">
        <v>3.491361693834272</v>
      </c>
      <c r="D54" s="68">
        <v>5.3851127205109375</v>
      </c>
      <c r="E54" s="68">
        <v>3.5593080109070123</v>
      </c>
      <c r="F54" s="100" t="s">
        <v>100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</row>
    <row r="55">
      <c r="A55" s="68">
        <v>6.256192716363846</v>
      </c>
      <c r="B55" s="68">
        <v>5.3996737214810375</v>
      </c>
      <c r="C55" s="68">
        <v>3.8213169705910968</v>
      </c>
      <c r="D55" s="68">
        <v>5.365605902296631</v>
      </c>
      <c r="E55" s="68">
        <v>3.7655195430979527</v>
      </c>
      <c r="F55" s="100" t="s">
        <v>100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</row>
    <row r="56">
      <c r="A56" s="68">
        <v>5.39877652229289</v>
      </c>
      <c r="B56" s="68">
        <v>6.056904851336473</v>
      </c>
      <c r="C56" s="68">
        <v>4.511883360978874</v>
      </c>
      <c r="D56" s="68">
        <v>6.345125435299511</v>
      </c>
      <c r="E56" s="68">
        <v>4.303001553655842</v>
      </c>
      <c r="F56" s="100" t="s">
        <v>100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</row>
    <row r="57">
      <c r="A57" s="68">
        <v>5.940241975878966</v>
      </c>
      <c r="B57" s="68">
        <v>6.089905111439397</v>
      </c>
      <c r="C57" s="68">
        <v>4.471291711058939</v>
      </c>
      <c r="D57" s="68">
        <v>6.409609225058749</v>
      </c>
      <c r="E57" s="68">
        <v>4.320644711355398</v>
      </c>
      <c r="F57" s="100" t="s">
        <v>100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</row>
    <row r="58">
      <c r="A58" s="68">
        <v>7.644993963732817</v>
      </c>
      <c r="B58" s="68">
        <v>5.482873583608754</v>
      </c>
      <c r="C58" s="68">
        <v>3.9444826721501687</v>
      </c>
      <c r="D58" s="68">
        <v>6.77777564042323</v>
      </c>
      <c r="E58" s="68">
        <v>4.693823643407473</v>
      </c>
      <c r="F58" s="100" t="s">
        <v>100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>
      <c r="A59" s="68">
        <v>6.107736571606158</v>
      </c>
      <c r="B59" s="68">
        <v>6.130333768495006</v>
      </c>
      <c r="C59" s="68">
        <v>4.593286067020457</v>
      </c>
      <c r="D59" s="68">
        <v>7.486972604620592</v>
      </c>
      <c r="E59" s="68">
        <v>5.793869974778343</v>
      </c>
      <c r="F59" s="100" t="s">
        <v>100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</row>
    <row r="60">
      <c r="A60" s="88">
        <v>6.401913291413883</v>
      </c>
      <c r="B60" s="88">
        <v>5.664171705361931</v>
      </c>
      <c r="C60" s="88">
        <v>4.127104798364807</v>
      </c>
      <c r="D60" s="88">
        <v>4.910859095239092</v>
      </c>
      <c r="E60" s="88">
        <v>3.3338501451025446</v>
      </c>
      <c r="F60" s="103" t="s">
        <v>288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</row>
    <row r="61">
      <c r="A61" s="88">
        <v>5.790334432897676</v>
      </c>
      <c r="B61" s="88">
        <v>4.779596491257824</v>
      </c>
      <c r="C61" s="88">
        <v>3.2835273648616936</v>
      </c>
      <c r="D61" s="88">
        <v>4.780878723073473</v>
      </c>
      <c r="E61" s="88">
        <v>3.338854746252323</v>
      </c>
      <c r="F61" s="103" t="s">
        <v>288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</row>
    <row r="62">
      <c r="A62" s="88">
        <v>7.928976517140223</v>
      </c>
      <c r="B62" s="88">
        <v>5.491361693834272</v>
      </c>
      <c r="C62" s="88">
        <v>3.9997393451065677</v>
      </c>
      <c r="D62" s="88">
        <v>4.9369658971078705</v>
      </c>
      <c r="E62" s="88">
        <v>3.476541809027429</v>
      </c>
      <c r="F62" s="103" t="s">
        <v>288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</row>
    <row r="63">
      <c r="A63" s="88">
        <v>5.387553545853937</v>
      </c>
      <c r="B63" s="88">
        <v>6.008600171761917</v>
      </c>
      <c r="C63" s="88">
        <v>4.269512944217917</v>
      </c>
      <c r="D63" s="88">
        <v>6.915021628577866</v>
      </c>
      <c r="E63" s="88">
        <v>4.850842205396512</v>
      </c>
      <c r="F63" s="103" t="s">
        <v>288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</row>
    <row r="64">
      <c r="A64" s="14">
        <v>5.772089825478362</v>
      </c>
      <c r="B64" s="14">
        <v>6.278753600952829</v>
      </c>
      <c r="C64" s="14">
        <v>4.665580991017953</v>
      </c>
      <c r="D64" s="14">
        <v>7.175313842452032</v>
      </c>
      <c r="E64" s="14">
        <v>5.440375327285028</v>
      </c>
      <c r="F64" s="104" t="s">
        <v>216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</row>
    <row r="65">
      <c r="A65" s="68">
        <v>6.354059434129196</v>
      </c>
      <c r="B65" s="68">
        <v>6.896526217489555</v>
      </c>
      <c r="C65" s="68">
        <v>5.175801632848279</v>
      </c>
      <c r="D65" s="68">
        <v>8.091931346617196</v>
      </c>
      <c r="E65" s="68">
        <v>6.067911092864268</v>
      </c>
      <c r="F65" s="100" t="s">
        <v>258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>
      <c r="A66" s="68">
        <v>6.56944285278125</v>
      </c>
      <c r="B66" s="68">
        <v>5.992553517832135</v>
      </c>
      <c r="C66" s="68">
        <v>4.418301291319746</v>
      </c>
      <c r="D66" s="68">
        <v>5.9513865806137</v>
      </c>
      <c r="E66" s="68">
        <v>4.0455967718675785</v>
      </c>
      <c r="F66" s="100" t="s">
        <v>258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>
      <c r="A67" s="68">
        <v>5.9421177295500325</v>
      </c>
      <c r="B67" s="68">
        <v>5.781898919351149</v>
      </c>
      <c r="C67" s="68">
        <v>4.139879086401236</v>
      </c>
      <c r="D67" s="68">
        <v>6.206446174482159</v>
      </c>
      <c r="E67" s="68">
        <v>4.27009628142033</v>
      </c>
      <c r="F67" s="100" t="s">
        <v>258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>
      <c r="A68" s="68">
        <v>6.37490041407568</v>
      </c>
      <c r="B68" s="68">
        <v>4.382017042574868</v>
      </c>
      <c r="C68" s="68">
        <v>2.8488047010518036</v>
      </c>
      <c r="D68" s="68">
        <v>5.595306589946346</v>
      </c>
      <c r="E68" s="68">
        <v>3.9389697972228905</v>
      </c>
      <c r="F68" s="100" t="s">
        <v>258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  <row r="69">
      <c r="A69" s="68">
        <v>5.6107665947732706</v>
      </c>
      <c r="B69" s="66"/>
      <c r="C69" s="66"/>
      <c r="D69" s="68">
        <v>7.090469468655362</v>
      </c>
      <c r="E69" s="68">
        <v>5.0884054449956</v>
      </c>
      <c r="F69" s="100" t="s">
        <v>258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>
      <c r="A70" s="88">
        <v>6.406126126023338</v>
      </c>
      <c r="B70" s="88">
        <v>6.432969290874405</v>
      </c>
      <c r="C70" s="88">
        <v>4.872156272748293</v>
      </c>
      <c r="D70" s="88">
        <v>6.061565561884838</v>
      </c>
      <c r="E70" s="88">
        <v>4.43919053782757</v>
      </c>
      <c r="F70" s="103" t="s">
        <v>104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>
      <c r="A71" s="88">
        <v>5.895544087282545</v>
      </c>
      <c r="B71" s="88">
        <v>6.784617292632875</v>
      </c>
      <c r="C71" s="88">
        <v>5.164947372621842</v>
      </c>
      <c r="D71" s="88">
        <v>5.895556791903364</v>
      </c>
      <c r="E71" s="88">
        <v>5.649385490991616</v>
      </c>
      <c r="F71" s="103" t="s">
        <v>104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>
      <c r="A72" s="88">
        <v>5.43215924174396</v>
      </c>
      <c r="B72" s="88">
        <v>6.41161970596323</v>
      </c>
      <c r="C72" s="88">
        <v>4.73798732633343</v>
      </c>
      <c r="D72" s="88">
        <v>6.552615051320783</v>
      </c>
      <c r="E72" s="88">
        <v>4.412494147250635</v>
      </c>
      <c r="F72" s="103" t="s">
        <v>104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>
      <c r="A73" s="88">
        <v>6.303831908757097</v>
      </c>
      <c r="B73" s="88">
        <v>6.359835482339888</v>
      </c>
      <c r="C73" s="88">
        <v>4.6875289612146345</v>
      </c>
      <c r="D73" s="88">
        <v>6.691531739666568</v>
      </c>
      <c r="E73" s="88">
        <v>4.482987856595047</v>
      </c>
      <c r="F73" s="103" t="s">
        <v>104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>
      <c r="A74" s="88">
        <v>6.315889353523612</v>
      </c>
      <c r="B74" s="88">
        <v>5.344392273685111</v>
      </c>
      <c r="C74" s="88">
        <v>3.643452676486188</v>
      </c>
      <c r="D74" s="88">
        <v>6.746458032672677</v>
      </c>
      <c r="E74" s="88">
        <v>4.589916106886427</v>
      </c>
      <c r="F74" s="103" t="s">
        <v>104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  <row r="75">
      <c r="A75" s="88">
        <v>6.117717295858726</v>
      </c>
      <c r="B75" s="88">
        <v>5.3932241163612975</v>
      </c>
      <c r="C75" s="88">
        <v>3.929418925714293</v>
      </c>
      <c r="D75" s="88">
        <v>4.2136505484610005</v>
      </c>
      <c r="E75" s="88">
        <v>2.671172842715083</v>
      </c>
      <c r="F75" s="103" t="s">
        <v>104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</row>
    <row r="76">
      <c r="A76" s="88">
        <v>5.88824915523381</v>
      </c>
      <c r="B76" s="88">
        <v>4.934902258322314</v>
      </c>
      <c r="C76" s="88">
        <v>3.3926969532596654</v>
      </c>
      <c r="D76" s="88">
        <v>5.578422581656312</v>
      </c>
      <c r="E76" s="88">
        <v>4.076858810128593</v>
      </c>
      <c r="F76" s="103" t="s">
        <v>104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</row>
    <row r="77">
      <c r="A77" s="88">
        <v>6.480652870881986</v>
      </c>
      <c r="B77" s="88">
        <v>5.660865478003869</v>
      </c>
      <c r="C77" s="88">
        <v>4.068185861746162</v>
      </c>
      <c r="D77" s="88">
        <v>6.054109916083409</v>
      </c>
      <c r="E77" s="88">
        <v>4.374455052409962</v>
      </c>
      <c r="F77" s="103" t="s">
        <v>104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</row>
    <row r="78">
      <c r="A78" s="88">
        <v>6.183514119014726</v>
      </c>
      <c r="B78" s="88">
        <v>4.899273187317603</v>
      </c>
      <c r="C78" s="88">
        <v>3.6576294313889517</v>
      </c>
      <c r="D78" s="88">
        <v>5.937096933944879</v>
      </c>
      <c r="E78" s="88">
        <v>4.309268104477123</v>
      </c>
      <c r="F78" s="103" t="s">
        <v>104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</row>
    <row r="79">
      <c r="A79" s="88">
        <v>6.100626909987552</v>
      </c>
      <c r="B79" s="88">
        <v>6.037426497940624</v>
      </c>
      <c r="C79" s="88">
        <v>4.562292864456475</v>
      </c>
      <c r="D79" s="88">
        <v>6.19229586469545</v>
      </c>
      <c r="E79" s="88">
        <v>4.461243337580772</v>
      </c>
      <c r="F79" s="103" t="s">
        <v>104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>
      <c r="A80" s="88">
        <v>6.463797762093143</v>
      </c>
      <c r="B80" s="88">
        <v>4.571708831808688</v>
      </c>
      <c r="C80" s="88">
        <v>2.960946195733831</v>
      </c>
      <c r="D80" s="88">
        <v>5.4154958572651575</v>
      </c>
      <c r="E80" s="88">
        <v>3.808278509582768</v>
      </c>
      <c r="F80" s="103" t="s">
        <v>104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</row>
    <row r="81">
      <c r="A81" s="88">
        <v>6.11022360401355</v>
      </c>
      <c r="B81" s="88">
        <v>7.0334237554869485</v>
      </c>
      <c r="C81" s="88">
        <v>5.3388547462523235</v>
      </c>
      <c r="D81" s="88">
        <v>7.739412037262666</v>
      </c>
      <c r="E81" s="88">
        <v>5.921236865067341</v>
      </c>
      <c r="F81" s="103" t="s">
        <v>104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</row>
    <row r="82">
      <c r="A82" s="39">
        <v>6.216861536085669</v>
      </c>
      <c r="B82" s="39">
        <v>4.862131379313038</v>
      </c>
      <c r="C82" s="39">
        <v>3.2041199826559246</v>
      </c>
      <c r="D82" s="39">
        <v>5.9370607898007215</v>
      </c>
      <c r="E82" s="39">
        <v>3.934245881023071</v>
      </c>
      <c r="F82" s="104" t="s">
        <v>77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</row>
    <row r="83">
      <c r="A83" s="39">
        <v>6.368276283151545</v>
      </c>
      <c r="B83" s="39">
        <v>5.872447647789013</v>
      </c>
      <c r="C83" s="39">
        <v>4.303196057420489</v>
      </c>
      <c r="D83" s="39">
        <v>7.7459425676815075</v>
      </c>
      <c r="E83" s="39">
        <v>5.7364873360263555</v>
      </c>
      <c r="F83" s="104" t="s">
        <v>77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</row>
    <row r="84">
      <c r="A84" s="39">
        <v>6.4255221565950995</v>
      </c>
      <c r="B84" s="39">
        <v>6.02938377768521</v>
      </c>
      <c r="C84" s="39">
        <v>4.450249108319361</v>
      </c>
      <c r="D84" s="39">
        <v>6.07572721093497</v>
      </c>
      <c r="E84" s="39">
        <v>4.316284937634313</v>
      </c>
      <c r="F84" s="104" t="s">
        <v>77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</row>
    <row r="85">
      <c r="A85" s="39">
        <v>6.576027208300036</v>
      </c>
      <c r="B85" s="39">
        <v>6.5145477526602855</v>
      </c>
      <c r="C85" s="39">
        <v>4.924795995797912</v>
      </c>
      <c r="D85" s="39">
        <v>7.929157074514268</v>
      </c>
      <c r="E85" s="39">
        <v>5.872896565317724</v>
      </c>
      <c r="F85" s="104" t="s">
        <v>77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>
      <c r="A86" s="39">
        <v>6.491854268580124</v>
      </c>
      <c r="B86" s="39">
        <v>6.544068044350276</v>
      </c>
      <c r="C86" s="39">
        <v>5.012837224705172</v>
      </c>
      <c r="D86" s="39">
        <v>7.1289333744138235</v>
      </c>
      <c r="E86" s="39">
        <v>5.278181784567518</v>
      </c>
      <c r="F86" s="104" t="s">
        <v>77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</row>
    <row r="87">
      <c r="A87" s="39">
        <v>4.954503007986715</v>
      </c>
      <c r="B87" s="39">
        <v>6.334453751150931</v>
      </c>
      <c r="C87" s="39">
        <v>4.787460474518415</v>
      </c>
      <c r="D87" s="39">
        <v>6.316758493274417</v>
      </c>
      <c r="E87" s="39">
        <v>4.435923958119165</v>
      </c>
      <c r="F87" s="104" t="s">
        <v>77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</row>
    <row r="88">
      <c r="A88" s="39">
        <v>6.201974706821628</v>
      </c>
      <c r="B88" s="39">
        <v>4.958085848521085</v>
      </c>
      <c r="C88" s="39">
        <v>3.491361693834272</v>
      </c>
      <c r="D88" s="39">
        <v>3.818159886397185</v>
      </c>
      <c r="E88" s="39">
        <v>2.0755469613925306</v>
      </c>
      <c r="F88" s="104" t="s">
        <v>77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>
      <c r="A89" s="39">
        <v>6.254103646525164</v>
      </c>
      <c r="B89" s="39">
        <v>5.954821183051793</v>
      </c>
      <c r="C89" s="39">
        <v>4.437750562820388</v>
      </c>
      <c r="D89" s="39">
        <v>6.661496169191489</v>
      </c>
      <c r="E89" s="39">
        <v>4.852132174821858</v>
      </c>
      <c r="F89" s="104" t="s">
        <v>77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</row>
    <row r="90">
      <c r="A90" s="14">
        <v>5.081466128346863</v>
      </c>
      <c r="B90" s="14">
        <v>6.468347330412158</v>
      </c>
      <c r="C90" s="14">
        <v>4.8567288903828825</v>
      </c>
      <c r="D90" s="14">
        <v>7.403311757461077</v>
      </c>
      <c r="E90" s="14">
        <v>5.597584404770567</v>
      </c>
      <c r="F90" s="104" t="s">
        <v>77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</row>
    <row r="91">
      <c r="A91" s="14">
        <v>6.90169300585825</v>
      </c>
      <c r="B91" s="14">
        <v>4.982723387668545</v>
      </c>
      <c r="C91" s="14">
        <v>3.361727836017593</v>
      </c>
      <c r="D91" s="14">
        <v>5.523576096341131</v>
      </c>
      <c r="E91" s="14">
        <v>3.4239009185284166</v>
      </c>
      <c r="F91" s="104" t="s">
        <v>77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</row>
    <row r="92">
      <c r="A92" s="14">
        <v>5.479901951799831</v>
      </c>
      <c r="B92" s="14">
        <v>5.632153483510633</v>
      </c>
      <c r="C92" s="14">
        <v>4.161368002234975</v>
      </c>
      <c r="D92" s="14">
        <v>5.290393034759809</v>
      </c>
      <c r="E92" s="14">
        <v>3.5834255004065065</v>
      </c>
      <c r="F92" s="104" t="s">
        <v>77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</row>
    <row r="93">
      <c r="A93" s="68">
        <v>6.5531948892640495</v>
      </c>
      <c r="B93" s="68">
        <v>5.391288048595297</v>
      </c>
      <c r="C93" s="68">
        <v>3.8061799739838866</v>
      </c>
      <c r="D93" s="68">
        <v>5.856024024717039</v>
      </c>
      <c r="E93" s="68">
        <v>4.141637874673272</v>
      </c>
      <c r="F93" s="100" t="s">
        <v>182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</row>
    <row r="94">
      <c r="A94" s="88">
        <v>5.952469870519125</v>
      </c>
      <c r="B94" s="88">
        <v>5.731024379815688</v>
      </c>
      <c r="C94" s="88">
        <v>3.9138138523837167</v>
      </c>
      <c r="D94" s="88">
        <v>6.9220063312796505</v>
      </c>
      <c r="E94" s="88">
        <v>4.670987603010034</v>
      </c>
      <c r="F94" s="103" t="s">
        <v>325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</row>
    <row r="95">
      <c r="A95" s="88">
        <v>6.719788878409768</v>
      </c>
      <c r="B95" s="88">
        <v>4.423245873936808</v>
      </c>
      <c r="C95" s="88">
        <v>2.8813846567705728</v>
      </c>
      <c r="D95" s="88">
        <v>5.582256592332234</v>
      </c>
      <c r="E95" s="88">
        <v>3.5620548296563785</v>
      </c>
      <c r="F95" s="103" t="s">
        <v>325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</row>
    <row r="96">
      <c r="A96" s="14">
        <v>5.928052070474448</v>
      </c>
      <c r="B96" s="14">
        <v>5.27415784926368</v>
      </c>
      <c r="C96" s="14">
        <v>3.8808135922807914</v>
      </c>
      <c r="D96" s="14">
        <v>4.856632235515315</v>
      </c>
      <c r="E96" s="14">
        <v>3.3422252293607904</v>
      </c>
      <c r="F96" s="104" t="s">
        <v>58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</row>
    <row r="97">
      <c r="A97" s="14">
        <v>5.945606926757045</v>
      </c>
      <c r="B97" s="14">
        <v>5.622214022966295</v>
      </c>
      <c r="C97" s="14">
        <v>4.113943352306836</v>
      </c>
      <c r="D97" s="14">
        <v>5.7796650206942335</v>
      </c>
      <c r="E97" s="14">
        <v>4.228349020623637</v>
      </c>
      <c r="F97" s="104" t="s">
        <v>58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</row>
    <row r="98">
      <c r="A98" s="14">
        <v>5.476636021575915</v>
      </c>
      <c r="B98" s="14">
        <v>6.0</v>
      </c>
      <c r="C98" s="14">
        <v>4.354108439147401</v>
      </c>
      <c r="D98" s="14">
        <v>7.110312515043514</v>
      </c>
      <c r="E98" s="14">
        <v>5.254714802582488</v>
      </c>
      <c r="F98" s="104" t="s">
        <v>58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</row>
    <row r="99">
      <c r="A99" s="14">
        <v>6.106980207815457</v>
      </c>
      <c r="B99" s="14">
        <v>6.187520720836463</v>
      </c>
      <c r="C99" s="14">
        <v>4.558708570533166</v>
      </c>
      <c r="D99" s="14">
        <v>6.257240460351954</v>
      </c>
      <c r="E99" s="14">
        <v>4.420434364509439</v>
      </c>
      <c r="F99" s="104" t="s">
        <v>58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</row>
    <row r="100">
      <c r="A100" s="14">
        <v>6.879076889458278</v>
      </c>
      <c r="B100" s="14">
        <v>6.445604203273597</v>
      </c>
      <c r="C100" s="14">
        <v>4.778874472002739</v>
      </c>
      <c r="D100" s="14">
        <v>8.171388142506704</v>
      </c>
      <c r="E100" s="14">
        <v>6.147450617933819</v>
      </c>
      <c r="F100" s="104" t="s">
        <v>58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</row>
    <row r="101">
      <c r="A101" s="14">
        <v>6.114928750164778</v>
      </c>
      <c r="B101" s="14">
        <v>5.103803720955956</v>
      </c>
      <c r="C101" s="14">
        <v>3.650695979760611</v>
      </c>
      <c r="D101" s="14">
        <v>3.9586116577648793</v>
      </c>
      <c r="E101" s="14">
        <v>2.378397900948138</v>
      </c>
      <c r="F101" s="104" t="s">
        <v>58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</row>
    <row r="102">
      <c r="A102" s="14">
        <v>6.132140530451494</v>
      </c>
      <c r="B102" s="14">
        <v>4.5843312243675305</v>
      </c>
      <c r="C102" s="14">
        <v>3.041392685158225</v>
      </c>
      <c r="D102" s="14">
        <v>5.667303492514426</v>
      </c>
      <c r="E102" s="14">
        <v>4.039731296098691</v>
      </c>
      <c r="F102" s="104" t="s">
        <v>58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</row>
    <row r="103">
      <c r="A103" s="14">
        <v>6.355668900313546</v>
      </c>
      <c r="B103" s="14">
        <v>5.925569909543376</v>
      </c>
      <c r="C103" s="14">
        <v>4.385606273598312</v>
      </c>
      <c r="D103" s="14">
        <v>5.6059027325369515</v>
      </c>
      <c r="E103" s="14">
        <v>3.93585979803788</v>
      </c>
      <c r="F103" s="104" t="s">
        <v>58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</row>
    <row r="104">
      <c r="A104" s="14">
        <v>6.398873779550779</v>
      </c>
      <c r="B104" s="14">
        <v>6.363611979892144</v>
      </c>
      <c r="C104" s="14">
        <v>4.7558748556724915</v>
      </c>
      <c r="D104" s="14">
        <v>6.422648759406728</v>
      </c>
      <c r="E104" s="14">
        <v>4.538485760158375</v>
      </c>
      <c r="F104" s="104" t="s">
        <v>58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</row>
    <row r="105">
      <c r="A105" s="14">
        <v>5.585559985475543</v>
      </c>
      <c r="B105" s="14">
        <v>5.733357787925585</v>
      </c>
      <c r="C105" s="14">
        <v>4.217483944213906</v>
      </c>
      <c r="D105" s="14">
        <v>5.453137856250748</v>
      </c>
      <c r="E105" s="14">
        <v>3.738066714777469</v>
      </c>
      <c r="F105" s="104" t="s">
        <v>58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</row>
    <row r="106">
      <c r="A106" s="14">
        <v>6.137882413660677</v>
      </c>
      <c r="B106" s="14">
        <v>3.061829307294699</v>
      </c>
      <c r="C106" s="14">
        <v>1.6989700043360187</v>
      </c>
      <c r="D106" s="14">
        <v>5.10790496301482</v>
      </c>
      <c r="E106" s="14">
        <v>3.48015072527328</v>
      </c>
      <c r="F106" s="104" t="s">
        <v>58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</row>
    <row r="107">
      <c r="A107" s="68">
        <v>6.188734202455876</v>
      </c>
      <c r="B107" s="68">
        <v>5.8401060944567575</v>
      </c>
      <c r="C107" s="68">
        <v>4.290034611362518</v>
      </c>
      <c r="D107" s="68">
        <v>5.170291058625393</v>
      </c>
      <c r="E107" s="68">
        <v>3.426185825244511</v>
      </c>
      <c r="F107" s="100" t="s">
        <v>134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</row>
    <row r="108">
      <c r="A108" s="68">
        <v>6.742749711833816</v>
      </c>
      <c r="B108" s="68">
        <v>5.980911937776844</v>
      </c>
      <c r="C108" s="68">
        <v>4.401400540781544</v>
      </c>
      <c r="D108" s="68">
        <v>7.193419317469982</v>
      </c>
      <c r="E108" s="68">
        <v>5.290141501464436</v>
      </c>
      <c r="F108" s="100" t="s">
        <v>134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</row>
    <row r="109">
      <c r="A109" s="68">
        <v>5.849047001755868</v>
      </c>
      <c r="B109" s="68">
        <v>6.322219294733919</v>
      </c>
      <c r="C109" s="68">
        <v>4.733197265106569</v>
      </c>
      <c r="D109" s="68">
        <v>6.179191740511268</v>
      </c>
      <c r="E109" s="68">
        <v>4.25183281862864</v>
      </c>
      <c r="F109" s="100" t="s">
        <v>134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</row>
    <row r="110">
      <c r="A110" s="68">
        <v>5.779304939977696</v>
      </c>
      <c r="B110" s="66"/>
      <c r="C110" s="66"/>
      <c r="D110" s="68">
        <v>5.651888311598324</v>
      </c>
      <c r="E110" s="68">
        <v>4.044029909946466</v>
      </c>
      <c r="F110" s="100" t="s">
        <v>134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</row>
    <row r="111">
      <c r="A111" s="68">
        <v>6.931868882834283</v>
      </c>
      <c r="B111" s="68">
        <v>6.12057393120585</v>
      </c>
      <c r="C111" s="68">
        <v>4.505149978319906</v>
      </c>
      <c r="D111" s="68">
        <v>5.385407846845165</v>
      </c>
      <c r="E111" s="68">
        <v>3.5699588180965938</v>
      </c>
      <c r="F111" s="100" t="s">
        <v>134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</row>
    <row r="112">
      <c r="A112" s="68">
        <v>6.210011488480596</v>
      </c>
      <c r="B112" s="68">
        <v>6.173186268412274</v>
      </c>
      <c r="C112" s="68">
        <v>4.617000341120899</v>
      </c>
      <c r="D112" s="68">
        <v>6.5741550529653425</v>
      </c>
      <c r="E112" s="68">
        <v>4.732257015960447</v>
      </c>
      <c r="F112" s="100" t="s">
        <v>134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</row>
    <row r="113">
      <c r="A113" s="68">
        <v>4.975877363631127</v>
      </c>
      <c r="B113" s="68">
        <v>6.079181246047624</v>
      </c>
      <c r="C113" s="68">
        <v>4.466867620354109</v>
      </c>
      <c r="D113" s="68">
        <v>6.309189049422447</v>
      </c>
      <c r="E113" s="68">
        <v>4.340622555361112</v>
      </c>
      <c r="F113" s="100" t="s">
        <v>134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</row>
    <row r="114">
      <c r="A114" s="68">
        <v>6.357944561373639</v>
      </c>
      <c r="B114" s="68">
        <v>5.1303337684950066</v>
      </c>
      <c r="C114" s="68">
        <v>3.6220066730068043</v>
      </c>
      <c r="D114" s="68">
        <v>6.554903510596829</v>
      </c>
      <c r="E114" s="68">
        <v>4.766531815605652</v>
      </c>
      <c r="F114" s="100" t="s">
        <v>134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</row>
    <row r="115">
      <c r="A115" s="68">
        <v>6.189578174347789</v>
      </c>
      <c r="B115" s="68">
        <v>5.105680462945809</v>
      </c>
      <c r="C115" s="68">
        <v>3.698970004336019</v>
      </c>
      <c r="D115" s="68">
        <v>5.577057288063207</v>
      </c>
      <c r="E115" s="68">
        <v>4.062544381346465</v>
      </c>
      <c r="F115" s="100" t="s">
        <v>134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</row>
    <row r="116">
      <c r="A116" s="88">
        <v>5.954798050905424</v>
      </c>
      <c r="B116" s="88">
        <v>5.9857856177726045</v>
      </c>
      <c r="C116" s="88">
        <v>4.450249108319361</v>
      </c>
      <c r="D116" s="88">
        <v>6.466618385362257</v>
      </c>
      <c r="E116" s="88">
        <v>4.705555835437727</v>
      </c>
      <c r="F116" s="103" t="s">
        <v>169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</row>
    <row r="117">
      <c r="A117" s="88">
        <v>5.292794174382425</v>
      </c>
      <c r="B117" s="88">
        <v>6.068185861746161</v>
      </c>
      <c r="C117" s="88">
        <v>4.457881896733992</v>
      </c>
      <c r="D117" s="88">
        <v>6.1959809712781375</v>
      </c>
      <c r="E117" s="88">
        <v>4.384801278962082</v>
      </c>
      <c r="F117" s="103" t="s">
        <v>169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</row>
    <row r="118">
      <c r="A118" s="88">
        <v>6.449141478174637</v>
      </c>
      <c r="B118" s="88">
        <v>6.432969290874405</v>
      </c>
      <c r="C118" s="88">
        <v>4.810904280668701</v>
      </c>
      <c r="D118" s="88">
        <v>7.058486722739297</v>
      </c>
      <c r="E118" s="88">
        <v>5.16614878227905</v>
      </c>
      <c r="F118" s="103" t="s">
        <v>169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</row>
    <row r="119">
      <c r="A119" s="14">
        <v>5.671618020963949</v>
      </c>
      <c r="B119" s="14">
        <v>5.633468455579586</v>
      </c>
      <c r="C119" s="14">
        <v>4.225309281725863</v>
      </c>
      <c r="D119" s="14">
        <v>5.846280192313987</v>
      </c>
      <c r="E119" s="14">
        <v>4.284656282788516</v>
      </c>
      <c r="F119" s="104" t="s">
        <v>231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</row>
    <row r="120">
      <c r="A120" s="14">
        <v>7.270595438940033</v>
      </c>
      <c r="B120" s="39"/>
      <c r="C120" s="39"/>
      <c r="D120" s="14">
        <v>4.533899100796594</v>
      </c>
      <c r="E120" s="14">
        <v>2.7671558660821804</v>
      </c>
      <c r="F120" s="104" t="s">
        <v>231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</row>
    <row r="121">
      <c r="A121" s="68">
        <v>6.569018251263979</v>
      </c>
      <c r="B121" s="68">
        <v>6.071882007306125</v>
      </c>
      <c r="C121" s="68">
        <v>4.494154594018442</v>
      </c>
      <c r="D121" s="68">
        <v>5.305033056865781</v>
      </c>
      <c r="E121" s="68">
        <v>3.53173430927655</v>
      </c>
      <c r="F121" s="100" t="s">
        <v>143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</row>
    <row r="122">
      <c r="A122" s="68">
        <v>6.632066352481467</v>
      </c>
      <c r="B122" s="68">
        <v>7.0</v>
      </c>
      <c r="C122" s="68">
        <v>5.290034611362517</v>
      </c>
      <c r="D122" s="68">
        <v>5.664378686986738</v>
      </c>
      <c r="E122" s="68">
        <v>3.8351830698490432</v>
      </c>
      <c r="F122" s="100" t="s">
        <v>143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</row>
    <row r="123">
      <c r="A123" s="68">
        <v>6.29040393866093</v>
      </c>
      <c r="B123" s="68">
        <v>5.661718057694659</v>
      </c>
      <c r="C123" s="68">
        <v>4.093421685162235</v>
      </c>
      <c r="D123" s="68">
        <v>5.086000142892678</v>
      </c>
      <c r="E123" s="68">
        <v>3.4560622244549513</v>
      </c>
      <c r="F123" s="100" t="s">
        <v>143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</row>
    <row r="124">
      <c r="A124" s="68">
        <v>6.151514795210313</v>
      </c>
      <c r="B124" s="68">
        <v>3.2317243833285167</v>
      </c>
      <c r="C124" s="68">
        <v>1.8195439355418686</v>
      </c>
      <c r="D124" s="68">
        <v>4.001517376823505</v>
      </c>
      <c r="E124" s="68">
        <v>2.436162647040756</v>
      </c>
      <c r="F124" s="100" t="s">
        <v>143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</row>
    <row r="125">
      <c r="A125" s="68">
        <v>6.9287467310396496</v>
      </c>
      <c r="B125" s="68">
        <v>4.770852011642144</v>
      </c>
      <c r="C125" s="68">
        <v>2.9827233876685453</v>
      </c>
      <c r="D125" s="68">
        <v>6.297664014804554</v>
      </c>
      <c r="E125" s="68">
        <v>4.083180004129977</v>
      </c>
      <c r="F125" s="100" t="s">
        <v>143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</row>
    <row r="126">
      <c r="A126" s="68">
        <v>5.689497989151758</v>
      </c>
      <c r="B126" s="68">
        <v>5.967594772671889</v>
      </c>
      <c r="C126" s="68">
        <v>4.34439227368511</v>
      </c>
      <c r="D126" s="68">
        <v>6.656342028733228</v>
      </c>
      <c r="E126" s="68">
        <v>4.68614450542356</v>
      </c>
      <c r="F126" s="100" t="s">
        <v>143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</row>
    <row r="127">
      <c r="A127" s="68">
        <v>5.904142417764233</v>
      </c>
      <c r="B127" s="68">
        <v>5.959375336575842</v>
      </c>
      <c r="C127" s="68">
        <v>4.416640507338281</v>
      </c>
      <c r="D127" s="68">
        <v>6.723632227339195</v>
      </c>
      <c r="E127" s="68">
        <v>5.011240474366333</v>
      </c>
      <c r="F127" s="100" t="s">
        <v>143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</row>
    <row r="128">
      <c r="A128" s="68">
        <v>6.4000766843351045</v>
      </c>
      <c r="B128" s="68">
        <v>5.588831725594207</v>
      </c>
      <c r="C128" s="68">
        <v>4.068185861746162</v>
      </c>
      <c r="D128" s="68">
        <v>6.036087686016144</v>
      </c>
      <c r="E128" s="68">
        <v>4.416640507338281</v>
      </c>
      <c r="F128" s="100" t="s">
        <v>143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</row>
    <row r="129">
      <c r="A129" s="68">
        <v>6.029265649757521</v>
      </c>
      <c r="B129" s="68">
        <v>4.974050902792877</v>
      </c>
      <c r="C129" s="68">
        <v>3.255272505103306</v>
      </c>
      <c r="D129" s="68">
        <v>5.516089613275054</v>
      </c>
      <c r="E129" s="68">
        <v>3.768786046908014</v>
      </c>
      <c r="F129" s="100" t="s">
        <v>143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</row>
    <row r="130">
      <c r="A130" s="68">
        <v>6.029475903284748</v>
      </c>
      <c r="B130" s="68">
        <v>6.7458551951737284</v>
      </c>
      <c r="C130" s="68">
        <v>5.130011949671903</v>
      </c>
      <c r="D130" s="68">
        <v>7.61410591095803</v>
      </c>
      <c r="E130" s="68">
        <v>5.7540829374072935</v>
      </c>
      <c r="F130" s="100" t="s">
        <v>143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</row>
    <row r="131">
      <c r="A131" s="68">
        <v>6.591996226647916</v>
      </c>
      <c r="B131" s="68">
        <v>6.597695185925512</v>
      </c>
      <c r="C131" s="68">
        <v>4.978636948384474</v>
      </c>
      <c r="D131" s="68">
        <v>5.972779816580217</v>
      </c>
      <c r="E131" s="68">
        <v>4.222716471147583</v>
      </c>
      <c r="F131" s="100" t="s">
        <v>143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</row>
    <row r="132">
      <c r="A132" s="68">
        <v>6.280929669903391</v>
      </c>
      <c r="B132" s="68">
        <v>4.795184589682424</v>
      </c>
      <c r="C132" s="68">
        <v>3.2304489213782737</v>
      </c>
      <c r="D132" s="68">
        <v>6.141333109683723</v>
      </c>
      <c r="E132" s="68">
        <v>4.636407649774811</v>
      </c>
      <c r="F132" s="100" t="s">
        <v>143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</row>
    <row r="133">
      <c r="A133" s="88">
        <v>7.364505218490707</v>
      </c>
      <c r="B133" s="88">
        <v>5.295567099962478</v>
      </c>
      <c r="C133" s="88">
        <v>3.763427993562937</v>
      </c>
      <c r="D133" s="88">
        <v>6.3964680381766525</v>
      </c>
      <c r="E133" s="88">
        <v>4.176264942114146</v>
      </c>
      <c r="F133" s="103" t="s">
        <v>82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</row>
    <row r="134">
      <c r="A134" s="88">
        <v>6.498246438919391</v>
      </c>
      <c r="B134" s="88">
        <v>6.123851640967086</v>
      </c>
      <c r="C134" s="88">
        <v>4.555094448578319</v>
      </c>
      <c r="D134" s="88">
        <v>7.118092495669204</v>
      </c>
      <c r="E134" s="88">
        <v>5.324418279723442</v>
      </c>
      <c r="F134" s="103" t="s">
        <v>82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</row>
    <row r="135">
      <c r="A135" s="88">
        <v>5.940854525303433</v>
      </c>
      <c r="B135" s="88">
        <v>5.374931553978189</v>
      </c>
      <c r="C135" s="88">
        <v>3.755874855672491</v>
      </c>
      <c r="D135" s="88">
        <v>7.101919795343692</v>
      </c>
      <c r="E135" s="88">
        <v>5.239196838331635</v>
      </c>
      <c r="F135" s="103" t="s">
        <v>82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</row>
    <row r="136">
      <c r="A136" s="88">
        <v>6.007847594533822</v>
      </c>
      <c r="B136" s="88">
        <v>5.546789351631258</v>
      </c>
      <c r="C136" s="88">
        <v>4.0413926851582245</v>
      </c>
      <c r="D136" s="88">
        <v>7.041375826308846</v>
      </c>
      <c r="E136" s="88">
        <v>5.011667694373729</v>
      </c>
      <c r="F136" s="103" t="s">
        <v>82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</row>
    <row r="137">
      <c r="A137" s="14">
        <v>6.522710336661582</v>
      </c>
      <c r="B137" s="14">
        <v>6.688419822002711</v>
      </c>
      <c r="C137" s="14">
        <v>5.068927611682072</v>
      </c>
      <c r="D137" s="14">
        <v>6.82827162871525</v>
      </c>
      <c r="E137" s="14">
        <v>4.811414126268122</v>
      </c>
      <c r="F137" s="104" t="s">
        <v>138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</row>
    <row r="138">
      <c r="A138" s="14">
        <v>7.549233708192043</v>
      </c>
      <c r="B138" s="14">
        <v>5.483729899000023</v>
      </c>
      <c r="C138" s="14">
        <v>4.021189299069937</v>
      </c>
      <c r="D138" s="14">
        <v>5.901518802363333</v>
      </c>
      <c r="E138" s="14">
        <v>4.325925955771466</v>
      </c>
      <c r="F138" s="104" t="s">
        <v>138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</row>
    <row r="139">
      <c r="A139" s="14">
        <v>6.6991295348247135</v>
      </c>
      <c r="B139" s="14">
        <v>6.502427119984432</v>
      </c>
      <c r="C139" s="14">
        <v>4.8055008581584</v>
      </c>
      <c r="D139" s="14">
        <v>6.550038690112438</v>
      </c>
      <c r="E139" s="14">
        <v>4.579051536634113</v>
      </c>
      <c r="F139" s="104" t="s">
        <v>138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</row>
    <row r="140">
      <c r="A140" s="68">
        <v>7.356041238980788</v>
      </c>
      <c r="B140" s="68">
        <v>6.484299839346785</v>
      </c>
      <c r="C140" s="68">
        <v>4.905795880367869</v>
      </c>
      <c r="D140" s="68">
        <v>7.877533674850327</v>
      </c>
      <c r="E140" s="68">
        <v>5.965025218335274</v>
      </c>
      <c r="F140" s="100" t="s">
        <v>234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</row>
    <row r="141">
      <c r="A141" s="88">
        <v>5.622822024050295</v>
      </c>
      <c r="B141" s="88">
        <v>6.086359830674748</v>
      </c>
      <c r="C141" s="88">
        <v>4.4623979978989565</v>
      </c>
      <c r="D141" s="88">
        <v>6.4180835922410715</v>
      </c>
      <c r="E141" s="88">
        <v>4.436273990326048</v>
      </c>
      <c r="F141" s="103" t="s">
        <v>447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</row>
    <row r="142">
      <c r="A142" s="14">
        <v>7.305409737282555</v>
      </c>
      <c r="B142" s="39"/>
      <c r="C142" s="39"/>
      <c r="D142" s="14">
        <v>4.834344393408357</v>
      </c>
      <c r="E142" s="14">
        <v>3.3533390953113043</v>
      </c>
      <c r="F142" s="104" t="s">
        <v>514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</row>
    <row r="143">
      <c r="A143" s="68">
        <v>6.308591089307195</v>
      </c>
      <c r="B143" s="68">
        <v>5.621591675859218</v>
      </c>
      <c r="C143" s="68">
        <v>3.8864907251724823</v>
      </c>
      <c r="D143" s="68">
        <v>5.519314671973285</v>
      </c>
      <c r="E143" s="68">
        <v>3.6528263025610044</v>
      </c>
      <c r="F143" s="100" t="s">
        <v>71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</row>
    <row r="144">
      <c r="A144" s="68">
        <v>5.795957141195665</v>
      </c>
      <c r="B144" s="68">
        <v>5.089905111439398</v>
      </c>
      <c r="C144" s="68">
        <v>3.3979400086720375</v>
      </c>
      <c r="D144" s="68">
        <v>5.677595091574773</v>
      </c>
      <c r="E144" s="68">
        <v>3.8600383898071935</v>
      </c>
      <c r="F144" s="100" t="s">
        <v>71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</row>
    <row r="145">
      <c r="A145" s="68">
        <v>6.7330776370280025</v>
      </c>
      <c r="B145" s="68">
        <v>5.808616035426992</v>
      </c>
      <c r="C145" s="68">
        <v>4.276461804173245</v>
      </c>
      <c r="D145" s="68">
        <v>4.718227573355141</v>
      </c>
      <c r="E145" s="68">
        <v>3.190611797813605</v>
      </c>
      <c r="F145" s="100" t="s">
        <v>71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</row>
    <row r="146">
      <c r="A146" s="68">
        <v>6.079287996986827</v>
      </c>
      <c r="B146" s="68">
        <v>5.699317301021382</v>
      </c>
      <c r="C146" s="68">
        <v>4.190331698170292</v>
      </c>
      <c r="D146" s="68">
        <v>5.500819443541416</v>
      </c>
      <c r="E146" s="68">
        <v>3.867349617188792</v>
      </c>
      <c r="F146" s="100" t="s">
        <v>71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</row>
    <row r="147">
      <c r="A147" s="68">
        <v>6.557195264061631</v>
      </c>
      <c r="B147" s="68">
        <v>4.889861721258189</v>
      </c>
      <c r="C147" s="68">
        <v>3.491361693834272</v>
      </c>
      <c r="D147" s="68">
        <v>4.544477329086429</v>
      </c>
      <c r="E147" s="68">
        <v>2.946943270697825</v>
      </c>
      <c r="F147" s="100" t="s">
        <v>71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</row>
    <row r="148">
      <c r="A148" s="68">
        <v>6.2122656638198075</v>
      </c>
      <c r="B148" s="68">
        <v>5.586812269443375</v>
      </c>
      <c r="C148" s="68">
        <v>4.017033339298781</v>
      </c>
      <c r="D148" s="68">
        <v>4.708607835994887</v>
      </c>
      <c r="E148" s="68">
        <v>3.236033147117636</v>
      </c>
      <c r="F148" s="100" t="s">
        <v>71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</row>
    <row r="149">
      <c r="A149" s="68">
        <v>6.7605370737925945</v>
      </c>
      <c r="B149" s="68">
        <v>5.912753303671322</v>
      </c>
      <c r="C149" s="68">
        <v>4.324282455297692</v>
      </c>
      <c r="D149" s="68">
        <v>6.479488644160589</v>
      </c>
      <c r="E149" s="68">
        <v>4.661803223680772</v>
      </c>
      <c r="F149" s="100" t="s">
        <v>71</v>
      </c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</row>
    <row r="150">
      <c r="A150" s="68">
        <v>6.06236534698289</v>
      </c>
      <c r="B150" s="68">
        <v>5.893539843564661</v>
      </c>
      <c r="C150" s="68">
        <v>4.390935107103378</v>
      </c>
      <c r="D150" s="68">
        <v>5.45119981870053</v>
      </c>
      <c r="E150" s="68">
        <v>3.860577551244415</v>
      </c>
      <c r="F150" s="100" t="s">
        <v>71</v>
      </c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</row>
    <row r="151">
      <c r="A151" s="68">
        <v>5.952772107709325</v>
      </c>
      <c r="B151" s="68">
        <v>3.7481880270062007</v>
      </c>
      <c r="C151" s="68">
        <v>2.4183012913197452</v>
      </c>
      <c r="D151" s="68">
        <v>6.537238388873952</v>
      </c>
      <c r="E151" s="68">
        <v>3.971229447276241</v>
      </c>
      <c r="F151" s="100" t="s">
        <v>71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</row>
    <row r="152">
      <c r="A152" s="68">
        <v>6.887308008560189</v>
      </c>
      <c r="B152" s="66"/>
      <c r="C152" s="66"/>
      <c r="D152" s="68">
        <v>5.3845576977845635</v>
      </c>
      <c r="E152" s="68">
        <v>3.6356847625472226</v>
      </c>
      <c r="F152" s="100" t="s">
        <v>71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</row>
    <row r="153">
      <c r="A153" s="68">
        <v>6.928213543471068</v>
      </c>
      <c r="B153" s="68">
        <v>6.209515014542631</v>
      </c>
      <c r="C153" s="68">
        <v>4.53655844257153</v>
      </c>
      <c r="D153" s="68">
        <v>7.323427824933785</v>
      </c>
      <c r="E153" s="68">
        <v>5.306570840229284</v>
      </c>
      <c r="F153" s="100" t="s">
        <v>71</v>
      </c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</row>
    <row r="154">
      <c r="A154" s="68">
        <v>6.868128032152706</v>
      </c>
      <c r="B154" s="68">
        <v>6.4281347940287885</v>
      </c>
      <c r="C154" s="68">
        <v>4.76789761601809</v>
      </c>
      <c r="D154" s="68">
        <v>7.313772635067777</v>
      </c>
      <c r="E154" s="68">
        <v>5.222497968666423</v>
      </c>
      <c r="F154" s="100" t="s">
        <v>71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</row>
    <row r="155">
      <c r="A155" s="31"/>
      <c r="B155" s="31"/>
      <c r="C155" s="31"/>
      <c r="D155" s="31"/>
      <c r="E155" s="31"/>
      <c r="F155" s="105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</row>
  </sheetData>
  <mergeCells count="7">
    <mergeCell ref="H3:H4"/>
    <mergeCell ref="H5:H6"/>
    <mergeCell ref="H7:H8"/>
    <mergeCell ref="H9:H10"/>
    <mergeCell ref="H11:H12"/>
    <mergeCell ref="H13:H14"/>
    <mergeCell ref="AO3:AP4"/>
  </mergeCells>
  <drawing r:id="rId1"/>
</worksheet>
</file>