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18210" windowHeight="6585"/>
  </bookViews>
  <sheets>
    <sheet name="投資組合" sheetId="3" r:id="rId1"/>
  </sheets>
  <calcPr calcId="145621"/>
</workbook>
</file>

<file path=xl/calcChain.xml><?xml version="1.0" encoding="utf-8"?>
<calcChain xmlns="http://schemas.openxmlformats.org/spreadsheetml/2006/main">
  <c r="B9" i="3" l="1"/>
  <c r="E6" i="3"/>
  <c r="C7" i="3"/>
  <c r="C8" i="3"/>
  <c r="D7" i="3"/>
  <c r="D8" i="3" l="1"/>
  <c r="E9" i="3" s="1"/>
</calcChain>
</file>

<file path=xl/sharedStrings.xml><?xml version="1.0" encoding="utf-8"?>
<sst xmlns="http://schemas.openxmlformats.org/spreadsheetml/2006/main" count="15" uniqueCount="11">
  <si>
    <t>比率</t>
    <phoneticPr fontId="1" type="noConversion"/>
  </si>
  <si>
    <t>A</t>
    <phoneticPr fontId="1" type="noConversion"/>
  </si>
  <si>
    <t>B</t>
    <phoneticPr fontId="1" type="noConversion"/>
  </si>
  <si>
    <t>R</t>
    <phoneticPr fontId="1" type="noConversion"/>
  </si>
  <si>
    <t>A</t>
    <phoneticPr fontId="1" type="noConversion"/>
  </si>
  <si>
    <t>紅底:前10</t>
    <phoneticPr fontId="1" type="noConversion"/>
  </si>
  <si>
    <t>黑框:無融資</t>
    <phoneticPr fontId="1" type="noConversion"/>
  </si>
  <si>
    <t>籃底:最佳無融資組合</t>
    <phoneticPr fontId="1" type="noConversion"/>
  </si>
  <si>
    <t>期望值為負不考慮</t>
    <phoneticPr fontId="1" type="noConversion"/>
  </si>
  <si>
    <t>期望值大於0也不能使用高槓桿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</si>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</sst>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0" fontId="0" fillId="0" borderId="0" xfId="0" applyNumberFormat="1" applyBorder="1">
      <alignment vertical="center"/>
    </xf>
    <xf numFmtId="0" fontId="0" fillId="0" borderId="6" xfId="0" applyBorder="1">
      <alignment vertical="center"/>
    </xf>
    <xf numFmtId="10" fontId="0" fillId="0" borderId="7" xfId="0" applyNumberFormat="1" applyBorder="1">
      <alignment vertical="center"/>
    </xf>
    <xf numFmtId="9" fontId="0" fillId="0" borderId="0" xfId="1" applyFont="1">
      <alignment vertical="center"/>
    </xf>
    <xf numFmtId="0" fontId="0" fillId="0" borderId="8" xfId="0" applyBorder="1">
      <alignment vertical="center"/>
    </xf>
    <xf numFmtId="10" fontId="0" fillId="0" borderId="8" xfId="0" applyNumberFormat="1" applyBorder="1">
      <alignment vertical="center"/>
    </xf>
    <xf numFmtId="10" fontId="0" fillId="3" borderId="8" xfId="0" applyNumberFormat="1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9" fontId="0" fillId="4" borderId="18" xfId="1" applyFont="1" applyFill="1" applyBorder="1" applyAlignment="1">
      <alignment horizontal="center" vertical="center"/>
    </xf>
    <xf numFmtId="9" fontId="0" fillId="4" borderId="17" xfId="1" applyFont="1" applyFill="1" applyBorder="1" applyAlignment="1">
      <alignment horizontal="center" vertical="center"/>
    </xf>
    <xf numFmtId="9" fontId="0" fillId="4" borderId="21" xfId="1" applyFont="1" applyFill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9" fontId="0" fillId="4" borderId="22" xfId="1" applyFont="1" applyFill="1" applyBorder="1" applyAlignment="1">
      <alignment horizontal="center" vertical="center"/>
    </xf>
    <xf numFmtId="9" fontId="0" fillId="0" borderId="20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>
      <alignment vertical="center"/>
    </xf>
    <xf numFmtId="10" fontId="0" fillId="0" borderId="10" xfId="0" applyNumberFormat="1" applyBorder="1">
      <alignment vertical="center"/>
    </xf>
    <xf numFmtId="10" fontId="0" fillId="0" borderId="11" xfId="0" applyNumberFormat="1" applyBorder="1">
      <alignment vertical="center"/>
    </xf>
    <xf numFmtId="10" fontId="0" fillId="2" borderId="2" xfId="0" applyNumberFormat="1" applyFill="1" applyBorder="1">
      <alignment vertical="center"/>
    </xf>
    <xf numFmtId="10" fontId="0" fillId="0" borderId="2" xfId="0" applyNumberFormat="1" applyBorder="1">
      <alignment vertical="center"/>
    </xf>
    <xf numFmtId="10" fontId="0" fillId="0" borderId="3" xfId="0" applyNumberFormat="1" applyBorder="1">
      <alignment vertical="center"/>
    </xf>
    <xf numFmtId="10" fontId="0" fillId="0" borderId="12" xfId="0" applyNumberFormat="1" applyBorder="1">
      <alignment vertical="center"/>
    </xf>
    <xf numFmtId="10" fontId="0" fillId="0" borderId="5" xfId="0" applyNumberFormat="1" applyBorder="1">
      <alignment vertical="center"/>
    </xf>
    <xf numFmtId="10" fontId="0" fillId="2" borderId="12" xfId="0" applyNumberFormat="1" applyFill="1" applyBorder="1">
      <alignment vertical="center"/>
    </xf>
    <xf numFmtId="10" fontId="0" fillId="0" borderId="4" xfId="0" applyNumberFormat="1" applyBorder="1">
      <alignment vertical="center"/>
    </xf>
    <xf numFmtId="10" fontId="0" fillId="0" borderId="6" xfId="0" applyNumberFormat="1" applyBorder="1">
      <alignment vertical="center"/>
    </xf>
    <xf numFmtId="10" fontId="0" fillId="0" borderId="9" xfId="0" applyNumberFormat="1" applyBorder="1">
      <alignment vertical="center"/>
    </xf>
    <xf numFmtId="10" fontId="0" fillId="0" borderId="11" xfId="0" applyNumberFormat="1" applyFill="1" applyBorder="1">
      <alignment vertical="center"/>
    </xf>
    <xf numFmtId="10" fontId="0" fillId="0" borderId="12" xfId="0" applyNumberFormat="1" applyFill="1" applyBorder="1">
      <alignment vertical="center"/>
    </xf>
  </cellXfs>
  <cellStyles count="2">
    <cellStyle name="一般" xfId="0" builtinId="0"/>
    <cellStyle name="百分比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S20"/>
  <sheetViews>
    <sheetView tabSelected="1" workbookViewId="0">
      <selection activeCell="R10" sqref="R10"/>
    </sheetView>
  </sheetViews>
  <sheetFormatPr defaultRowHeight="16.5" x14ac:dyDescent="0.25"/>
  <cols>
    <col min="3" max="3" width="9.125" bestFit="1" customWidth="1"/>
    <col min="4" max="4" width="9.25" bestFit="1" customWidth="1"/>
    <col min="6" max="15" width="9.125" bestFit="1" customWidth="1"/>
    <col min="16" max="16" width="9.25" bestFit="1" customWidth="1"/>
    <col min="18" max="18" width="21.125" bestFit="1" customWidth="1"/>
    <col min="19" max="19" width="30.5" bestFit="1" customWidth="1"/>
  </cols>
  <sheetData>
    <row r="1" spans="1:19" x14ac:dyDescent="0.25">
      <c r="B1" s="18" t="s">
        <v>0</v>
      </c>
      <c r="C1" s="18"/>
    </row>
    <row r="2" spans="1:19" x14ac:dyDescent="0.25">
      <c r="B2" s="11" t="s">
        <v>4</v>
      </c>
      <c r="C2" s="11" t="s">
        <v>2</v>
      </c>
    </row>
    <row r="3" spans="1:19" x14ac:dyDescent="0.25">
      <c r="B3" s="8">
        <v>0.5</v>
      </c>
      <c r="C3" s="8">
        <v>0.5</v>
      </c>
    </row>
    <row r="4" spans="1:19" ht="17.25" thickBot="1" x14ac:dyDescent="0.3">
      <c r="B4" s="2"/>
      <c r="C4" s="2"/>
    </row>
    <row r="5" spans="1:19" ht="17.25" thickBot="1" x14ac:dyDescent="0.3">
      <c r="A5" s="30" t="s">
        <v>3</v>
      </c>
      <c r="B5" s="31"/>
      <c r="C5" s="15" t="s">
        <v>2</v>
      </c>
      <c r="D5" s="16"/>
      <c r="E5" t="s">
        <v>10</v>
      </c>
    </row>
    <row r="6" spans="1:19" ht="17.25" thickBot="1" x14ac:dyDescent="0.3">
      <c r="A6" s="17"/>
      <c r="B6" s="29"/>
      <c r="C6" s="19">
        <v>0.4</v>
      </c>
      <c r="D6" s="20">
        <v>-0.2</v>
      </c>
      <c r="E6">
        <f>STDEVA(C6:D6)</f>
        <v>0.42426406871192857</v>
      </c>
    </row>
    <row r="7" spans="1:19" ht="17.25" thickBot="1" x14ac:dyDescent="0.3">
      <c r="A7" s="27" t="s">
        <v>1</v>
      </c>
      <c r="B7" s="21">
        <v>0.5</v>
      </c>
      <c r="C7" s="22">
        <f>(1+$B$3*$B7+$C$3*C$6)-1</f>
        <v>0.44999999999999996</v>
      </c>
      <c r="D7" s="23">
        <f>(1+$B$3*$B7+$C$3*D$6)-1</f>
        <v>0.14999999999999991</v>
      </c>
    </row>
    <row r="8" spans="1:19" ht="17.25" thickBot="1" x14ac:dyDescent="0.3">
      <c r="A8" s="28"/>
      <c r="B8" s="24">
        <v>-0.3</v>
      </c>
      <c r="C8" s="25">
        <f>(1+$B$3*$B8+$C$3*C$6)-1</f>
        <v>5.0000000000000044E-2</v>
      </c>
      <c r="D8" s="26">
        <f>(1+$B$3*$B8+$C$3*D$6)-1</f>
        <v>-0.25</v>
      </c>
      <c r="F8" s="13" t="s">
        <v>2</v>
      </c>
      <c r="G8" s="32"/>
      <c r="H8" s="32"/>
      <c r="I8" s="32"/>
      <c r="J8" s="32"/>
      <c r="K8" s="32"/>
      <c r="L8" s="32"/>
      <c r="M8" s="32"/>
      <c r="N8" s="32"/>
      <c r="O8" s="32"/>
      <c r="P8" s="14"/>
    </row>
    <row r="9" spans="1:19" ht="17.25" thickBot="1" x14ac:dyDescent="0.3">
      <c r="A9" t="s">
        <v>10</v>
      </c>
      <c r="B9">
        <f>STDEVA(B7:B8)</f>
        <v>0.56568542494923801</v>
      </c>
      <c r="E9" s="7">
        <f>(1+C7)*(1+D7)*(1+C8)*(1+D8)-1</f>
        <v>0.3131562499999998</v>
      </c>
      <c r="F9" s="5">
        <v>0</v>
      </c>
      <c r="G9" s="36">
        <v>0.2</v>
      </c>
      <c r="H9" s="36">
        <v>0.4</v>
      </c>
      <c r="I9" s="36">
        <v>0.6</v>
      </c>
      <c r="J9" s="36">
        <v>0.8</v>
      </c>
      <c r="K9" s="36">
        <v>1</v>
      </c>
      <c r="L9" s="36">
        <v>1.2</v>
      </c>
      <c r="M9" s="36">
        <v>1.4</v>
      </c>
      <c r="N9" s="36">
        <v>1.6</v>
      </c>
      <c r="O9" s="36">
        <v>1.8</v>
      </c>
      <c r="P9" s="12">
        <v>2</v>
      </c>
      <c r="R9" t="s">
        <v>6</v>
      </c>
      <c r="S9" t="s">
        <v>8</v>
      </c>
    </row>
    <row r="10" spans="1:19" x14ac:dyDescent="0.25">
      <c r="D10" s="33" t="s">
        <v>4</v>
      </c>
      <c r="E10" s="1">
        <v>0</v>
      </c>
      <c r="F10" s="37">
        <f t="dataTable" ref="F10:P20" dt2D="1" dtr="1" r1="C3" r2="B3"/>
        <v>0</v>
      </c>
      <c r="G10" s="38">
        <v>7.4954240000000061E-2</v>
      </c>
      <c r="H10" s="38">
        <v>0.13891584000000035</v>
      </c>
      <c r="I10" s="38">
        <v>0.19071743999999979</v>
      </c>
      <c r="J10" s="38">
        <v>0.22943743999999988</v>
      </c>
      <c r="K10" s="48">
        <v>0.25439999999999996</v>
      </c>
      <c r="L10" s="39">
        <v>0.26517503999999992</v>
      </c>
      <c r="M10" s="40">
        <v>0.26157823999999996</v>
      </c>
      <c r="N10" s="40">
        <v>0.24367103999999995</v>
      </c>
      <c r="O10" s="40">
        <v>0.21176063999999983</v>
      </c>
      <c r="P10" s="41">
        <v>0.1664000000000001</v>
      </c>
      <c r="R10" t="s">
        <v>5</v>
      </c>
      <c r="S10" t="s">
        <v>9</v>
      </c>
    </row>
    <row r="11" spans="1:19" x14ac:dyDescent="0.25">
      <c r="D11" s="34"/>
      <c r="E11" s="3">
        <v>0.2</v>
      </c>
      <c r="F11" s="42">
        <v>6.9156000000000217E-2</v>
      </c>
      <c r="G11" s="9">
        <v>0.14823439999999999</v>
      </c>
      <c r="H11" s="9">
        <v>0.21579920000000019</v>
      </c>
      <c r="I11" s="9">
        <v>0.27065231999999995</v>
      </c>
      <c r="J11" s="9">
        <v>0.31184144000000003</v>
      </c>
      <c r="K11" s="4">
        <v>0.33865999999999996</v>
      </c>
      <c r="L11" s="4">
        <v>0.35064720000000005</v>
      </c>
      <c r="M11" s="4">
        <v>0.34758800000000001</v>
      </c>
      <c r="N11" s="4">
        <v>0.32951311999999988</v>
      </c>
      <c r="O11" s="4">
        <v>0.29669904000000002</v>
      </c>
      <c r="P11" s="43">
        <v>0.249668</v>
      </c>
      <c r="R11" t="s">
        <v>7</v>
      </c>
    </row>
    <row r="12" spans="1:19" x14ac:dyDescent="0.25">
      <c r="D12" s="34"/>
      <c r="E12" s="3">
        <v>0.4</v>
      </c>
      <c r="F12" s="42">
        <v>0.11513599999999991</v>
      </c>
      <c r="G12" s="9">
        <v>0.19734271999999975</v>
      </c>
      <c r="H12" s="9">
        <v>0.26730239999999994</v>
      </c>
      <c r="I12" s="10">
        <v>0.32378624000000022</v>
      </c>
      <c r="J12" s="4">
        <v>0.3658112</v>
      </c>
      <c r="K12" s="4">
        <v>0.39263999999999988</v>
      </c>
      <c r="L12" s="4">
        <v>0.40378111999999966</v>
      </c>
      <c r="M12" s="4">
        <v>0.39898879999999992</v>
      </c>
      <c r="N12" s="4">
        <v>0.37826303999999977</v>
      </c>
      <c r="O12" s="4">
        <v>0.34184959999999998</v>
      </c>
      <c r="P12" s="43">
        <v>0.29024000000000005</v>
      </c>
    </row>
    <row r="13" spans="1:19" x14ac:dyDescent="0.25">
      <c r="D13" s="34"/>
      <c r="E13" s="3">
        <v>0.6</v>
      </c>
      <c r="F13" s="44">
        <v>0.13635600000000014</v>
      </c>
      <c r="G13" s="9">
        <v>0.22063760000000032</v>
      </c>
      <c r="H13" s="9">
        <v>0.29172624000000003</v>
      </c>
      <c r="I13" s="4">
        <v>0.34836240000000029</v>
      </c>
      <c r="J13" s="4">
        <v>0.38953232000000027</v>
      </c>
      <c r="K13" s="4">
        <v>0.41446800000000095</v>
      </c>
      <c r="L13" s="4">
        <v>0.42264720000000033</v>
      </c>
      <c r="M13" s="4">
        <v>0.41379344000000007</v>
      </c>
      <c r="N13" s="4">
        <v>0.38787600000000033</v>
      </c>
      <c r="O13" s="4">
        <v>0.34510991999999985</v>
      </c>
      <c r="P13" s="43">
        <v>0.28595600000000032</v>
      </c>
    </row>
    <row r="14" spans="1:19" x14ac:dyDescent="0.25">
      <c r="D14" s="34"/>
      <c r="E14" s="3">
        <v>0.8</v>
      </c>
      <c r="F14" s="42">
        <v>0.13209599999999977</v>
      </c>
      <c r="G14" s="9">
        <v>0.21734144</v>
      </c>
      <c r="H14" s="4">
        <v>0.28823551999999975</v>
      </c>
      <c r="I14" s="4">
        <v>0.34348799999999979</v>
      </c>
      <c r="J14" s="4">
        <v>0.38205439999999968</v>
      </c>
      <c r="K14" s="4">
        <v>0.40313599999999994</v>
      </c>
      <c r="L14" s="4">
        <v>0.40617983999999985</v>
      </c>
      <c r="M14" s="4">
        <v>0.39087871999999968</v>
      </c>
      <c r="N14" s="4">
        <v>0.3571711999999998</v>
      </c>
      <c r="O14" s="4">
        <v>0.30524159999999934</v>
      </c>
      <c r="P14" s="43">
        <v>0.23552000000000017</v>
      </c>
    </row>
    <row r="15" spans="1:19" x14ac:dyDescent="0.25">
      <c r="D15" s="34"/>
      <c r="E15" s="3">
        <v>1</v>
      </c>
      <c r="F15" s="49">
        <v>0.10249999999999981</v>
      </c>
      <c r="G15" s="4">
        <v>0.18754063999999993</v>
      </c>
      <c r="H15" s="4">
        <v>0.25685903999999993</v>
      </c>
      <c r="I15" s="4">
        <v>0.30913423999999989</v>
      </c>
      <c r="J15" s="4">
        <v>0.34329103999999977</v>
      </c>
      <c r="K15" s="4">
        <v>0.35850000000000004</v>
      </c>
      <c r="L15" s="4">
        <v>0.35417743999999995</v>
      </c>
      <c r="M15" s="4">
        <v>0.32998543999999952</v>
      </c>
      <c r="N15" s="4">
        <v>0.2858318399999995</v>
      </c>
      <c r="O15" s="4">
        <v>0.22187023999999966</v>
      </c>
      <c r="P15" s="43">
        <v>0.13849999999999962</v>
      </c>
    </row>
    <row r="16" spans="1:19" x14ac:dyDescent="0.25">
      <c r="D16" s="34"/>
      <c r="E16" s="3">
        <v>1.2</v>
      </c>
      <c r="F16" s="45">
        <v>4.8576000000000175E-2</v>
      </c>
      <c r="G16" s="4">
        <v>0.13218560000000013</v>
      </c>
      <c r="H16" s="4">
        <v>0.19848960000000027</v>
      </c>
      <c r="I16" s="4">
        <v>0.24613632000000019</v>
      </c>
      <c r="J16" s="4">
        <v>0.27401984000000024</v>
      </c>
      <c r="K16" s="4">
        <v>0.28127999999999997</v>
      </c>
      <c r="L16" s="4">
        <v>0.26730240000000016</v>
      </c>
      <c r="M16" s="4">
        <v>0.23171840000000055</v>
      </c>
      <c r="N16" s="4">
        <v>0.1744051200000003</v>
      </c>
      <c r="O16" s="4">
        <v>9.5485440000000255E-2</v>
      </c>
      <c r="P16" s="43">
        <v>-4.6719999999998985E-3</v>
      </c>
    </row>
    <row r="17" spans="4:16" x14ac:dyDescent="0.25">
      <c r="D17" s="34"/>
      <c r="E17" s="3">
        <v>1.4</v>
      </c>
      <c r="F17" s="45">
        <v>-2.780399999999994E-2</v>
      </c>
      <c r="G17" s="4">
        <v>5.3090720000000369E-2</v>
      </c>
      <c r="H17" s="4">
        <v>0.11488399999999999</v>
      </c>
      <c r="I17" s="4">
        <v>0.15619344000000024</v>
      </c>
      <c r="J17" s="4">
        <v>0.17588240000000033</v>
      </c>
      <c r="K17" s="4">
        <v>0.17306000000000066</v>
      </c>
      <c r="L17" s="4">
        <v>0.14708112000000018</v>
      </c>
      <c r="M17" s="4">
        <v>9.7546400000000144E-2</v>
      </c>
      <c r="N17" s="4">
        <v>2.4302240000000142E-2</v>
      </c>
      <c r="O17" s="4">
        <v>-7.2559200000000046E-2</v>
      </c>
      <c r="P17" s="43">
        <v>-0.19269999999999987</v>
      </c>
    </row>
    <row r="18" spans="4:16" x14ac:dyDescent="0.25">
      <c r="D18" s="34"/>
      <c r="E18" s="3">
        <v>1.6</v>
      </c>
      <c r="F18" s="45">
        <v>-0.1239039999999999</v>
      </c>
      <c r="G18" s="4">
        <v>-4.7065599999999819E-2</v>
      </c>
      <c r="H18" s="4">
        <v>8.6630400000000662E-3</v>
      </c>
      <c r="I18" s="4">
        <v>4.1868800000000261E-2</v>
      </c>
      <c r="J18" s="4">
        <v>5.138432000000015E-2</v>
      </c>
      <c r="K18" s="4">
        <v>3.628800000000032E-2</v>
      </c>
      <c r="L18" s="4">
        <v>-4.0959999999997665E-3</v>
      </c>
      <c r="M18" s="4">
        <v>-7.0197760000000109E-2</v>
      </c>
      <c r="N18" s="4">
        <v>-0.16220159999999983</v>
      </c>
      <c r="O18" s="4">
        <v>-0.28004608000000031</v>
      </c>
      <c r="P18" s="43">
        <v>-0.42342400000000002</v>
      </c>
    </row>
    <row r="19" spans="4:16" x14ac:dyDescent="0.25">
      <c r="D19" s="34"/>
      <c r="E19" s="3">
        <v>1.8</v>
      </c>
      <c r="F19" s="45">
        <v>-0.23612400000000011</v>
      </c>
      <c r="G19" s="4">
        <v>-0.16474096000000016</v>
      </c>
      <c r="H19" s="4">
        <v>-0.11668848000000032</v>
      </c>
      <c r="I19" s="4">
        <v>-9.3410400000000449E-2</v>
      </c>
      <c r="J19" s="4">
        <v>-9.6104800000000323E-2</v>
      </c>
      <c r="K19" s="4">
        <v>-0.12572400000000006</v>
      </c>
      <c r="L19" s="4">
        <v>-0.18297456000000023</v>
      </c>
      <c r="M19" s="4">
        <v>-0.26831728000000021</v>
      </c>
      <c r="N19" s="4">
        <v>-0.38196720000000051</v>
      </c>
      <c r="O19" s="4">
        <v>-0.52389360000000063</v>
      </c>
      <c r="P19" s="43">
        <v>-0.69382000000000033</v>
      </c>
    </row>
    <row r="20" spans="4:16" ht="17.25" thickBot="1" x14ac:dyDescent="0.3">
      <c r="D20" s="35"/>
      <c r="E20" s="12">
        <v>2</v>
      </c>
      <c r="F20" s="46">
        <v>-0.35999999999999988</v>
      </c>
      <c r="G20" s="6">
        <v>-0.29552895999999995</v>
      </c>
      <c r="H20" s="6">
        <v>-0.25682175999999979</v>
      </c>
      <c r="I20" s="6">
        <v>-0.24535295999999995</v>
      </c>
      <c r="J20" s="6">
        <v>-0.26235135999999981</v>
      </c>
      <c r="K20" s="6">
        <v>-0.30880000000000007</v>
      </c>
      <c r="L20" s="6">
        <v>-0.38543615999999992</v>
      </c>
      <c r="M20" s="6">
        <v>-0.49275135999999964</v>
      </c>
      <c r="N20" s="6">
        <v>-0.63099136000000022</v>
      </c>
      <c r="O20" s="6">
        <v>-0.80015615999999978</v>
      </c>
      <c r="P20" s="47">
        <v>-1</v>
      </c>
    </row>
  </sheetData>
  <mergeCells count="6">
    <mergeCell ref="F8:P8"/>
    <mergeCell ref="B1:C1"/>
    <mergeCell ref="C5:D5"/>
    <mergeCell ref="A7:A8"/>
    <mergeCell ref="A5:B6"/>
    <mergeCell ref="D10:D20"/>
  </mergeCells>
  <phoneticPr fontId="1" type="noConversion"/>
  <conditionalFormatting sqref="F10:P20">
    <cfRule type="top10" dxfId="0" priority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投資組合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alexanlala</dc:creator>
  <cp:lastModifiedBy>廖昱霖</cp:lastModifiedBy>
  <dcterms:created xsi:type="dcterms:W3CDTF">2017-08-13T06:45:16Z</dcterms:created>
  <dcterms:modified xsi:type="dcterms:W3CDTF">2020-01-06T04:02:04Z</dcterms:modified>
</cp:coreProperties>
</file>