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e\Desktop\PUC\5º SEMESTRE - 2021\Inteligencia Artificial\"/>
    </mc:Choice>
  </mc:AlternateContent>
  <xr:revisionPtr revIDLastSave="0" documentId="8_{D006D214-9DC8-40B4-B0A6-CB67EF8EE133}" xr6:coauthVersionLast="46" xr6:coauthVersionMax="46" xr10:uidLastSave="{00000000-0000-0000-0000-000000000000}"/>
  <bookViews>
    <workbookView xWindow="-120" yWindow="-120" windowWidth="29040" windowHeight="15840" xr2:uid="{1A740F0B-1398-431A-B93C-277A0C9208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E22" i="1"/>
  <c r="E21" i="1"/>
  <c r="E20" i="1"/>
  <c r="E19" i="1"/>
  <c r="F14" i="1"/>
  <c r="F13" i="1"/>
  <c r="F18" i="1"/>
  <c r="F17" i="1"/>
  <c r="F16" i="1"/>
  <c r="F15" i="1"/>
  <c r="E18" i="1"/>
  <c r="E17" i="1"/>
  <c r="E16" i="1"/>
  <c r="E15" i="1"/>
  <c r="E14" i="1"/>
  <c r="E13" i="1"/>
  <c r="D17" i="1"/>
  <c r="C18" i="1"/>
  <c r="C17" i="1"/>
  <c r="C16" i="1"/>
</calcChain>
</file>

<file path=xl/sharedStrings.xml><?xml version="1.0" encoding="utf-8"?>
<sst xmlns="http://schemas.openxmlformats.org/spreadsheetml/2006/main" count="22" uniqueCount="22">
  <si>
    <t>Tipo</t>
  </si>
  <si>
    <t>ABV</t>
  </si>
  <si>
    <t>IBU</t>
  </si>
  <si>
    <t>Original gravity</t>
  </si>
  <si>
    <t>Final gravity</t>
  </si>
  <si>
    <t>SRM</t>
  </si>
  <si>
    <t>Belgian pale ale</t>
  </si>
  <si>
    <t>American pale ale</t>
  </si>
  <si>
    <t>Ordinary bitter</t>
  </si>
  <si>
    <t>Scottish light 60/-</t>
  </si>
  <si>
    <t>English mild</t>
  </si>
  <si>
    <t>Dunkelweizen</t>
  </si>
  <si>
    <t>German pilsner</t>
  </si>
  <si>
    <t>Flanders red</t>
  </si>
  <si>
    <t>Belgian dark ale</t>
  </si>
  <si>
    <t>India pale ale</t>
  </si>
  <si>
    <t>American standard</t>
  </si>
  <si>
    <t>Dortmunder</t>
  </si>
  <si>
    <t>Doppelbock</t>
  </si>
  <si>
    <t>Scottish heavy 70/-</t>
  </si>
  <si>
    <t>American brown</t>
  </si>
  <si>
    <t>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</si>
</sst>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79E1-83E0-43E7-A1DC-CA3D2ADAE24F}">
  <dimension ref="A6:G22"/>
  <sheetViews>
    <sheetView tabSelected="1" topLeftCell="A4" workbookViewId="0">
      <selection activeCell="N21" sqref="N21"/>
    </sheetView>
  </sheetViews>
  <sheetFormatPr defaultRowHeight="15" x14ac:dyDescent="0.25"/>
  <cols>
    <col min="1" max="1" width="17" customWidth="1"/>
    <col min="2" max="2" width="28.5703125" customWidth="1"/>
    <col min="5" max="6" width="17.140625" customWidth="1"/>
  </cols>
  <sheetData>
    <row r="6" spans="1:7" ht="12.75" customHeight="1" x14ac:dyDescent="0.25"/>
    <row r="7" spans="1:7" ht="30.75" customHeight="1" x14ac:dyDescent="0.25">
      <c r="A7" s="5" t="s">
        <v>21</v>
      </c>
      <c r="B7" s="5" t="s">
        <v>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</row>
    <row r="8" spans="1:7" x14ac:dyDescent="0.25">
      <c r="A8" s="2">
        <v>16</v>
      </c>
      <c r="B8" s="1" t="s">
        <v>6</v>
      </c>
      <c r="C8" s="2">
        <v>4.75</v>
      </c>
      <c r="D8" s="2">
        <v>27.5</v>
      </c>
      <c r="E8" s="2">
        <v>1.0475000000000001</v>
      </c>
      <c r="F8" s="2">
        <v>1.0105</v>
      </c>
      <c r="G8" s="2">
        <v>9</v>
      </c>
    </row>
    <row r="9" spans="1:7" x14ac:dyDescent="0.25">
      <c r="A9" s="2">
        <v>17</v>
      </c>
      <c r="B9" s="1" t="s">
        <v>7</v>
      </c>
      <c r="C9" s="2">
        <v>5.0999999999999996</v>
      </c>
      <c r="D9" s="2">
        <v>30</v>
      </c>
      <c r="E9" s="3">
        <v>1.0505</v>
      </c>
      <c r="F9" s="2">
        <v>1.0125</v>
      </c>
      <c r="G9" s="2">
        <v>7.5</v>
      </c>
    </row>
    <row r="10" spans="1:7" x14ac:dyDescent="0.25">
      <c r="A10" s="2">
        <v>18</v>
      </c>
      <c r="B10" s="1" t="s">
        <v>8</v>
      </c>
      <c r="C10" s="2">
        <v>3.4</v>
      </c>
      <c r="D10" s="2">
        <v>27.5</v>
      </c>
      <c r="E10" s="2">
        <v>1.034</v>
      </c>
      <c r="F10" s="2">
        <v>1.0089999999999999</v>
      </c>
      <c r="G10" s="2">
        <v>9</v>
      </c>
    </row>
    <row r="11" spans="1:7" x14ac:dyDescent="0.25">
      <c r="A11" s="2">
        <v>19</v>
      </c>
      <c r="B11" s="1" t="s">
        <v>9</v>
      </c>
      <c r="C11" s="2">
        <v>3.4</v>
      </c>
      <c r="D11" s="2">
        <v>14.5</v>
      </c>
      <c r="E11" s="2">
        <v>1.0325</v>
      </c>
      <c r="F11" s="2">
        <v>1.0089999999999999</v>
      </c>
      <c r="G11" s="2">
        <v>17.5</v>
      </c>
    </row>
    <row r="12" spans="1:7" x14ac:dyDescent="0.25">
      <c r="A12" s="2">
        <v>20</v>
      </c>
      <c r="B12" s="1" t="s">
        <v>10</v>
      </c>
      <c r="C12" s="2">
        <v>3.3</v>
      </c>
      <c r="D12" s="2">
        <v>17</v>
      </c>
      <c r="E12" s="2">
        <v>1.034</v>
      </c>
      <c r="F12" s="2">
        <v>1.008</v>
      </c>
      <c r="G12" s="2">
        <v>17.5</v>
      </c>
    </row>
    <row r="13" spans="1:7" x14ac:dyDescent="0.25">
      <c r="A13" s="1">
        <v>32</v>
      </c>
      <c r="B13" s="1" t="s">
        <v>19</v>
      </c>
      <c r="C13" s="2">
        <v>3.8</v>
      </c>
      <c r="D13" s="2">
        <v>18.5</v>
      </c>
      <c r="E13" s="2">
        <f>2.075/2</f>
        <v>1.0375000000000001</v>
      </c>
      <c r="F13" s="2">
        <f>2.024/2</f>
        <v>1.012</v>
      </c>
      <c r="G13" s="2">
        <v>14.5</v>
      </c>
    </row>
    <row r="14" spans="1:7" x14ac:dyDescent="0.25">
      <c r="A14" s="1">
        <v>33</v>
      </c>
      <c r="B14" s="1" t="s">
        <v>20</v>
      </c>
      <c r="C14" s="2">
        <v>5.0999999999999996</v>
      </c>
      <c r="D14" s="2">
        <v>42.5</v>
      </c>
      <c r="E14" s="2">
        <f>2.09/2</f>
        <v>1.0449999999999999</v>
      </c>
      <c r="F14" s="2">
        <f>2.028/2</f>
        <v>1.014</v>
      </c>
      <c r="G14" s="2">
        <v>18.5</v>
      </c>
    </row>
    <row r="15" spans="1:7" x14ac:dyDescent="0.25">
      <c r="A15" s="2">
        <v>23</v>
      </c>
      <c r="B15" s="1" t="s">
        <v>12</v>
      </c>
      <c r="C15" s="2">
        <v>5</v>
      </c>
      <c r="D15" s="2">
        <v>35</v>
      </c>
      <c r="E15" s="2">
        <f>2.094/2</f>
        <v>1.0469999999999999</v>
      </c>
      <c r="F15" s="2">
        <f>2.018/2</f>
        <v>1.0089999999999999</v>
      </c>
      <c r="G15" s="2">
        <v>3</v>
      </c>
    </row>
    <row r="16" spans="1:7" x14ac:dyDescent="0.25">
      <c r="A16" s="2">
        <v>24</v>
      </c>
      <c r="B16" s="1" t="s">
        <v>16</v>
      </c>
      <c r="C16" s="2">
        <f>8.9/2</f>
        <v>4.45</v>
      </c>
      <c r="D16" s="2">
        <v>11</v>
      </c>
      <c r="E16" s="2">
        <f>2.086/2</f>
        <v>1.0429999999999999</v>
      </c>
      <c r="F16" s="2">
        <f>2.016/2</f>
        <v>1.008</v>
      </c>
      <c r="G16" s="2">
        <v>4</v>
      </c>
    </row>
    <row r="17" spans="1:7" x14ac:dyDescent="0.25">
      <c r="A17" s="2">
        <v>25</v>
      </c>
      <c r="B17" s="1" t="s">
        <v>17</v>
      </c>
      <c r="C17" s="2">
        <f>11.2/2</f>
        <v>5.6</v>
      </c>
      <c r="D17" s="2">
        <f>59/2</f>
        <v>29.5</v>
      </c>
      <c r="E17" s="2">
        <f>1.048+1.056/2</f>
        <v>1.5760000000000001</v>
      </c>
      <c r="F17" s="2">
        <f>2.024/2</f>
        <v>1.012</v>
      </c>
      <c r="G17" s="2">
        <v>5</v>
      </c>
    </row>
    <row r="18" spans="1:7" x14ac:dyDescent="0.25">
      <c r="A18" s="2">
        <v>26</v>
      </c>
      <c r="B18" s="1" t="s">
        <v>18</v>
      </c>
      <c r="C18" s="2">
        <f>14.5/2</f>
        <v>7.25</v>
      </c>
      <c r="D18" s="2">
        <v>25</v>
      </c>
      <c r="E18" s="2">
        <f>2.154/2</f>
        <v>1.077</v>
      </c>
      <c r="F18" s="2">
        <f>2.048/2</f>
        <v>1.024</v>
      </c>
      <c r="G18" s="2">
        <v>21</v>
      </c>
    </row>
    <row r="19" spans="1:7" x14ac:dyDescent="0.25">
      <c r="A19" s="2">
        <v>27</v>
      </c>
      <c r="B19" s="1" t="s">
        <v>11</v>
      </c>
      <c r="C19" s="2">
        <v>5.25</v>
      </c>
      <c r="D19" s="2">
        <v>12.5</v>
      </c>
      <c r="E19" s="2">
        <f>(1.048+1.056)/2</f>
        <v>1.052</v>
      </c>
      <c r="F19" s="2">
        <f>(2.024/2)</f>
        <v>1.012</v>
      </c>
      <c r="G19" s="2">
        <v>20</v>
      </c>
    </row>
    <row r="20" spans="1:7" x14ac:dyDescent="0.25">
      <c r="A20" s="2">
        <v>28</v>
      </c>
      <c r="B20" s="1" t="s">
        <v>13</v>
      </c>
      <c r="C20" s="2">
        <v>4.9000000000000004</v>
      </c>
      <c r="D20" s="2">
        <v>19.5</v>
      </c>
      <c r="E20" s="2">
        <f>(1.042+1.06)/2</f>
        <v>1.0510000000000002</v>
      </c>
      <c r="F20" s="2">
        <f>(2.024/2)</f>
        <v>1.012</v>
      </c>
      <c r="G20" s="2">
        <v>13</v>
      </c>
    </row>
    <row r="21" spans="1:7" x14ac:dyDescent="0.25">
      <c r="A21" s="2">
        <v>29</v>
      </c>
      <c r="B21" s="1" t="s">
        <v>14</v>
      </c>
      <c r="C21" s="2">
        <v>8</v>
      </c>
      <c r="D21" s="2">
        <v>32.5</v>
      </c>
      <c r="E21" s="2">
        <f>(1.065+1.098)/2</f>
        <v>1.0815000000000001</v>
      </c>
      <c r="F21" s="2">
        <f>2.038/2</f>
        <v>1.0189999999999999</v>
      </c>
      <c r="G21" s="2">
        <v>13.5</v>
      </c>
    </row>
    <row r="22" spans="1:7" x14ac:dyDescent="0.25">
      <c r="A22" s="2">
        <v>30</v>
      </c>
      <c r="B22" s="1" t="s">
        <v>15</v>
      </c>
      <c r="C22" s="4">
        <v>6.35</v>
      </c>
      <c r="D22" s="4">
        <v>50</v>
      </c>
      <c r="E22" s="4">
        <f>(1.05+1.075)/2</f>
        <v>1.0625</v>
      </c>
      <c r="F22" s="4">
        <f>2.03/2</f>
        <v>1.0149999999999999</v>
      </c>
      <c r="G22" s="4"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Franco</dc:creator>
  <cp:lastModifiedBy>Eduardo Franco</cp:lastModifiedBy>
  <dcterms:created xsi:type="dcterms:W3CDTF">2021-04-27T23:24:13Z</dcterms:created>
  <dcterms:modified xsi:type="dcterms:W3CDTF">2021-04-28T00:26:13Z</dcterms:modified>
</cp:coreProperties>
</file>