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tloaner/Desktop/"/>
    </mc:Choice>
  </mc:AlternateContent>
  <xr:revisionPtr revIDLastSave="0" documentId="8_{40B5D3D8-CDE2-E840-B4E2-C1BFF943E1FE}" xr6:coauthVersionLast="47" xr6:coauthVersionMax="47" xr10:uidLastSave="{00000000-0000-0000-0000-000000000000}"/>
  <bookViews>
    <workbookView xWindow="3180" yWindow="2000" windowWidth="27640" windowHeight="16940" xr2:uid="{B6107F84-5B13-D04C-8B87-4F5CC97BF3FF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93" i="1" l="1"/>
  <c r="L93" i="1"/>
  <c r="K93" i="1"/>
  <c r="J93" i="1"/>
  <c r="I93" i="1"/>
  <c r="B93" i="1"/>
  <c r="M92" i="1"/>
  <c r="L92" i="1"/>
  <c r="K92" i="1"/>
  <c r="J92" i="1"/>
  <c r="I92" i="1"/>
  <c r="B92" i="1"/>
  <c r="M90" i="1"/>
  <c r="L90" i="1"/>
  <c r="K90" i="1"/>
  <c r="J90" i="1"/>
  <c r="I90" i="1"/>
  <c r="B90" i="1"/>
  <c r="M89" i="1"/>
  <c r="L89" i="1"/>
  <c r="K89" i="1"/>
  <c r="J89" i="1"/>
  <c r="I89" i="1"/>
  <c r="B89" i="1"/>
  <c r="M88" i="1"/>
  <c r="L88" i="1"/>
  <c r="K88" i="1"/>
  <c r="J88" i="1"/>
  <c r="I88" i="1"/>
  <c r="B88" i="1"/>
  <c r="M87" i="1"/>
  <c r="L87" i="1"/>
  <c r="K87" i="1"/>
  <c r="J87" i="1"/>
  <c r="I87" i="1"/>
  <c r="B87" i="1"/>
  <c r="M86" i="1"/>
  <c r="L86" i="1"/>
  <c r="K86" i="1"/>
  <c r="J86" i="1"/>
  <c r="I86" i="1"/>
  <c r="B86" i="1"/>
  <c r="M85" i="1"/>
  <c r="L85" i="1"/>
  <c r="K85" i="1"/>
  <c r="J85" i="1"/>
  <c r="I85" i="1"/>
  <c r="B85" i="1"/>
  <c r="M84" i="1"/>
  <c r="L84" i="1"/>
  <c r="K84" i="1"/>
  <c r="J84" i="1"/>
  <c r="I84" i="1"/>
  <c r="B84" i="1"/>
  <c r="M83" i="1"/>
  <c r="L83" i="1"/>
  <c r="K83" i="1"/>
  <c r="J83" i="1"/>
  <c r="I83" i="1"/>
  <c r="B83" i="1"/>
  <c r="M82" i="1"/>
  <c r="L82" i="1"/>
  <c r="K82" i="1"/>
  <c r="J82" i="1"/>
  <c r="I82" i="1"/>
  <c r="B82" i="1"/>
  <c r="M81" i="1"/>
  <c r="L81" i="1"/>
  <c r="K81" i="1"/>
  <c r="J81" i="1"/>
  <c r="I81" i="1"/>
  <c r="B81" i="1"/>
  <c r="M80" i="1"/>
  <c r="L80" i="1"/>
  <c r="K80" i="1"/>
  <c r="J80" i="1"/>
  <c r="I80" i="1"/>
  <c r="B80" i="1"/>
  <c r="M79" i="1"/>
  <c r="L79" i="1"/>
  <c r="K79" i="1"/>
  <c r="J79" i="1"/>
  <c r="I79" i="1"/>
  <c r="B79" i="1"/>
  <c r="M78" i="1"/>
  <c r="L78" i="1"/>
  <c r="K78" i="1"/>
  <c r="J78" i="1"/>
  <c r="I78" i="1"/>
  <c r="B78" i="1"/>
  <c r="M77" i="1"/>
  <c r="L77" i="1"/>
  <c r="K77" i="1"/>
  <c r="J77" i="1"/>
  <c r="I77" i="1"/>
  <c r="B77" i="1"/>
  <c r="M76" i="1"/>
  <c r="L76" i="1"/>
  <c r="K76" i="1"/>
  <c r="J76" i="1"/>
  <c r="I76" i="1"/>
  <c r="B76" i="1"/>
  <c r="M75" i="1"/>
  <c r="L75" i="1"/>
  <c r="K75" i="1"/>
  <c r="J75" i="1"/>
  <c r="I75" i="1"/>
  <c r="B75" i="1"/>
  <c r="M74" i="1"/>
  <c r="L74" i="1"/>
  <c r="K74" i="1"/>
  <c r="J74" i="1"/>
  <c r="I74" i="1"/>
  <c r="B74" i="1"/>
  <c r="M73" i="1"/>
  <c r="L73" i="1"/>
  <c r="K73" i="1"/>
  <c r="J73" i="1"/>
  <c r="I73" i="1"/>
  <c r="B73" i="1"/>
  <c r="M72" i="1"/>
  <c r="L72" i="1"/>
  <c r="K72" i="1"/>
  <c r="J72" i="1"/>
  <c r="I72" i="1"/>
  <c r="B72" i="1"/>
  <c r="M71" i="1"/>
  <c r="L71" i="1"/>
  <c r="K71" i="1"/>
  <c r="J71" i="1"/>
  <c r="I71" i="1"/>
  <c r="B71" i="1"/>
  <c r="M70" i="1"/>
  <c r="L70" i="1"/>
  <c r="K70" i="1"/>
  <c r="J70" i="1"/>
  <c r="I70" i="1"/>
  <c r="B70" i="1"/>
  <c r="M69" i="1"/>
  <c r="L69" i="1"/>
  <c r="K69" i="1"/>
  <c r="J69" i="1"/>
  <c r="I69" i="1"/>
  <c r="B69" i="1"/>
  <c r="M68" i="1"/>
  <c r="L68" i="1"/>
  <c r="K68" i="1"/>
  <c r="J68" i="1"/>
  <c r="I68" i="1"/>
  <c r="B68" i="1"/>
  <c r="M67" i="1"/>
  <c r="L67" i="1"/>
  <c r="K67" i="1"/>
  <c r="J67" i="1"/>
  <c r="I67" i="1"/>
  <c r="B67" i="1"/>
  <c r="M66" i="1"/>
  <c r="L66" i="1"/>
  <c r="K66" i="1"/>
  <c r="J66" i="1"/>
  <c r="I66" i="1"/>
  <c r="B66" i="1"/>
  <c r="M65" i="1"/>
  <c r="L65" i="1"/>
  <c r="K65" i="1"/>
  <c r="J65" i="1"/>
  <c r="I65" i="1"/>
  <c r="B65" i="1"/>
  <c r="M64" i="1"/>
  <c r="L64" i="1"/>
  <c r="K64" i="1"/>
  <c r="J64" i="1"/>
  <c r="I64" i="1"/>
  <c r="B64" i="1"/>
  <c r="M63" i="1"/>
  <c r="L63" i="1"/>
  <c r="K63" i="1"/>
  <c r="J63" i="1"/>
  <c r="I63" i="1"/>
  <c r="B63" i="1"/>
  <c r="M62" i="1"/>
  <c r="L62" i="1"/>
  <c r="K62" i="1"/>
  <c r="J62" i="1"/>
  <c r="I62" i="1"/>
  <c r="B62" i="1"/>
  <c r="M61" i="1"/>
  <c r="L61" i="1"/>
  <c r="K61" i="1"/>
  <c r="J61" i="1"/>
  <c r="I61" i="1"/>
  <c r="B61" i="1"/>
  <c r="M60" i="1"/>
  <c r="L60" i="1"/>
  <c r="K60" i="1"/>
  <c r="J60" i="1"/>
  <c r="I60" i="1"/>
  <c r="B60" i="1"/>
  <c r="M59" i="1"/>
  <c r="L59" i="1"/>
  <c r="K59" i="1"/>
  <c r="J59" i="1"/>
  <c r="I59" i="1"/>
  <c r="B59" i="1"/>
  <c r="M58" i="1"/>
  <c r="L58" i="1"/>
  <c r="K58" i="1"/>
  <c r="J58" i="1"/>
  <c r="I58" i="1"/>
  <c r="B58" i="1"/>
  <c r="M57" i="1"/>
  <c r="L57" i="1"/>
  <c r="K57" i="1"/>
  <c r="J57" i="1"/>
  <c r="I57" i="1"/>
  <c r="B57" i="1"/>
  <c r="M56" i="1"/>
  <c r="L56" i="1"/>
  <c r="K56" i="1"/>
  <c r="J56" i="1"/>
  <c r="I56" i="1"/>
  <c r="B56" i="1"/>
  <c r="M55" i="1"/>
  <c r="L55" i="1"/>
  <c r="K55" i="1"/>
  <c r="J55" i="1"/>
  <c r="I55" i="1"/>
  <c r="B55" i="1"/>
  <c r="M54" i="1"/>
  <c r="L54" i="1"/>
  <c r="K54" i="1"/>
  <c r="J54" i="1"/>
  <c r="I54" i="1"/>
  <c r="B54" i="1"/>
  <c r="M53" i="1"/>
  <c r="L53" i="1"/>
  <c r="K53" i="1"/>
  <c r="J53" i="1"/>
  <c r="I53" i="1"/>
  <c r="B53" i="1"/>
  <c r="M52" i="1"/>
  <c r="L52" i="1"/>
  <c r="K52" i="1"/>
  <c r="J52" i="1"/>
  <c r="I52" i="1"/>
  <c r="B52" i="1"/>
  <c r="M51" i="1"/>
  <c r="L51" i="1"/>
  <c r="K51" i="1"/>
  <c r="J51" i="1"/>
  <c r="I51" i="1"/>
  <c r="B51" i="1"/>
  <c r="M50" i="1"/>
  <c r="L50" i="1"/>
  <c r="K50" i="1"/>
  <c r="J50" i="1"/>
  <c r="I50" i="1"/>
  <c r="B50" i="1"/>
  <c r="M49" i="1"/>
  <c r="L49" i="1"/>
  <c r="K49" i="1"/>
  <c r="J49" i="1"/>
  <c r="I49" i="1"/>
  <c r="B49" i="1"/>
  <c r="M48" i="1"/>
  <c r="L48" i="1"/>
  <c r="K48" i="1"/>
  <c r="J48" i="1"/>
  <c r="I48" i="1"/>
  <c r="B48" i="1"/>
  <c r="M47" i="1"/>
  <c r="L47" i="1"/>
  <c r="K47" i="1"/>
  <c r="J47" i="1"/>
  <c r="I47" i="1"/>
  <c r="B47" i="1"/>
  <c r="M46" i="1"/>
  <c r="L46" i="1"/>
  <c r="K46" i="1"/>
  <c r="J46" i="1"/>
  <c r="I46" i="1"/>
  <c r="B46" i="1"/>
  <c r="M45" i="1"/>
  <c r="L45" i="1"/>
  <c r="K45" i="1"/>
  <c r="J45" i="1"/>
  <c r="I45" i="1"/>
  <c r="B45" i="1"/>
  <c r="M44" i="1"/>
  <c r="L44" i="1"/>
  <c r="K44" i="1"/>
  <c r="J44" i="1"/>
  <c r="I44" i="1"/>
  <c r="B44" i="1"/>
  <c r="M43" i="1"/>
  <c r="L43" i="1"/>
  <c r="K43" i="1"/>
  <c r="J43" i="1"/>
  <c r="I43" i="1"/>
  <c r="B43" i="1"/>
  <c r="M42" i="1"/>
  <c r="L42" i="1"/>
  <c r="K42" i="1"/>
  <c r="J42" i="1"/>
  <c r="I42" i="1"/>
  <c r="B42" i="1"/>
  <c r="M41" i="1"/>
  <c r="L41" i="1"/>
  <c r="K41" i="1"/>
  <c r="J41" i="1"/>
  <c r="I41" i="1"/>
  <c r="B41" i="1"/>
  <c r="M40" i="1"/>
  <c r="L40" i="1"/>
  <c r="K40" i="1"/>
  <c r="J40" i="1"/>
  <c r="I40" i="1"/>
  <c r="B40" i="1"/>
  <c r="M39" i="1"/>
  <c r="L39" i="1"/>
  <c r="K39" i="1"/>
  <c r="J39" i="1"/>
  <c r="I39" i="1"/>
  <c r="B39" i="1"/>
  <c r="M38" i="1"/>
  <c r="L38" i="1"/>
  <c r="K38" i="1"/>
  <c r="J38" i="1"/>
  <c r="I38" i="1"/>
  <c r="B38" i="1"/>
  <c r="M37" i="1"/>
  <c r="L37" i="1"/>
  <c r="K37" i="1"/>
  <c r="J37" i="1"/>
  <c r="I37" i="1"/>
  <c r="B37" i="1"/>
  <c r="M36" i="1"/>
  <c r="L36" i="1"/>
  <c r="K36" i="1"/>
  <c r="J36" i="1"/>
  <c r="I36" i="1"/>
  <c r="B36" i="1"/>
  <c r="M35" i="1"/>
  <c r="L35" i="1"/>
  <c r="K35" i="1"/>
  <c r="J35" i="1"/>
  <c r="I35" i="1"/>
  <c r="B35" i="1"/>
  <c r="M34" i="1"/>
  <c r="L34" i="1"/>
  <c r="K34" i="1"/>
  <c r="J34" i="1"/>
  <c r="I34" i="1"/>
  <c r="B34" i="1"/>
  <c r="M33" i="1"/>
  <c r="L33" i="1"/>
  <c r="K33" i="1"/>
  <c r="J33" i="1"/>
  <c r="I33" i="1"/>
  <c r="B33" i="1"/>
  <c r="M32" i="1"/>
  <c r="L32" i="1"/>
  <c r="K32" i="1"/>
  <c r="J32" i="1"/>
  <c r="I32" i="1"/>
  <c r="B32" i="1"/>
  <c r="M31" i="1"/>
  <c r="L31" i="1"/>
  <c r="K31" i="1"/>
  <c r="J31" i="1"/>
  <c r="I31" i="1"/>
  <c r="B31" i="1"/>
  <c r="M30" i="1"/>
  <c r="L30" i="1"/>
  <c r="K30" i="1"/>
  <c r="J30" i="1"/>
  <c r="I30" i="1"/>
  <c r="B30" i="1"/>
  <c r="M29" i="1"/>
  <c r="L29" i="1"/>
  <c r="K29" i="1"/>
  <c r="J29" i="1"/>
  <c r="I29" i="1"/>
  <c r="B29" i="1"/>
  <c r="M28" i="1"/>
  <c r="L28" i="1"/>
  <c r="K28" i="1"/>
  <c r="J28" i="1"/>
  <c r="I28" i="1"/>
  <c r="B28" i="1"/>
  <c r="M27" i="1"/>
  <c r="L27" i="1"/>
  <c r="K27" i="1"/>
  <c r="J27" i="1"/>
  <c r="I27" i="1"/>
  <c r="B27" i="1"/>
  <c r="M26" i="1"/>
  <c r="L26" i="1"/>
  <c r="K26" i="1"/>
  <c r="J26" i="1"/>
  <c r="I26" i="1"/>
  <c r="B26" i="1"/>
  <c r="M25" i="1"/>
  <c r="L25" i="1"/>
  <c r="K25" i="1"/>
  <c r="J25" i="1"/>
  <c r="I25" i="1"/>
  <c r="B25" i="1"/>
  <c r="M24" i="1"/>
  <c r="L24" i="1"/>
  <c r="K24" i="1"/>
  <c r="J24" i="1"/>
  <c r="I24" i="1"/>
  <c r="B24" i="1"/>
  <c r="M23" i="1"/>
  <c r="L23" i="1"/>
  <c r="K23" i="1"/>
  <c r="J23" i="1"/>
  <c r="I23" i="1"/>
  <c r="B23" i="1"/>
  <c r="M22" i="1"/>
  <c r="L22" i="1"/>
  <c r="K22" i="1"/>
  <c r="J22" i="1"/>
  <c r="I22" i="1"/>
  <c r="B22" i="1"/>
  <c r="M21" i="1"/>
  <c r="L21" i="1"/>
  <c r="K21" i="1"/>
  <c r="J21" i="1"/>
  <c r="I21" i="1"/>
  <c r="B21" i="1"/>
  <c r="M20" i="1"/>
  <c r="L20" i="1"/>
  <c r="K20" i="1"/>
  <c r="J20" i="1"/>
  <c r="I20" i="1"/>
  <c r="B20" i="1"/>
  <c r="M19" i="1"/>
  <c r="L19" i="1"/>
  <c r="K19" i="1"/>
  <c r="J19" i="1"/>
  <c r="I19" i="1"/>
  <c r="B19" i="1"/>
  <c r="M18" i="1"/>
  <c r="L18" i="1"/>
  <c r="K18" i="1"/>
  <c r="J18" i="1"/>
  <c r="I18" i="1"/>
  <c r="B18" i="1"/>
  <c r="M17" i="1"/>
  <c r="L17" i="1"/>
  <c r="K17" i="1"/>
  <c r="J17" i="1"/>
  <c r="I17" i="1"/>
  <c r="B17" i="1"/>
  <c r="M16" i="1"/>
  <c r="L16" i="1"/>
  <c r="K16" i="1"/>
  <c r="J16" i="1"/>
  <c r="I16" i="1"/>
  <c r="M15" i="1"/>
  <c r="L15" i="1"/>
  <c r="K15" i="1"/>
  <c r="J15" i="1"/>
  <c r="I15" i="1"/>
  <c r="B15" i="1"/>
  <c r="M14" i="1"/>
  <c r="L14" i="1"/>
  <c r="K14" i="1"/>
  <c r="J14" i="1"/>
  <c r="I14" i="1"/>
  <c r="B14" i="1"/>
  <c r="M13" i="1"/>
  <c r="L13" i="1"/>
  <c r="K13" i="1"/>
  <c r="J13" i="1"/>
  <c r="I13" i="1"/>
  <c r="B13" i="1"/>
  <c r="M12" i="1"/>
  <c r="L12" i="1"/>
  <c r="K12" i="1"/>
  <c r="J12" i="1"/>
  <c r="I12" i="1"/>
  <c r="B12" i="1"/>
  <c r="M11" i="1"/>
  <c r="L11" i="1"/>
  <c r="K11" i="1"/>
  <c r="J11" i="1"/>
  <c r="I11" i="1"/>
  <c r="B11" i="1"/>
  <c r="M10" i="1"/>
  <c r="L10" i="1"/>
  <c r="K10" i="1"/>
  <c r="J10" i="1"/>
  <c r="I10" i="1"/>
  <c r="B10" i="1"/>
  <c r="M9" i="1"/>
  <c r="L9" i="1"/>
  <c r="K9" i="1"/>
  <c r="J9" i="1"/>
  <c r="I9" i="1"/>
  <c r="B9" i="1"/>
  <c r="M8" i="1"/>
  <c r="L8" i="1"/>
  <c r="K8" i="1"/>
  <c r="J8" i="1"/>
  <c r="I8" i="1"/>
  <c r="B8" i="1"/>
  <c r="M7" i="1"/>
  <c r="L7" i="1"/>
  <c r="K7" i="1"/>
  <c r="J7" i="1"/>
  <c r="I7" i="1"/>
  <c r="B7" i="1"/>
  <c r="M6" i="1"/>
  <c r="L6" i="1"/>
  <c r="K6" i="1"/>
  <c r="J6" i="1"/>
  <c r="I6" i="1"/>
  <c r="B6" i="1"/>
  <c r="M5" i="1"/>
  <c r="L5" i="1"/>
  <c r="K5" i="1"/>
  <c r="J5" i="1"/>
  <c r="I5" i="1"/>
  <c r="B5" i="1"/>
  <c r="M4" i="1"/>
  <c r="L4" i="1"/>
  <c r="K4" i="1"/>
  <c r="J4" i="1"/>
  <c r="I4" i="1"/>
  <c r="B4" i="1"/>
  <c r="M3" i="1"/>
  <c r="L3" i="1"/>
  <c r="K3" i="1"/>
  <c r="J3" i="1"/>
  <c r="I3" i="1"/>
  <c r="B3" i="1"/>
  <c r="M2" i="1"/>
  <c r="L2" i="1"/>
  <c r="K2" i="1"/>
  <c r="J2" i="1"/>
  <c r="I2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20" authorId="0" shapeId="0" xr:uid="{3D49CFB7-EAFE-4243-A0CA-D0B98630EE56}">
      <text>
        <r>
          <rPr>
            <b/>
            <sz val="10"/>
            <color rgb="FF000000"/>
            <rFont val="Tahoma"/>
            <family val="2"/>
          </rPr>
          <t>BAC, Cofrficolombiana</t>
        </r>
      </text>
    </comment>
    <comment ref="A21" authorId="0" shapeId="0" xr:uid="{8425F3D8-589D-EE4B-9C88-503198072F30}">
      <text>
        <r>
          <rPr>
            <b/>
            <sz val="10"/>
            <color rgb="FF000000"/>
            <rFont val="Tahoma"/>
            <family val="2"/>
          </rPr>
          <t>Profuturo</t>
        </r>
      </text>
    </comment>
    <comment ref="A22" authorId="0" shapeId="0" xr:uid="{1CB96D30-6E28-A04C-84C5-523F62A96F96}">
      <text>
        <r>
          <rPr>
            <b/>
            <sz val="10"/>
            <color rgb="FF000000"/>
            <rFont val="Tahoma"/>
            <family val="2"/>
          </rPr>
          <t>Davivienda</t>
        </r>
      </text>
    </comment>
    <comment ref="N31" authorId="0" shapeId="0" xr:uid="{31E1AFEF-5AB0-274D-A934-29C0A64E66C2}">
      <text>
        <r>
          <rPr>
            <i/>
            <sz val="7"/>
            <color rgb="FF000000"/>
            <rFont val="Tahoma"/>
            <family val="2"/>
          </rPr>
          <t xml:space="preserve">Q4 CMS: https://adobe.my.salesforce.com/0065Y00001bIr1DQAS
</t>
        </r>
        <r>
          <rPr>
            <i/>
            <sz val="7"/>
            <color rgb="FF000000"/>
            <rFont val="Tahoma"/>
            <family val="2"/>
          </rPr>
          <t xml:space="preserve">
</t>
        </r>
        <r>
          <rPr>
            <i/>
            <sz val="7"/>
            <color rgb="FF000000"/>
            <rFont val="Tahoma"/>
            <family val="2"/>
          </rPr>
          <t xml:space="preserve">Q4 DAM: https://adobe.my.salesforce.com/0065Y00001bFaAAQA0
</t>
        </r>
      </text>
    </comment>
    <comment ref="A33" authorId="0" shapeId="0" xr:uid="{8C5F1691-DCE5-9E46-BF11-FE92D863F8B3}">
      <text>
        <r>
          <rPr>
            <b/>
            <sz val="10"/>
            <color rgb="FF000000"/>
            <rFont val="Tahoma"/>
            <family val="2"/>
          </rPr>
          <t>BCI</t>
        </r>
      </text>
    </comment>
    <comment ref="A59" authorId="0" shapeId="0" xr:uid="{5A08C23F-6DF5-9A41-AE2D-FAB2C9FA99BA}">
      <text>
        <r>
          <rPr>
            <b/>
            <sz val="10"/>
            <color rgb="FF000000"/>
            <rFont val="Tahoma"/>
            <family val="2"/>
          </rPr>
          <t>Boticário</t>
        </r>
      </text>
    </comment>
    <comment ref="A64" authorId="0" shapeId="0" xr:uid="{1E7BC4A0-7A52-EA43-A665-30A93A6C00B3}">
      <text>
        <r>
          <rPr>
            <b/>
            <sz val="10"/>
            <color rgb="FF000000"/>
            <rFont val="Tahoma"/>
            <family val="2"/>
          </rPr>
          <t>Riachuelo</t>
        </r>
      </text>
    </comment>
    <comment ref="A65" authorId="0" shapeId="0" xr:uid="{20EF9503-C5FF-544A-9F35-02ADE9A1948F}">
      <text>
        <r>
          <rPr>
            <b/>
            <sz val="10"/>
            <color rgb="FF000000"/>
            <rFont val="Tahoma"/>
            <family val="2"/>
          </rPr>
          <t>Cometa, 1001, Expresso do Sul</t>
        </r>
      </text>
    </comment>
    <comment ref="A72" authorId="0" shapeId="0" xr:uid="{E5060B52-77AF-3245-93FD-3140D4EDFDB2}">
      <text>
        <r>
          <rPr>
            <sz val="10"/>
            <color rgb="FF000000"/>
            <rFont val="Tahoma"/>
            <family val="2"/>
          </rPr>
          <t>Siglo21 (AR), Providencia (CL), Area Andina y Politecnico Grancolombian (CO), San Marcos, (CR), Istmo (PA)</t>
        </r>
      </text>
    </comment>
    <comment ref="A80" authorId="0" shapeId="0" xr:uid="{B66C24DD-E865-D440-A901-B27885FFC853}">
      <text>
        <r>
          <rPr>
            <b/>
            <sz val="10"/>
            <color rgb="FF000000"/>
            <rFont val="Tahoma"/>
            <family val="2"/>
          </rPr>
          <t>Peugeot, Citrone, Fiat, Jeep</t>
        </r>
      </text>
    </comment>
    <comment ref="A81" authorId="0" shapeId="0" xr:uid="{6364CAA6-386C-694E-9C48-F9B800F26493}">
      <text>
        <r>
          <rPr>
            <b/>
            <sz val="10"/>
            <color rgb="FF000000"/>
            <rFont val="Tahoma"/>
            <family val="2"/>
          </rPr>
          <t>Avianca</t>
        </r>
      </text>
    </comment>
  </commentList>
</comments>
</file>

<file path=xl/sharedStrings.xml><?xml version="1.0" encoding="utf-8"?>
<sst xmlns="http://schemas.openxmlformats.org/spreadsheetml/2006/main" count="467" uniqueCount="197">
  <si>
    <t>NAM</t>
  </si>
  <si>
    <t>Industry</t>
  </si>
  <si>
    <t>BDR</t>
  </si>
  <si>
    <t>Tier</t>
  </si>
  <si>
    <t>Current stack</t>
  </si>
  <si>
    <t>Salesplay</t>
  </si>
  <si>
    <t>Comments</t>
  </si>
  <si>
    <t>AEM Value</t>
  </si>
  <si>
    <t>Sites</t>
  </si>
  <si>
    <t>Assets</t>
  </si>
  <si>
    <t>DX Value</t>
  </si>
  <si>
    <t>DM Value</t>
  </si>
  <si>
    <t>Opportunities</t>
  </si>
  <si>
    <t>B3</t>
  </si>
  <si>
    <t>Finserv</t>
  </si>
  <si>
    <t>Karen</t>
  </si>
  <si>
    <t>Lumis</t>
  </si>
  <si>
    <t>Content at Scale</t>
  </si>
  <si>
    <t>Talk with Vilt to understand move to CS</t>
  </si>
  <si>
    <t>Banco BMG</t>
  </si>
  <si>
    <t>Lumis with hosting at AWS</t>
  </si>
  <si>
    <t>Banco de Chile</t>
  </si>
  <si>
    <t>Vero</t>
  </si>
  <si>
    <t>HCL</t>
  </si>
  <si>
    <t>Legacy</t>
  </si>
  <si>
    <t>What we do with Forms? They're using HCL/IBM</t>
  </si>
  <si>
    <t>Banco Inter</t>
  </si>
  <si>
    <t>Headless with Gatsby hosted at AWS</t>
  </si>
  <si>
    <t>Banco Original</t>
  </si>
  <si>
    <t>Oracle</t>
  </si>
  <si>
    <t>Oracle with CDP and it's look AWS with OT</t>
  </si>
  <si>
    <t>Banco Safra</t>
  </si>
  <si>
    <t>Headless</t>
  </si>
  <si>
    <t>Omnichannel</t>
  </si>
  <si>
    <t>Headless at AWS</t>
  </si>
  <si>
    <t>Banco Votorantim</t>
  </si>
  <si>
    <t>Bancolombia</t>
  </si>
  <si>
    <t>They're using HCL/IBM at AWS</t>
  </si>
  <si>
    <t>Banorte</t>
  </si>
  <si>
    <t>Looks like a headless/custom site</t>
  </si>
  <si>
    <t>BTG Pactual</t>
  </si>
  <si>
    <t>AEM</t>
  </si>
  <si>
    <t>The main dotcom is headless at AWS. What elese we have there?</t>
  </si>
  <si>
    <t>C6 Bank</t>
  </si>
  <si>
    <t>Headless with Gatsby</t>
  </si>
  <si>
    <t>Coopeuch</t>
  </si>
  <si>
    <t>Magento</t>
  </si>
  <si>
    <t>The portail is built over Magento. Is that right?</t>
  </si>
  <si>
    <t>Credicorp</t>
  </si>
  <si>
    <t>How is the IBM replacement project there?</t>
  </si>
  <si>
    <t>Q4</t>
  </si>
  <si>
    <t>EBANX</t>
  </si>
  <si>
    <t>Hubspot</t>
  </si>
  <si>
    <t>Hubspot CMS</t>
  </si>
  <si>
    <t>Enel</t>
  </si>
  <si>
    <t>Ollivier, Jessica</t>
  </si>
  <si>
    <t>Telco</t>
  </si>
  <si>
    <t>Nelvi</t>
  </si>
  <si>
    <t>They do have Sites, right?</t>
  </si>
  <si>
    <t>Entel</t>
  </si>
  <si>
    <t>Utilities</t>
  </si>
  <si>
    <t>?</t>
  </si>
  <si>
    <t xml:space="preserve">Looks like custom at AWS </t>
  </si>
  <si>
    <t>Experian</t>
  </si>
  <si>
    <t>Q3</t>
  </si>
  <si>
    <t>Gentera</t>
  </si>
  <si>
    <t>Opps with MKTO, AA, AT. Looks like they use OT at Google</t>
  </si>
  <si>
    <t>Grupo Aval</t>
  </si>
  <si>
    <t>Liferay &amp; HCL</t>
  </si>
  <si>
    <t>Grupo Aval in Liferay, Banco Bogota and Corficolombiana in HCL</t>
  </si>
  <si>
    <t>Grupo Bal</t>
  </si>
  <si>
    <t>Profuturo uses MKTO and there's na opp for AEMS</t>
  </si>
  <si>
    <t>Grupo Bolívar</t>
  </si>
  <si>
    <t>Davivienda - HCL
Seguros - Custom at AWS</t>
  </si>
  <si>
    <t>Grupo Éxito</t>
  </si>
  <si>
    <t>Retail</t>
  </si>
  <si>
    <t>Drupal/Pantheon</t>
  </si>
  <si>
    <t>Commerce</t>
  </si>
  <si>
    <t>Group site at Drupal and Exito at VTEX</t>
  </si>
  <si>
    <t>Grupo Supervielle</t>
  </si>
  <si>
    <t>Intercorp Perú</t>
  </si>
  <si>
    <t>Liferay</t>
  </si>
  <si>
    <t>Liferay at AWS. Uses Target and Analytics</t>
  </si>
  <si>
    <t>Liberty Latin America</t>
  </si>
  <si>
    <t>Multisite</t>
  </si>
  <si>
    <t>Usan Drupal 8</t>
  </si>
  <si>
    <t>NuBank</t>
  </si>
  <si>
    <t>WP</t>
  </si>
  <si>
    <t>WP with Headless at AWS</t>
  </si>
  <si>
    <t>PicPay</t>
  </si>
  <si>
    <t>SulAmérica</t>
  </si>
  <si>
    <t>XP Investimentos</t>
  </si>
  <si>
    <t>WP at Azure with Segment.io</t>
  </si>
  <si>
    <t>Banco Bradesco</t>
  </si>
  <si>
    <t>OT</t>
  </si>
  <si>
    <t>DISH Network</t>
  </si>
  <si>
    <t>Empresas Juan Yarur</t>
  </si>
  <si>
    <t>Bci - Uses SFDC (CRM &amp; Campaign) and hosted at Azure</t>
  </si>
  <si>
    <t>Grupo MVS</t>
  </si>
  <si>
    <t>Media</t>
  </si>
  <si>
    <t>Dish in a custom/headless with Vue</t>
  </si>
  <si>
    <t>Latam Airlines</t>
  </si>
  <si>
    <t>Travel</t>
  </si>
  <si>
    <t>Custom</t>
  </si>
  <si>
    <t>Learning Portal</t>
  </si>
  <si>
    <t>Lojas Renner</t>
  </si>
  <si>
    <t>Cassio</t>
  </si>
  <si>
    <t>Natura</t>
  </si>
  <si>
    <t>Acquia/Drupal</t>
  </si>
  <si>
    <t>Novator Partners</t>
  </si>
  <si>
    <t>WOW has a Gatsby with AWS</t>
  </si>
  <si>
    <t>Porto Seguro</t>
  </si>
  <si>
    <t>Currently using OT</t>
  </si>
  <si>
    <t>Santander</t>
  </si>
  <si>
    <t>SDL Tridion</t>
  </si>
  <si>
    <t>Angular w/ Google Optimize</t>
  </si>
  <si>
    <t>SKY Brasil</t>
  </si>
  <si>
    <t>They're Liferay for a long time with several participations in events. Also, they have BlueKai, Datadog and Goptimize</t>
  </si>
  <si>
    <t>Alelo</t>
  </si>
  <si>
    <t>Q2</t>
  </si>
  <si>
    <t>América Móvil</t>
  </si>
  <si>
    <t>AT&amp;T</t>
  </si>
  <si>
    <t>B2W Companhia Global do Varejo</t>
  </si>
  <si>
    <t>Content Velocity</t>
  </si>
  <si>
    <t>Banco del Estado de Chile</t>
  </si>
  <si>
    <t>Banco do Brasil (BB)</t>
  </si>
  <si>
    <t>Looks liks Oracle or IBM</t>
  </si>
  <si>
    <t>Bank of Nova Scotia</t>
  </si>
  <si>
    <t>Brescia</t>
  </si>
  <si>
    <t>Caixa Economica Federal</t>
  </si>
  <si>
    <t>How to engage in a Public Sector? Or are any other subsidiaries?</t>
  </si>
  <si>
    <t>Cencosud</t>
  </si>
  <si>
    <t>CitiBanamex</t>
  </si>
  <si>
    <t>CNP Assurances</t>
  </si>
  <si>
    <t>Cofra</t>
  </si>
  <si>
    <t>C&amp;A</t>
  </si>
  <si>
    <t>Colombiana De Comercio</t>
  </si>
  <si>
    <t>SAP Commerce Cloud</t>
  </si>
  <si>
    <t>Companhia Brasileira de Distribuição (CBD)</t>
  </si>
  <si>
    <t>Distribuidora Liverpool</t>
  </si>
  <si>
    <t>Fomento Económico Mexicano</t>
  </si>
  <si>
    <t>FEMSA</t>
  </si>
  <si>
    <t>G&amp;K Holding</t>
  </si>
  <si>
    <t>O Boticario</t>
  </si>
  <si>
    <t>GMG Holding</t>
  </si>
  <si>
    <t>Grupo Monge</t>
  </si>
  <si>
    <t>Grupo Coppel</t>
  </si>
  <si>
    <t>HCL Commerce</t>
  </si>
  <si>
    <t xml:space="preserve">Commerce </t>
  </si>
  <si>
    <t>Using HCL Commerce</t>
  </si>
  <si>
    <t>Grupo Financiero Galicia (GFG)</t>
  </si>
  <si>
    <t>Grupo Globo</t>
  </si>
  <si>
    <t>What we're doing there</t>
  </si>
  <si>
    <t>Grupo Guararapes Confecções</t>
  </si>
  <si>
    <t>Riachuelo</t>
  </si>
  <si>
    <t>Grupo JCA</t>
  </si>
  <si>
    <t>Grupo Nacional Provincial</t>
  </si>
  <si>
    <t>Grupo Record</t>
  </si>
  <si>
    <t>Grupo Salinas</t>
  </si>
  <si>
    <t>Grupo Suramericana</t>
  </si>
  <si>
    <t>Home Depot</t>
  </si>
  <si>
    <t>Hyundai Motor Group</t>
  </si>
  <si>
    <t>Ilumno</t>
  </si>
  <si>
    <t>Tech</t>
  </si>
  <si>
    <t>Itausa</t>
  </si>
  <si>
    <t>ContentStack</t>
  </si>
  <si>
    <t>Magazine Luiza</t>
  </si>
  <si>
    <t>Minerals Technologies</t>
  </si>
  <si>
    <t>Nissan</t>
  </si>
  <si>
    <t>Uses AEMS</t>
  </si>
  <si>
    <t>Raia Drogasil</t>
  </si>
  <si>
    <t>Samsung</t>
  </si>
  <si>
    <t>They use AEM and also VTEX for Commerce</t>
  </si>
  <si>
    <t>Soriana</t>
  </si>
  <si>
    <t>Salesforce Commerce Cloud</t>
  </si>
  <si>
    <t>Stellantis</t>
  </si>
  <si>
    <t>Synergy Group</t>
  </si>
  <si>
    <t>Avianca</t>
  </si>
  <si>
    <t>Telecom Argentina</t>
  </si>
  <si>
    <t>Telecom Italia</t>
  </si>
  <si>
    <t>They're with Acquia with contract renewal next year (FY23)</t>
  </si>
  <si>
    <t>Telefónica</t>
  </si>
  <si>
    <t>Telemar Norte Leste</t>
  </si>
  <si>
    <t>They're an Oracle-shop, however they're going be sold. How's that impact us?</t>
  </si>
  <si>
    <t>Tiendas Chedraui</t>
  </si>
  <si>
    <t>TRIP Linhas Áereas</t>
  </si>
  <si>
    <t>Universidad Del Valle</t>
  </si>
  <si>
    <t>Education</t>
  </si>
  <si>
    <t>Universidad Tecnológica de México (UNITEC)</t>
  </si>
  <si>
    <t>Usan AEM Sites</t>
  </si>
  <si>
    <t>Walmart</t>
  </si>
  <si>
    <t>Applied filters:
MAJOR_OPG1 is not (Blank)</t>
  </si>
  <si>
    <t>Banco Bilbao Vizcaya Argentaria (BBVA)</t>
  </si>
  <si>
    <t>They USE AEM sites + AT</t>
  </si>
  <si>
    <t>MetLife</t>
  </si>
  <si>
    <t>PARENT NAME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</si>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</sst>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USD]\ #,##0;[Red]\-[$USD]\ #,##0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2"/>
      <name val="Calibri"/>
      <family val="2"/>
      <scheme val="minor"/>
    </font>
    <font>
      <i/>
      <u/>
      <sz val="12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name val="Calibri"/>
      <family val="2"/>
      <scheme val="minor"/>
    </font>
    <font>
      <strike/>
      <sz val="12"/>
      <name val="Calibri"/>
      <family val="2"/>
      <scheme val="minor"/>
    </font>
    <font>
      <strike/>
      <sz val="12"/>
      <color theme="1"/>
      <name val="Calibri"/>
      <family val="2"/>
      <scheme val="minor"/>
    </font>
    <font>
      <i/>
      <strike/>
      <sz val="12"/>
      <color theme="1"/>
      <name val="Calibri"/>
      <family val="2"/>
      <scheme val="minor"/>
    </font>
    <font>
      <b/>
      <sz val="10"/>
      <color rgb="FF000000"/>
      <name val="Tahoma"/>
      <family val="2"/>
    </font>
    <font>
      <i/>
      <sz val="7"/>
      <color rgb="FF000000"/>
      <name val="Tahoma"/>
      <family val="2"/>
    </font>
    <font>
      <sz val="10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8">
    <xf numFmtId="0" fontId="0" fillId="0" borderId="0" xfId="0"/>
    <xf numFmtId="0" fontId="4" fillId="0" borderId="1" xfId="0" applyFont="1" applyBorder="1" applyAlignment="1">
      <alignment vertical="top"/>
    </xf>
    <xf numFmtId="0" fontId="5" fillId="2" borderId="2" xfId="0" applyFont="1" applyFill="1" applyBorder="1"/>
    <xf numFmtId="0" fontId="5" fillId="2" borderId="2" xfId="0" applyFont="1" applyFill="1" applyBorder="1" applyAlignment="1">
      <alignment horizontal="center"/>
    </xf>
    <xf numFmtId="0" fontId="6" fillId="2" borderId="2" xfId="0" applyFont="1" applyFill="1" applyBorder="1" applyAlignment="1">
      <alignment wrapText="1"/>
    </xf>
    <xf numFmtId="0" fontId="7" fillId="2" borderId="2" xfId="0" applyFont="1" applyFill="1" applyBorder="1"/>
    <xf numFmtId="164" fontId="5" fillId="2" borderId="2" xfId="1" applyNumberFormat="1" applyFont="1" applyFill="1" applyBorder="1"/>
    <xf numFmtId="164" fontId="2" fillId="2" borderId="2" xfId="1" applyNumberFormat="1" applyFont="1" applyFill="1" applyBorder="1"/>
    <xf numFmtId="164" fontId="2" fillId="3" borderId="2" xfId="1" applyNumberFormat="1" applyFont="1" applyFill="1" applyBorder="1"/>
    <xf numFmtId="0" fontId="4" fillId="0" borderId="3" xfId="0" applyFont="1" applyBorder="1"/>
    <xf numFmtId="0" fontId="0" fillId="2" borderId="0" xfId="0" applyFill="1"/>
    <xf numFmtId="0" fontId="0" fillId="2" borderId="0" xfId="0" applyFill="1" applyAlignment="1">
      <alignment horizontal="center"/>
    </xf>
    <xf numFmtId="0" fontId="8" fillId="2" borderId="0" xfId="0" applyFont="1" applyFill="1" applyAlignment="1">
      <alignment wrapText="1"/>
    </xf>
    <xf numFmtId="164" fontId="0" fillId="2" borderId="0" xfId="1" applyNumberFormat="1" applyFont="1" applyFill="1"/>
    <xf numFmtId="164" fontId="0" fillId="3" borderId="0" xfId="1" applyNumberFormat="1" applyFont="1" applyFill="1"/>
    <xf numFmtId="0" fontId="4" fillId="0" borderId="4" xfId="0" applyFont="1" applyBorder="1"/>
    <xf numFmtId="0" fontId="0" fillId="2" borderId="5" xfId="0" applyFill="1" applyBorder="1"/>
    <xf numFmtId="0" fontId="0" fillId="2" borderId="5" xfId="0" applyFill="1" applyBorder="1" applyAlignment="1">
      <alignment horizontal="center"/>
    </xf>
    <xf numFmtId="0" fontId="8" fillId="2" borderId="5" xfId="0" applyFont="1" applyFill="1" applyBorder="1"/>
    <xf numFmtId="164" fontId="0" fillId="2" borderId="5" xfId="1" applyNumberFormat="1" applyFont="1" applyFill="1" applyBorder="1"/>
    <xf numFmtId="164" fontId="0" fillId="3" borderId="5" xfId="1" applyNumberFormat="1" applyFont="1" applyFill="1" applyBorder="1"/>
    <xf numFmtId="0" fontId="4" fillId="0" borderId="6" xfId="0" applyFont="1" applyBorder="1"/>
    <xf numFmtId="0" fontId="8" fillId="2" borderId="0" xfId="0" applyFont="1" applyFill="1"/>
    <xf numFmtId="164" fontId="3" fillId="3" borderId="0" xfId="2" applyNumberFormat="1" applyFill="1"/>
    <xf numFmtId="0" fontId="0" fillId="2" borderId="0" xfId="0" applyFill="1" applyAlignment="1">
      <alignment wrapText="1"/>
    </xf>
    <xf numFmtId="0" fontId="0" fillId="3" borderId="0" xfId="0" applyFill="1"/>
    <xf numFmtId="164" fontId="0" fillId="2" borderId="0" xfId="1" applyNumberFormat="1" applyFont="1" applyFill="1" applyBorder="1"/>
    <xf numFmtId="164" fontId="3" fillId="3" borderId="0" xfId="2" applyNumberFormat="1" applyFill="1" applyBorder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9" fillId="2" borderId="0" xfId="0" applyFont="1" applyFill="1" applyAlignment="1">
      <alignment wrapText="1"/>
    </xf>
    <xf numFmtId="164" fontId="4" fillId="2" borderId="0" xfId="1" applyNumberFormat="1" applyFont="1" applyFill="1" applyAlignment="1"/>
    <xf numFmtId="164" fontId="4" fillId="3" borderId="0" xfId="1" applyNumberFormat="1" applyFont="1" applyFill="1" applyAlignment="1"/>
    <xf numFmtId="0" fontId="10" fillId="0" borderId="6" xfId="0" applyFont="1" applyBorder="1"/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2" fillId="2" borderId="0" xfId="0" applyFont="1" applyFill="1"/>
    <xf numFmtId="164" fontId="11" fillId="2" borderId="0" xfId="1" applyNumberFormat="1" applyFont="1" applyFill="1"/>
    <xf numFmtId="164" fontId="0" fillId="3" borderId="0" xfId="1" applyNumberFormat="1" applyFont="1" applyFill="1" applyBorder="1"/>
    <xf numFmtId="0" fontId="4" fillId="0" borderId="0" xfId="0" applyFont="1" applyAlignment="1">
      <alignment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top"/>
    </xf>
    <xf numFmtId="0" fontId="9" fillId="2" borderId="0" xfId="0" applyFont="1" applyFill="1" applyAlignment="1">
      <alignment vertical="top" wrapText="1"/>
    </xf>
    <xf numFmtId="164" fontId="4" fillId="2" borderId="0" xfId="1" applyNumberFormat="1" applyFont="1" applyFill="1" applyBorder="1" applyAlignment="1">
      <alignment vertical="top"/>
    </xf>
    <xf numFmtId="164" fontId="4" fillId="3" borderId="0" xfId="1" applyNumberFormat="1" applyFont="1" applyFill="1" applyBorder="1" applyAlignment="1">
      <alignment vertical="top"/>
    </xf>
    <xf numFmtId="0" fontId="4" fillId="0" borderId="0" xfId="0" applyFont="1"/>
    <xf numFmtId="164" fontId="4" fillId="2" borderId="0" xfId="1" applyNumberFormat="1" applyFont="1" applyFill="1"/>
    <xf numFmtId="164" fontId="4" fillId="3" borderId="0" xfId="1" applyNumberFormat="1" applyFont="1" applyFill="1"/>
  </cellXfs>
  <cellStyles count="3">
    <cellStyle name="Comma" xfId="1" builtinId="3"/>
    <cellStyle name="Hyperlink" xfId="2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dobe-my.sharepoint.com/personal/ldasilva_adobe_com/Documents/Sales/AEM%20Opporunity%20per%20NA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"/>
      <sheetName val="Accounts (MASTERLIST)"/>
      <sheetName val="Accounts (MYTERRITORY)"/>
    </sheetNames>
    <sheetDataSet>
      <sheetData sheetId="0"/>
      <sheetData sheetId="1">
        <row r="1">
          <cell r="A1" t="str">
            <v>NAME</v>
          </cell>
          <cell r="B1" t="str">
            <v>NAM</v>
          </cell>
        </row>
        <row r="2">
          <cell r="A2" t="str">
            <v>Bancolombia</v>
          </cell>
          <cell r="B2" t="str">
            <v>TBH</v>
          </cell>
        </row>
        <row r="3">
          <cell r="A3" t="str">
            <v>Colombiana De Comercio</v>
          </cell>
          <cell r="B3" t="str">
            <v>TBH</v>
          </cell>
        </row>
        <row r="4">
          <cell r="A4" t="str">
            <v>Grupo Aval</v>
          </cell>
          <cell r="B4" t="str">
            <v>TBH</v>
          </cell>
        </row>
        <row r="5">
          <cell r="A5" t="str">
            <v>Grupo Bolívar</v>
          </cell>
          <cell r="B5" t="str">
            <v>TBH</v>
          </cell>
        </row>
        <row r="6">
          <cell r="A6" t="str">
            <v>Grupo Éxito</v>
          </cell>
          <cell r="B6" t="str">
            <v>TBH</v>
          </cell>
        </row>
        <row r="7">
          <cell r="A7" t="str">
            <v>Grupo Suramericana</v>
          </cell>
          <cell r="B7" t="str">
            <v>TBH</v>
          </cell>
        </row>
        <row r="8">
          <cell r="A8" t="str">
            <v>Ilumno</v>
          </cell>
          <cell r="B8" t="str">
            <v>TBH</v>
          </cell>
        </row>
        <row r="9">
          <cell r="A9" t="str">
            <v>Latam Airlines</v>
          </cell>
          <cell r="B9" t="str">
            <v>TBH</v>
          </cell>
        </row>
        <row r="10">
          <cell r="A10" t="str">
            <v>Synergy Group</v>
          </cell>
          <cell r="B10" t="str">
            <v>TBH</v>
          </cell>
        </row>
        <row r="11">
          <cell r="A11" t="str">
            <v>Banco Bilbao Vizcaya Argentaria (BBVA)</v>
          </cell>
          <cell r="B11" t="str">
            <v>Cabrera, Victor</v>
          </cell>
        </row>
        <row r="12">
          <cell r="A12" t="str">
            <v>Bank of Nova Scotia</v>
          </cell>
          <cell r="B12" t="str">
            <v>Cabrera, Victor</v>
          </cell>
        </row>
        <row r="13">
          <cell r="A13" t="str">
            <v>Banorte</v>
          </cell>
          <cell r="B13" t="str">
            <v>Cabrera, Victor</v>
          </cell>
        </row>
        <row r="14">
          <cell r="A14" t="str">
            <v>CitiBanamex</v>
          </cell>
          <cell r="B14" t="str">
            <v>Cabrera, Victor</v>
          </cell>
        </row>
        <row r="15">
          <cell r="A15" t="str">
            <v>Gentera</v>
          </cell>
          <cell r="B15" t="str">
            <v>Cabrera, Victor</v>
          </cell>
        </row>
        <row r="16">
          <cell r="A16" t="str">
            <v>Grupo Bal</v>
          </cell>
          <cell r="B16" t="str">
            <v>Cabrera, Victor</v>
          </cell>
        </row>
        <row r="17">
          <cell r="A17" t="str">
            <v>Grupo Nacional Provincial</v>
          </cell>
          <cell r="B17" t="str">
            <v>Cabrera, Victor</v>
          </cell>
        </row>
        <row r="18">
          <cell r="A18" t="str">
            <v>Grupo Salinas</v>
          </cell>
          <cell r="B18" t="str">
            <v>Cabrera, Victor</v>
          </cell>
        </row>
        <row r="19">
          <cell r="A19" t="str">
            <v>MetLife</v>
          </cell>
          <cell r="B19" t="str">
            <v>Cabrera, Victor</v>
          </cell>
        </row>
        <row r="20">
          <cell r="A20" t="str">
            <v>Santander</v>
          </cell>
          <cell r="B20" t="str">
            <v>Cabrera, Victor</v>
          </cell>
        </row>
        <row r="21">
          <cell r="A21" t="str">
            <v>Alelo</v>
          </cell>
          <cell r="B21" t="str">
            <v>Caixeta, Diogo</v>
          </cell>
        </row>
        <row r="22">
          <cell r="A22" t="str">
            <v>B3</v>
          </cell>
          <cell r="B22" t="str">
            <v>Caixeta, Diogo</v>
          </cell>
        </row>
        <row r="23">
          <cell r="A23" t="str">
            <v>Banco Bradesco</v>
          </cell>
          <cell r="B23" t="str">
            <v>Caixeta, Diogo</v>
          </cell>
        </row>
        <row r="24">
          <cell r="A24" t="str">
            <v>BTG Pactual</v>
          </cell>
          <cell r="B24" t="str">
            <v>Caixeta, Diogo</v>
          </cell>
        </row>
        <row r="25">
          <cell r="A25" t="str">
            <v>C6 Bank</v>
          </cell>
          <cell r="B25" t="str">
            <v>Caixeta, Diogo</v>
          </cell>
        </row>
        <row r="26">
          <cell r="A26" t="str">
            <v>Caixa Economica Federal</v>
          </cell>
          <cell r="B26" t="str">
            <v>Caixeta, Diogo</v>
          </cell>
        </row>
        <row r="27">
          <cell r="A27" t="str">
            <v>CNP Assurances</v>
          </cell>
          <cell r="B27" t="str">
            <v>Caixeta, Diogo</v>
          </cell>
        </row>
        <row r="28">
          <cell r="A28" t="str">
            <v>EBANX</v>
          </cell>
          <cell r="B28" t="str">
            <v>Caixeta, Diogo</v>
          </cell>
        </row>
        <row r="29">
          <cell r="A29" t="str">
            <v>Experian</v>
          </cell>
          <cell r="B29" t="str">
            <v>Caixeta, Diogo</v>
          </cell>
        </row>
        <row r="30">
          <cell r="A30" t="str">
            <v>NuBank</v>
          </cell>
          <cell r="B30" t="str">
            <v>Caixeta, Diogo</v>
          </cell>
        </row>
        <row r="31">
          <cell r="A31" t="str">
            <v>Stellantis</v>
          </cell>
          <cell r="B31" t="str">
            <v>Caixeta, Diogo</v>
          </cell>
        </row>
        <row r="32">
          <cell r="A32" t="str">
            <v>XP Investimentos</v>
          </cell>
          <cell r="B32" t="str">
            <v>Caixeta, Diogo</v>
          </cell>
        </row>
        <row r="33">
          <cell r="A33" t="str">
            <v>Banco BMG</v>
          </cell>
          <cell r="B33" t="str">
            <v>Mello Filho, Rubens</v>
          </cell>
        </row>
        <row r="34">
          <cell r="A34" t="str">
            <v>Banco do Brasil (BB)</v>
          </cell>
          <cell r="B34" t="str">
            <v>Mello Filho, Rubens</v>
          </cell>
        </row>
        <row r="35">
          <cell r="A35" t="str">
            <v>Banco Inter</v>
          </cell>
          <cell r="B35" t="str">
            <v>Mello Filho, Rubens</v>
          </cell>
        </row>
        <row r="36">
          <cell r="A36" t="str">
            <v>Banco Original</v>
          </cell>
          <cell r="B36" t="str">
            <v>Mello Filho, Rubens</v>
          </cell>
        </row>
        <row r="37">
          <cell r="A37" t="str">
            <v>Banco Safra</v>
          </cell>
          <cell r="B37" t="str">
            <v>Mello Filho, Rubens</v>
          </cell>
        </row>
        <row r="38">
          <cell r="A38" t="str">
            <v>Banco Votorantim</v>
          </cell>
          <cell r="B38" t="str">
            <v>Mello Filho, Rubens</v>
          </cell>
        </row>
        <row r="39">
          <cell r="A39" t="str">
            <v>Itausa</v>
          </cell>
          <cell r="B39" t="str">
            <v>Mello Filho, Rubens</v>
          </cell>
        </row>
        <row r="40">
          <cell r="A40" t="str">
            <v>PicPay</v>
          </cell>
          <cell r="B40" t="str">
            <v>Mello Filho, Rubens</v>
          </cell>
        </row>
        <row r="41">
          <cell r="A41" t="str">
            <v>Porto Seguro</v>
          </cell>
          <cell r="B41" t="str">
            <v>Mello Filho, Rubens</v>
          </cell>
        </row>
        <row r="42">
          <cell r="A42" t="str">
            <v>SulAmérica</v>
          </cell>
          <cell r="B42" t="str">
            <v>Mello Filho, Rubens</v>
          </cell>
        </row>
        <row r="43">
          <cell r="A43" t="str">
            <v>Banco de Chile</v>
          </cell>
          <cell r="B43" t="str">
            <v>Pilon, Pablo</v>
          </cell>
        </row>
        <row r="44">
          <cell r="A44" t="str">
            <v>Banco del Estado de Chile</v>
          </cell>
          <cell r="B44" t="str">
            <v>Pilon, Pablo</v>
          </cell>
        </row>
        <row r="45">
          <cell r="A45" t="str">
            <v>Brescia</v>
          </cell>
          <cell r="B45" t="str">
            <v>Pilon, Pablo</v>
          </cell>
        </row>
        <row r="46">
          <cell r="A46" t="str">
            <v>Caja De Compensacion De Asignacion Familiar De Los Andes</v>
          </cell>
          <cell r="B46" t="str">
            <v>Pilon, Pablo</v>
          </cell>
        </row>
        <row r="47">
          <cell r="A47" t="str">
            <v>Coopeuch</v>
          </cell>
          <cell r="B47" t="str">
            <v>Pilon, Pablo</v>
          </cell>
        </row>
        <row r="48">
          <cell r="A48" t="str">
            <v>Credicorp</v>
          </cell>
          <cell r="B48" t="str">
            <v>Pilon, Pablo</v>
          </cell>
        </row>
        <row r="49">
          <cell r="A49" t="str">
            <v>Empresas Juan Yarur</v>
          </cell>
          <cell r="B49" t="str">
            <v>Pilon, Pablo</v>
          </cell>
        </row>
        <row r="50">
          <cell r="A50" t="str">
            <v>Enel</v>
          </cell>
          <cell r="B50" t="str">
            <v>Pilon, Pablo</v>
          </cell>
        </row>
        <row r="51">
          <cell r="A51" t="str">
            <v>Grupo Financiero Galicia (GFG)</v>
          </cell>
          <cell r="B51" t="str">
            <v>Pilon, Pablo</v>
          </cell>
        </row>
        <row r="52">
          <cell r="A52" t="str">
            <v>Grupo Supervielle</v>
          </cell>
          <cell r="B52" t="str">
            <v>Pilon, Pablo</v>
          </cell>
        </row>
        <row r="53">
          <cell r="A53" t="str">
            <v>Intercorp Perú</v>
          </cell>
          <cell r="B53" t="str">
            <v>Pilon, Pablo</v>
          </cell>
        </row>
        <row r="54">
          <cell r="A54" t="str">
            <v>Transbank</v>
          </cell>
          <cell r="B54" t="str">
            <v>Pilon, Pablo</v>
          </cell>
        </row>
        <row r="55">
          <cell r="A55" t="str">
            <v>Administradora De Servicios Y Sistemas Automatizados Falabella</v>
          </cell>
          <cell r="B55" t="str">
            <v>TBH</v>
          </cell>
        </row>
        <row r="56">
          <cell r="A56" t="str">
            <v>Cencosud</v>
          </cell>
          <cell r="B56" t="str">
            <v>TBH</v>
          </cell>
        </row>
        <row r="57">
          <cell r="A57" t="str">
            <v>Distribuidora Liverpool</v>
          </cell>
          <cell r="B57" t="str">
            <v>TBH</v>
          </cell>
        </row>
        <row r="58">
          <cell r="A58" t="str">
            <v>Fomento Económico Mexicano</v>
          </cell>
          <cell r="B58" t="str">
            <v>TBH</v>
          </cell>
        </row>
        <row r="59">
          <cell r="A59" t="str">
            <v>GMG Holding</v>
          </cell>
          <cell r="B59" t="str">
            <v>TBH</v>
          </cell>
        </row>
        <row r="60">
          <cell r="A60" t="str">
            <v>Grupo Coppel</v>
          </cell>
          <cell r="B60" t="str">
            <v>TBH</v>
          </cell>
        </row>
        <row r="61">
          <cell r="A61" t="str">
            <v>Home Depot</v>
          </cell>
          <cell r="B61" t="str">
            <v>TBH</v>
          </cell>
        </row>
        <row r="62">
          <cell r="A62" t="str">
            <v>Minerals Technologies</v>
          </cell>
          <cell r="B62" t="str">
            <v>TBH</v>
          </cell>
        </row>
        <row r="63">
          <cell r="A63" t="str">
            <v>Soriana</v>
          </cell>
          <cell r="B63" t="str">
            <v>TBH</v>
          </cell>
        </row>
        <row r="64">
          <cell r="A64" t="str">
            <v>Tiendas Chedraui</v>
          </cell>
          <cell r="B64" t="str">
            <v>TBH</v>
          </cell>
        </row>
        <row r="65">
          <cell r="A65" t="str">
            <v>Walmart</v>
          </cell>
          <cell r="B65" t="str">
            <v>TBH</v>
          </cell>
        </row>
        <row r="66">
          <cell r="A66" t="str">
            <v>América Móvil</v>
          </cell>
          <cell r="B66" t="str">
            <v>Franca, Wagner</v>
          </cell>
        </row>
        <row r="67">
          <cell r="A67" t="str">
            <v>Grupo Globo</v>
          </cell>
          <cell r="B67" t="str">
            <v>Franca, Wagner</v>
          </cell>
        </row>
        <row r="68">
          <cell r="A68" t="str">
            <v>Grupo JCA</v>
          </cell>
          <cell r="B68" t="str">
            <v>Franca, Wagner</v>
          </cell>
        </row>
        <row r="69">
          <cell r="A69" t="str">
            <v>Grupo Record</v>
          </cell>
          <cell r="B69" t="str">
            <v>Franca, Wagner</v>
          </cell>
        </row>
        <row r="70">
          <cell r="A70" t="str">
            <v>Samsung</v>
          </cell>
          <cell r="B70" t="str">
            <v>Franca, Wagner</v>
          </cell>
        </row>
        <row r="71">
          <cell r="A71" t="str">
            <v>SKY Brasil</v>
          </cell>
          <cell r="B71" t="str">
            <v>Franca, Wagner</v>
          </cell>
        </row>
        <row r="72">
          <cell r="A72" t="str">
            <v>Telecom Italia</v>
          </cell>
          <cell r="B72" t="str">
            <v>Franca, Wagner</v>
          </cell>
        </row>
        <row r="73">
          <cell r="A73" t="str">
            <v>Telefónica</v>
          </cell>
          <cell r="B73" t="str">
            <v>Franca, Wagner</v>
          </cell>
        </row>
        <row r="74">
          <cell r="A74" t="str">
            <v>Telemar Norte Leste</v>
          </cell>
          <cell r="B74" t="str">
            <v>Franca, Wagner</v>
          </cell>
        </row>
        <row r="75">
          <cell r="A75" t="str">
            <v>TRIP Linhas Áereas</v>
          </cell>
          <cell r="B75" t="str">
            <v>Franca, Wagner</v>
          </cell>
        </row>
        <row r="76">
          <cell r="A76" t="str">
            <v>Verizon</v>
          </cell>
          <cell r="B76" t="str">
            <v>Franca, Wagner</v>
          </cell>
        </row>
        <row r="77">
          <cell r="A77" t="str">
            <v>AT&amp;T</v>
          </cell>
          <cell r="B77" t="str">
            <v>Ollivier, Jessica</v>
          </cell>
        </row>
        <row r="78">
          <cell r="A78" t="str">
            <v>DISH Network</v>
          </cell>
          <cell r="B78" t="str">
            <v>Ollivier, Jessica</v>
          </cell>
        </row>
        <row r="79">
          <cell r="A79" t="str">
            <v>Disney</v>
          </cell>
          <cell r="B79" t="str">
            <v>Ollivier, Jessica</v>
          </cell>
        </row>
        <row r="80">
          <cell r="A80" t="str">
            <v>Entel</v>
          </cell>
          <cell r="B80" t="str">
            <v>Ollivier, Jessica</v>
          </cell>
        </row>
        <row r="81">
          <cell r="A81" t="str">
            <v>Grupo MVS</v>
          </cell>
          <cell r="B81" t="str">
            <v>Ollivier, Jessica</v>
          </cell>
        </row>
        <row r="82">
          <cell r="A82" t="str">
            <v>Hyundai Development Company (HDC)</v>
          </cell>
          <cell r="B82" t="str">
            <v>Ollivier, Jessica</v>
          </cell>
        </row>
        <row r="83">
          <cell r="A83" t="str">
            <v>Hyundai Motor Group</v>
          </cell>
          <cell r="B83" t="str">
            <v>Ollivier, Jessica</v>
          </cell>
        </row>
        <row r="84">
          <cell r="A84" t="str">
            <v>Liberty Latin America</v>
          </cell>
          <cell r="B84" t="str">
            <v>Ollivier, Jessica</v>
          </cell>
        </row>
        <row r="85">
          <cell r="A85" t="str">
            <v>Nissan</v>
          </cell>
          <cell r="B85" t="str">
            <v>Ollivier, Jessica</v>
          </cell>
        </row>
        <row r="86">
          <cell r="A86" t="str">
            <v>Novator Partners</v>
          </cell>
          <cell r="B86" t="str">
            <v>Ollivier, Jessica</v>
          </cell>
        </row>
        <row r="87">
          <cell r="A87" t="str">
            <v>Sony</v>
          </cell>
          <cell r="B87" t="str">
            <v>Ollivier, Jessica</v>
          </cell>
        </row>
        <row r="88">
          <cell r="A88" t="str">
            <v>Telecom Argentina</v>
          </cell>
          <cell r="B88" t="str">
            <v>Ollivier, Jessica</v>
          </cell>
        </row>
        <row r="89">
          <cell r="A89" t="str">
            <v>Universidad Del Valle</v>
          </cell>
          <cell r="B89" t="str">
            <v>Ollivier, Jessica</v>
          </cell>
        </row>
        <row r="90">
          <cell r="A90" t="str">
            <v>Universidad Tecnológica de México (UNITEC)</v>
          </cell>
          <cell r="B90" t="str">
            <v>Ollivier, Jessica</v>
          </cell>
        </row>
        <row r="91">
          <cell r="A91" t="str">
            <v>B2W Companhia Global do Varejo</v>
          </cell>
          <cell r="B91" t="str">
            <v>Vezzoli Junior, Joao Paulo</v>
          </cell>
        </row>
        <row r="92">
          <cell r="A92" t="str">
            <v>Cofra</v>
          </cell>
          <cell r="B92" t="str">
            <v>Vezzoli Junior, Joao Paulo</v>
          </cell>
        </row>
        <row r="93">
          <cell r="A93" t="str">
            <v>Companhia Brasileira de Distribuição (CBD)</v>
          </cell>
          <cell r="B93" t="str">
            <v>Vezzoli Junior, Joao Paulo</v>
          </cell>
        </row>
        <row r="94">
          <cell r="A94" t="str">
            <v>G&amp;K Holding</v>
          </cell>
          <cell r="B94" t="str">
            <v>Vezzoli Junior, Joao Paulo</v>
          </cell>
        </row>
        <row r="95">
          <cell r="A95" t="str">
            <v>Grupo Guararapes Confecções</v>
          </cell>
          <cell r="B95" t="str">
            <v>Vezzoli Junior, Joao Paulo</v>
          </cell>
        </row>
        <row r="96">
          <cell r="A96" t="str">
            <v>Lojas Renner</v>
          </cell>
          <cell r="B96" t="str">
            <v>Vezzoli Junior, Joao Paulo</v>
          </cell>
        </row>
        <row r="97">
          <cell r="A97" t="str">
            <v>Magazine Luiza</v>
          </cell>
          <cell r="B97" t="str">
            <v>Vezzoli Junior, Joao Paulo</v>
          </cell>
        </row>
        <row r="98">
          <cell r="A98" t="str">
            <v>Natura</v>
          </cell>
          <cell r="B98" t="str">
            <v>Vezzoli Junior, Joao Paulo</v>
          </cell>
        </row>
        <row r="99">
          <cell r="A99" t="str">
            <v>Raia Drogasil</v>
          </cell>
          <cell r="B99" t="str">
            <v>Vezzoli Junior, Joao Paulo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dobe.my.salesforce.com/0065Y00001Unm39QAB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s://adobe.my.salesforce.com/0065Y00001bHd7XQAS" TargetMode="External"/><Relationship Id="rId7" Type="http://schemas.openxmlformats.org/officeDocument/2006/relationships/hyperlink" Target="https://adobe.my.salesforce.com/0065Y00001bGwmTQAS" TargetMode="External"/><Relationship Id="rId12" Type="http://schemas.openxmlformats.org/officeDocument/2006/relationships/hyperlink" Target="https://adobe.my.salesforce.com/0065Y00001YbZIrQAN" TargetMode="External"/><Relationship Id="rId2" Type="http://schemas.openxmlformats.org/officeDocument/2006/relationships/hyperlink" Target="https://adobe.my.salesforce.com/0061O00001QFSZZQA5" TargetMode="External"/><Relationship Id="rId1" Type="http://schemas.openxmlformats.org/officeDocument/2006/relationships/hyperlink" Target="https://adobe.my.salesforce.com/0065Y00001bFVwBQAW" TargetMode="External"/><Relationship Id="rId6" Type="http://schemas.openxmlformats.org/officeDocument/2006/relationships/hyperlink" Target="https://adobe.my.salesforce.com/0065Y00001Yi203QAB" TargetMode="External"/><Relationship Id="rId11" Type="http://schemas.openxmlformats.org/officeDocument/2006/relationships/hyperlink" Target="https://adobe.my.salesforce.com/0065Y00001UmBh1QAF" TargetMode="External"/><Relationship Id="rId5" Type="http://schemas.openxmlformats.org/officeDocument/2006/relationships/hyperlink" Target="https://adobe.my.salesforce.com/0065Y00001bHmYNQA0" TargetMode="External"/><Relationship Id="rId10" Type="http://schemas.openxmlformats.org/officeDocument/2006/relationships/hyperlink" Target="https://adobe.my.salesforce.com/0065Y00001Yif9HQAR" TargetMode="External"/><Relationship Id="rId4" Type="http://schemas.openxmlformats.org/officeDocument/2006/relationships/hyperlink" Target="https://adobe.my.salesforce.com/0065Y00001bINcIQAW" TargetMode="External"/><Relationship Id="rId9" Type="http://schemas.openxmlformats.org/officeDocument/2006/relationships/hyperlink" Target="https://adobe.my.salesforce.com/0065Y00001bJ2GwQAK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B9813-4715-A74B-9581-B572C86B502D}">
  <dimension ref="A1:N96"/>
  <sheetViews>
    <sheetView tabSelected="1" workbookViewId="0">
      <selection sqref="A1:N1048576"/>
    </sheetView>
  </sheetViews>
  <sheetFormatPr baseColWidth="10" defaultRowHeight="16" x14ac:dyDescent="0.2"/>
  <cols>
    <col min="1" max="1" width="38.83203125" bestFit="1" customWidth="1"/>
    <col min="2" max="2" width="22.33203125" style="10" bestFit="1" customWidth="1"/>
    <col min="3" max="4" width="22.33203125" style="10" customWidth="1"/>
    <col min="5" max="5" width="12.83203125" style="11" customWidth="1"/>
    <col min="6" max="7" width="22.33203125" style="10" customWidth="1"/>
    <col min="8" max="8" width="38.33203125" style="12" customWidth="1"/>
    <col min="9" max="10" width="13.1640625" style="10" bestFit="1" customWidth="1"/>
    <col min="11" max="11" width="11.6640625" style="10" bestFit="1" customWidth="1"/>
    <col min="12" max="12" width="13.1640625" style="13" customWidth="1"/>
    <col min="13" max="13" width="11.6640625" style="13" customWidth="1"/>
    <col min="14" max="14" width="15.83203125" style="14" customWidth="1"/>
  </cols>
  <sheetData>
    <row r="1" spans="1:14" ht="17" x14ac:dyDescent="0.2">
      <c r="A1" s="1">
        <v>20220504</v>
      </c>
      <c r="B1" s="2" t="s">
        <v>0</v>
      </c>
      <c r="C1" s="2" t="s">
        <v>1</v>
      </c>
      <c r="D1" s="2" t="s">
        <v>2</v>
      </c>
      <c r="E1" s="3" t="s">
        <v>3</v>
      </c>
      <c r="F1" s="2" t="s">
        <v>4</v>
      </c>
      <c r="G1" s="2" t="s">
        <v>5</v>
      </c>
      <c r="H1" s="4" t="s">
        <v>6</v>
      </c>
      <c r="I1" s="2" t="s">
        <v>7</v>
      </c>
      <c r="J1" s="5" t="s">
        <v>8</v>
      </c>
      <c r="K1" s="5" t="s">
        <v>9</v>
      </c>
      <c r="L1" s="6" t="s">
        <v>10</v>
      </c>
      <c r="M1" s="7" t="s">
        <v>11</v>
      </c>
      <c r="N1" s="8" t="s">
        <v>12</v>
      </c>
    </row>
    <row r="2" spans="1:14" ht="17" x14ac:dyDescent="0.2">
      <c r="A2" s="9" t="s">
        <v>13</v>
      </c>
      <c r="B2" s="10" t="str">
        <f>VLOOKUP(A2,'[1]Accounts (MASTERLIST)'!A:B,2,FALSE)</f>
        <v>Caixeta, Diogo</v>
      </c>
      <c r="C2" s="10" t="s">
        <v>14</v>
      </c>
      <c r="D2" s="10" t="s">
        <v>15</v>
      </c>
      <c r="E2" s="11">
        <v>1</v>
      </c>
      <c r="F2" s="10" t="s">
        <v>16</v>
      </c>
      <c r="G2" s="10" t="s">
        <v>17</v>
      </c>
      <c r="H2" s="12" t="s">
        <v>18</v>
      </c>
      <c r="I2" s="13">
        <f t="shared" ref="I2:I65" si="0">(Q2+Y2+V2)</f>
        <v>0</v>
      </c>
      <c r="J2" s="13">
        <f t="shared" ref="J2:J65" si="1">Y2</f>
        <v>0</v>
      </c>
      <c r="K2" s="13">
        <f t="shared" ref="K2:K65" si="2">Q2</f>
        <v>0</v>
      </c>
      <c r="L2" s="13">
        <f t="shared" ref="L2:L65" si="3">SUM(O2:AA2)</f>
        <v>0</v>
      </c>
      <c r="M2" s="13">
        <f t="shared" ref="M2:M65" si="4">SUM(AB2:AE2)</f>
        <v>0</v>
      </c>
    </row>
    <row r="3" spans="1:14" x14ac:dyDescent="0.2">
      <c r="A3" s="15" t="s">
        <v>19</v>
      </c>
      <c r="B3" s="16" t="str">
        <f>VLOOKUP(A3,'[1]Accounts (MASTERLIST)'!A:B,2,FALSE)</f>
        <v>Mello Filho, Rubens</v>
      </c>
      <c r="C3" s="16" t="s">
        <v>14</v>
      </c>
      <c r="D3" s="16" t="s">
        <v>15</v>
      </c>
      <c r="E3" s="17">
        <v>1</v>
      </c>
      <c r="F3" s="16" t="s">
        <v>16</v>
      </c>
      <c r="G3" s="16" t="s">
        <v>17</v>
      </c>
      <c r="H3" s="18" t="s">
        <v>20</v>
      </c>
      <c r="I3" s="19">
        <f t="shared" si="0"/>
        <v>0</v>
      </c>
      <c r="J3" s="19">
        <f t="shared" si="1"/>
        <v>0</v>
      </c>
      <c r="K3" s="19">
        <f t="shared" si="2"/>
        <v>0</v>
      </c>
      <c r="L3" s="19">
        <f t="shared" si="3"/>
        <v>0</v>
      </c>
      <c r="M3" s="19">
        <f t="shared" si="4"/>
        <v>0</v>
      </c>
      <c r="N3" s="20"/>
    </row>
    <row r="4" spans="1:14" x14ac:dyDescent="0.2">
      <c r="A4" s="21" t="s">
        <v>21</v>
      </c>
      <c r="B4" s="10" t="str">
        <f>VLOOKUP(A4,'[1]Accounts (MASTERLIST)'!A:B,2,FALSE)</f>
        <v>Pilon, Pablo</v>
      </c>
      <c r="C4" s="10" t="s">
        <v>14</v>
      </c>
      <c r="D4" s="10" t="s">
        <v>22</v>
      </c>
      <c r="E4" s="11">
        <v>1</v>
      </c>
      <c r="F4" s="10" t="s">
        <v>23</v>
      </c>
      <c r="G4" s="10" t="s">
        <v>24</v>
      </c>
      <c r="H4" s="22" t="s">
        <v>25</v>
      </c>
      <c r="I4" s="13">
        <f t="shared" si="0"/>
        <v>0</v>
      </c>
      <c r="J4" s="13">
        <f t="shared" si="1"/>
        <v>0</v>
      </c>
      <c r="K4" s="13">
        <f t="shared" si="2"/>
        <v>0</v>
      </c>
      <c r="L4" s="13">
        <f t="shared" si="3"/>
        <v>0</v>
      </c>
      <c r="M4" s="13">
        <f t="shared" si="4"/>
        <v>0</v>
      </c>
    </row>
    <row r="5" spans="1:14" x14ac:dyDescent="0.2">
      <c r="A5" s="21" t="s">
        <v>26</v>
      </c>
      <c r="B5" s="10" t="str">
        <f>VLOOKUP(A5,'[1]Accounts (MASTERLIST)'!A:B,2,FALSE)</f>
        <v>Mello Filho, Rubens</v>
      </c>
      <c r="C5" s="10" t="s">
        <v>14</v>
      </c>
      <c r="D5" s="10" t="s">
        <v>15</v>
      </c>
      <c r="E5" s="11">
        <v>1</v>
      </c>
      <c r="G5" s="10" t="s">
        <v>17</v>
      </c>
      <c r="H5" s="22" t="s">
        <v>27</v>
      </c>
      <c r="I5" s="13">
        <f t="shared" si="0"/>
        <v>0</v>
      </c>
      <c r="J5" s="13">
        <f t="shared" si="1"/>
        <v>0</v>
      </c>
      <c r="K5" s="13">
        <f t="shared" si="2"/>
        <v>0</v>
      </c>
      <c r="L5" s="13">
        <f t="shared" si="3"/>
        <v>0</v>
      </c>
      <c r="M5" s="13">
        <f t="shared" si="4"/>
        <v>0</v>
      </c>
    </row>
    <row r="6" spans="1:14" x14ac:dyDescent="0.2">
      <c r="A6" s="21" t="s">
        <v>28</v>
      </c>
      <c r="B6" s="10" t="str">
        <f>VLOOKUP(A6,'[1]Accounts (MASTERLIST)'!A:B,2,FALSE)</f>
        <v>Mello Filho, Rubens</v>
      </c>
      <c r="C6" s="10" t="s">
        <v>14</v>
      </c>
      <c r="D6" s="10" t="s">
        <v>15</v>
      </c>
      <c r="E6" s="11">
        <v>1</v>
      </c>
      <c r="F6" s="10" t="s">
        <v>29</v>
      </c>
      <c r="G6" s="10" t="s">
        <v>24</v>
      </c>
      <c r="H6" s="22" t="s">
        <v>30</v>
      </c>
      <c r="I6" s="13">
        <f t="shared" si="0"/>
        <v>0</v>
      </c>
      <c r="J6" s="13">
        <f t="shared" si="1"/>
        <v>0</v>
      </c>
      <c r="K6" s="13">
        <f t="shared" si="2"/>
        <v>0</v>
      </c>
      <c r="L6" s="13">
        <f t="shared" si="3"/>
        <v>0</v>
      </c>
      <c r="M6" s="13">
        <f t="shared" si="4"/>
        <v>0</v>
      </c>
    </row>
    <row r="7" spans="1:14" x14ac:dyDescent="0.2">
      <c r="A7" s="21" t="s">
        <v>31</v>
      </c>
      <c r="B7" s="10" t="str">
        <f>VLOOKUP(A7,'[1]Accounts (MASTERLIST)'!A:B,2,FALSE)</f>
        <v>Mello Filho, Rubens</v>
      </c>
      <c r="C7" s="10" t="s">
        <v>14</v>
      </c>
      <c r="D7" s="10" t="s">
        <v>15</v>
      </c>
      <c r="E7" s="11">
        <v>1</v>
      </c>
      <c r="F7" s="10" t="s">
        <v>32</v>
      </c>
      <c r="G7" s="10" t="s">
        <v>33</v>
      </c>
      <c r="H7" s="22" t="s">
        <v>34</v>
      </c>
      <c r="I7" s="13">
        <f t="shared" si="0"/>
        <v>0</v>
      </c>
      <c r="J7" s="13">
        <f t="shared" si="1"/>
        <v>0</v>
      </c>
      <c r="K7" s="13">
        <f t="shared" si="2"/>
        <v>0</v>
      </c>
      <c r="L7" s="13">
        <f t="shared" si="3"/>
        <v>0</v>
      </c>
      <c r="M7" s="13">
        <f t="shared" si="4"/>
        <v>0</v>
      </c>
    </row>
    <row r="8" spans="1:14" x14ac:dyDescent="0.2">
      <c r="A8" s="21" t="s">
        <v>35</v>
      </c>
      <c r="B8" s="10" t="str">
        <f>VLOOKUP(A8,'[1]Accounts (MASTERLIST)'!A:B,2,FALSE)</f>
        <v>Mello Filho, Rubens</v>
      </c>
      <c r="C8" s="10" t="s">
        <v>14</v>
      </c>
      <c r="D8" s="10" t="s">
        <v>15</v>
      </c>
      <c r="E8" s="11">
        <v>1</v>
      </c>
      <c r="F8" s="10" t="s">
        <v>32</v>
      </c>
      <c r="G8" s="10" t="s">
        <v>33</v>
      </c>
      <c r="H8" s="22" t="s">
        <v>32</v>
      </c>
      <c r="I8" s="13">
        <f t="shared" si="0"/>
        <v>0</v>
      </c>
      <c r="J8" s="13">
        <f t="shared" si="1"/>
        <v>0</v>
      </c>
      <c r="K8" s="13">
        <f t="shared" si="2"/>
        <v>0</v>
      </c>
      <c r="L8" s="13">
        <f t="shared" si="3"/>
        <v>0</v>
      </c>
      <c r="M8" s="13">
        <f t="shared" si="4"/>
        <v>0</v>
      </c>
    </row>
    <row r="9" spans="1:14" x14ac:dyDescent="0.2">
      <c r="A9" s="21" t="s">
        <v>36</v>
      </c>
      <c r="B9" s="10" t="str">
        <f>VLOOKUP(A9,'[1]Accounts (MASTERLIST)'!A:B,2,FALSE)</f>
        <v>TBH</v>
      </c>
      <c r="C9" s="10" t="s">
        <v>14</v>
      </c>
      <c r="D9" s="10" t="s">
        <v>22</v>
      </c>
      <c r="E9" s="11">
        <v>1</v>
      </c>
      <c r="F9" s="10" t="s">
        <v>23</v>
      </c>
      <c r="G9" s="10" t="s">
        <v>24</v>
      </c>
      <c r="H9" s="22" t="s">
        <v>37</v>
      </c>
      <c r="I9" s="13">
        <f t="shared" si="0"/>
        <v>0</v>
      </c>
      <c r="J9" s="13">
        <f t="shared" si="1"/>
        <v>0</v>
      </c>
      <c r="K9" s="13">
        <f t="shared" si="2"/>
        <v>0</v>
      </c>
      <c r="L9" s="13">
        <f t="shared" si="3"/>
        <v>0</v>
      </c>
      <c r="M9" s="13">
        <f t="shared" si="4"/>
        <v>0</v>
      </c>
    </row>
    <row r="10" spans="1:14" x14ac:dyDescent="0.2">
      <c r="A10" s="21" t="s">
        <v>38</v>
      </c>
      <c r="B10" s="10" t="str">
        <f>VLOOKUP(A10,'[1]Accounts (MASTERLIST)'!A:B,2,FALSE)</f>
        <v>Cabrera, Victor</v>
      </c>
      <c r="C10" s="10" t="s">
        <v>14</v>
      </c>
      <c r="D10" s="10" t="s">
        <v>22</v>
      </c>
      <c r="E10" s="11">
        <v>1</v>
      </c>
      <c r="F10" s="10" t="s">
        <v>32</v>
      </c>
      <c r="G10" s="10" t="s">
        <v>33</v>
      </c>
      <c r="H10" s="22" t="s">
        <v>39</v>
      </c>
      <c r="I10" s="13">
        <f t="shared" si="0"/>
        <v>0</v>
      </c>
      <c r="J10" s="13">
        <f t="shared" si="1"/>
        <v>0</v>
      </c>
      <c r="K10" s="13">
        <f t="shared" si="2"/>
        <v>0</v>
      </c>
      <c r="L10" s="13">
        <f t="shared" si="3"/>
        <v>0</v>
      </c>
      <c r="M10" s="13">
        <f t="shared" si="4"/>
        <v>0</v>
      </c>
    </row>
    <row r="11" spans="1:14" ht="34" x14ac:dyDescent="0.2">
      <c r="A11" s="21" t="s">
        <v>40</v>
      </c>
      <c r="B11" s="10" t="str">
        <f>VLOOKUP(A11,'[1]Accounts (MASTERLIST)'!A:B,2,FALSE)</f>
        <v>Caixeta, Diogo</v>
      </c>
      <c r="C11" s="10" t="s">
        <v>14</v>
      </c>
      <c r="D11" s="10" t="s">
        <v>15</v>
      </c>
      <c r="E11" s="11">
        <v>1</v>
      </c>
      <c r="F11" s="10" t="s">
        <v>41</v>
      </c>
      <c r="H11" s="12" t="s">
        <v>42</v>
      </c>
      <c r="I11" s="13">
        <f t="shared" si="0"/>
        <v>0</v>
      </c>
      <c r="J11" s="13">
        <f t="shared" si="1"/>
        <v>0</v>
      </c>
      <c r="K11" s="13">
        <f t="shared" si="2"/>
        <v>0</v>
      </c>
      <c r="L11" s="13">
        <f t="shared" si="3"/>
        <v>0</v>
      </c>
      <c r="M11" s="13">
        <f t="shared" si="4"/>
        <v>0</v>
      </c>
    </row>
    <row r="12" spans="1:14" ht="17" x14ac:dyDescent="0.2">
      <c r="A12" s="21" t="s">
        <v>43</v>
      </c>
      <c r="B12" s="10" t="str">
        <f>VLOOKUP(A12,'[1]Accounts (MASTERLIST)'!A:B,2,FALSE)</f>
        <v>Caixeta, Diogo</v>
      </c>
      <c r="C12" s="10" t="s">
        <v>14</v>
      </c>
      <c r="D12" s="10" t="s">
        <v>15</v>
      </c>
      <c r="E12" s="11">
        <v>1</v>
      </c>
      <c r="F12" s="10" t="s">
        <v>32</v>
      </c>
      <c r="G12" s="10" t="s">
        <v>33</v>
      </c>
      <c r="H12" s="12" t="s">
        <v>44</v>
      </c>
      <c r="I12" s="13">
        <f t="shared" si="0"/>
        <v>0</v>
      </c>
      <c r="J12" s="13">
        <f t="shared" si="1"/>
        <v>0</v>
      </c>
      <c r="K12" s="13">
        <f t="shared" si="2"/>
        <v>0</v>
      </c>
      <c r="L12" s="13">
        <f t="shared" si="3"/>
        <v>0</v>
      </c>
      <c r="M12" s="13">
        <f t="shared" si="4"/>
        <v>0</v>
      </c>
    </row>
    <row r="13" spans="1:14" x14ac:dyDescent="0.2">
      <c r="A13" s="21" t="s">
        <v>45</v>
      </c>
      <c r="B13" s="10" t="str">
        <f>VLOOKUP(A13,'[1]Accounts (MASTERLIST)'!A:B,2,FALSE)</f>
        <v>Pilon, Pablo</v>
      </c>
      <c r="C13" s="10" t="s">
        <v>14</v>
      </c>
      <c r="D13" s="10" t="s">
        <v>22</v>
      </c>
      <c r="E13" s="11">
        <v>1</v>
      </c>
      <c r="F13" s="10" t="s">
        <v>46</v>
      </c>
      <c r="G13" s="10" t="s">
        <v>33</v>
      </c>
      <c r="H13" s="22" t="s">
        <v>47</v>
      </c>
      <c r="I13" s="13">
        <f t="shared" si="0"/>
        <v>0</v>
      </c>
      <c r="J13" s="13">
        <f t="shared" si="1"/>
        <v>0</v>
      </c>
      <c r="K13" s="13">
        <f t="shared" si="2"/>
        <v>0</v>
      </c>
      <c r="L13" s="13">
        <f t="shared" si="3"/>
        <v>0</v>
      </c>
      <c r="M13" s="13">
        <f t="shared" si="4"/>
        <v>0</v>
      </c>
    </row>
    <row r="14" spans="1:14" x14ac:dyDescent="0.2">
      <c r="A14" s="21" t="s">
        <v>48</v>
      </c>
      <c r="B14" s="10" t="str">
        <f>VLOOKUP(A14,'[1]Accounts (MASTERLIST)'!A:B,2,FALSE)</f>
        <v>Pilon, Pablo</v>
      </c>
      <c r="C14" s="10" t="s">
        <v>14</v>
      </c>
      <c r="D14" s="10" t="s">
        <v>22</v>
      </c>
      <c r="E14" s="11">
        <v>1</v>
      </c>
      <c r="F14" s="10" t="s">
        <v>23</v>
      </c>
      <c r="G14" s="10" t="s">
        <v>24</v>
      </c>
      <c r="H14" s="22" t="s">
        <v>49</v>
      </c>
      <c r="I14" s="13">
        <f t="shared" si="0"/>
        <v>0</v>
      </c>
      <c r="J14" s="13">
        <f t="shared" si="1"/>
        <v>0</v>
      </c>
      <c r="K14" s="13">
        <f t="shared" si="2"/>
        <v>0</v>
      </c>
      <c r="L14" s="13">
        <f t="shared" si="3"/>
        <v>0</v>
      </c>
      <c r="M14" s="13">
        <f t="shared" si="4"/>
        <v>0</v>
      </c>
      <c r="N14" s="23" t="s">
        <v>50</v>
      </c>
    </row>
    <row r="15" spans="1:14" ht="17" x14ac:dyDescent="0.2">
      <c r="A15" s="21" t="s">
        <v>51</v>
      </c>
      <c r="B15" s="10" t="str">
        <f>VLOOKUP(A15,'[1]Accounts (MASTERLIST)'!A:B,2,FALSE)</f>
        <v>Caixeta, Diogo</v>
      </c>
      <c r="C15" s="10" t="s">
        <v>14</v>
      </c>
      <c r="D15" s="10" t="s">
        <v>15</v>
      </c>
      <c r="E15" s="11">
        <v>1</v>
      </c>
      <c r="F15" s="10" t="s">
        <v>52</v>
      </c>
      <c r="G15" s="10" t="s">
        <v>33</v>
      </c>
      <c r="H15" s="12" t="s">
        <v>53</v>
      </c>
      <c r="I15" s="13">
        <f t="shared" si="0"/>
        <v>0</v>
      </c>
      <c r="J15" s="13">
        <f t="shared" si="1"/>
        <v>0</v>
      </c>
      <c r="K15" s="13">
        <f t="shared" si="2"/>
        <v>0</v>
      </c>
      <c r="L15" s="13">
        <f t="shared" si="3"/>
        <v>0</v>
      </c>
      <c r="M15" s="13">
        <f t="shared" si="4"/>
        <v>0</v>
      </c>
    </row>
    <row r="16" spans="1:14" x14ac:dyDescent="0.2">
      <c r="A16" s="21" t="s">
        <v>54</v>
      </c>
      <c r="B16" s="10" t="s">
        <v>55</v>
      </c>
      <c r="C16" s="10" t="s">
        <v>56</v>
      </c>
      <c r="D16" s="10" t="s">
        <v>57</v>
      </c>
      <c r="E16" s="11">
        <v>1</v>
      </c>
      <c r="G16" s="10" t="s">
        <v>33</v>
      </c>
      <c r="H16" s="22" t="s">
        <v>58</v>
      </c>
      <c r="I16" s="13">
        <f t="shared" si="0"/>
        <v>0</v>
      </c>
      <c r="J16" s="13">
        <f t="shared" si="1"/>
        <v>0</v>
      </c>
      <c r="K16" s="13">
        <f t="shared" si="2"/>
        <v>0</v>
      </c>
      <c r="L16" s="13">
        <f t="shared" si="3"/>
        <v>0</v>
      </c>
      <c r="M16" s="13">
        <f t="shared" si="4"/>
        <v>0</v>
      </c>
    </row>
    <row r="17" spans="1:14" x14ac:dyDescent="0.2">
      <c r="A17" s="21" t="s">
        <v>59</v>
      </c>
      <c r="B17" s="10" t="str">
        <f>VLOOKUP(A17,'[1]Accounts (MASTERLIST)'!A:B,2,FALSE)</f>
        <v>Ollivier, Jessica</v>
      </c>
      <c r="C17" s="10" t="s">
        <v>60</v>
      </c>
      <c r="D17" s="10" t="s">
        <v>57</v>
      </c>
      <c r="E17" s="11">
        <v>1</v>
      </c>
      <c r="F17" s="10" t="s">
        <v>61</v>
      </c>
      <c r="G17" s="10" t="s">
        <v>33</v>
      </c>
      <c r="H17" s="22" t="s">
        <v>62</v>
      </c>
      <c r="I17" s="13">
        <f t="shared" si="0"/>
        <v>0</v>
      </c>
      <c r="J17" s="13">
        <f t="shared" si="1"/>
        <v>0</v>
      </c>
      <c r="K17" s="13">
        <f t="shared" si="2"/>
        <v>0</v>
      </c>
      <c r="L17" s="13">
        <f t="shared" si="3"/>
        <v>0</v>
      </c>
      <c r="M17" s="13">
        <f t="shared" si="4"/>
        <v>0</v>
      </c>
      <c r="N17" s="23" t="s">
        <v>50</v>
      </c>
    </row>
    <row r="18" spans="1:14" x14ac:dyDescent="0.2">
      <c r="A18" s="21" t="s">
        <v>63</v>
      </c>
      <c r="B18" s="10" t="str">
        <f>VLOOKUP(A18,'[1]Accounts (MASTERLIST)'!A:B,2,FALSE)</f>
        <v>Caixeta, Diogo</v>
      </c>
      <c r="C18" s="10" t="s">
        <v>14</v>
      </c>
      <c r="D18" s="10" t="s">
        <v>15</v>
      </c>
      <c r="E18" s="11">
        <v>1</v>
      </c>
      <c r="F18" s="10" t="s">
        <v>41</v>
      </c>
      <c r="I18" s="13">
        <f t="shared" si="0"/>
        <v>0</v>
      </c>
      <c r="J18" s="13">
        <f t="shared" si="1"/>
        <v>0</v>
      </c>
      <c r="K18" s="13">
        <f t="shared" si="2"/>
        <v>0</v>
      </c>
      <c r="L18" s="13">
        <f t="shared" si="3"/>
        <v>0</v>
      </c>
      <c r="M18" s="13">
        <f t="shared" si="4"/>
        <v>0</v>
      </c>
      <c r="N18" s="23" t="s">
        <v>64</v>
      </c>
    </row>
    <row r="19" spans="1:14" x14ac:dyDescent="0.2">
      <c r="A19" s="21" t="s">
        <v>65</v>
      </c>
      <c r="B19" s="10" t="str">
        <f>VLOOKUP(A19,'[1]Accounts (MASTERLIST)'!A:B,2,FALSE)</f>
        <v>Cabrera, Victor</v>
      </c>
      <c r="C19" s="10" t="s">
        <v>14</v>
      </c>
      <c r="D19" s="10" t="s">
        <v>22</v>
      </c>
      <c r="E19" s="11">
        <v>1</v>
      </c>
      <c r="F19" s="10" t="s">
        <v>61</v>
      </c>
      <c r="G19" s="10" t="s">
        <v>24</v>
      </c>
      <c r="H19" s="22" t="s">
        <v>66</v>
      </c>
      <c r="I19" s="13">
        <f t="shared" si="0"/>
        <v>0</v>
      </c>
      <c r="J19" s="13">
        <f t="shared" si="1"/>
        <v>0</v>
      </c>
      <c r="K19" s="13">
        <f t="shared" si="2"/>
        <v>0</v>
      </c>
      <c r="L19" s="13">
        <f t="shared" si="3"/>
        <v>0</v>
      </c>
      <c r="M19" s="13">
        <f t="shared" si="4"/>
        <v>0</v>
      </c>
    </row>
    <row r="20" spans="1:14" x14ac:dyDescent="0.2">
      <c r="A20" s="21" t="s">
        <v>67</v>
      </c>
      <c r="B20" s="10" t="str">
        <f>VLOOKUP(A20,'[1]Accounts (MASTERLIST)'!A:B,2,FALSE)</f>
        <v>TBH</v>
      </c>
      <c r="C20" s="10" t="s">
        <v>14</v>
      </c>
      <c r="D20" s="10" t="s">
        <v>22</v>
      </c>
      <c r="E20" s="11">
        <v>1</v>
      </c>
      <c r="F20" s="10" t="s">
        <v>68</v>
      </c>
      <c r="G20" s="10" t="s">
        <v>24</v>
      </c>
      <c r="H20" s="22" t="s">
        <v>69</v>
      </c>
      <c r="I20" s="13">
        <f t="shared" si="0"/>
        <v>0</v>
      </c>
      <c r="J20" s="13">
        <f t="shared" si="1"/>
        <v>0</v>
      </c>
      <c r="K20" s="13">
        <f t="shared" si="2"/>
        <v>0</v>
      </c>
      <c r="L20" s="13">
        <f t="shared" si="3"/>
        <v>0</v>
      </c>
      <c r="M20" s="13">
        <f t="shared" si="4"/>
        <v>0</v>
      </c>
    </row>
    <row r="21" spans="1:14" x14ac:dyDescent="0.2">
      <c r="A21" s="21" t="s">
        <v>70</v>
      </c>
      <c r="B21" s="10" t="str">
        <f>VLOOKUP(A21,'[1]Accounts (MASTERLIST)'!A:B,2,FALSE)</f>
        <v>Cabrera, Victor</v>
      </c>
      <c r="C21" s="10" t="s">
        <v>14</v>
      </c>
      <c r="D21" s="10" t="s">
        <v>22</v>
      </c>
      <c r="E21" s="11">
        <v>1</v>
      </c>
      <c r="F21" s="10" t="s">
        <v>41</v>
      </c>
      <c r="H21" s="22" t="s">
        <v>71</v>
      </c>
      <c r="I21" s="13">
        <f t="shared" si="0"/>
        <v>0</v>
      </c>
      <c r="J21" s="13">
        <f t="shared" si="1"/>
        <v>0</v>
      </c>
      <c r="K21" s="13">
        <f t="shared" si="2"/>
        <v>0</v>
      </c>
      <c r="L21" s="13">
        <f t="shared" si="3"/>
        <v>0</v>
      </c>
      <c r="M21" s="13">
        <f t="shared" si="4"/>
        <v>0</v>
      </c>
      <c r="N21" s="23" t="s">
        <v>50</v>
      </c>
    </row>
    <row r="22" spans="1:14" ht="51" x14ac:dyDescent="0.2">
      <c r="A22" s="21" t="s">
        <v>72</v>
      </c>
      <c r="B22" s="10" t="str">
        <f>VLOOKUP(A22,'[1]Accounts (MASTERLIST)'!A:B,2,FALSE)</f>
        <v>TBH</v>
      </c>
      <c r="C22" s="10" t="s">
        <v>14</v>
      </c>
      <c r="D22" s="10" t="s">
        <v>22</v>
      </c>
      <c r="E22" s="11">
        <v>1</v>
      </c>
      <c r="F22" s="24" t="s">
        <v>73</v>
      </c>
      <c r="G22" s="24" t="s">
        <v>24</v>
      </c>
      <c r="H22" s="22"/>
      <c r="I22" s="13">
        <f t="shared" si="0"/>
        <v>0</v>
      </c>
      <c r="J22" s="13">
        <f t="shared" si="1"/>
        <v>0</v>
      </c>
      <c r="K22" s="13">
        <f t="shared" si="2"/>
        <v>0</v>
      </c>
      <c r="L22" s="13">
        <f t="shared" si="3"/>
        <v>0</v>
      </c>
      <c r="M22" s="13">
        <f t="shared" si="4"/>
        <v>0</v>
      </c>
    </row>
    <row r="23" spans="1:14" x14ac:dyDescent="0.2">
      <c r="A23" s="21" t="s">
        <v>74</v>
      </c>
      <c r="B23" s="10" t="str">
        <f>VLOOKUP(A23,'[1]Accounts (MASTERLIST)'!A:B,2,FALSE)</f>
        <v>TBH</v>
      </c>
      <c r="C23" s="10" t="s">
        <v>75</v>
      </c>
      <c r="D23" s="10" t="s">
        <v>57</v>
      </c>
      <c r="E23" s="11">
        <v>1</v>
      </c>
      <c r="F23" s="10" t="s">
        <v>76</v>
      </c>
      <c r="G23" s="10" t="s">
        <v>77</v>
      </c>
      <c r="H23" s="22" t="s">
        <v>78</v>
      </c>
      <c r="I23" s="13">
        <f t="shared" si="0"/>
        <v>0</v>
      </c>
      <c r="J23" s="13">
        <f t="shared" si="1"/>
        <v>0</v>
      </c>
      <c r="K23" s="13">
        <f t="shared" si="2"/>
        <v>0</v>
      </c>
      <c r="L23" s="13">
        <f t="shared" si="3"/>
        <v>0</v>
      </c>
      <c r="M23" s="13">
        <f t="shared" si="4"/>
        <v>0</v>
      </c>
    </row>
    <row r="24" spans="1:14" x14ac:dyDescent="0.2">
      <c r="A24" s="21" t="s">
        <v>79</v>
      </c>
      <c r="B24" s="10" t="str">
        <f>VLOOKUP(A24,'[1]Accounts (MASTERLIST)'!A:B,2,FALSE)</f>
        <v>Pilon, Pablo</v>
      </c>
      <c r="C24" s="10" t="s">
        <v>14</v>
      </c>
      <c r="D24" s="10" t="s">
        <v>22</v>
      </c>
      <c r="E24" s="11">
        <v>1</v>
      </c>
      <c r="G24" s="10" t="s">
        <v>33</v>
      </c>
      <c r="H24" s="22" t="s">
        <v>34</v>
      </c>
      <c r="I24" s="13">
        <f t="shared" si="0"/>
        <v>0</v>
      </c>
      <c r="J24" s="13">
        <f t="shared" si="1"/>
        <v>0</v>
      </c>
      <c r="K24" s="13">
        <f t="shared" si="2"/>
        <v>0</v>
      </c>
      <c r="L24" s="13">
        <f t="shared" si="3"/>
        <v>0</v>
      </c>
      <c r="M24" s="13">
        <f t="shared" si="4"/>
        <v>0</v>
      </c>
    </row>
    <row r="25" spans="1:14" x14ac:dyDescent="0.2">
      <c r="A25" s="21" t="s">
        <v>80</v>
      </c>
      <c r="B25" s="10" t="str">
        <f>VLOOKUP(A25,'[1]Accounts (MASTERLIST)'!A:B,2,FALSE)</f>
        <v>Pilon, Pablo</v>
      </c>
      <c r="C25" s="10" t="s">
        <v>14</v>
      </c>
      <c r="D25" s="10" t="s">
        <v>22</v>
      </c>
      <c r="E25" s="11">
        <v>1</v>
      </c>
      <c r="F25" s="10" t="s">
        <v>81</v>
      </c>
      <c r="G25" s="10" t="s">
        <v>24</v>
      </c>
      <c r="H25" s="22" t="s">
        <v>82</v>
      </c>
      <c r="I25" s="13">
        <f t="shared" si="0"/>
        <v>0</v>
      </c>
      <c r="J25" s="13">
        <f t="shared" si="1"/>
        <v>0</v>
      </c>
      <c r="K25" s="13">
        <f t="shared" si="2"/>
        <v>0</v>
      </c>
      <c r="L25" s="13">
        <f t="shared" si="3"/>
        <v>0</v>
      </c>
      <c r="M25" s="13">
        <f t="shared" si="4"/>
        <v>0</v>
      </c>
    </row>
    <row r="26" spans="1:14" x14ac:dyDescent="0.2">
      <c r="A26" s="21" t="s">
        <v>83</v>
      </c>
      <c r="B26" s="10" t="str">
        <f>VLOOKUP(A26,'[1]Accounts (MASTERLIST)'!A:B,2,FALSE)</f>
        <v>Ollivier, Jessica</v>
      </c>
      <c r="C26" s="10" t="s">
        <v>75</v>
      </c>
      <c r="D26" s="10" t="s">
        <v>57</v>
      </c>
      <c r="E26" s="11">
        <v>1</v>
      </c>
      <c r="G26" s="10" t="s">
        <v>84</v>
      </c>
      <c r="H26" s="22" t="s">
        <v>85</v>
      </c>
      <c r="I26" s="13">
        <f t="shared" si="0"/>
        <v>0</v>
      </c>
      <c r="J26" s="13">
        <f t="shared" si="1"/>
        <v>0</v>
      </c>
      <c r="K26" s="13">
        <f t="shared" si="2"/>
        <v>0</v>
      </c>
      <c r="L26" s="13">
        <f t="shared" si="3"/>
        <v>0</v>
      </c>
      <c r="M26" s="13">
        <f t="shared" si="4"/>
        <v>0</v>
      </c>
    </row>
    <row r="27" spans="1:14" ht="17" x14ac:dyDescent="0.2">
      <c r="A27" s="21" t="s">
        <v>86</v>
      </c>
      <c r="B27" s="10" t="str">
        <f>VLOOKUP(A27,'[1]Accounts (MASTERLIST)'!A:B,2,FALSE)</f>
        <v>Caixeta, Diogo</v>
      </c>
      <c r="C27" s="10" t="s">
        <v>14</v>
      </c>
      <c r="D27" s="10" t="s">
        <v>15</v>
      </c>
      <c r="E27" s="11">
        <v>1</v>
      </c>
      <c r="F27" s="10" t="s">
        <v>87</v>
      </c>
      <c r="G27" s="10" t="s">
        <v>33</v>
      </c>
      <c r="H27" s="12" t="s">
        <v>88</v>
      </c>
      <c r="I27" s="13">
        <f t="shared" si="0"/>
        <v>0</v>
      </c>
      <c r="J27" s="13">
        <f t="shared" si="1"/>
        <v>0</v>
      </c>
      <c r="K27" s="13">
        <f t="shared" si="2"/>
        <v>0</v>
      </c>
      <c r="L27" s="13">
        <f t="shared" si="3"/>
        <v>0</v>
      </c>
      <c r="M27" s="13">
        <f t="shared" si="4"/>
        <v>0</v>
      </c>
    </row>
    <row r="28" spans="1:14" x14ac:dyDescent="0.2">
      <c r="A28" s="21" t="s">
        <v>89</v>
      </c>
      <c r="B28" s="10" t="str">
        <f>VLOOKUP(A28,'[1]Accounts (MASTERLIST)'!A:B,2,FALSE)</f>
        <v>Mello Filho, Rubens</v>
      </c>
      <c r="C28" s="10" t="s">
        <v>14</v>
      </c>
      <c r="D28" s="10" t="s">
        <v>15</v>
      </c>
      <c r="E28" s="11">
        <v>1</v>
      </c>
      <c r="H28" s="22" t="s">
        <v>34</v>
      </c>
      <c r="I28" s="13">
        <f t="shared" si="0"/>
        <v>0</v>
      </c>
      <c r="J28" s="13">
        <f t="shared" si="1"/>
        <v>0</v>
      </c>
      <c r="K28" s="13">
        <f t="shared" si="2"/>
        <v>0</v>
      </c>
      <c r="L28" s="13">
        <f t="shared" si="3"/>
        <v>0</v>
      </c>
      <c r="M28" s="13">
        <f t="shared" si="4"/>
        <v>0</v>
      </c>
    </row>
    <row r="29" spans="1:14" x14ac:dyDescent="0.2">
      <c r="A29" s="21" t="s">
        <v>90</v>
      </c>
      <c r="B29" s="10" t="str">
        <f>VLOOKUP(A29,'[1]Accounts (MASTERLIST)'!A:B,2,FALSE)</f>
        <v>Mello Filho, Rubens</v>
      </c>
      <c r="C29" s="10" t="s">
        <v>14</v>
      </c>
      <c r="D29" s="10" t="s">
        <v>15</v>
      </c>
      <c r="E29" s="11">
        <v>1</v>
      </c>
      <c r="F29" s="10" t="s">
        <v>61</v>
      </c>
      <c r="G29" s="10" t="s">
        <v>17</v>
      </c>
      <c r="H29" s="22" t="s">
        <v>61</v>
      </c>
      <c r="I29" s="13">
        <f t="shared" si="0"/>
        <v>0</v>
      </c>
      <c r="J29" s="13">
        <f t="shared" si="1"/>
        <v>0</v>
      </c>
      <c r="K29" s="13">
        <f t="shared" si="2"/>
        <v>0</v>
      </c>
      <c r="L29" s="13">
        <f t="shared" si="3"/>
        <v>0</v>
      </c>
      <c r="M29" s="13">
        <f t="shared" si="4"/>
        <v>0</v>
      </c>
    </row>
    <row r="30" spans="1:14" ht="17" x14ac:dyDescent="0.2">
      <c r="A30" s="21" t="s">
        <v>91</v>
      </c>
      <c r="B30" s="10" t="str">
        <f>VLOOKUP(A30,'[1]Accounts (MASTERLIST)'!A:B,2,FALSE)</f>
        <v>Caixeta, Diogo</v>
      </c>
      <c r="C30" s="10" t="s">
        <v>14</v>
      </c>
      <c r="D30" s="10" t="s">
        <v>15</v>
      </c>
      <c r="E30" s="11">
        <v>1</v>
      </c>
      <c r="F30" s="10" t="s">
        <v>87</v>
      </c>
      <c r="G30" s="10" t="s">
        <v>33</v>
      </c>
      <c r="H30" s="12" t="s">
        <v>92</v>
      </c>
      <c r="I30" s="13">
        <f t="shared" si="0"/>
        <v>0</v>
      </c>
      <c r="J30" s="13">
        <f t="shared" si="1"/>
        <v>0</v>
      </c>
      <c r="K30" s="13">
        <f t="shared" si="2"/>
        <v>0</v>
      </c>
      <c r="L30" s="13">
        <f t="shared" si="3"/>
        <v>0</v>
      </c>
      <c r="M30" s="13">
        <f t="shared" si="4"/>
        <v>0</v>
      </c>
    </row>
    <row r="31" spans="1:14" x14ac:dyDescent="0.2">
      <c r="A31" s="21" t="s">
        <v>93</v>
      </c>
      <c r="B31" s="10" t="str">
        <f>VLOOKUP(A31,'[1]Accounts (MASTERLIST)'!A:B,2,FALSE)</f>
        <v>Caixeta, Diogo</v>
      </c>
      <c r="C31" s="10" t="s">
        <v>14</v>
      </c>
      <c r="D31" s="10" t="s">
        <v>15</v>
      </c>
      <c r="E31" s="11">
        <v>2</v>
      </c>
      <c r="F31" s="10" t="s">
        <v>94</v>
      </c>
      <c r="I31" s="13">
        <f t="shared" si="0"/>
        <v>0</v>
      </c>
      <c r="J31" s="13">
        <f t="shared" si="1"/>
        <v>0</v>
      </c>
      <c r="K31" s="13">
        <f t="shared" si="2"/>
        <v>0</v>
      </c>
      <c r="L31" s="13">
        <f t="shared" si="3"/>
        <v>0</v>
      </c>
      <c r="M31" s="13">
        <f t="shared" si="4"/>
        <v>0</v>
      </c>
      <c r="N31" s="25" t="s">
        <v>50</v>
      </c>
    </row>
    <row r="32" spans="1:14" x14ac:dyDescent="0.2">
      <c r="A32" s="21" t="s">
        <v>95</v>
      </c>
      <c r="B32" s="10" t="str">
        <f>VLOOKUP(A32,'[1]Accounts (MASTERLIST)'!A:B,2,FALSE)</f>
        <v>Ollivier, Jessica</v>
      </c>
      <c r="C32" s="10" t="s">
        <v>75</v>
      </c>
      <c r="D32" s="10" t="s">
        <v>57</v>
      </c>
      <c r="E32" s="11">
        <v>2</v>
      </c>
      <c r="G32" s="10" t="s">
        <v>33</v>
      </c>
      <c r="H32" s="22"/>
      <c r="I32" s="13">
        <f t="shared" si="0"/>
        <v>0</v>
      </c>
      <c r="J32" s="13">
        <f t="shared" si="1"/>
        <v>0</v>
      </c>
      <c r="K32" s="13">
        <f t="shared" si="2"/>
        <v>0</v>
      </c>
      <c r="L32" s="13">
        <f t="shared" si="3"/>
        <v>0</v>
      </c>
      <c r="M32" s="13">
        <f t="shared" si="4"/>
        <v>0</v>
      </c>
      <c r="N32" s="23" t="s">
        <v>50</v>
      </c>
    </row>
    <row r="33" spans="1:14" x14ac:dyDescent="0.2">
      <c r="A33" s="21" t="s">
        <v>96</v>
      </c>
      <c r="B33" s="10" t="str">
        <f>VLOOKUP(A33,'[1]Accounts (MASTERLIST)'!A:B,2,FALSE)</f>
        <v>Pilon, Pablo</v>
      </c>
      <c r="C33" s="10" t="s">
        <v>14</v>
      </c>
      <c r="D33" s="10" t="s">
        <v>22</v>
      </c>
      <c r="E33" s="11">
        <v>2</v>
      </c>
      <c r="G33" s="10" t="s">
        <v>17</v>
      </c>
      <c r="H33" s="22" t="s">
        <v>97</v>
      </c>
      <c r="I33" s="13">
        <f t="shared" si="0"/>
        <v>0</v>
      </c>
      <c r="J33" s="13">
        <f t="shared" si="1"/>
        <v>0</v>
      </c>
      <c r="K33" s="13">
        <f t="shared" si="2"/>
        <v>0</v>
      </c>
      <c r="L33" s="13">
        <f t="shared" si="3"/>
        <v>0</v>
      </c>
      <c r="M33" s="13">
        <f t="shared" si="4"/>
        <v>0</v>
      </c>
    </row>
    <row r="34" spans="1:14" x14ac:dyDescent="0.2">
      <c r="A34" s="21" t="s">
        <v>98</v>
      </c>
      <c r="B34" s="10" t="str">
        <f>VLOOKUP(A34,'[1]Accounts (MASTERLIST)'!A:B,2,FALSE)</f>
        <v>Ollivier, Jessica</v>
      </c>
      <c r="C34" s="10" t="s">
        <v>99</v>
      </c>
      <c r="D34" s="10" t="s">
        <v>57</v>
      </c>
      <c r="E34" s="11">
        <v>2</v>
      </c>
      <c r="G34" s="10" t="s">
        <v>33</v>
      </c>
      <c r="H34" s="22" t="s">
        <v>100</v>
      </c>
      <c r="I34" s="13">
        <f t="shared" si="0"/>
        <v>0</v>
      </c>
      <c r="J34" s="13">
        <f t="shared" si="1"/>
        <v>0</v>
      </c>
      <c r="K34" s="13">
        <f t="shared" si="2"/>
        <v>0</v>
      </c>
      <c r="L34" s="13">
        <f t="shared" si="3"/>
        <v>0</v>
      </c>
      <c r="M34" s="13">
        <f t="shared" si="4"/>
        <v>0</v>
      </c>
    </row>
    <row r="35" spans="1:14" x14ac:dyDescent="0.2">
      <c r="A35" s="21" t="s">
        <v>101</v>
      </c>
      <c r="B35" s="10" t="str">
        <f>VLOOKUP(A35,'[1]Accounts (MASTERLIST)'!A:B,2,FALSE)</f>
        <v>TBH</v>
      </c>
      <c r="C35" s="10" t="s">
        <v>102</v>
      </c>
      <c r="D35" s="10" t="s">
        <v>57</v>
      </c>
      <c r="E35" s="11">
        <v>2</v>
      </c>
      <c r="F35" s="10" t="s">
        <v>103</v>
      </c>
      <c r="G35" s="10" t="s">
        <v>104</v>
      </c>
      <c r="H35" s="22"/>
      <c r="I35" s="13">
        <f t="shared" si="0"/>
        <v>0</v>
      </c>
      <c r="J35" s="13">
        <f t="shared" si="1"/>
        <v>0</v>
      </c>
      <c r="K35" s="13">
        <f t="shared" si="2"/>
        <v>0</v>
      </c>
      <c r="L35" s="13">
        <f t="shared" si="3"/>
        <v>0</v>
      </c>
      <c r="M35" s="13">
        <f t="shared" si="4"/>
        <v>0</v>
      </c>
    </row>
    <row r="36" spans="1:14" x14ac:dyDescent="0.2">
      <c r="A36" s="21" t="s">
        <v>105</v>
      </c>
      <c r="B36" s="10" t="str">
        <f>VLOOKUP(A36,'[1]Accounts (MASTERLIST)'!A:B,2,FALSE)</f>
        <v>Vezzoli Junior, Joao Paulo</v>
      </c>
      <c r="C36" s="10" t="s">
        <v>75</v>
      </c>
      <c r="D36" s="10" t="s">
        <v>106</v>
      </c>
      <c r="E36" s="11">
        <v>2</v>
      </c>
      <c r="F36" s="10" t="s">
        <v>103</v>
      </c>
      <c r="G36" s="10" t="s">
        <v>33</v>
      </c>
      <c r="H36" s="22"/>
      <c r="I36" s="13">
        <f t="shared" si="0"/>
        <v>0</v>
      </c>
      <c r="J36" s="13">
        <f t="shared" si="1"/>
        <v>0</v>
      </c>
      <c r="K36" s="13">
        <f t="shared" si="2"/>
        <v>0</v>
      </c>
      <c r="L36" s="13">
        <f t="shared" si="3"/>
        <v>0</v>
      </c>
      <c r="M36" s="13">
        <f t="shared" si="4"/>
        <v>0</v>
      </c>
    </row>
    <row r="37" spans="1:14" x14ac:dyDescent="0.2">
      <c r="A37" s="21" t="s">
        <v>107</v>
      </c>
      <c r="B37" s="10" t="str">
        <f>VLOOKUP(A37,'[1]Accounts (MASTERLIST)'!A:B,2,FALSE)</f>
        <v>Vezzoli Junior, Joao Paulo</v>
      </c>
      <c r="C37" s="10" t="s">
        <v>75</v>
      </c>
      <c r="D37" s="10" t="s">
        <v>106</v>
      </c>
      <c r="E37" s="11">
        <v>2</v>
      </c>
      <c r="F37" s="10" t="s">
        <v>108</v>
      </c>
      <c r="G37" s="10" t="s">
        <v>33</v>
      </c>
      <c r="H37" s="22"/>
      <c r="I37" s="13">
        <f t="shared" si="0"/>
        <v>0</v>
      </c>
      <c r="J37" s="13">
        <f t="shared" si="1"/>
        <v>0</v>
      </c>
      <c r="K37" s="13">
        <f t="shared" si="2"/>
        <v>0</v>
      </c>
      <c r="L37" s="13">
        <f t="shared" si="3"/>
        <v>0</v>
      </c>
      <c r="M37" s="13">
        <f t="shared" si="4"/>
        <v>0</v>
      </c>
      <c r="N37" s="23" t="s">
        <v>50</v>
      </c>
    </row>
    <row r="38" spans="1:14" x14ac:dyDescent="0.2">
      <c r="A38" s="21" t="s">
        <v>109</v>
      </c>
      <c r="B38" s="10" t="str">
        <f>VLOOKUP(A38,'[1]Accounts (MASTERLIST)'!A:B,2,FALSE)</f>
        <v>Ollivier, Jessica</v>
      </c>
      <c r="C38" s="10" t="s">
        <v>56</v>
      </c>
      <c r="D38" s="10" t="s">
        <v>57</v>
      </c>
      <c r="E38" s="11">
        <v>2</v>
      </c>
      <c r="G38" s="10" t="s">
        <v>33</v>
      </c>
      <c r="H38" s="22" t="s">
        <v>110</v>
      </c>
      <c r="I38" s="13">
        <f t="shared" si="0"/>
        <v>0</v>
      </c>
      <c r="J38" s="13">
        <f t="shared" si="1"/>
        <v>0</v>
      </c>
      <c r="K38" s="13">
        <f t="shared" si="2"/>
        <v>0</v>
      </c>
      <c r="L38" s="13">
        <f t="shared" si="3"/>
        <v>0</v>
      </c>
      <c r="M38" s="13">
        <f t="shared" si="4"/>
        <v>0</v>
      </c>
    </row>
    <row r="39" spans="1:14" x14ac:dyDescent="0.2">
      <c r="A39" s="21" t="s">
        <v>111</v>
      </c>
      <c r="B39" s="10" t="str">
        <f>VLOOKUP(A39,'[1]Accounts (MASTERLIST)'!A:B,2,FALSE)</f>
        <v>Mello Filho, Rubens</v>
      </c>
      <c r="C39" s="10" t="s">
        <v>14</v>
      </c>
      <c r="D39" s="10" t="s">
        <v>15</v>
      </c>
      <c r="E39" s="11">
        <v>2</v>
      </c>
      <c r="F39" s="10" t="s">
        <v>94</v>
      </c>
      <c r="G39" s="10" t="s">
        <v>24</v>
      </c>
      <c r="H39" s="22" t="s">
        <v>112</v>
      </c>
      <c r="I39" s="13">
        <f t="shared" si="0"/>
        <v>0</v>
      </c>
      <c r="J39" s="13">
        <f t="shared" si="1"/>
        <v>0</v>
      </c>
      <c r="K39" s="13">
        <f t="shared" si="2"/>
        <v>0</v>
      </c>
      <c r="L39" s="13">
        <f t="shared" si="3"/>
        <v>0</v>
      </c>
      <c r="M39" s="13">
        <f t="shared" si="4"/>
        <v>0</v>
      </c>
    </row>
    <row r="40" spans="1:14" x14ac:dyDescent="0.2">
      <c r="A40" s="21" t="s">
        <v>113</v>
      </c>
      <c r="B40" s="10" t="str">
        <f>VLOOKUP(A40,'[1]Accounts (MASTERLIST)'!A:B,2,FALSE)</f>
        <v>Cabrera, Victor</v>
      </c>
      <c r="C40" s="10" t="s">
        <v>14</v>
      </c>
      <c r="D40" s="10" t="s">
        <v>22</v>
      </c>
      <c r="E40" s="11">
        <v>2</v>
      </c>
      <c r="F40" s="10" t="s">
        <v>114</v>
      </c>
      <c r="G40" s="10" t="s">
        <v>24</v>
      </c>
      <c r="H40" s="22" t="s">
        <v>115</v>
      </c>
      <c r="I40" s="13">
        <f t="shared" si="0"/>
        <v>0</v>
      </c>
      <c r="J40" s="13">
        <f t="shared" si="1"/>
        <v>0</v>
      </c>
      <c r="K40" s="13">
        <f t="shared" si="2"/>
        <v>0</v>
      </c>
      <c r="L40" s="13">
        <f t="shared" si="3"/>
        <v>0</v>
      </c>
      <c r="M40" s="13">
        <f t="shared" si="4"/>
        <v>0</v>
      </c>
    </row>
    <row r="41" spans="1:14" x14ac:dyDescent="0.2">
      <c r="A41" s="21" t="s">
        <v>116</v>
      </c>
      <c r="B41" s="10" t="str">
        <f>VLOOKUP(A41,'[1]Accounts (MASTERLIST)'!A:B,2,FALSE)</f>
        <v>Franca, Wagner</v>
      </c>
      <c r="C41" s="10" t="s">
        <v>99</v>
      </c>
      <c r="D41" s="10" t="s">
        <v>106</v>
      </c>
      <c r="E41" s="11">
        <v>2</v>
      </c>
      <c r="F41" s="10" t="s">
        <v>81</v>
      </c>
      <c r="G41" s="10" t="s">
        <v>24</v>
      </c>
      <c r="H41" s="22" t="s">
        <v>117</v>
      </c>
      <c r="I41" s="13">
        <f t="shared" si="0"/>
        <v>0</v>
      </c>
      <c r="J41" s="13">
        <f t="shared" si="1"/>
        <v>0</v>
      </c>
      <c r="K41" s="13">
        <f t="shared" si="2"/>
        <v>0</v>
      </c>
      <c r="L41" s="13">
        <f t="shared" si="3"/>
        <v>0</v>
      </c>
      <c r="M41" s="13">
        <f t="shared" si="4"/>
        <v>0</v>
      </c>
    </row>
    <row r="42" spans="1:14" x14ac:dyDescent="0.2">
      <c r="A42" s="21" t="s">
        <v>118</v>
      </c>
      <c r="B42" s="10" t="str">
        <f>VLOOKUP(A42,'[1]Accounts (MASTERLIST)'!A:B,2,FALSE)</f>
        <v>Caixeta, Diogo</v>
      </c>
      <c r="C42" s="10" t="s">
        <v>14</v>
      </c>
      <c r="D42" s="10" t="s">
        <v>15</v>
      </c>
      <c r="E42" s="11">
        <v>3</v>
      </c>
      <c r="F42" s="10" t="s">
        <v>41</v>
      </c>
      <c r="I42" s="13">
        <f t="shared" si="0"/>
        <v>0</v>
      </c>
      <c r="J42" s="13">
        <f t="shared" si="1"/>
        <v>0</v>
      </c>
      <c r="K42" s="13">
        <f t="shared" si="2"/>
        <v>0</v>
      </c>
      <c r="L42" s="13">
        <f t="shared" si="3"/>
        <v>0</v>
      </c>
      <c r="M42" s="13">
        <f t="shared" si="4"/>
        <v>0</v>
      </c>
      <c r="N42" s="23" t="s">
        <v>119</v>
      </c>
    </row>
    <row r="43" spans="1:14" x14ac:dyDescent="0.2">
      <c r="A43" s="21" t="s">
        <v>120</v>
      </c>
      <c r="B43" s="10" t="str">
        <f>VLOOKUP(A43,'[1]Accounts (MASTERLIST)'!A:B,2,FALSE)</f>
        <v>Franca, Wagner</v>
      </c>
      <c r="C43" s="10" t="s">
        <v>56</v>
      </c>
      <c r="D43" s="10" t="s">
        <v>57</v>
      </c>
      <c r="E43" s="11">
        <v>3</v>
      </c>
      <c r="F43" s="10" t="s">
        <v>41</v>
      </c>
      <c r="H43" s="22"/>
      <c r="I43" s="26">
        <f t="shared" si="0"/>
        <v>0</v>
      </c>
      <c r="J43" s="26">
        <f t="shared" si="1"/>
        <v>0</v>
      </c>
      <c r="K43" s="26">
        <f t="shared" si="2"/>
        <v>0</v>
      </c>
      <c r="L43" s="26">
        <f t="shared" si="3"/>
        <v>0</v>
      </c>
      <c r="M43" s="26">
        <f t="shared" si="4"/>
        <v>0</v>
      </c>
      <c r="N43" s="27" t="s">
        <v>50</v>
      </c>
    </row>
    <row r="44" spans="1:14" x14ac:dyDescent="0.2">
      <c r="A44" s="21" t="s">
        <v>121</v>
      </c>
      <c r="B44" s="10" t="str">
        <f>VLOOKUP(A44,'[1]Accounts (MASTERLIST)'!A:B,2,FALSE)</f>
        <v>Ollivier, Jessica</v>
      </c>
      <c r="C44" s="10" t="s">
        <v>56</v>
      </c>
      <c r="D44" s="10" t="s">
        <v>57</v>
      </c>
      <c r="E44" s="11">
        <v>3</v>
      </c>
      <c r="F44" s="10" t="s">
        <v>41</v>
      </c>
      <c r="H44" s="22"/>
      <c r="I44" s="13">
        <f t="shared" si="0"/>
        <v>0</v>
      </c>
      <c r="J44" s="13">
        <f t="shared" si="1"/>
        <v>0</v>
      </c>
      <c r="K44" s="13">
        <f t="shared" si="2"/>
        <v>0</v>
      </c>
      <c r="L44" s="13">
        <f t="shared" si="3"/>
        <v>0</v>
      </c>
      <c r="M44" s="13">
        <f t="shared" si="4"/>
        <v>0</v>
      </c>
    </row>
    <row r="45" spans="1:14" x14ac:dyDescent="0.2">
      <c r="A45" s="21" t="s">
        <v>122</v>
      </c>
      <c r="B45" s="10" t="str">
        <f>VLOOKUP(A45,'[1]Accounts (MASTERLIST)'!A:B,2,FALSE)</f>
        <v>Vezzoli Junior, Joao Paulo</v>
      </c>
      <c r="C45" s="10" t="s">
        <v>75</v>
      </c>
      <c r="D45" s="10" t="s">
        <v>106</v>
      </c>
      <c r="E45" s="11">
        <v>3</v>
      </c>
      <c r="G45" s="10" t="s">
        <v>123</v>
      </c>
      <c r="H45" s="22"/>
      <c r="I45" s="13">
        <f t="shared" si="0"/>
        <v>0</v>
      </c>
      <c r="J45" s="13">
        <f t="shared" si="1"/>
        <v>0</v>
      </c>
      <c r="K45" s="13">
        <f t="shared" si="2"/>
        <v>0</v>
      </c>
      <c r="L45" s="13">
        <f t="shared" si="3"/>
        <v>0</v>
      </c>
      <c r="M45" s="13">
        <f t="shared" si="4"/>
        <v>0</v>
      </c>
    </row>
    <row r="46" spans="1:14" x14ac:dyDescent="0.2">
      <c r="A46" s="21" t="s">
        <v>124</v>
      </c>
      <c r="B46" s="10" t="str">
        <f>VLOOKUP(A46,'[1]Accounts (MASTERLIST)'!A:B,2,FALSE)</f>
        <v>Pilon, Pablo</v>
      </c>
      <c r="C46" s="10" t="s">
        <v>14</v>
      </c>
      <c r="D46" s="10" t="s">
        <v>22</v>
      </c>
      <c r="E46" s="11">
        <v>3</v>
      </c>
      <c r="F46" s="10" t="s">
        <v>41</v>
      </c>
      <c r="H46" s="22"/>
      <c r="I46" s="13">
        <f t="shared" si="0"/>
        <v>0</v>
      </c>
      <c r="J46" s="13">
        <f t="shared" si="1"/>
        <v>0</v>
      </c>
      <c r="K46" s="13">
        <f t="shared" si="2"/>
        <v>0</v>
      </c>
      <c r="L46" s="13">
        <f t="shared" si="3"/>
        <v>0</v>
      </c>
      <c r="M46" s="13">
        <f t="shared" si="4"/>
        <v>0</v>
      </c>
      <c r="N46" s="23" t="s">
        <v>64</v>
      </c>
    </row>
    <row r="47" spans="1:14" x14ac:dyDescent="0.2">
      <c r="A47" s="21" t="s">
        <v>125</v>
      </c>
      <c r="B47" s="10" t="str">
        <f>VLOOKUP(A47,'[1]Accounts (MASTERLIST)'!A:B,2,FALSE)</f>
        <v>Mello Filho, Rubens</v>
      </c>
      <c r="C47" s="10" t="s">
        <v>14</v>
      </c>
      <c r="D47" s="10" t="s">
        <v>15</v>
      </c>
      <c r="E47" s="11">
        <v>3</v>
      </c>
      <c r="H47" s="22" t="s">
        <v>126</v>
      </c>
      <c r="I47" s="13">
        <f t="shared" si="0"/>
        <v>0</v>
      </c>
      <c r="J47" s="13">
        <f t="shared" si="1"/>
        <v>0</v>
      </c>
      <c r="K47" s="13">
        <f t="shared" si="2"/>
        <v>0</v>
      </c>
      <c r="L47" s="13">
        <f t="shared" si="3"/>
        <v>0</v>
      </c>
      <c r="M47" s="13">
        <f t="shared" si="4"/>
        <v>0</v>
      </c>
    </row>
    <row r="48" spans="1:14" x14ac:dyDescent="0.2">
      <c r="A48" s="21" t="s">
        <v>127</v>
      </c>
      <c r="B48" s="10" t="str">
        <f>VLOOKUP(A48,'[1]Accounts (MASTERLIST)'!A:B,2,FALSE)</f>
        <v>Cabrera, Victor</v>
      </c>
      <c r="C48" s="10" t="s">
        <v>14</v>
      </c>
      <c r="D48" s="10" t="s">
        <v>22</v>
      </c>
      <c r="E48" s="11">
        <v>3</v>
      </c>
      <c r="F48" s="10" t="s">
        <v>41</v>
      </c>
      <c r="H48" s="22"/>
      <c r="I48" s="13">
        <f t="shared" si="0"/>
        <v>0</v>
      </c>
      <c r="J48" s="13">
        <f t="shared" si="1"/>
        <v>0</v>
      </c>
      <c r="K48" s="13">
        <f t="shared" si="2"/>
        <v>0</v>
      </c>
      <c r="L48" s="13">
        <f t="shared" si="3"/>
        <v>0</v>
      </c>
      <c r="M48" s="13">
        <f t="shared" si="4"/>
        <v>0</v>
      </c>
    </row>
    <row r="49" spans="1:13" x14ac:dyDescent="0.2">
      <c r="A49" s="21" t="s">
        <v>128</v>
      </c>
      <c r="B49" s="10" t="str">
        <f>VLOOKUP(A49,'[1]Accounts (MASTERLIST)'!A:B,2,FALSE)</f>
        <v>Pilon, Pablo</v>
      </c>
      <c r="C49" s="10" t="s">
        <v>14</v>
      </c>
      <c r="D49" s="10" t="s">
        <v>22</v>
      </c>
      <c r="E49" s="11">
        <v>3</v>
      </c>
      <c r="F49" s="10" t="s">
        <v>41</v>
      </c>
      <c r="H49" s="22"/>
      <c r="I49" s="13">
        <f t="shared" si="0"/>
        <v>0</v>
      </c>
      <c r="J49" s="13">
        <f t="shared" si="1"/>
        <v>0</v>
      </c>
      <c r="K49" s="13">
        <f t="shared" si="2"/>
        <v>0</v>
      </c>
      <c r="L49" s="13">
        <f t="shared" si="3"/>
        <v>0</v>
      </c>
      <c r="M49" s="13">
        <f t="shared" si="4"/>
        <v>0</v>
      </c>
    </row>
    <row r="50" spans="1:13" ht="34" x14ac:dyDescent="0.2">
      <c r="A50" s="21" t="s">
        <v>129</v>
      </c>
      <c r="B50" s="10" t="str">
        <f>VLOOKUP(A50,'[1]Accounts (MASTERLIST)'!A:B,2,FALSE)</f>
        <v>Caixeta, Diogo</v>
      </c>
      <c r="C50" s="10" t="s">
        <v>14</v>
      </c>
      <c r="D50" s="10" t="s">
        <v>15</v>
      </c>
      <c r="E50" s="11">
        <v>3</v>
      </c>
      <c r="H50" s="12" t="s">
        <v>130</v>
      </c>
      <c r="I50" s="13">
        <f t="shared" si="0"/>
        <v>0</v>
      </c>
      <c r="J50" s="13">
        <f t="shared" si="1"/>
        <v>0</v>
      </c>
      <c r="K50" s="13">
        <f t="shared" si="2"/>
        <v>0</v>
      </c>
      <c r="L50" s="13">
        <f t="shared" si="3"/>
        <v>0</v>
      </c>
      <c r="M50" s="13">
        <f t="shared" si="4"/>
        <v>0</v>
      </c>
    </row>
    <row r="51" spans="1:13" x14ac:dyDescent="0.2">
      <c r="A51" s="21" t="s">
        <v>131</v>
      </c>
      <c r="B51" s="10" t="str">
        <f>VLOOKUP(A51,'[1]Accounts (MASTERLIST)'!A:B,2,FALSE)</f>
        <v>TBH</v>
      </c>
      <c r="C51" s="10" t="s">
        <v>75</v>
      </c>
      <c r="D51" s="10" t="s">
        <v>57</v>
      </c>
      <c r="E51" s="11">
        <v>3</v>
      </c>
      <c r="F51" s="10" t="s">
        <v>108</v>
      </c>
      <c r="G51" s="10" t="s">
        <v>84</v>
      </c>
      <c r="H51" s="22"/>
      <c r="I51" s="13">
        <f t="shared" si="0"/>
        <v>0</v>
      </c>
      <c r="J51" s="13">
        <f t="shared" si="1"/>
        <v>0</v>
      </c>
      <c r="K51" s="13">
        <f t="shared" si="2"/>
        <v>0</v>
      </c>
      <c r="L51" s="13">
        <f t="shared" si="3"/>
        <v>0</v>
      </c>
      <c r="M51" s="13">
        <f t="shared" si="4"/>
        <v>0</v>
      </c>
    </row>
    <row r="52" spans="1:13" x14ac:dyDescent="0.2">
      <c r="A52" s="21" t="s">
        <v>132</v>
      </c>
      <c r="B52" s="10" t="str">
        <f>VLOOKUP(A52,'[1]Accounts (MASTERLIST)'!A:B,2,FALSE)</f>
        <v>Cabrera, Victor</v>
      </c>
      <c r="C52" s="10" t="s">
        <v>14</v>
      </c>
      <c r="D52" s="10" t="s">
        <v>22</v>
      </c>
      <c r="E52" s="11">
        <v>3</v>
      </c>
      <c r="F52" s="10" t="s">
        <v>41</v>
      </c>
      <c r="H52" s="22"/>
      <c r="I52" s="13">
        <f t="shared" si="0"/>
        <v>0</v>
      </c>
      <c r="J52" s="13">
        <f t="shared" si="1"/>
        <v>0</v>
      </c>
      <c r="K52" s="13">
        <f t="shared" si="2"/>
        <v>0</v>
      </c>
      <c r="L52" s="13">
        <f t="shared" si="3"/>
        <v>0</v>
      </c>
      <c r="M52" s="13">
        <f t="shared" si="4"/>
        <v>0</v>
      </c>
    </row>
    <row r="53" spans="1:13" x14ac:dyDescent="0.2">
      <c r="A53" s="21" t="s">
        <v>133</v>
      </c>
      <c r="B53" s="10" t="str">
        <f>VLOOKUP(A53,'[1]Accounts (MASTERLIST)'!A:B,2,FALSE)</f>
        <v>Caixeta, Diogo</v>
      </c>
      <c r="C53" s="10" t="s">
        <v>14</v>
      </c>
      <c r="D53" s="10" t="s">
        <v>15</v>
      </c>
      <c r="E53" s="11">
        <v>3</v>
      </c>
      <c r="F53" s="10" t="s">
        <v>41</v>
      </c>
      <c r="I53" s="13">
        <f t="shared" si="0"/>
        <v>0</v>
      </c>
      <c r="J53" s="13">
        <f t="shared" si="1"/>
        <v>0</v>
      </c>
      <c r="K53" s="13">
        <f t="shared" si="2"/>
        <v>0</v>
      </c>
      <c r="L53" s="13">
        <f t="shared" si="3"/>
        <v>0</v>
      </c>
      <c r="M53" s="13">
        <f t="shared" si="4"/>
        <v>0</v>
      </c>
    </row>
    <row r="54" spans="1:13" x14ac:dyDescent="0.2">
      <c r="A54" s="21" t="s">
        <v>134</v>
      </c>
      <c r="B54" s="10" t="str">
        <f>VLOOKUP(A54,'[1]Accounts (MASTERLIST)'!A:B,2,FALSE)</f>
        <v>Vezzoli Junior, Joao Paulo</v>
      </c>
      <c r="C54" s="10" t="s">
        <v>75</v>
      </c>
      <c r="D54" s="10" t="s">
        <v>57</v>
      </c>
      <c r="E54" s="11">
        <v>3</v>
      </c>
      <c r="G54" s="10" t="s">
        <v>123</v>
      </c>
      <c r="H54" s="22" t="s">
        <v>135</v>
      </c>
      <c r="I54" s="13">
        <f t="shared" si="0"/>
        <v>0</v>
      </c>
      <c r="J54" s="13">
        <f t="shared" si="1"/>
        <v>0</v>
      </c>
      <c r="K54" s="13">
        <f t="shared" si="2"/>
        <v>0</v>
      </c>
      <c r="L54" s="13">
        <f t="shared" si="3"/>
        <v>0</v>
      </c>
      <c r="M54" s="13">
        <f t="shared" si="4"/>
        <v>0</v>
      </c>
    </row>
    <row r="55" spans="1:13" x14ac:dyDescent="0.2">
      <c r="A55" s="21" t="s">
        <v>136</v>
      </c>
      <c r="B55" s="10" t="str">
        <f>VLOOKUP(A55,'[1]Accounts (MASTERLIST)'!A:B,2,FALSE)</f>
        <v>TBH</v>
      </c>
      <c r="C55" s="10" t="s">
        <v>75</v>
      </c>
      <c r="D55" s="10" t="s">
        <v>57</v>
      </c>
      <c r="E55" s="11">
        <v>3</v>
      </c>
      <c r="F55" s="10" t="s">
        <v>137</v>
      </c>
      <c r="G55" s="10" t="s">
        <v>77</v>
      </c>
      <c r="H55" s="22"/>
      <c r="I55" s="13">
        <f t="shared" si="0"/>
        <v>0</v>
      </c>
      <c r="J55" s="13">
        <f t="shared" si="1"/>
        <v>0</v>
      </c>
      <c r="K55" s="13">
        <f t="shared" si="2"/>
        <v>0</v>
      </c>
      <c r="L55" s="13">
        <f t="shared" si="3"/>
        <v>0</v>
      </c>
      <c r="M55" s="13">
        <f t="shared" si="4"/>
        <v>0</v>
      </c>
    </row>
    <row r="56" spans="1:13" x14ac:dyDescent="0.2">
      <c r="A56" s="21" t="s">
        <v>138</v>
      </c>
      <c r="B56" s="10" t="str">
        <f>VLOOKUP(A56,'[1]Accounts (MASTERLIST)'!A:B,2,FALSE)</f>
        <v>Vezzoli Junior, Joao Paulo</v>
      </c>
      <c r="C56" s="10" t="s">
        <v>75</v>
      </c>
      <c r="D56" s="10" t="s">
        <v>106</v>
      </c>
      <c r="E56" s="11">
        <v>3</v>
      </c>
      <c r="G56" s="10" t="s">
        <v>123</v>
      </c>
      <c r="H56" s="22"/>
      <c r="I56" s="13">
        <f t="shared" si="0"/>
        <v>0</v>
      </c>
      <c r="J56" s="13">
        <f t="shared" si="1"/>
        <v>0</v>
      </c>
      <c r="K56" s="13">
        <f t="shared" si="2"/>
        <v>0</v>
      </c>
      <c r="L56" s="13">
        <f t="shared" si="3"/>
        <v>0</v>
      </c>
      <c r="M56" s="13">
        <f t="shared" si="4"/>
        <v>0</v>
      </c>
    </row>
    <row r="57" spans="1:13" x14ac:dyDescent="0.2">
      <c r="A57" s="21" t="s">
        <v>139</v>
      </c>
      <c r="B57" s="10" t="str">
        <f>VLOOKUP(A57,'[1]Accounts (MASTERLIST)'!A:B,2,FALSE)</f>
        <v>TBH</v>
      </c>
      <c r="D57" s="10" t="s">
        <v>57</v>
      </c>
      <c r="E57" s="11">
        <v>3</v>
      </c>
      <c r="H57" s="22"/>
      <c r="I57" s="13">
        <f t="shared" si="0"/>
        <v>0</v>
      </c>
      <c r="J57" s="13">
        <f t="shared" si="1"/>
        <v>0</v>
      </c>
      <c r="K57" s="13">
        <f t="shared" si="2"/>
        <v>0</v>
      </c>
      <c r="L57" s="13">
        <f t="shared" si="3"/>
        <v>0</v>
      </c>
      <c r="M57" s="13">
        <f t="shared" si="4"/>
        <v>0</v>
      </c>
    </row>
    <row r="58" spans="1:13" x14ac:dyDescent="0.2">
      <c r="A58" s="21" t="s">
        <v>140</v>
      </c>
      <c r="B58" s="10" t="str">
        <f>VLOOKUP(A58,'[1]Accounts (MASTERLIST)'!A:B,2,FALSE)</f>
        <v>TBH</v>
      </c>
      <c r="C58" s="10" t="s">
        <v>75</v>
      </c>
      <c r="D58" s="10" t="s">
        <v>57</v>
      </c>
      <c r="E58" s="11">
        <v>3</v>
      </c>
      <c r="H58" s="22" t="s">
        <v>141</v>
      </c>
      <c r="I58" s="13">
        <f t="shared" si="0"/>
        <v>0</v>
      </c>
      <c r="J58" s="13">
        <f t="shared" si="1"/>
        <v>0</v>
      </c>
      <c r="K58" s="13">
        <f t="shared" si="2"/>
        <v>0</v>
      </c>
      <c r="L58" s="13">
        <f t="shared" si="3"/>
        <v>0</v>
      </c>
      <c r="M58" s="13">
        <f t="shared" si="4"/>
        <v>0</v>
      </c>
    </row>
    <row r="59" spans="1:13" x14ac:dyDescent="0.2">
      <c r="A59" s="21" t="s">
        <v>142</v>
      </c>
      <c r="B59" s="10" t="str">
        <f>VLOOKUP(A59,'[1]Accounts (MASTERLIST)'!A:B,2,FALSE)</f>
        <v>Vezzoli Junior, Joao Paulo</v>
      </c>
      <c r="C59" s="10" t="s">
        <v>75</v>
      </c>
      <c r="D59" s="10" t="s">
        <v>106</v>
      </c>
      <c r="E59" s="11">
        <v>3</v>
      </c>
      <c r="G59" s="10" t="s">
        <v>123</v>
      </c>
      <c r="H59" s="22" t="s">
        <v>143</v>
      </c>
      <c r="I59" s="13">
        <f t="shared" si="0"/>
        <v>0</v>
      </c>
      <c r="J59" s="13">
        <f t="shared" si="1"/>
        <v>0</v>
      </c>
      <c r="K59" s="13">
        <f t="shared" si="2"/>
        <v>0</v>
      </c>
      <c r="L59" s="13">
        <f t="shared" si="3"/>
        <v>0</v>
      </c>
      <c r="M59" s="13">
        <f t="shared" si="4"/>
        <v>0</v>
      </c>
    </row>
    <row r="60" spans="1:13" x14ac:dyDescent="0.2">
      <c r="A60" s="21" t="s">
        <v>144</v>
      </c>
      <c r="B60" s="10" t="str">
        <f>VLOOKUP(A60,'[1]Accounts (MASTERLIST)'!A:B,2,FALSE)</f>
        <v>TBH</v>
      </c>
      <c r="C60" s="10" t="s">
        <v>75</v>
      </c>
      <c r="D60" s="10" t="s">
        <v>57</v>
      </c>
      <c r="E60" s="11">
        <v>3</v>
      </c>
      <c r="F60" s="10" t="s">
        <v>41</v>
      </c>
      <c r="H60" s="22" t="s">
        <v>145</v>
      </c>
      <c r="I60" s="13">
        <f t="shared" si="0"/>
        <v>0</v>
      </c>
      <c r="J60" s="13">
        <f t="shared" si="1"/>
        <v>0</v>
      </c>
      <c r="K60" s="13">
        <f t="shared" si="2"/>
        <v>0</v>
      </c>
      <c r="L60" s="13">
        <f t="shared" si="3"/>
        <v>0</v>
      </c>
      <c r="M60" s="13">
        <f t="shared" si="4"/>
        <v>0</v>
      </c>
    </row>
    <row r="61" spans="1:13" x14ac:dyDescent="0.2">
      <c r="A61" s="21" t="s">
        <v>146</v>
      </c>
      <c r="B61" s="10" t="str">
        <f>VLOOKUP(A61,'[1]Accounts (MASTERLIST)'!A:B,2,FALSE)</f>
        <v>TBH</v>
      </c>
      <c r="C61" s="10" t="s">
        <v>75</v>
      </c>
      <c r="D61" s="10" t="s">
        <v>57</v>
      </c>
      <c r="E61" s="11">
        <v>3</v>
      </c>
      <c r="F61" s="10" t="s">
        <v>147</v>
      </c>
      <c r="G61" s="10" t="s">
        <v>148</v>
      </c>
      <c r="H61" s="22" t="s">
        <v>149</v>
      </c>
      <c r="I61" s="13">
        <f t="shared" si="0"/>
        <v>0</v>
      </c>
      <c r="J61" s="13">
        <f t="shared" si="1"/>
        <v>0</v>
      </c>
      <c r="K61" s="13">
        <f t="shared" si="2"/>
        <v>0</v>
      </c>
      <c r="L61" s="13">
        <f t="shared" si="3"/>
        <v>0</v>
      </c>
      <c r="M61" s="13">
        <f t="shared" si="4"/>
        <v>0</v>
      </c>
    </row>
    <row r="62" spans="1:13" x14ac:dyDescent="0.2">
      <c r="A62" s="21" t="s">
        <v>150</v>
      </c>
      <c r="B62" s="10" t="str">
        <f>VLOOKUP(A62,'[1]Accounts (MASTERLIST)'!A:B,2,FALSE)</f>
        <v>Pilon, Pablo</v>
      </c>
      <c r="C62" s="10" t="s">
        <v>14</v>
      </c>
      <c r="D62" s="10" t="s">
        <v>22</v>
      </c>
      <c r="E62" s="11">
        <v>3</v>
      </c>
      <c r="F62" s="10" t="s">
        <v>41</v>
      </c>
      <c r="H62" s="22"/>
      <c r="I62" s="13">
        <f t="shared" si="0"/>
        <v>0</v>
      </c>
      <c r="J62" s="13">
        <f t="shared" si="1"/>
        <v>0</v>
      </c>
      <c r="K62" s="13">
        <f t="shared" si="2"/>
        <v>0</v>
      </c>
      <c r="L62" s="13">
        <f t="shared" si="3"/>
        <v>0</v>
      </c>
      <c r="M62" s="13">
        <f t="shared" si="4"/>
        <v>0</v>
      </c>
    </row>
    <row r="63" spans="1:13" x14ac:dyDescent="0.2">
      <c r="A63" s="21" t="s">
        <v>151</v>
      </c>
      <c r="B63" s="10" t="str">
        <f>VLOOKUP(A63,'[1]Accounts (MASTERLIST)'!A:B,2,FALSE)</f>
        <v>Franca, Wagner</v>
      </c>
      <c r="C63" s="10" t="s">
        <v>99</v>
      </c>
      <c r="D63" s="10" t="s">
        <v>106</v>
      </c>
      <c r="E63" s="11">
        <v>3</v>
      </c>
      <c r="G63" s="10" t="s">
        <v>17</v>
      </c>
      <c r="H63" s="22" t="s">
        <v>152</v>
      </c>
      <c r="I63" s="13">
        <f t="shared" si="0"/>
        <v>0</v>
      </c>
      <c r="J63" s="13">
        <f t="shared" si="1"/>
        <v>0</v>
      </c>
      <c r="K63" s="13">
        <f t="shared" si="2"/>
        <v>0</v>
      </c>
      <c r="L63" s="13">
        <f t="shared" si="3"/>
        <v>0</v>
      </c>
      <c r="M63" s="13">
        <f t="shared" si="4"/>
        <v>0</v>
      </c>
    </row>
    <row r="64" spans="1:13" x14ac:dyDescent="0.2">
      <c r="A64" s="21" t="s">
        <v>153</v>
      </c>
      <c r="B64" s="10" t="str">
        <f>VLOOKUP(A64,'[1]Accounts (MASTERLIST)'!A:B,2,FALSE)</f>
        <v>Vezzoli Junior, Joao Paulo</v>
      </c>
      <c r="C64" s="10" t="s">
        <v>75</v>
      </c>
      <c r="D64" s="10" t="s">
        <v>106</v>
      </c>
      <c r="E64" s="11">
        <v>3</v>
      </c>
      <c r="G64" s="10" t="s">
        <v>123</v>
      </c>
      <c r="H64" s="22" t="s">
        <v>154</v>
      </c>
      <c r="I64" s="13">
        <f t="shared" si="0"/>
        <v>0</v>
      </c>
      <c r="J64" s="13">
        <f t="shared" si="1"/>
        <v>0</v>
      </c>
      <c r="K64" s="13">
        <f t="shared" si="2"/>
        <v>0</v>
      </c>
      <c r="L64" s="13">
        <f t="shared" si="3"/>
        <v>0</v>
      </c>
      <c r="M64" s="13">
        <f t="shared" si="4"/>
        <v>0</v>
      </c>
    </row>
    <row r="65" spans="1:14" x14ac:dyDescent="0.2">
      <c r="A65" s="21" t="s">
        <v>155</v>
      </c>
      <c r="B65" s="10" t="str">
        <f>VLOOKUP(A65,'[1]Accounts (MASTERLIST)'!A:B,2,FALSE)</f>
        <v>Franca, Wagner</v>
      </c>
      <c r="C65" s="10" t="s">
        <v>75</v>
      </c>
      <c r="D65" s="10" t="s">
        <v>106</v>
      </c>
      <c r="E65" s="11">
        <v>3</v>
      </c>
      <c r="F65" s="10" t="s">
        <v>41</v>
      </c>
      <c r="H65" s="22"/>
      <c r="I65" s="13">
        <f t="shared" si="0"/>
        <v>0</v>
      </c>
      <c r="J65" s="13">
        <f t="shared" si="1"/>
        <v>0</v>
      </c>
      <c r="K65" s="13">
        <f t="shared" si="2"/>
        <v>0</v>
      </c>
      <c r="L65" s="13">
        <f t="shared" si="3"/>
        <v>0</v>
      </c>
      <c r="M65" s="13">
        <f t="shared" si="4"/>
        <v>0</v>
      </c>
    </row>
    <row r="66" spans="1:14" x14ac:dyDescent="0.2">
      <c r="A66" s="21" t="s">
        <v>156</v>
      </c>
      <c r="B66" s="10" t="str">
        <f>VLOOKUP(A66,'[1]Accounts (MASTERLIST)'!A:B,2,FALSE)</f>
        <v>Cabrera, Victor</v>
      </c>
      <c r="C66" s="10" t="s">
        <v>14</v>
      </c>
      <c r="D66" s="10" t="s">
        <v>22</v>
      </c>
      <c r="E66" s="11">
        <v>3</v>
      </c>
      <c r="F66" s="10" t="s">
        <v>41</v>
      </c>
      <c r="H66" s="22"/>
      <c r="I66" s="13">
        <f t="shared" ref="I66:I90" si="5">(Q66+Y66+V66)</f>
        <v>0</v>
      </c>
      <c r="J66" s="13">
        <f t="shared" ref="J66:J90" si="6">Y66</f>
        <v>0</v>
      </c>
      <c r="K66" s="13">
        <f t="shared" ref="K66:K90" si="7">Q66</f>
        <v>0</v>
      </c>
      <c r="L66" s="13">
        <f t="shared" ref="L66:L90" si="8">SUM(O66:AA66)</f>
        <v>0</v>
      </c>
      <c r="M66" s="13">
        <f t="shared" ref="M66:M90" si="9">SUM(AB66:AE66)</f>
        <v>0</v>
      </c>
    </row>
    <row r="67" spans="1:14" x14ac:dyDescent="0.2">
      <c r="A67" s="21" t="s">
        <v>157</v>
      </c>
      <c r="B67" s="10" t="str">
        <f>VLOOKUP(A67,'[1]Accounts (MASTERLIST)'!A:B,2,FALSE)</f>
        <v>Franca, Wagner</v>
      </c>
      <c r="C67" s="10" t="s">
        <v>99</v>
      </c>
      <c r="D67" s="10" t="s">
        <v>106</v>
      </c>
      <c r="E67" s="11">
        <v>3</v>
      </c>
      <c r="G67" s="10" t="s">
        <v>33</v>
      </c>
      <c r="H67" s="22" t="s">
        <v>103</v>
      </c>
      <c r="I67" s="13">
        <f t="shared" si="5"/>
        <v>0</v>
      </c>
      <c r="J67" s="13">
        <f t="shared" si="6"/>
        <v>0</v>
      </c>
      <c r="K67" s="13">
        <f t="shared" si="7"/>
        <v>0</v>
      </c>
      <c r="L67" s="13">
        <f t="shared" si="8"/>
        <v>0</v>
      </c>
      <c r="M67" s="13">
        <f t="shared" si="9"/>
        <v>0</v>
      </c>
    </row>
    <row r="68" spans="1:14" x14ac:dyDescent="0.2">
      <c r="A68" s="21" t="s">
        <v>158</v>
      </c>
      <c r="B68" s="10" t="str">
        <f>VLOOKUP(A68,'[1]Accounts (MASTERLIST)'!A:B,2,FALSE)</f>
        <v>Cabrera, Victor</v>
      </c>
      <c r="C68" s="10" t="s">
        <v>14</v>
      </c>
      <c r="D68" s="10" t="s">
        <v>22</v>
      </c>
      <c r="E68" s="11">
        <v>3</v>
      </c>
      <c r="F68" s="10" t="s">
        <v>41</v>
      </c>
      <c r="H68" s="22"/>
      <c r="I68" s="13">
        <f t="shared" si="5"/>
        <v>0</v>
      </c>
      <c r="J68" s="13">
        <f t="shared" si="6"/>
        <v>0</v>
      </c>
      <c r="K68" s="13">
        <f t="shared" si="7"/>
        <v>0</v>
      </c>
      <c r="L68" s="13">
        <f t="shared" si="8"/>
        <v>0</v>
      </c>
      <c r="M68" s="13">
        <f t="shared" si="9"/>
        <v>0</v>
      </c>
    </row>
    <row r="69" spans="1:14" x14ac:dyDescent="0.2">
      <c r="A69" s="21" t="s">
        <v>159</v>
      </c>
      <c r="B69" s="10" t="str">
        <f>VLOOKUP(A69,'[1]Accounts (MASTERLIST)'!A:B,2,FALSE)</f>
        <v>TBH</v>
      </c>
      <c r="C69" s="10" t="s">
        <v>14</v>
      </c>
      <c r="D69" s="10" t="s">
        <v>22</v>
      </c>
      <c r="E69" s="11">
        <v>3</v>
      </c>
      <c r="H69" s="22"/>
      <c r="I69" s="13">
        <f t="shared" si="5"/>
        <v>0</v>
      </c>
      <c r="J69" s="13">
        <f t="shared" si="6"/>
        <v>0</v>
      </c>
      <c r="K69" s="13">
        <f t="shared" si="7"/>
        <v>0</v>
      </c>
      <c r="L69" s="13">
        <f t="shared" si="8"/>
        <v>0</v>
      </c>
      <c r="M69" s="13">
        <f t="shared" si="9"/>
        <v>0</v>
      </c>
      <c r="N69" s="23" t="s">
        <v>64</v>
      </c>
    </row>
    <row r="70" spans="1:14" x14ac:dyDescent="0.2">
      <c r="A70" s="21" t="s">
        <v>160</v>
      </c>
      <c r="B70" s="10" t="str">
        <f>VLOOKUP(A70,'[1]Accounts (MASTERLIST)'!A:B,2,FALSE)</f>
        <v>TBH</v>
      </c>
      <c r="C70" s="10" t="s">
        <v>75</v>
      </c>
      <c r="D70" s="10" t="s">
        <v>57</v>
      </c>
      <c r="E70" s="11">
        <v>3</v>
      </c>
      <c r="F70" s="10" t="s">
        <v>41</v>
      </c>
      <c r="H70" s="22"/>
      <c r="I70" s="13">
        <f t="shared" si="5"/>
        <v>0</v>
      </c>
      <c r="J70" s="13">
        <f t="shared" si="6"/>
        <v>0</v>
      </c>
      <c r="K70" s="13">
        <f t="shared" si="7"/>
        <v>0</v>
      </c>
      <c r="L70" s="13">
        <f t="shared" si="8"/>
        <v>0</v>
      </c>
      <c r="M70" s="13">
        <f t="shared" si="9"/>
        <v>0</v>
      </c>
    </row>
    <row r="71" spans="1:14" x14ac:dyDescent="0.2">
      <c r="A71" s="21" t="s">
        <v>161</v>
      </c>
      <c r="B71" s="10" t="str">
        <f>VLOOKUP(A71,'[1]Accounts (MASTERLIST)'!A:B,2,FALSE)</f>
        <v>Ollivier, Jessica</v>
      </c>
      <c r="C71" s="10" t="s">
        <v>75</v>
      </c>
      <c r="D71" s="10" t="s">
        <v>57</v>
      </c>
      <c r="E71" s="11">
        <v>3</v>
      </c>
      <c r="F71" s="10" t="s">
        <v>41</v>
      </c>
      <c r="H71" s="22"/>
      <c r="I71" s="13">
        <f t="shared" si="5"/>
        <v>0</v>
      </c>
      <c r="J71" s="13">
        <f t="shared" si="6"/>
        <v>0</v>
      </c>
      <c r="K71" s="13">
        <f t="shared" si="7"/>
        <v>0</v>
      </c>
      <c r="L71" s="13">
        <f t="shared" si="8"/>
        <v>0</v>
      </c>
      <c r="M71" s="13">
        <f t="shared" si="9"/>
        <v>0</v>
      </c>
    </row>
    <row r="72" spans="1:14" x14ac:dyDescent="0.2">
      <c r="A72" s="21" t="s">
        <v>162</v>
      </c>
      <c r="B72" s="10" t="str">
        <f>VLOOKUP(A72,'[1]Accounts (MASTERLIST)'!A:B,2,FALSE)</f>
        <v>TBH</v>
      </c>
      <c r="C72" s="10" t="s">
        <v>163</v>
      </c>
      <c r="D72" s="10" t="s">
        <v>57</v>
      </c>
      <c r="E72" s="11">
        <v>3</v>
      </c>
      <c r="H72" s="22" t="s">
        <v>61</v>
      </c>
      <c r="I72" s="13">
        <f t="shared" si="5"/>
        <v>0</v>
      </c>
      <c r="J72" s="13">
        <f t="shared" si="6"/>
        <v>0</v>
      </c>
      <c r="K72" s="13">
        <f t="shared" si="7"/>
        <v>0</v>
      </c>
      <c r="L72" s="13">
        <f t="shared" si="8"/>
        <v>0</v>
      </c>
      <c r="M72" s="13">
        <f t="shared" si="9"/>
        <v>0</v>
      </c>
    </row>
    <row r="73" spans="1:14" x14ac:dyDescent="0.2">
      <c r="A73" s="21" t="s">
        <v>164</v>
      </c>
      <c r="B73" s="10" t="str">
        <f>VLOOKUP(A73,'[1]Accounts (MASTERLIST)'!A:B,2,FALSE)</f>
        <v>Mello Filho, Rubens</v>
      </c>
      <c r="C73" s="10" t="s">
        <v>14</v>
      </c>
      <c r="D73" s="10" t="s">
        <v>15</v>
      </c>
      <c r="E73" s="11">
        <v>3</v>
      </c>
      <c r="F73" s="10" t="s">
        <v>41</v>
      </c>
      <c r="H73" s="22" t="s">
        <v>165</v>
      </c>
      <c r="I73" s="13">
        <f t="shared" si="5"/>
        <v>0</v>
      </c>
      <c r="J73" s="13">
        <f t="shared" si="6"/>
        <v>0</v>
      </c>
      <c r="K73" s="13">
        <f t="shared" si="7"/>
        <v>0</v>
      </c>
      <c r="L73" s="13">
        <f t="shared" si="8"/>
        <v>0</v>
      </c>
      <c r="M73" s="13">
        <f t="shared" si="9"/>
        <v>0</v>
      </c>
    </row>
    <row r="74" spans="1:14" x14ac:dyDescent="0.2">
      <c r="A74" s="21" t="s">
        <v>166</v>
      </c>
      <c r="B74" s="10" t="str">
        <f>VLOOKUP(A74,'[1]Accounts (MASTERLIST)'!A:B,2,FALSE)</f>
        <v>Vezzoli Junior, Joao Paulo</v>
      </c>
      <c r="C74" s="10" t="s">
        <v>75</v>
      </c>
      <c r="D74" s="10" t="s">
        <v>106</v>
      </c>
      <c r="E74" s="11">
        <v>3</v>
      </c>
      <c r="G74" s="10" t="s">
        <v>33</v>
      </c>
      <c r="H74" s="22"/>
      <c r="I74" s="13">
        <f t="shared" si="5"/>
        <v>0</v>
      </c>
      <c r="J74" s="13">
        <f t="shared" si="6"/>
        <v>0</v>
      </c>
      <c r="K74" s="13">
        <f t="shared" si="7"/>
        <v>0</v>
      </c>
      <c r="L74" s="13">
        <f t="shared" si="8"/>
        <v>0</v>
      </c>
      <c r="M74" s="13">
        <f t="shared" si="9"/>
        <v>0</v>
      </c>
    </row>
    <row r="75" spans="1:14" x14ac:dyDescent="0.2">
      <c r="A75" s="21" t="s">
        <v>167</v>
      </c>
      <c r="B75" s="10" t="str">
        <f>VLOOKUP(A75,'[1]Accounts (MASTERLIST)'!A:B,2,FALSE)</f>
        <v>TBH</v>
      </c>
      <c r="C75" s="10" t="s">
        <v>163</v>
      </c>
      <c r="D75" s="10" t="s">
        <v>57</v>
      </c>
      <c r="E75" s="11">
        <v>3</v>
      </c>
      <c r="F75" s="10" t="s">
        <v>41</v>
      </c>
      <c r="H75" s="22"/>
      <c r="I75" s="13">
        <f t="shared" si="5"/>
        <v>0</v>
      </c>
      <c r="J75" s="13">
        <f t="shared" si="6"/>
        <v>0</v>
      </c>
      <c r="K75" s="13">
        <f t="shared" si="7"/>
        <v>0</v>
      </c>
      <c r="L75" s="13">
        <f t="shared" si="8"/>
        <v>0</v>
      </c>
      <c r="M75" s="13">
        <f t="shared" si="9"/>
        <v>0</v>
      </c>
    </row>
    <row r="76" spans="1:14" x14ac:dyDescent="0.2">
      <c r="A76" s="21" t="s">
        <v>168</v>
      </c>
      <c r="B76" s="10" t="str">
        <f>VLOOKUP(A76,'[1]Accounts (MASTERLIST)'!A:B,2,FALSE)</f>
        <v>Ollivier, Jessica</v>
      </c>
      <c r="C76" s="10" t="s">
        <v>75</v>
      </c>
      <c r="D76" s="10" t="s">
        <v>57</v>
      </c>
      <c r="E76" s="11">
        <v>3</v>
      </c>
      <c r="F76" s="10" t="s">
        <v>41</v>
      </c>
      <c r="H76" s="22" t="s">
        <v>169</v>
      </c>
      <c r="I76" s="13">
        <f t="shared" si="5"/>
        <v>0</v>
      </c>
      <c r="J76" s="13">
        <f t="shared" si="6"/>
        <v>0</v>
      </c>
      <c r="K76" s="13">
        <f t="shared" si="7"/>
        <v>0</v>
      </c>
      <c r="L76" s="13">
        <f t="shared" si="8"/>
        <v>0</v>
      </c>
      <c r="M76" s="13">
        <f t="shared" si="9"/>
        <v>0</v>
      </c>
    </row>
    <row r="77" spans="1:14" x14ac:dyDescent="0.2">
      <c r="A77" s="21" t="s">
        <v>170</v>
      </c>
      <c r="B77" s="10" t="str">
        <f>VLOOKUP(A77,'[1]Accounts (MASTERLIST)'!A:B,2,FALSE)</f>
        <v>Vezzoli Junior, Joao Paulo</v>
      </c>
      <c r="C77" s="10" t="s">
        <v>75</v>
      </c>
      <c r="D77" s="10" t="s">
        <v>106</v>
      </c>
      <c r="E77" s="11">
        <v>3</v>
      </c>
      <c r="G77" s="10" t="s">
        <v>123</v>
      </c>
      <c r="H77" s="22"/>
      <c r="I77" s="13">
        <f t="shared" si="5"/>
        <v>0</v>
      </c>
      <c r="J77" s="13">
        <f t="shared" si="6"/>
        <v>0</v>
      </c>
      <c r="K77" s="13">
        <f t="shared" si="7"/>
        <v>0</v>
      </c>
      <c r="L77" s="13">
        <f t="shared" si="8"/>
        <v>0</v>
      </c>
      <c r="M77" s="13">
        <f t="shared" si="9"/>
        <v>0</v>
      </c>
    </row>
    <row r="78" spans="1:14" x14ac:dyDescent="0.2">
      <c r="A78" s="21" t="s">
        <v>171</v>
      </c>
      <c r="B78" s="10" t="str">
        <f>VLOOKUP(A78,'[1]Accounts (MASTERLIST)'!A:B,2,FALSE)</f>
        <v>Franca, Wagner</v>
      </c>
      <c r="C78" s="10" t="s">
        <v>75</v>
      </c>
      <c r="D78" s="10" t="s">
        <v>106</v>
      </c>
      <c r="E78" s="11">
        <v>3</v>
      </c>
      <c r="F78" s="10" t="s">
        <v>41</v>
      </c>
      <c r="H78" s="22" t="s">
        <v>172</v>
      </c>
      <c r="I78" s="13">
        <f t="shared" si="5"/>
        <v>0</v>
      </c>
      <c r="J78" s="13">
        <f t="shared" si="6"/>
        <v>0</v>
      </c>
      <c r="K78" s="13">
        <f t="shared" si="7"/>
        <v>0</v>
      </c>
      <c r="L78" s="13">
        <f t="shared" si="8"/>
        <v>0</v>
      </c>
      <c r="M78" s="13">
        <f t="shared" si="9"/>
        <v>0</v>
      </c>
    </row>
    <row r="79" spans="1:14" x14ac:dyDescent="0.2">
      <c r="A79" s="21" t="s">
        <v>173</v>
      </c>
      <c r="B79" s="10" t="str">
        <f>VLOOKUP(A79,'[1]Accounts (MASTERLIST)'!A:B,2,FALSE)</f>
        <v>TBH</v>
      </c>
      <c r="C79" s="10" t="s">
        <v>75</v>
      </c>
      <c r="D79" s="10" t="s">
        <v>57</v>
      </c>
      <c r="E79" s="11">
        <v>3</v>
      </c>
      <c r="F79" s="10" t="s">
        <v>174</v>
      </c>
      <c r="G79" s="10" t="s">
        <v>77</v>
      </c>
      <c r="H79" s="22"/>
      <c r="I79" s="13">
        <f t="shared" si="5"/>
        <v>0</v>
      </c>
      <c r="J79" s="13">
        <f t="shared" si="6"/>
        <v>0</v>
      </c>
      <c r="K79" s="13">
        <f t="shared" si="7"/>
        <v>0</v>
      </c>
      <c r="L79" s="13">
        <f t="shared" si="8"/>
        <v>0</v>
      </c>
      <c r="M79" s="13">
        <f t="shared" si="9"/>
        <v>0</v>
      </c>
    </row>
    <row r="80" spans="1:14" x14ac:dyDescent="0.2">
      <c r="A80" s="21" t="s">
        <v>175</v>
      </c>
      <c r="B80" s="10" t="str">
        <f>VLOOKUP(A80,'[1]Accounts (MASTERLIST)'!A:B,2,FALSE)</f>
        <v>Caixeta, Diogo</v>
      </c>
      <c r="C80" s="10" t="s">
        <v>75</v>
      </c>
      <c r="D80" s="10" t="s">
        <v>106</v>
      </c>
      <c r="E80" s="11">
        <v>3</v>
      </c>
      <c r="F80" s="10" t="s">
        <v>41</v>
      </c>
      <c r="I80" s="13">
        <f t="shared" si="5"/>
        <v>0</v>
      </c>
      <c r="J80" s="13">
        <f t="shared" si="6"/>
        <v>0</v>
      </c>
      <c r="K80" s="13">
        <f t="shared" si="7"/>
        <v>0</v>
      </c>
      <c r="L80" s="13">
        <f t="shared" si="8"/>
        <v>0</v>
      </c>
      <c r="M80" s="13">
        <f t="shared" si="9"/>
        <v>0</v>
      </c>
    </row>
    <row r="81" spans="1:14" x14ac:dyDescent="0.2">
      <c r="A81" s="21" t="s">
        <v>176</v>
      </c>
      <c r="B81" s="10" t="str">
        <f>VLOOKUP(A81,'[1]Accounts (MASTERLIST)'!A:B,2,FALSE)</f>
        <v>TBH</v>
      </c>
      <c r="C81" s="10" t="s">
        <v>102</v>
      </c>
      <c r="D81" s="10" t="s">
        <v>57</v>
      </c>
      <c r="E81" s="11">
        <v>3</v>
      </c>
      <c r="F81" s="10" t="s">
        <v>41</v>
      </c>
      <c r="H81" s="22" t="s">
        <v>177</v>
      </c>
      <c r="I81" s="13">
        <f t="shared" si="5"/>
        <v>0</v>
      </c>
      <c r="J81" s="13">
        <f t="shared" si="6"/>
        <v>0</v>
      </c>
      <c r="K81" s="13">
        <f t="shared" si="7"/>
        <v>0</v>
      </c>
      <c r="L81" s="13">
        <f t="shared" si="8"/>
        <v>0</v>
      </c>
      <c r="M81" s="13">
        <f t="shared" si="9"/>
        <v>0</v>
      </c>
    </row>
    <row r="82" spans="1:14" x14ac:dyDescent="0.2">
      <c r="A82" s="21" t="s">
        <v>178</v>
      </c>
      <c r="B82" s="10" t="str">
        <f>VLOOKUP(A82,'[1]Accounts (MASTERLIST)'!A:B,2,FALSE)</f>
        <v>Ollivier, Jessica</v>
      </c>
      <c r="C82" s="10" t="s">
        <v>75</v>
      </c>
      <c r="D82" s="10" t="s">
        <v>57</v>
      </c>
      <c r="E82" s="11">
        <v>3</v>
      </c>
      <c r="F82" s="10" t="s">
        <v>41</v>
      </c>
      <c r="H82" s="22"/>
      <c r="I82" s="13">
        <f t="shared" si="5"/>
        <v>0</v>
      </c>
      <c r="J82" s="13">
        <f t="shared" si="6"/>
        <v>0</v>
      </c>
      <c r="K82" s="13">
        <f t="shared" si="7"/>
        <v>0</v>
      </c>
      <c r="L82" s="13">
        <f t="shared" si="8"/>
        <v>0</v>
      </c>
      <c r="M82" s="13">
        <f t="shared" si="9"/>
        <v>0</v>
      </c>
      <c r="N82" s="23" t="s">
        <v>50</v>
      </c>
    </row>
    <row r="83" spans="1:14" x14ac:dyDescent="0.2">
      <c r="A83" s="21" t="s">
        <v>179</v>
      </c>
      <c r="B83" s="10" t="str">
        <f>VLOOKUP(A83,'[1]Accounts (MASTERLIST)'!A:B,2,FALSE)</f>
        <v>Franca, Wagner</v>
      </c>
      <c r="C83" s="10" t="s">
        <v>75</v>
      </c>
      <c r="D83" s="10" t="s">
        <v>106</v>
      </c>
      <c r="E83" s="11">
        <v>3</v>
      </c>
      <c r="F83" s="10" t="s">
        <v>108</v>
      </c>
      <c r="G83" s="10" t="s">
        <v>33</v>
      </c>
      <c r="H83" s="22" t="s">
        <v>180</v>
      </c>
      <c r="I83" s="13">
        <f t="shared" si="5"/>
        <v>0</v>
      </c>
      <c r="J83" s="13">
        <f t="shared" si="6"/>
        <v>0</v>
      </c>
      <c r="K83" s="13">
        <f t="shared" si="7"/>
        <v>0</v>
      </c>
      <c r="L83" s="13">
        <f t="shared" si="8"/>
        <v>0</v>
      </c>
      <c r="M83" s="13">
        <f t="shared" si="9"/>
        <v>0</v>
      </c>
    </row>
    <row r="84" spans="1:14" x14ac:dyDescent="0.2">
      <c r="A84" s="21" t="s">
        <v>181</v>
      </c>
      <c r="B84" s="10" t="str">
        <f>VLOOKUP(A84,'[1]Accounts (MASTERLIST)'!A:B,2,FALSE)</f>
        <v>Franca, Wagner</v>
      </c>
      <c r="C84" s="10" t="s">
        <v>75</v>
      </c>
      <c r="D84" s="10" t="s">
        <v>106</v>
      </c>
      <c r="E84" s="11">
        <v>3</v>
      </c>
      <c r="F84" s="10" t="s">
        <v>41</v>
      </c>
      <c r="H84" s="22"/>
      <c r="I84" s="13">
        <f t="shared" si="5"/>
        <v>0</v>
      </c>
      <c r="J84" s="13">
        <f t="shared" si="6"/>
        <v>0</v>
      </c>
      <c r="K84" s="13">
        <f t="shared" si="7"/>
        <v>0</v>
      </c>
      <c r="L84" s="13">
        <f t="shared" si="8"/>
        <v>0</v>
      </c>
      <c r="M84" s="13">
        <f t="shared" si="9"/>
        <v>0</v>
      </c>
      <c r="N84" s="23" t="s">
        <v>50</v>
      </c>
    </row>
    <row r="85" spans="1:14" x14ac:dyDescent="0.2">
      <c r="A85" s="21" t="s">
        <v>182</v>
      </c>
      <c r="B85" s="10" t="str">
        <f>VLOOKUP(A85,'[1]Accounts (MASTERLIST)'!A:B,2,FALSE)</f>
        <v>Franca, Wagner</v>
      </c>
      <c r="C85" s="10" t="s">
        <v>75</v>
      </c>
      <c r="D85" s="10" t="s">
        <v>106</v>
      </c>
      <c r="E85" s="11">
        <v>3</v>
      </c>
      <c r="G85" s="10" t="s">
        <v>17</v>
      </c>
      <c r="H85" s="22" t="s">
        <v>183</v>
      </c>
      <c r="I85" s="13">
        <f t="shared" si="5"/>
        <v>0</v>
      </c>
      <c r="J85" s="13">
        <f t="shared" si="6"/>
        <v>0</v>
      </c>
      <c r="K85" s="13">
        <f t="shared" si="7"/>
        <v>0</v>
      </c>
      <c r="L85" s="13">
        <f t="shared" si="8"/>
        <v>0</v>
      </c>
      <c r="M85" s="13">
        <f t="shared" si="9"/>
        <v>0</v>
      </c>
    </row>
    <row r="86" spans="1:14" x14ac:dyDescent="0.2">
      <c r="A86" s="21" t="s">
        <v>184</v>
      </c>
      <c r="B86" s="10" t="str">
        <f>VLOOKUP(A86,'[1]Accounts (MASTERLIST)'!A:B,2,FALSE)</f>
        <v>TBH</v>
      </c>
      <c r="C86" s="10" t="s">
        <v>75</v>
      </c>
      <c r="D86" s="10" t="s">
        <v>57</v>
      </c>
      <c r="E86" s="11">
        <v>3</v>
      </c>
      <c r="F86" s="10" t="s">
        <v>137</v>
      </c>
      <c r="G86" s="10" t="s">
        <v>77</v>
      </c>
      <c r="H86" s="22"/>
      <c r="I86" s="13">
        <f t="shared" si="5"/>
        <v>0</v>
      </c>
      <c r="J86" s="13">
        <f t="shared" si="6"/>
        <v>0</v>
      </c>
      <c r="K86" s="13">
        <f t="shared" si="7"/>
        <v>0</v>
      </c>
      <c r="L86" s="13">
        <f t="shared" si="8"/>
        <v>0</v>
      </c>
      <c r="M86" s="13">
        <f t="shared" si="9"/>
        <v>0</v>
      </c>
    </row>
    <row r="87" spans="1:14" x14ac:dyDescent="0.2">
      <c r="A87" s="21" t="s">
        <v>185</v>
      </c>
      <c r="B87" s="10" t="str">
        <f>VLOOKUP(A87,'[1]Accounts (MASTERLIST)'!A:B,2,FALSE)</f>
        <v>Franca, Wagner</v>
      </c>
      <c r="C87" s="10" t="s">
        <v>102</v>
      </c>
      <c r="D87" s="10" t="s">
        <v>106</v>
      </c>
      <c r="E87" s="11">
        <v>3</v>
      </c>
      <c r="F87" s="10" t="s">
        <v>41</v>
      </c>
      <c r="H87" s="22"/>
      <c r="I87" s="13">
        <f t="shared" si="5"/>
        <v>0</v>
      </c>
      <c r="J87" s="13">
        <f t="shared" si="6"/>
        <v>0</v>
      </c>
      <c r="K87" s="13">
        <f t="shared" si="7"/>
        <v>0</v>
      </c>
      <c r="L87" s="13">
        <f t="shared" si="8"/>
        <v>0</v>
      </c>
      <c r="M87" s="13">
        <f t="shared" si="9"/>
        <v>0</v>
      </c>
    </row>
    <row r="88" spans="1:14" x14ac:dyDescent="0.2">
      <c r="A88" s="21" t="s">
        <v>186</v>
      </c>
      <c r="B88" s="10" t="str">
        <f>VLOOKUP(A88,'[1]Accounts (MASTERLIST)'!A:B,2,FALSE)</f>
        <v>Ollivier, Jessica</v>
      </c>
      <c r="C88" s="10" t="s">
        <v>187</v>
      </c>
      <c r="D88" s="10" t="s">
        <v>57</v>
      </c>
      <c r="E88" s="11">
        <v>3</v>
      </c>
      <c r="G88" s="10" t="s">
        <v>17</v>
      </c>
      <c r="H88" s="22"/>
      <c r="I88" s="13">
        <f t="shared" si="5"/>
        <v>0</v>
      </c>
      <c r="J88" s="13">
        <f t="shared" si="6"/>
        <v>0</v>
      </c>
      <c r="K88" s="13">
        <f t="shared" si="7"/>
        <v>0</v>
      </c>
      <c r="L88" s="13">
        <f t="shared" si="8"/>
        <v>0</v>
      </c>
      <c r="M88" s="13">
        <f t="shared" si="9"/>
        <v>0</v>
      </c>
    </row>
    <row r="89" spans="1:14" x14ac:dyDescent="0.2">
      <c r="A89" s="21" t="s">
        <v>188</v>
      </c>
      <c r="B89" s="10" t="str">
        <f>VLOOKUP(A89,'[1]Accounts (MASTERLIST)'!A:B,2,FALSE)</f>
        <v>Ollivier, Jessica</v>
      </c>
      <c r="C89" s="10" t="s">
        <v>187</v>
      </c>
      <c r="D89" s="10" t="s">
        <v>57</v>
      </c>
      <c r="E89" s="11">
        <v>3</v>
      </c>
      <c r="F89" s="10" t="s">
        <v>41</v>
      </c>
      <c r="H89" s="22" t="s">
        <v>189</v>
      </c>
      <c r="I89" s="13">
        <f t="shared" si="5"/>
        <v>0</v>
      </c>
      <c r="J89" s="13">
        <f t="shared" si="6"/>
        <v>0</v>
      </c>
      <c r="K89" s="13">
        <f t="shared" si="7"/>
        <v>0</v>
      </c>
      <c r="L89" s="13">
        <f t="shared" si="8"/>
        <v>0</v>
      </c>
      <c r="M89" s="13">
        <f t="shared" si="9"/>
        <v>0</v>
      </c>
    </row>
    <row r="90" spans="1:14" x14ac:dyDescent="0.2">
      <c r="A90" s="21" t="s">
        <v>190</v>
      </c>
      <c r="B90" s="10" t="str">
        <f>VLOOKUP(A90,'[1]Accounts (MASTERLIST)'!A:B,2,FALSE)</f>
        <v>TBH</v>
      </c>
      <c r="C90" s="10" t="s">
        <v>75</v>
      </c>
      <c r="D90" s="10" t="s">
        <v>57</v>
      </c>
      <c r="E90" s="11">
        <v>3</v>
      </c>
      <c r="H90" s="22"/>
      <c r="I90" s="13">
        <f t="shared" si="5"/>
        <v>0</v>
      </c>
      <c r="J90" s="13">
        <f t="shared" si="6"/>
        <v>0</v>
      </c>
      <c r="K90" s="13">
        <f t="shared" si="7"/>
        <v>0</v>
      </c>
      <c r="L90" s="13">
        <f t="shared" si="8"/>
        <v>0</v>
      </c>
      <c r="M90" s="13">
        <f t="shared" si="9"/>
        <v>0</v>
      </c>
    </row>
    <row r="91" spans="1:14" x14ac:dyDescent="0.2">
      <c r="A91" s="21" t="s">
        <v>191</v>
      </c>
      <c r="B91" s="28"/>
      <c r="C91" s="28"/>
      <c r="D91" s="28"/>
      <c r="E91" s="29"/>
      <c r="F91" s="28"/>
      <c r="G91" s="28"/>
      <c r="H91" s="30"/>
      <c r="I91" s="28"/>
      <c r="J91" s="28"/>
      <c r="K91" s="28"/>
      <c r="L91" s="31"/>
      <c r="M91" s="31"/>
      <c r="N91" s="32"/>
    </row>
    <row r="92" spans="1:14" x14ac:dyDescent="0.2">
      <c r="A92" s="33" t="s">
        <v>192</v>
      </c>
      <c r="B92" s="34" t="str">
        <f>VLOOKUP(A92,'[1]Accounts (MASTERLIST)'!A:B,2,FALSE)</f>
        <v>Cabrera, Victor</v>
      </c>
      <c r="C92" s="34" t="s">
        <v>14</v>
      </c>
      <c r="D92" s="34"/>
      <c r="E92" s="35"/>
      <c r="F92" s="34"/>
      <c r="G92" s="34"/>
      <c r="H92" s="36" t="s">
        <v>193</v>
      </c>
      <c r="I92" s="37">
        <f>(Q92+Y92+V92)</f>
        <v>0</v>
      </c>
      <c r="J92" s="37">
        <f>Y92</f>
        <v>0</v>
      </c>
      <c r="K92" s="37">
        <f>Q92</f>
        <v>0</v>
      </c>
      <c r="L92" s="37">
        <f>SUM(O92:AA92)</f>
        <v>0</v>
      </c>
      <c r="M92" s="37">
        <f>SUM(AB92:AE92)</f>
        <v>0</v>
      </c>
    </row>
    <row r="93" spans="1:14" x14ac:dyDescent="0.2">
      <c r="A93" s="33" t="s">
        <v>194</v>
      </c>
      <c r="B93" s="34" t="str">
        <f>VLOOKUP(A93,'[1]Accounts (MASTERLIST)'!A:B,2,FALSE)</f>
        <v>Cabrera, Victor</v>
      </c>
      <c r="C93" s="10" t="s">
        <v>14</v>
      </c>
      <c r="E93" s="35"/>
      <c r="F93" s="34"/>
      <c r="G93" s="34"/>
      <c r="H93" s="36" t="s">
        <v>169</v>
      </c>
      <c r="I93" s="37">
        <f>(Q93+Y93+V93)</f>
        <v>0</v>
      </c>
      <c r="J93" s="37">
        <f>Y93</f>
        <v>0</v>
      </c>
      <c r="K93" s="37">
        <f>Q93</f>
        <v>0</v>
      </c>
      <c r="L93" s="37">
        <f>SUM(O93:AA93)</f>
        <v>0</v>
      </c>
      <c r="M93" s="37">
        <f>SUM(AB93:AE93)</f>
        <v>0</v>
      </c>
    </row>
    <row r="94" spans="1:14" x14ac:dyDescent="0.2">
      <c r="A94" s="21" t="s">
        <v>195</v>
      </c>
      <c r="L94" s="26"/>
      <c r="M94" s="26"/>
      <c r="N94" s="38"/>
    </row>
    <row r="95" spans="1:14" x14ac:dyDescent="0.2">
      <c r="A95" s="39"/>
      <c r="B95" s="40"/>
      <c r="C95" s="40"/>
      <c r="D95" s="40"/>
      <c r="E95" s="41"/>
      <c r="F95" s="40"/>
      <c r="G95" s="40"/>
      <c r="H95" s="42"/>
      <c r="I95" s="40"/>
      <c r="J95" s="40"/>
      <c r="K95" s="40"/>
      <c r="L95" s="43"/>
      <c r="M95" s="43"/>
      <c r="N95" s="44"/>
    </row>
    <row r="96" spans="1:14" ht="17" x14ac:dyDescent="0.2">
      <c r="A96" s="45"/>
      <c r="B96" s="28"/>
      <c r="C96" s="28"/>
      <c r="D96" s="28"/>
      <c r="E96" s="29"/>
      <c r="F96" s="28"/>
      <c r="G96" s="28"/>
      <c r="H96" s="30" t="s">
        <v>196</v>
      </c>
      <c r="I96" s="28"/>
      <c r="J96" s="28"/>
      <c r="K96" s="28"/>
      <c r="L96" s="46"/>
      <c r="M96" s="46"/>
      <c r="N96" s="47"/>
    </row>
  </sheetData>
  <conditionalFormatting sqref="L4:M1048576">
    <cfRule type="cellIs" dxfId="1" priority="2" operator="lessThanOrEqual">
      <formula>0</formula>
    </cfRule>
  </conditionalFormatting>
  <conditionalFormatting sqref="I4:K94">
    <cfRule type="cellIs" dxfId="0" priority="1" operator="lessThanOrEqual">
      <formula>0</formula>
    </cfRule>
  </conditionalFormatting>
  <hyperlinks>
    <hyperlink ref="N17" r:id="rId1" xr:uid="{ED3C0935-14C1-DB4F-8C6D-76CF63AFC54C}"/>
    <hyperlink ref="N43" r:id="rId2" xr:uid="{2290242B-4A0B-1A40-9FA3-62F27A55B1C1}"/>
    <hyperlink ref="N84" r:id="rId3" xr:uid="{C71B9FE5-3A8C-E342-8B5A-8F85577B8229}"/>
    <hyperlink ref="N14" r:id="rId4" xr:uid="{E8BF4C9F-CC22-B945-91A1-FFE691E5E25B}"/>
    <hyperlink ref="N69" r:id="rId5" xr:uid="{07CE5B2C-090E-C946-9FB7-2D6F30864184}"/>
    <hyperlink ref="N18" r:id="rId6" xr:uid="{25E60EF6-F1FA-0040-B88B-F68AF089CEC8}"/>
    <hyperlink ref="N37" r:id="rId7" xr:uid="{01A5E048-06E1-9A44-98D3-6C34DC9849F8}"/>
    <hyperlink ref="N46" r:id="rId8" xr:uid="{125393EF-F924-9F44-998A-F2CB975BE0B1}"/>
    <hyperlink ref="N82" r:id="rId9" xr:uid="{F21A291C-E92A-634C-87F3-0E282D48E7DB}"/>
    <hyperlink ref="N42" r:id="rId10" xr:uid="{426AF708-5019-EE4C-8774-AF8F8C9A02DA}"/>
    <hyperlink ref="N32" r:id="rId11" xr:uid="{0238D9F8-72D8-764F-81C2-118CDAE284E9}"/>
    <hyperlink ref="N21" r:id="rId12" xr:uid="{2EB27709-C4B8-264B-98DC-770BEFDB27D6}"/>
  </hyperlinks>
  <pageMargins left="0.7" right="0.7" top="0.75" bottom="0.75" header="0.3" footer="0.3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2022-06-10T12:25:11Z</dcterms:created>
  <dcterms:modified xsi:type="dcterms:W3CDTF">2022-06-10T12:25:29Z</dcterms:modified>
</cp:coreProperties>
</file>