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40" windowHeight="12240"/>
  </bookViews>
  <sheets>
    <sheet name="Sheet1" sheetId="1" r:id="rId1"/>
    <sheet name="fin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3" i="2" l="1"/>
  <c r="F36" i="2"/>
  <c r="F35" i="2"/>
  <c r="F34" i="2"/>
  <c r="I36" i="2" l="1"/>
  <c r="J36" i="2" s="1"/>
  <c r="D36" i="2"/>
  <c r="E36" i="2" s="1"/>
  <c r="I35" i="2"/>
  <c r="J35" i="2" s="1"/>
  <c r="D35" i="2"/>
  <c r="E35" i="2" s="1"/>
  <c r="I34" i="2"/>
  <c r="J34" i="2" s="1"/>
  <c r="D34" i="2"/>
  <c r="E34" i="2" s="1"/>
  <c r="I33" i="2"/>
  <c r="J33" i="2" s="1"/>
  <c r="D33" i="2"/>
  <c r="E33" i="2" s="1"/>
  <c r="I29" i="2"/>
  <c r="J29" i="2" s="1"/>
  <c r="D29" i="2"/>
  <c r="E29" i="2" s="1"/>
  <c r="I28" i="2"/>
  <c r="J28" i="2" s="1"/>
  <c r="D28" i="2"/>
  <c r="E28" i="2" s="1"/>
  <c r="I27" i="2"/>
  <c r="J27" i="2" s="1"/>
  <c r="D27" i="2"/>
  <c r="E27" i="2" s="1"/>
  <c r="I26" i="2"/>
  <c r="J26" i="2" s="1"/>
  <c r="D26" i="2"/>
  <c r="E26" i="2" s="1"/>
  <c r="I22" i="2"/>
  <c r="J22" i="2" s="1"/>
  <c r="D22" i="2"/>
  <c r="E22" i="2" s="1"/>
  <c r="I21" i="2"/>
  <c r="J21" i="2" s="1"/>
  <c r="D21" i="2"/>
  <c r="E21" i="2" s="1"/>
  <c r="I20" i="2"/>
  <c r="J20" i="2" s="1"/>
  <c r="D20" i="2"/>
  <c r="E20" i="2" s="1"/>
  <c r="I19" i="2"/>
  <c r="J19" i="2" s="1"/>
  <c r="D19" i="2"/>
  <c r="E19" i="2" s="1"/>
  <c r="I15" i="2"/>
  <c r="J15" i="2" s="1"/>
  <c r="D15" i="2"/>
  <c r="E15" i="2" s="1"/>
  <c r="I14" i="2"/>
  <c r="J14" i="2" s="1"/>
  <c r="D14" i="2"/>
  <c r="E14" i="2" s="1"/>
  <c r="I13" i="2"/>
  <c r="J13" i="2" s="1"/>
  <c r="D13" i="2"/>
  <c r="E13" i="2" s="1"/>
  <c r="I12" i="2"/>
  <c r="J12" i="2" s="1"/>
  <c r="D12" i="2"/>
  <c r="E12" i="2" s="1"/>
  <c r="I7" i="2"/>
  <c r="J7" i="2" s="1"/>
  <c r="D7" i="2"/>
  <c r="E7" i="2" s="1"/>
  <c r="I6" i="2"/>
  <c r="J6" i="2" s="1"/>
  <c r="D6" i="2"/>
  <c r="E6" i="2" s="1"/>
  <c r="I5" i="2"/>
  <c r="J5" i="2" s="1"/>
  <c r="D5" i="2"/>
  <c r="E5" i="2" s="1"/>
  <c r="I4" i="2"/>
  <c r="J4" i="2" s="1"/>
  <c r="D4" i="2"/>
  <c r="E4" i="2" s="1"/>
  <c r="D6" i="1" l="1"/>
  <c r="E6" i="1" s="1"/>
  <c r="D4" i="1"/>
  <c r="E4" i="1" s="1"/>
  <c r="D3" i="1"/>
  <c r="E3" i="1" s="1"/>
  <c r="E5" i="1"/>
  <c r="D5" i="1"/>
  <c r="F4" i="1"/>
  <c r="I4" i="1" s="1"/>
  <c r="J4" i="1" s="1"/>
  <c r="F6" i="1"/>
  <c r="I6" i="1" s="1"/>
  <c r="J6" i="1" s="1"/>
  <c r="F3" i="1"/>
  <c r="I3" i="1" s="1"/>
  <c r="J3" i="1" s="1"/>
  <c r="F5" i="1"/>
  <c r="I5" i="1" s="1"/>
  <c r="J5" i="1" s="1"/>
  <c r="B11" i="1" l="1"/>
</calcChain>
</file>

<file path=xl/sharedStrings.xml><?xml version="1.0" encoding="utf-8"?>
<sst xmlns="http://schemas.openxmlformats.org/spreadsheetml/2006/main" count="84" uniqueCount="38">
  <si>
    <t>serial</t>
  </si>
  <si>
    <t>concat</t>
  </si>
  <si>
    <t>wordcount</t>
  </si>
  <si>
    <t>number processors</t>
  </si>
  <si>
    <t>size</t>
  </si>
  <si>
    <t>original</t>
  </si>
  <si>
    <t>counting</t>
  </si>
  <si>
    <t>processing</t>
  </si>
  <si>
    <t>speedup</t>
  </si>
  <si>
    <t>efficiency</t>
  </si>
  <si>
    <t>hobbit.txt</t>
  </si>
  <si>
    <t>concat 2</t>
  </si>
  <si>
    <t>16K</t>
  </si>
  <si>
    <t>6.3K</t>
  </si>
  <si>
    <t>concat 4</t>
  </si>
  <si>
    <t>uhhhh</t>
  </si>
  <si>
    <t>comments</t>
  </si>
  <si>
    <t>budget.txt</t>
  </si>
  <si>
    <t>5.7K</t>
  </si>
  <si>
    <t>13K</t>
  </si>
  <si>
    <t>concat 8</t>
  </si>
  <si>
    <t>14k</t>
  </si>
  <si>
    <t>14K</t>
  </si>
  <si>
    <t>uhh, why the size diff</t>
  </si>
  <si>
    <t>small.txt</t>
  </si>
  <si>
    <t>concat 16</t>
  </si>
  <si>
    <t>sonnet_med.txt</t>
  </si>
  <si>
    <t>sonnets_med.txt</t>
  </si>
  <si>
    <t xml:space="preserve">original </t>
  </si>
  <si>
    <t>1.8K</t>
  </si>
  <si>
    <t xml:space="preserve">serial </t>
  </si>
  <si>
    <t>4.5K</t>
  </si>
  <si>
    <t>4.2K</t>
  </si>
  <si>
    <t>hobbit_wiki.txt</t>
  </si>
  <si>
    <t>160K</t>
  </si>
  <si>
    <t>46K</t>
  </si>
  <si>
    <t>120K</t>
  </si>
  <si>
    <t>55K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</si>
</sst>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Sequitur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MRS</c:v>
          </c:tx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94.530323999999993</c:v>
                </c:pt>
                <c:pt idx="1">
                  <c:v>19.9555331</c:v>
                </c:pt>
                <c:pt idx="2">
                  <c:v>4.6861660000000001</c:v>
                </c:pt>
                <c:pt idx="3">
                  <c:v>2.2315640000000001</c:v>
                </c:pt>
              </c:numCache>
            </c:numRef>
          </c:yVal>
          <c:smooth val="1"/>
        </c:ser>
        <c:ser>
          <c:idx val="1"/>
          <c:order val="1"/>
          <c:tx>
            <c:v>FAS</c:v>
          </c:tx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3.512283</c:v>
                </c:pt>
                <c:pt idx="1">
                  <c:v>1.639786</c:v>
                </c:pt>
                <c:pt idx="2">
                  <c:v>1.9641640000000002</c:v>
                </c:pt>
                <c:pt idx="3">
                  <c:v>7.1303160000000005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4640"/>
        <c:axId val="155825216"/>
      </c:scatterChart>
      <c:valAx>
        <c:axId val="1558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825216"/>
        <c:crosses val="autoZero"/>
        <c:crossBetween val="midCat"/>
      </c:valAx>
      <c:valAx>
        <c:axId val="15582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82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Sequitur Speedup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MRS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5.7555466011097138</c:v>
                </c:pt>
                <c:pt idx="1">
                  <c:v>27.2643021999748</c:v>
                </c:pt>
                <c:pt idx="2">
                  <c:v>116.10209390789827</c:v>
                </c:pt>
                <c:pt idx="3">
                  <c:v>243.80823718253205</c:v>
                </c:pt>
              </c:numCache>
            </c:numRef>
          </c:yVal>
          <c:smooth val="1"/>
        </c:ser>
        <c:ser>
          <c:idx val="1"/>
          <c:order val="1"/>
          <c:tx>
            <c:v>FAS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154.9059927688059</c:v>
                </c:pt>
                <c:pt idx="1">
                  <c:v>331.79554222319251</c:v>
                </c:pt>
                <c:pt idx="2">
                  <c:v>277.00013084447119</c:v>
                </c:pt>
                <c:pt idx="3">
                  <c:v>76.304287916552354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6944"/>
        <c:axId val="155827520"/>
      </c:scatterChart>
      <c:valAx>
        <c:axId val="1558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27520"/>
        <c:crosses val="autoZero"/>
        <c:crossBetween val="midCat"/>
      </c:valAx>
      <c:valAx>
        <c:axId val="1558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2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Sequitur Efficiency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MRS</c:v>
          </c:tx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2.8777733005548569</c:v>
                </c:pt>
                <c:pt idx="1">
                  <c:v>6.8160755499937</c:v>
                </c:pt>
                <c:pt idx="2">
                  <c:v>14.512761738487283</c:v>
                </c:pt>
                <c:pt idx="3">
                  <c:v>15.238014823908253</c:v>
                </c:pt>
              </c:numCache>
            </c:numRef>
          </c:yVal>
          <c:smooth val="1"/>
        </c:ser>
        <c:ser>
          <c:idx val="1"/>
          <c:order val="1"/>
          <c:tx>
            <c:v>FAS</c:v>
          </c:tx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77.452996384402951</c:v>
                </c:pt>
                <c:pt idx="1">
                  <c:v>82.948885555798128</c:v>
                </c:pt>
                <c:pt idx="2">
                  <c:v>34.625016355558898</c:v>
                </c:pt>
                <c:pt idx="3">
                  <c:v>4.7690179947845222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4976"/>
        <c:axId val="242255552"/>
      </c:scatterChart>
      <c:valAx>
        <c:axId val="2422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55552"/>
        <c:crosses val="autoZero"/>
        <c:crossBetween val="midCat"/>
      </c:valAx>
      <c:valAx>
        <c:axId val="24225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109537</xdr:colOff>
      <xdr:row>3</xdr:row>
      <xdr:rowOff>171450</xdr:rowOff>
    </xdr:from>
    <xdr:to>
      <xdr:col>23</xdr:col>
      <xdr:colOff>414337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376237</xdr:colOff>
      <xdr:row>21</xdr:row>
      <xdr:rowOff>76200</xdr:rowOff>
    </xdr:from>
    <xdr:to>
      <xdr:col>26</xdr:col>
      <xdr:colOff>71437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433387</xdr:colOff>
      <xdr:row>17</xdr:row>
      <xdr:rowOff>161925</xdr:rowOff>
    </xdr:from>
    <xdr:to>
      <xdr:col>12</xdr:col>
      <xdr:colOff>128587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4" sqref="E14"/>
    </sheetView>
  </sheetViews>
  <sheetFormatPr defaultRowHeight="15" x14ac:dyDescent="0.25"/>
  <cols>
    <col min="1" max="1" width="18.140625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8</v>
      </c>
      <c r="E1" t="s">
        <v>9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544.07368499999995</v>
      </c>
    </row>
    <row r="3" spans="1:10" x14ac:dyDescent="0.25">
      <c r="A3">
        <v>2</v>
      </c>
      <c r="B3">
        <v>544.07368499999995</v>
      </c>
      <c r="C3">
        <v>94.530323999999993</v>
      </c>
      <c r="D3">
        <f t="shared" ref="D3:D4" si="0">B3/C3</f>
        <v>5.7555466011097138</v>
      </c>
      <c r="E3">
        <f t="shared" ref="E3:E4" si="1">D3/A3</f>
        <v>2.8777733005548569</v>
      </c>
      <c r="F3">
        <f>G3+H3</f>
        <v>3.512283</v>
      </c>
      <c r="G3">
        <v>2.6015899999999998</v>
      </c>
      <c r="H3">
        <v>0.91069299999999997</v>
      </c>
      <c r="I3">
        <f>B3/F3</f>
        <v>154.9059927688059</v>
      </c>
      <c r="J3">
        <f>I3/A3</f>
        <v>77.452996384402951</v>
      </c>
    </row>
    <row r="4" spans="1:10" x14ac:dyDescent="0.25">
      <c r="A4">
        <v>4</v>
      </c>
      <c r="B4">
        <v>544.07368499999995</v>
      </c>
      <c r="C4">
        <v>19.9555331</v>
      </c>
      <c r="D4">
        <f t="shared" si="0"/>
        <v>27.2643021999748</v>
      </c>
      <c r="E4">
        <f t="shared" si="1"/>
        <v>6.8160755499937</v>
      </c>
      <c r="F4">
        <f>G4+H4</f>
        <v>1.639786</v>
      </c>
      <c r="G4">
        <v>0.71628000000000003</v>
      </c>
      <c r="H4">
        <v>0.92350600000000005</v>
      </c>
      <c r="I4">
        <f t="shared" ref="I4:I6" si="2">B4/F4</f>
        <v>331.79554222319251</v>
      </c>
      <c r="J4">
        <f t="shared" ref="J4:J6" si="3">I4/A4</f>
        <v>82.948885555798128</v>
      </c>
    </row>
    <row r="5" spans="1:10" x14ac:dyDescent="0.25">
      <c r="A5">
        <v>8</v>
      </c>
      <c r="B5">
        <v>544.07368499999995</v>
      </c>
      <c r="C5">
        <v>4.6861660000000001</v>
      </c>
      <c r="D5">
        <f>B5/C5</f>
        <v>116.10209390789827</v>
      </c>
      <c r="E5">
        <f>D5/A5</f>
        <v>14.512761738487283</v>
      </c>
      <c r="F5">
        <f>G5+H5</f>
        <v>1.9641640000000002</v>
      </c>
      <c r="G5">
        <v>1.0270950000000001</v>
      </c>
      <c r="H5">
        <v>0.93706900000000004</v>
      </c>
      <c r="I5">
        <f t="shared" si="2"/>
        <v>277.00013084447119</v>
      </c>
      <c r="J5">
        <f t="shared" si="3"/>
        <v>34.625016355558898</v>
      </c>
    </row>
    <row r="6" spans="1:10" x14ac:dyDescent="0.25">
      <c r="A6">
        <v>16</v>
      </c>
      <c r="B6">
        <v>544.07368499999995</v>
      </c>
      <c r="C6">
        <v>2.2315640000000001</v>
      </c>
      <c r="D6">
        <f t="shared" ref="D6" si="4">B6/C6</f>
        <v>243.80823718253205</v>
      </c>
      <c r="E6">
        <f t="shared" ref="E6" si="5">D6/A6</f>
        <v>15.238014823908253</v>
      </c>
      <c r="F6">
        <f>G6+H6</f>
        <v>7.1303160000000005</v>
      </c>
      <c r="G6">
        <v>3.2492990000000002</v>
      </c>
      <c r="H6">
        <v>3.8810169999999999</v>
      </c>
      <c r="I6">
        <f t="shared" si="2"/>
        <v>76.304287916552354</v>
      </c>
      <c r="J6">
        <f t="shared" si="3"/>
        <v>4.7690179947845222</v>
      </c>
    </row>
    <row r="9" spans="1:10" x14ac:dyDescent="0.25">
      <c r="E9">
        <v>4332560</v>
      </c>
    </row>
    <row r="10" spans="1:10" x14ac:dyDescent="0.25">
      <c r="A10" t="s">
        <v>4</v>
      </c>
      <c r="B10" t="s">
        <v>5</v>
      </c>
      <c r="C10" t="s">
        <v>0</v>
      </c>
      <c r="D10" t="s">
        <v>1</v>
      </c>
      <c r="E10" t="s">
        <v>2</v>
      </c>
    </row>
    <row r="11" spans="1:10" x14ac:dyDescent="0.25">
      <c r="B11">
        <f>9.7*10^3</f>
        <v>9700</v>
      </c>
      <c r="E11">
        <v>5121720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workbookViewId="0">
      <selection activeCell="H20" sqref="H20"/>
    </sheetView>
  </sheetViews>
  <sheetFormatPr defaultRowHeight="15" x14ac:dyDescent="0.25"/>
  <cols>
    <col min="6" max="6" width="13.42578125" customWidth="1"/>
    <col min="8" max="8" width="11.5703125" customWidth="1"/>
  </cols>
  <sheetData>
    <row r="1" spans="1:14" x14ac:dyDescent="0.25">
      <c r="A1" t="s">
        <v>17</v>
      </c>
      <c r="L1" t="s">
        <v>17</v>
      </c>
      <c r="N1" t="s">
        <v>16</v>
      </c>
    </row>
    <row r="2" spans="1:14" x14ac:dyDescent="0.25">
      <c r="A2" t="s">
        <v>3</v>
      </c>
      <c r="B2" t="s">
        <v>0</v>
      </c>
      <c r="C2" t="s">
        <v>1</v>
      </c>
      <c r="D2" t="s">
        <v>8</v>
      </c>
      <c r="E2" t="s">
        <v>9</v>
      </c>
      <c r="F2" t="s">
        <v>2</v>
      </c>
      <c r="G2" t="s">
        <v>6</v>
      </c>
      <c r="H2" t="s">
        <v>7</v>
      </c>
      <c r="I2" t="s">
        <v>8</v>
      </c>
      <c r="J2" t="s">
        <v>9</v>
      </c>
      <c r="L2" t="s">
        <v>5</v>
      </c>
      <c r="M2" t="s">
        <v>18</v>
      </c>
    </row>
    <row r="3" spans="1:14" x14ac:dyDescent="0.25">
      <c r="A3">
        <v>1</v>
      </c>
      <c r="B3">
        <v>316.261259</v>
      </c>
      <c r="L3" t="s">
        <v>0</v>
      </c>
      <c r="M3" t="s">
        <v>19</v>
      </c>
      <c r="N3" t="s">
        <v>23</v>
      </c>
    </row>
    <row r="4" spans="1:14" x14ac:dyDescent="0.25">
      <c r="A4">
        <v>2</v>
      </c>
      <c r="B4">
        <v>316.261259</v>
      </c>
      <c r="C4">
        <v>23.283935</v>
      </c>
      <c r="D4">
        <f t="shared" ref="D4:D5" si="0">B4/C4</f>
        <v>13.58280973555372</v>
      </c>
      <c r="E4">
        <f t="shared" ref="E4:E5" si="1">D4/A4</f>
        <v>6.7914048677768601</v>
      </c>
      <c r="H4">
        <v>0.91069299999999997</v>
      </c>
      <c r="I4" t="e">
        <f>B4/F4</f>
        <v>#DIV/0!</v>
      </c>
      <c r="J4" t="e">
        <f>I4/A4</f>
        <v>#DIV/0!</v>
      </c>
      <c r="L4" t="s">
        <v>11</v>
      </c>
      <c r="M4" t="s">
        <v>22</v>
      </c>
    </row>
    <row r="5" spans="1:14" x14ac:dyDescent="0.25">
      <c r="A5">
        <v>4</v>
      </c>
      <c r="B5">
        <v>316.261259</v>
      </c>
      <c r="C5">
        <v>4.7680709999999999</v>
      </c>
      <c r="D5">
        <f t="shared" si="0"/>
        <v>66.328974337840194</v>
      </c>
      <c r="E5">
        <f t="shared" si="1"/>
        <v>16.582243584460048</v>
      </c>
      <c r="H5">
        <v>0.92350600000000005</v>
      </c>
      <c r="I5" t="e">
        <f t="shared" ref="I5:I7" si="2">B5/F5</f>
        <v>#DIV/0!</v>
      </c>
      <c r="J5" t="e">
        <f t="shared" ref="J5:J7" si="3">I5/A5</f>
        <v>#DIV/0!</v>
      </c>
      <c r="L5" t="s">
        <v>14</v>
      </c>
      <c r="M5" t="s">
        <v>21</v>
      </c>
    </row>
    <row r="6" spans="1:14" x14ac:dyDescent="0.25">
      <c r="A6">
        <v>8</v>
      </c>
      <c r="B6">
        <v>316.261259</v>
      </c>
      <c r="C6">
        <v>1.2454229999999999</v>
      </c>
      <c r="D6">
        <f>B6/C6</f>
        <v>253.93882961853123</v>
      </c>
      <c r="E6">
        <f>D6/A6</f>
        <v>31.742353702316404</v>
      </c>
      <c r="H6">
        <v>0.93706900000000004</v>
      </c>
      <c r="I6" t="e">
        <f t="shared" si="2"/>
        <v>#DIV/0!</v>
      </c>
      <c r="J6" t="e">
        <f t="shared" si="3"/>
        <v>#DIV/0!</v>
      </c>
      <c r="L6" t="s">
        <v>20</v>
      </c>
    </row>
    <row r="7" spans="1:14" x14ac:dyDescent="0.25">
      <c r="A7">
        <v>16</v>
      </c>
      <c r="B7">
        <v>316.261259</v>
      </c>
      <c r="D7" t="e">
        <f t="shared" ref="D7" si="4">B7/C7</f>
        <v>#DIV/0!</v>
      </c>
      <c r="E7" t="e">
        <f t="shared" ref="E7" si="5">D7/A7</f>
        <v>#DIV/0!</v>
      </c>
      <c r="H7">
        <v>3.8810169999999999</v>
      </c>
      <c r="I7" t="e">
        <f t="shared" si="2"/>
        <v>#DIV/0!</v>
      </c>
      <c r="J7" t="e">
        <f t="shared" si="3"/>
        <v>#DIV/0!</v>
      </c>
    </row>
    <row r="9" spans="1:14" x14ac:dyDescent="0.25">
      <c r="A9" t="s">
        <v>26</v>
      </c>
      <c r="L9" t="s">
        <v>27</v>
      </c>
    </row>
    <row r="10" spans="1:14" x14ac:dyDescent="0.25">
      <c r="A10" t="s">
        <v>3</v>
      </c>
      <c r="B10" t="s">
        <v>0</v>
      </c>
      <c r="C10" t="s">
        <v>1</v>
      </c>
      <c r="D10" t="s">
        <v>8</v>
      </c>
      <c r="E10" t="s">
        <v>9</v>
      </c>
      <c r="F10" t="s">
        <v>2</v>
      </c>
      <c r="G10" t="s">
        <v>6</v>
      </c>
      <c r="H10" t="s">
        <v>7</v>
      </c>
      <c r="I10" t="s">
        <v>8</v>
      </c>
      <c r="J10" t="s">
        <v>9</v>
      </c>
      <c r="L10" t="s">
        <v>28</v>
      </c>
      <c r="M10" t="s">
        <v>29</v>
      </c>
    </row>
    <row r="11" spans="1:14" x14ac:dyDescent="0.25">
      <c r="A11">
        <v>1</v>
      </c>
      <c r="B11">
        <v>14.058934000000001</v>
      </c>
      <c r="L11" t="s">
        <v>30</v>
      </c>
      <c r="M11" t="s">
        <v>31</v>
      </c>
    </row>
    <row r="12" spans="1:14" x14ac:dyDescent="0.25">
      <c r="A12">
        <v>2</v>
      </c>
      <c r="B12">
        <v>14.058934000000001</v>
      </c>
      <c r="C12">
        <v>1.0071330000000001</v>
      </c>
      <c r="D12">
        <f t="shared" ref="D12:D13" si="6">B12/C12</f>
        <v>13.959361871768674</v>
      </c>
      <c r="E12">
        <f t="shared" ref="E12:E13" si="7">D12/A12</f>
        <v>6.9796809358843372</v>
      </c>
      <c r="H12">
        <v>0.91069299999999997</v>
      </c>
      <c r="I12" t="e">
        <f>B12/F12</f>
        <v>#DIV/0!</v>
      </c>
      <c r="J12" t="e">
        <f>I12/A12</f>
        <v>#DIV/0!</v>
      </c>
      <c r="L12" t="s">
        <v>11</v>
      </c>
      <c r="M12" t="s">
        <v>31</v>
      </c>
    </row>
    <row r="13" spans="1:14" x14ac:dyDescent="0.25">
      <c r="A13">
        <v>4</v>
      </c>
      <c r="B13">
        <v>14.058934000000001</v>
      </c>
      <c r="C13">
        <v>0.20105400000000001</v>
      </c>
      <c r="D13">
        <f t="shared" si="6"/>
        <v>69.926159141325215</v>
      </c>
      <c r="E13">
        <f t="shared" si="7"/>
        <v>17.481539785331304</v>
      </c>
      <c r="H13">
        <v>0.92350600000000005</v>
      </c>
      <c r="I13" t="e">
        <f t="shared" ref="I13:I15" si="8">B13/F13</f>
        <v>#DIV/0!</v>
      </c>
      <c r="J13" t="e">
        <f t="shared" ref="J13:J15" si="9">I13/A13</f>
        <v>#DIV/0!</v>
      </c>
      <c r="L13" t="s">
        <v>14</v>
      </c>
      <c r="M13" t="s">
        <v>32</v>
      </c>
      <c r="N13" t="s">
        <v>15</v>
      </c>
    </row>
    <row r="14" spans="1:14" x14ac:dyDescent="0.25">
      <c r="A14">
        <v>8</v>
      </c>
      <c r="B14">
        <v>14.058934000000001</v>
      </c>
      <c r="C14">
        <v>8.3957000000000004E-2</v>
      </c>
      <c r="D14">
        <f>B14/C14</f>
        <v>167.45398239575022</v>
      </c>
      <c r="E14">
        <f>D14/A14</f>
        <v>20.931747799468777</v>
      </c>
      <c r="H14">
        <v>0.93706900000000004</v>
      </c>
      <c r="I14" t="e">
        <f t="shared" si="8"/>
        <v>#DIV/0!</v>
      </c>
      <c r="J14" t="e">
        <f t="shared" si="9"/>
        <v>#DIV/0!</v>
      </c>
    </row>
    <row r="15" spans="1:14" x14ac:dyDescent="0.25">
      <c r="A15">
        <v>16</v>
      </c>
      <c r="B15">
        <v>14.058934000000001</v>
      </c>
      <c r="D15" t="e">
        <f t="shared" ref="D15" si="10">B15/C15</f>
        <v>#DIV/0!</v>
      </c>
      <c r="E15" t="e">
        <f t="shared" ref="E15" si="11">D15/A15</f>
        <v>#DIV/0!</v>
      </c>
      <c r="H15">
        <v>3.8810169999999999</v>
      </c>
      <c r="I15" t="e">
        <f t="shared" si="8"/>
        <v>#DIV/0!</v>
      </c>
      <c r="J15" t="e">
        <f t="shared" si="9"/>
        <v>#DIV/0!</v>
      </c>
    </row>
    <row r="17" spans="1:14" x14ac:dyDescent="0.25">
      <c r="A17" t="s">
        <v>10</v>
      </c>
      <c r="L17" t="s">
        <v>10</v>
      </c>
    </row>
    <row r="18" spans="1:14" x14ac:dyDescent="0.25">
      <c r="A18">
        <v>1</v>
      </c>
      <c r="B18">
        <v>448.37150000000003</v>
      </c>
      <c r="L18" t="s">
        <v>5</v>
      </c>
      <c r="M18" t="s">
        <v>13</v>
      </c>
    </row>
    <row r="19" spans="1:14" x14ac:dyDescent="0.25">
      <c r="A19">
        <v>2</v>
      </c>
      <c r="B19">
        <v>448.37150000000003</v>
      </c>
      <c r="C19">
        <v>30.139163</v>
      </c>
      <c r="D19">
        <f t="shared" ref="D19:D20" si="12">B19/C19</f>
        <v>14.876707093690692</v>
      </c>
      <c r="E19">
        <f t="shared" ref="E19:E20" si="13">D19/A19</f>
        <v>7.4383535468453461</v>
      </c>
      <c r="H19">
        <v>0.91069299999999997</v>
      </c>
      <c r="I19" t="e">
        <f>B19/F19</f>
        <v>#DIV/0!</v>
      </c>
      <c r="J19" t="e">
        <f>I19/A19</f>
        <v>#DIV/0!</v>
      </c>
      <c r="L19" t="s">
        <v>0</v>
      </c>
      <c r="M19" t="s">
        <v>12</v>
      </c>
    </row>
    <row r="20" spans="1:14" x14ac:dyDescent="0.25">
      <c r="A20">
        <v>4</v>
      </c>
      <c r="B20">
        <v>448.37150000000003</v>
      </c>
      <c r="C20">
        <v>4.8408680000000004</v>
      </c>
      <c r="D20">
        <f t="shared" si="12"/>
        <v>92.622128923986352</v>
      </c>
      <c r="E20">
        <f t="shared" si="13"/>
        <v>23.155532230996588</v>
      </c>
      <c r="H20">
        <v>0.92350600000000005</v>
      </c>
      <c r="I20" t="e">
        <f t="shared" ref="I20:I22" si="14">B20/F20</f>
        <v>#DIV/0!</v>
      </c>
      <c r="J20" t="e">
        <f t="shared" ref="J20:J22" si="15">I20/A20</f>
        <v>#DIV/0!</v>
      </c>
    </row>
    <row r="21" spans="1:14" x14ac:dyDescent="0.25">
      <c r="A21">
        <v>8</v>
      </c>
      <c r="B21">
        <v>448.37150000000003</v>
      </c>
      <c r="C21">
        <v>1.7845299999999999</v>
      </c>
      <c r="D21">
        <f>B21/C21</f>
        <v>251.25467209853576</v>
      </c>
      <c r="E21">
        <f>D21/A21</f>
        <v>31.40683401231697</v>
      </c>
      <c r="H21">
        <v>0.93706900000000004</v>
      </c>
      <c r="I21" t="e">
        <f t="shared" si="14"/>
        <v>#DIV/0!</v>
      </c>
      <c r="J21" t="e">
        <f t="shared" si="15"/>
        <v>#DIV/0!</v>
      </c>
    </row>
    <row r="22" spans="1:14" x14ac:dyDescent="0.25">
      <c r="A22">
        <v>16</v>
      </c>
      <c r="B22">
        <v>448.37150000000003</v>
      </c>
      <c r="D22" t="e">
        <f t="shared" ref="D22" si="16">B22/C22</f>
        <v>#DIV/0!</v>
      </c>
      <c r="E22" t="e">
        <f t="shared" ref="E22" si="17">D22/A22</f>
        <v>#DIV/0!</v>
      </c>
      <c r="H22">
        <v>3.8810169999999999</v>
      </c>
      <c r="I22" t="e">
        <f t="shared" si="14"/>
        <v>#DIV/0!</v>
      </c>
      <c r="J22" t="e">
        <f t="shared" si="15"/>
        <v>#DIV/0!</v>
      </c>
    </row>
    <row r="24" spans="1:14" x14ac:dyDescent="0.25">
      <c r="A24" t="s">
        <v>24</v>
      </c>
      <c r="L24" t="s">
        <v>24</v>
      </c>
    </row>
    <row r="25" spans="1:14" x14ac:dyDescent="0.25">
      <c r="A25">
        <v>1</v>
      </c>
      <c r="B25">
        <v>1.2052130000000001</v>
      </c>
      <c r="L25" t="s">
        <v>5</v>
      </c>
      <c r="M25">
        <v>770</v>
      </c>
    </row>
    <row r="26" spans="1:14" x14ac:dyDescent="0.25">
      <c r="A26">
        <v>2</v>
      </c>
      <c r="B26">
        <v>1.2052130000000001</v>
      </c>
      <c r="C26">
        <v>0.13769700000000001</v>
      </c>
      <c r="D26">
        <f t="shared" ref="D26:D27" si="18">B26/C26</f>
        <v>8.7526453009143257</v>
      </c>
      <c r="E26">
        <f t="shared" ref="E26:E27" si="19">D26/A26</f>
        <v>4.3763226504571628</v>
      </c>
      <c r="H26">
        <v>0.91069299999999997</v>
      </c>
      <c r="I26" t="e">
        <f>B26/F26</f>
        <v>#DIV/0!</v>
      </c>
      <c r="J26" t="e">
        <f>I26/A26</f>
        <v>#DIV/0!</v>
      </c>
      <c r="L26" t="s">
        <v>11</v>
      </c>
      <c r="M26" t="s">
        <v>12</v>
      </c>
    </row>
    <row r="27" spans="1:14" x14ac:dyDescent="0.25">
      <c r="A27">
        <v>4</v>
      </c>
      <c r="B27">
        <v>1.2052130000000001</v>
      </c>
      <c r="C27">
        <v>8.4520999999999999E-2</v>
      </c>
      <c r="D27">
        <f t="shared" si="18"/>
        <v>14.25933200033128</v>
      </c>
      <c r="E27">
        <f t="shared" si="19"/>
        <v>3.5648330000828201</v>
      </c>
      <c r="H27">
        <v>0.92350600000000005</v>
      </c>
      <c r="I27" t="e">
        <f t="shared" ref="I27:I29" si="20">B27/F27</f>
        <v>#DIV/0!</v>
      </c>
      <c r="J27" t="e">
        <f t="shared" ref="J27:J29" si="21">I27/A27</f>
        <v>#DIV/0!</v>
      </c>
      <c r="L27" t="s">
        <v>14</v>
      </c>
    </row>
    <row r="28" spans="1:14" x14ac:dyDescent="0.25">
      <c r="A28">
        <v>8</v>
      </c>
      <c r="B28">
        <v>1.2052130000000001</v>
      </c>
      <c r="C28">
        <v>9.7370000000000009E-3</v>
      </c>
      <c r="D28">
        <f>B28/C28</f>
        <v>123.77662524391496</v>
      </c>
      <c r="E28">
        <f>D28/A28</f>
        <v>15.47207815548937</v>
      </c>
      <c r="H28">
        <v>0.93706900000000004</v>
      </c>
      <c r="I28" t="e">
        <f t="shared" si="20"/>
        <v>#DIV/0!</v>
      </c>
      <c r="J28" t="e">
        <f t="shared" si="21"/>
        <v>#DIV/0!</v>
      </c>
      <c r="L28" t="s">
        <v>20</v>
      </c>
    </row>
    <row r="29" spans="1:14" x14ac:dyDescent="0.25">
      <c r="A29">
        <v>16</v>
      </c>
      <c r="B29">
        <v>1.2052130000000001</v>
      </c>
      <c r="D29" t="e">
        <f t="shared" ref="D29" si="22">B29/C29</f>
        <v>#DIV/0!</v>
      </c>
      <c r="E29" t="e">
        <f t="shared" ref="E29" si="23">D29/A29</f>
        <v>#DIV/0!</v>
      </c>
      <c r="H29">
        <v>3.8810169999999999</v>
      </c>
      <c r="I29" t="e">
        <f t="shared" si="20"/>
        <v>#DIV/0!</v>
      </c>
      <c r="J29" t="e">
        <f t="shared" si="21"/>
        <v>#DIV/0!</v>
      </c>
      <c r="L29" t="s">
        <v>25</v>
      </c>
    </row>
    <row r="31" spans="1:14" x14ac:dyDescent="0.25">
      <c r="A31" t="s">
        <v>33</v>
      </c>
      <c r="L31" t="s">
        <v>33</v>
      </c>
    </row>
    <row r="32" spans="1:14" x14ac:dyDescent="0.25">
      <c r="A32">
        <v>1</v>
      </c>
      <c r="B32">
        <v>5123.1235399999996</v>
      </c>
      <c r="L32" t="s">
        <v>5</v>
      </c>
      <c r="M32" t="s">
        <v>35</v>
      </c>
      <c r="N32" t="s">
        <v>37</v>
      </c>
    </row>
    <row r="33" spans="1:13" x14ac:dyDescent="0.25">
      <c r="A33">
        <v>2</v>
      </c>
      <c r="B33">
        <v>5123.1235399999996</v>
      </c>
      <c r="C33">
        <v>2819.2586000000001</v>
      </c>
      <c r="D33">
        <f t="shared" ref="D33:D34" si="24">B33/C33</f>
        <v>1.8171882281391283</v>
      </c>
      <c r="E33">
        <f t="shared" ref="E33:E34" si="25">D33/A33</f>
        <v>0.90859411406956414</v>
      </c>
      <c r="F33">
        <f>G33+H33</f>
        <v>2.6699000000000001E-2</v>
      </c>
      <c r="G33">
        <v>1.8938E-2</v>
      </c>
      <c r="H33">
        <v>7.7609999999999997E-3</v>
      </c>
      <c r="I33">
        <f>B33/F33</f>
        <v>191884.4728266976</v>
      </c>
      <c r="J33">
        <f>I33/A33</f>
        <v>95942.236413348801</v>
      </c>
      <c r="L33" t="s">
        <v>11</v>
      </c>
      <c r="M33" t="s">
        <v>34</v>
      </c>
    </row>
    <row r="34" spans="1:13" x14ac:dyDescent="0.25">
      <c r="A34">
        <v>4</v>
      </c>
      <c r="B34">
        <v>5123.1235399999996</v>
      </c>
      <c r="C34">
        <v>901.566372</v>
      </c>
      <c r="D34">
        <f t="shared" si="24"/>
        <v>5.6824696429560255</v>
      </c>
      <c r="E34">
        <f t="shared" si="25"/>
        <v>1.4206174107390064</v>
      </c>
      <c r="F34">
        <f>G34+H34</f>
        <v>4.4484000000000003E-2</v>
      </c>
      <c r="G34">
        <v>3.6581000000000002E-2</v>
      </c>
      <c r="H34">
        <v>7.9030000000000003E-3</v>
      </c>
      <c r="I34">
        <f t="shared" ref="I34:I36" si="26">B34/F34</f>
        <v>115167.78032551028</v>
      </c>
      <c r="J34">
        <f t="shared" ref="J34:J36" si="27">I34/A34</f>
        <v>28791.945081377569</v>
      </c>
      <c r="L34" t="s">
        <v>14</v>
      </c>
    </row>
    <row r="35" spans="1:13" x14ac:dyDescent="0.25">
      <c r="A35">
        <v>8</v>
      </c>
      <c r="B35">
        <v>5123.1235399999996</v>
      </c>
      <c r="C35">
        <v>289.08617400000003</v>
      </c>
      <c r="D35">
        <f>B35/C35</f>
        <v>17.721786791505288</v>
      </c>
      <c r="E35">
        <f>D35/A35</f>
        <v>2.215223348938161</v>
      </c>
      <c r="F35">
        <f t="shared" ref="F35:F36" si="28">G35+H35</f>
        <v>2.2831999999999998E-2</v>
      </c>
      <c r="G35">
        <v>1.0274E-2</v>
      </c>
      <c r="H35">
        <v>1.2558E-2</v>
      </c>
      <c r="I35">
        <f>B35/G35</f>
        <v>498649.36149503599</v>
      </c>
      <c r="J35">
        <f t="shared" si="27"/>
        <v>62331.170186879499</v>
      </c>
      <c r="L35" t="s">
        <v>20</v>
      </c>
      <c r="M35" t="s">
        <v>36</v>
      </c>
    </row>
    <row r="36" spans="1:13" x14ac:dyDescent="0.25">
      <c r="A36">
        <v>16</v>
      </c>
      <c r="D36" t="e">
        <f t="shared" ref="D36" si="29">B36/C36</f>
        <v>#DIV/0!</v>
      </c>
      <c r="E36" t="e">
        <f t="shared" ref="E36" si="30">D36/A36</f>
        <v>#DIV/0!</v>
      </c>
      <c r="F36">
        <f t="shared" si="28"/>
        <v>0</v>
      </c>
      <c r="I36" t="e">
        <f t="shared" si="26"/>
        <v>#DIV/0!</v>
      </c>
      <c r="J36" t="e">
        <f t="shared" si="27"/>
        <v>#DIV/0!</v>
      </c>
      <c r="L36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Saagar</dc:creator>
  <cp:lastModifiedBy>Saagar</cp:lastModifiedBy>
  <dcterms:created xsi:type="dcterms:W3CDTF">2012-12-11T00:36:57Z</dcterms:created>
  <dcterms:modified xsi:type="dcterms:W3CDTF">2012-12-14T23:06:49Z</dcterms:modified>
</cp:coreProperties>
</file>