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_ashcraft\Desktop\"/>
    </mc:Choice>
  </mc:AlternateContent>
  <xr:revisionPtr revIDLastSave="0" documentId="13_ncr:1_{DC735796-2926-42D6-9F82-F43F690FA74E}" xr6:coauthVersionLast="47" xr6:coauthVersionMax="47" xr10:uidLastSave="{00000000-0000-0000-0000-000000000000}"/>
  <bookViews>
    <workbookView xWindow="-28920" yWindow="-120" windowWidth="29040" windowHeight="16440" xr2:uid="{3BE896F2-8B2A-4E72-83BB-5031A1AE9F9C}"/>
  </bookViews>
  <sheets>
    <sheet name="Sheet1" sheetId="1" r:id="rId1"/>
  </sheets>
  <definedNames>
    <definedName name="_xlnm._FilterDatabase" localSheetId="0" hidden="1">Sheet1!$B$8:$AN$8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0" i="1" l="1"/>
  <c r="AM10" i="1" s="1"/>
  <c r="AJ11" i="1"/>
  <c r="AM11" i="1" s="1"/>
  <c r="AJ12" i="1"/>
  <c r="AM12" i="1" s="1"/>
  <c r="AJ13" i="1"/>
  <c r="AM13" i="1" s="1"/>
  <c r="AJ14" i="1"/>
  <c r="AM14" i="1" s="1"/>
  <c r="AJ15" i="1"/>
  <c r="AM15" i="1" s="1"/>
  <c r="AJ16" i="1"/>
  <c r="AM16" i="1" s="1"/>
  <c r="AJ17" i="1"/>
  <c r="AM17" i="1" s="1"/>
  <c r="AJ18" i="1"/>
  <c r="AM18" i="1" s="1"/>
  <c r="AJ19" i="1"/>
  <c r="AM19" i="1" s="1"/>
  <c r="AJ20" i="1"/>
  <c r="AM20" i="1" s="1"/>
  <c r="AJ21" i="1"/>
  <c r="AM21" i="1" s="1"/>
  <c r="AJ22" i="1"/>
  <c r="AM22" i="1" s="1"/>
  <c r="AJ23" i="1"/>
  <c r="AM23" i="1" s="1"/>
  <c r="AJ24" i="1"/>
  <c r="AM24" i="1" s="1"/>
  <c r="AJ25" i="1"/>
  <c r="AM25" i="1" s="1"/>
  <c r="AJ26" i="1"/>
  <c r="AM26" i="1" s="1"/>
  <c r="AJ27" i="1"/>
  <c r="AM27" i="1" s="1"/>
  <c r="AJ28" i="1"/>
  <c r="AM28" i="1" s="1"/>
  <c r="AJ29" i="1"/>
  <c r="AM29" i="1" s="1"/>
  <c r="AJ9" i="1"/>
  <c r="AM9" i="1" s="1"/>
  <c r="AI10" i="1"/>
  <c r="AK10" i="1" s="1"/>
  <c r="AN10" i="1" s="1"/>
  <c r="AI11" i="1"/>
  <c r="AK11" i="1" s="1"/>
  <c r="AN11" i="1" s="1"/>
  <c r="AI12" i="1"/>
  <c r="AK12" i="1" s="1"/>
  <c r="AN12" i="1" s="1"/>
  <c r="AI13" i="1"/>
  <c r="AK13" i="1" s="1"/>
  <c r="AN13" i="1" s="1"/>
  <c r="AI14" i="1"/>
  <c r="AK14" i="1" s="1"/>
  <c r="AN14" i="1" s="1"/>
  <c r="AI15" i="1"/>
  <c r="AK15" i="1" s="1"/>
  <c r="AN15" i="1" s="1"/>
  <c r="AI16" i="1"/>
  <c r="AK16" i="1" s="1"/>
  <c r="AN16" i="1" s="1"/>
  <c r="AI17" i="1"/>
  <c r="AK17" i="1" s="1"/>
  <c r="AN17" i="1" s="1"/>
  <c r="AI18" i="1"/>
  <c r="AK18" i="1" s="1"/>
  <c r="AN18" i="1" s="1"/>
  <c r="AI19" i="1"/>
  <c r="AK19" i="1" s="1"/>
  <c r="AN19" i="1" s="1"/>
  <c r="AI20" i="1"/>
  <c r="AK20" i="1" s="1"/>
  <c r="AN20" i="1" s="1"/>
  <c r="AI21" i="1"/>
  <c r="AK21" i="1" s="1"/>
  <c r="AN21" i="1" s="1"/>
  <c r="AI22" i="1"/>
  <c r="AK22" i="1" s="1"/>
  <c r="AN22" i="1" s="1"/>
  <c r="AI23" i="1"/>
  <c r="AK23" i="1" s="1"/>
  <c r="AN23" i="1" s="1"/>
  <c r="AI24" i="1"/>
  <c r="AK24" i="1" s="1"/>
  <c r="AN24" i="1" s="1"/>
  <c r="AI25" i="1"/>
  <c r="AK25" i="1" s="1"/>
  <c r="AN25" i="1" s="1"/>
  <c r="AI26" i="1"/>
  <c r="AK26" i="1" s="1"/>
  <c r="AN26" i="1" s="1"/>
  <c r="AI27" i="1"/>
  <c r="AK27" i="1" s="1"/>
  <c r="AN27" i="1" s="1"/>
  <c r="AI28" i="1"/>
  <c r="AK28" i="1" s="1"/>
  <c r="AN28" i="1" s="1"/>
  <c r="AI29" i="1"/>
  <c r="AK29" i="1" s="1"/>
  <c r="AN29" i="1" s="1"/>
  <c r="AI9" i="1"/>
  <c r="AK9" i="1" s="1"/>
  <c r="AN9" i="1" s="1"/>
  <c r="AL12" i="1" l="1"/>
  <c r="AL28" i="1"/>
  <c r="AL16" i="1"/>
  <c r="AL20" i="1"/>
  <c r="AL9" i="1"/>
  <c r="AL24" i="1"/>
  <c r="AL13" i="1"/>
  <c r="AL21" i="1"/>
  <c r="AL25" i="1"/>
  <c r="AL29" i="1"/>
  <c r="AL10" i="1"/>
  <c r="AL14" i="1"/>
  <c r="AL18" i="1"/>
  <c r="AL22" i="1"/>
  <c r="AL27" i="1"/>
  <c r="AL17" i="1"/>
  <c r="AL11" i="1"/>
  <c r="AL15" i="1"/>
  <c r="AL19" i="1"/>
  <c r="AL23" i="1"/>
  <c r="AL26" i="1"/>
</calcChain>
</file>

<file path=xl/sharedStrings.xml><?xml version="1.0" encoding="utf-8"?>
<sst xmlns="http://schemas.openxmlformats.org/spreadsheetml/2006/main" count="502" uniqueCount="36">
  <si>
    <t>ID</t>
  </si>
  <si>
    <t>Name</t>
  </si>
  <si>
    <t>Date</t>
  </si>
  <si>
    <t>P</t>
  </si>
  <si>
    <t>A</t>
  </si>
  <si>
    <t>T</t>
  </si>
  <si>
    <t>Totals</t>
  </si>
  <si>
    <t>Percentage</t>
  </si>
  <si>
    <t>Leroy Jenkins</t>
  </si>
  <si>
    <t>Bobby Brown</t>
  </si>
  <si>
    <t>Eric Erins</t>
  </si>
  <si>
    <t>Jerry Lewis</t>
  </si>
  <si>
    <t>Patrick Mahomes</t>
  </si>
  <si>
    <t>Joanna Hampton</t>
  </si>
  <si>
    <t>Hank Shelton</t>
  </si>
  <si>
    <t>Makenzie Curry</t>
  </si>
  <si>
    <t>Briggs Nelson</t>
  </si>
  <si>
    <t>Everly Hughes</t>
  </si>
  <si>
    <t>Everett Gentry</t>
  </si>
  <si>
    <t>Amelie Ali</t>
  </si>
  <si>
    <t>Arjun Santana</t>
  </si>
  <si>
    <t>Myra Mueller</t>
  </si>
  <si>
    <t>Albert Swanson</t>
  </si>
  <si>
    <t>Helen Farley</t>
  </si>
  <si>
    <t>Graysen Olson</t>
  </si>
  <si>
    <t>Isabel Chapman</t>
  </si>
  <si>
    <t>Knox Sandoval</t>
  </si>
  <si>
    <t>Elsie Krueger</t>
  </si>
  <si>
    <t>School Days:</t>
  </si>
  <si>
    <t>H</t>
  </si>
  <si>
    <t>Present</t>
  </si>
  <si>
    <t>Absent</t>
  </si>
  <si>
    <t>Tardy</t>
  </si>
  <si>
    <t>Holiday</t>
  </si>
  <si>
    <t>201 History</t>
  </si>
  <si>
    <t>B8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</si>
</sst>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Inherit"/>
    </font>
    <font>
      <sz val="4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8" tint="0.79998168889431442"/>
      </top>
      <bottom style="thin">
        <color indexed="64"/>
      </bottom>
      <diagonal/>
    </border>
    <border>
      <left/>
      <right/>
      <top/>
      <bottom style="thin">
        <color theme="8" tint="0.79998168889431442"/>
      </bottom>
      <diagonal/>
    </border>
    <border>
      <left/>
      <right style="thin">
        <color indexed="64"/>
      </right>
      <top style="thin">
        <color theme="8" tint="0.79998168889431442"/>
      </top>
      <bottom style="thin">
        <color theme="8" tint="0.79998168889431442"/>
      </bottom>
      <diagonal/>
    </border>
    <border>
      <left/>
      <right/>
      <top style="thin">
        <color indexed="64"/>
      </top>
      <bottom style="thin">
        <color theme="8" tint="0.7999816888943144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4" borderId="1" xfId="0" applyFill="1" applyBorder="1"/>
    <xf numFmtId="0" fontId="0" fillId="6" borderId="1" xfId="0" applyFill="1" applyBorder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3" fillId="0" borderId="0" xfId="0" applyFont="1" applyAlignment="1">
      <alignment horizontal="left" vertical="center" wrapText="1" indent="1"/>
    </xf>
    <xf numFmtId="0" fontId="0" fillId="13" borderId="1" xfId="0" applyFill="1" applyBorder="1"/>
    <xf numFmtId="0" fontId="0" fillId="0" borderId="9" xfId="0" applyBorder="1" applyAlignment="1">
      <alignment horizontal="center"/>
    </xf>
    <xf numFmtId="0" fontId="0" fillId="0" borderId="6" xfId="0" applyBorder="1"/>
    <xf numFmtId="0" fontId="0" fillId="0" borderId="0" xfId="0" applyBorder="1"/>
    <xf numFmtId="0" fontId="0" fillId="0" borderId="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Fill="1" applyBorder="1"/>
    <xf numFmtId="0" fontId="0" fillId="10" borderId="0" xfId="0" applyFill="1" applyBorder="1"/>
    <xf numFmtId="0" fontId="0" fillId="13" borderId="0" xfId="0" applyFill="1" applyBorder="1"/>
    <xf numFmtId="0" fontId="0" fillId="6" borderId="0" xfId="0" applyFill="1" applyBorder="1"/>
    <xf numFmtId="0" fontId="0" fillId="6" borderId="3" xfId="0" applyFill="1" applyBorder="1"/>
    <xf numFmtId="0" fontId="0" fillId="8" borderId="4" xfId="0" applyFill="1" applyBorder="1"/>
    <xf numFmtId="0" fontId="0" fillId="8" borderId="0" xfId="0" applyFill="1" applyBorder="1"/>
    <xf numFmtId="0" fontId="0" fillId="0" borderId="0" xfId="0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4" borderId="0" xfId="0" applyFill="1" applyBorder="1"/>
    <xf numFmtId="9" fontId="0" fillId="4" borderId="0" xfId="1" applyFont="1" applyFill="1" applyBorder="1"/>
    <xf numFmtId="9" fontId="0" fillId="13" borderId="0" xfId="1" applyFont="1" applyFill="1" applyBorder="1"/>
    <xf numFmtId="9" fontId="0" fillId="6" borderId="3" xfId="1" applyFont="1" applyFill="1" applyBorder="1"/>
    <xf numFmtId="0" fontId="0" fillId="7" borderId="4" xfId="0" applyFill="1" applyBorder="1"/>
    <xf numFmtId="0" fontId="0" fillId="7" borderId="0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3" borderId="0" xfId="0" applyFill="1" applyBorder="1"/>
    <xf numFmtId="0" fontId="0" fillId="11" borderId="0" xfId="0" applyFill="1" applyBorder="1"/>
    <xf numFmtId="0" fontId="0" fillId="5" borderId="0" xfId="0" applyFill="1" applyBorder="1"/>
    <xf numFmtId="9" fontId="0" fillId="3" borderId="0" xfId="1" applyFont="1" applyFill="1" applyBorder="1"/>
    <xf numFmtId="9" fontId="0" fillId="11" borderId="0" xfId="1" applyFont="1" applyFill="1" applyBorder="1"/>
    <xf numFmtId="9" fontId="0" fillId="5" borderId="3" xfId="1" applyFont="1" applyFill="1" applyBorder="1"/>
    <xf numFmtId="0" fontId="0" fillId="8" borderId="5" xfId="0" applyFill="1" applyBorder="1"/>
    <xf numFmtId="0" fontId="0" fillId="8" borderId="1" xfId="0" applyFill="1" applyBorder="1"/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/>
    </xf>
    <xf numFmtId="9" fontId="0" fillId="4" borderId="1" xfId="1" applyFont="1" applyFill="1" applyBorder="1"/>
    <xf numFmtId="9" fontId="0" fillId="13" borderId="1" xfId="1" applyFont="1" applyFill="1" applyBorder="1"/>
    <xf numFmtId="9" fontId="0" fillId="6" borderId="2" xfId="1" applyFont="1" applyFill="1" applyBorder="1"/>
    <xf numFmtId="0" fontId="0" fillId="0" borderId="0" xfId="0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2" borderId="7" xfId="0" applyFill="1" applyBorder="1" applyAlignment="1"/>
    <xf numFmtId="0" fontId="0" fillId="2" borderId="0" xfId="0" applyFill="1" applyBorder="1" applyAlignment="1"/>
    <xf numFmtId="0" fontId="0" fillId="2" borderId="8" xfId="0" applyFill="1" applyBorder="1" applyAlignment="1"/>
    <xf numFmtId="0" fontId="0" fillId="2" borderId="4" xfId="0" applyFill="1" applyBorder="1" applyAlignment="1"/>
    <xf numFmtId="0" fontId="0" fillId="9" borderId="0" xfId="0" applyFill="1" applyBorder="1" applyAlignment="1">
      <alignment horizontal="left"/>
    </xf>
    <xf numFmtId="0" fontId="0" fillId="2" borderId="0" xfId="0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B1157-3139-475B-93ED-9A0CEA310B77}">
  <dimension ref="B1:AN36"/>
  <sheetViews>
    <sheetView tabSelected="1" workbookViewId="0">
      <selection activeCell="AQ8" sqref="AQ8"/>
    </sheetView>
  </sheetViews>
  <sheetFormatPr defaultRowHeight="15"/>
  <cols>
    <col min="1" max="1" width="3.5703125" customWidth="1"/>
    <col min="3" max="3" width="16.28515625" bestFit="1" customWidth="1"/>
    <col min="4" max="34" width="5.7109375" style="1" customWidth="1"/>
    <col min="35" max="40" width="5.7109375" customWidth="1"/>
    <col min="42" max="42" width="3.5703125" customWidth="1"/>
  </cols>
  <sheetData>
    <row r="1" spans="2:40">
      <c r="AI1" s="16"/>
      <c r="AJ1" s="16"/>
      <c r="AK1" s="16"/>
    </row>
    <row r="2" spans="2:40" ht="15" customHeight="1">
      <c r="B2" s="52" t="s">
        <v>34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4"/>
      <c r="O2" s="52" t="s">
        <v>35</v>
      </c>
      <c r="P2" s="53"/>
      <c r="Q2" s="54"/>
      <c r="AI2" s="16"/>
      <c r="AJ2" s="16"/>
      <c r="AK2" s="16"/>
      <c r="AL2" s="48" t="s">
        <v>3</v>
      </c>
      <c r="AM2" s="15" t="s">
        <v>30</v>
      </c>
      <c r="AN2" s="9"/>
    </row>
    <row r="3" spans="2:40">
      <c r="B3" s="55"/>
      <c r="C3" s="56"/>
      <c r="D3" s="56"/>
      <c r="E3" s="56"/>
      <c r="F3" s="56"/>
      <c r="G3" s="56"/>
      <c r="H3" s="56"/>
      <c r="I3" s="56"/>
      <c r="J3" s="56"/>
      <c r="K3" s="56"/>
      <c r="L3" s="56"/>
      <c r="M3" s="57"/>
      <c r="O3" s="55"/>
      <c r="P3" s="56"/>
      <c r="Q3" s="57"/>
      <c r="AI3" s="16"/>
      <c r="AJ3" s="16"/>
      <c r="AK3" s="16"/>
      <c r="AL3" s="49" t="s">
        <v>4</v>
      </c>
      <c r="AM3" s="13" t="s">
        <v>31</v>
      </c>
      <c r="AN3" s="14"/>
    </row>
    <row r="4" spans="2:40">
      <c r="B4" s="55"/>
      <c r="C4" s="56"/>
      <c r="D4" s="56"/>
      <c r="E4" s="56"/>
      <c r="F4" s="56"/>
      <c r="G4" s="56"/>
      <c r="H4" s="56"/>
      <c r="I4" s="56"/>
      <c r="J4" s="56"/>
      <c r="K4" s="56"/>
      <c r="L4" s="56"/>
      <c r="M4" s="57"/>
      <c r="O4" s="55"/>
      <c r="P4" s="56"/>
      <c r="Q4" s="57"/>
      <c r="AI4" s="16"/>
      <c r="AJ4" s="16"/>
      <c r="AK4" s="16"/>
      <c r="AL4" s="49" t="s">
        <v>5</v>
      </c>
      <c r="AM4" s="13" t="s">
        <v>32</v>
      </c>
      <c r="AN4" s="14"/>
    </row>
    <row r="5" spans="2:40">
      <c r="B5" s="58"/>
      <c r="C5" s="59"/>
      <c r="D5" s="59"/>
      <c r="E5" s="59"/>
      <c r="F5" s="59"/>
      <c r="G5" s="59"/>
      <c r="H5" s="59"/>
      <c r="I5" s="59"/>
      <c r="J5" s="59"/>
      <c r="K5" s="59"/>
      <c r="L5" s="59"/>
      <c r="M5" s="60"/>
      <c r="O5" s="58"/>
      <c r="P5" s="59"/>
      <c r="Q5" s="60"/>
      <c r="AD5" s="46" t="s">
        <v>28</v>
      </c>
      <c r="AE5" s="47"/>
      <c r="AF5" s="47"/>
      <c r="AG5" s="47"/>
      <c r="AH5" s="8">
        <v>22</v>
      </c>
      <c r="AI5" s="16"/>
      <c r="AJ5" s="16"/>
      <c r="AK5" s="16"/>
      <c r="AL5" s="50" t="s">
        <v>29</v>
      </c>
      <c r="AM5" s="11" t="s">
        <v>33</v>
      </c>
      <c r="AN5" s="12"/>
    </row>
    <row r="6" spans="2:40">
      <c r="AL6" s="51"/>
    </row>
    <row r="7" spans="2:40">
      <c r="B7" s="63"/>
      <c r="C7" s="61"/>
      <c r="D7" s="5" t="s">
        <v>2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 t="s">
        <v>6</v>
      </c>
      <c r="AJ7" s="5"/>
      <c r="AK7" s="5"/>
      <c r="AL7" s="5" t="s">
        <v>7</v>
      </c>
      <c r="AM7" s="5"/>
      <c r="AN7" s="4"/>
    </row>
    <row r="8" spans="2:40">
      <c r="B8" s="64" t="s">
        <v>0</v>
      </c>
      <c r="C8" s="62" t="s">
        <v>1</v>
      </c>
      <c r="D8" s="65">
        <v>1</v>
      </c>
      <c r="E8" s="66">
        <v>2</v>
      </c>
      <c r="F8" s="65">
        <v>3</v>
      </c>
      <c r="G8" s="66">
        <v>4</v>
      </c>
      <c r="H8" s="65">
        <v>5</v>
      </c>
      <c r="I8" s="66">
        <v>6</v>
      </c>
      <c r="J8" s="65">
        <v>7</v>
      </c>
      <c r="K8" s="66">
        <v>8</v>
      </c>
      <c r="L8" s="65">
        <v>9</v>
      </c>
      <c r="M8" s="66">
        <v>10</v>
      </c>
      <c r="N8" s="65">
        <v>11</v>
      </c>
      <c r="O8" s="66">
        <v>12</v>
      </c>
      <c r="P8" s="65">
        <v>13</v>
      </c>
      <c r="Q8" s="66">
        <v>14</v>
      </c>
      <c r="R8" s="65">
        <v>15</v>
      </c>
      <c r="S8" s="66">
        <v>16</v>
      </c>
      <c r="T8" s="65">
        <v>17</v>
      </c>
      <c r="U8" s="66">
        <v>18</v>
      </c>
      <c r="V8" s="65">
        <v>19</v>
      </c>
      <c r="W8" s="66">
        <v>20</v>
      </c>
      <c r="X8" s="65">
        <v>21</v>
      </c>
      <c r="Y8" s="66">
        <v>22</v>
      </c>
      <c r="Z8" s="65">
        <v>23</v>
      </c>
      <c r="AA8" s="66">
        <v>24</v>
      </c>
      <c r="AB8" s="65">
        <v>25</v>
      </c>
      <c r="AC8" s="66">
        <v>26</v>
      </c>
      <c r="AD8" s="65">
        <v>27</v>
      </c>
      <c r="AE8" s="66">
        <v>28</v>
      </c>
      <c r="AF8" s="65">
        <v>29</v>
      </c>
      <c r="AG8" s="66">
        <v>30</v>
      </c>
      <c r="AH8" s="65">
        <v>31</v>
      </c>
      <c r="AI8" s="17" t="s">
        <v>3</v>
      </c>
      <c r="AJ8" s="18" t="s">
        <v>4</v>
      </c>
      <c r="AK8" s="19" t="s">
        <v>5</v>
      </c>
      <c r="AL8" s="17" t="s">
        <v>3</v>
      </c>
      <c r="AM8" s="18" t="s">
        <v>4</v>
      </c>
      <c r="AN8" s="20" t="s">
        <v>5</v>
      </c>
    </row>
    <row r="9" spans="2:40">
      <c r="B9" s="21">
        <v>282001</v>
      </c>
      <c r="C9" s="22" t="s">
        <v>8</v>
      </c>
      <c r="D9" s="23" t="s">
        <v>3</v>
      </c>
      <c r="E9" s="24" t="s">
        <v>4</v>
      </c>
      <c r="F9" s="23" t="s">
        <v>3</v>
      </c>
      <c r="G9" s="24" t="s">
        <v>3</v>
      </c>
      <c r="H9" s="23" t="s">
        <v>3</v>
      </c>
      <c r="I9" s="24"/>
      <c r="J9" s="23"/>
      <c r="K9" s="24" t="s">
        <v>3</v>
      </c>
      <c r="L9" s="23" t="s">
        <v>3</v>
      </c>
      <c r="M9" s="24" t="s">
        <v>3</v>
      </c>
      <c r="N9" s="23" t="s">
        <v>3</v>
      </c>
      <c r="O9" s="24" t="s">
        <v>3</v>
      </c>
      <c r="P9" s="23"/>
      <c r="Q9" s="24"/>
      <c r="R9" s="23" t="s">
        <v>3</v>
      </c>
      <c r="S9" s="24" t="s">
        <v>3</v>
      </c>
      <c r="T9" s="23" t="s">
        <v>3</v>
      </c>
      <c r="U9" s="24" t="s">
        <v>3</v>
      </c>
      <c r="V9" s="23" t="s">
        <v>3</v>
      </c>
      <c r="W9" s="24"/>
      <c r="X9" s="23"/>
      <c r="Y9" s="24" t="s">
        <v>3</v>
      </c>
      <c r="Z9" s="23" t="s">
        <v>3</v>
      </c>
      <c r="AA9" s="24" t="s">
        <v>3</v>
      </c>
      <c r="AB9" s="23" t="s">
        <v>3</v>
      </c>
      <c r="AC9" s="24" t="s">
        <v>29</v>
      </c>
      <c r="AD9" s="23"/>
      <c r="AE9" s="24"/>
      <c r="AF9" s="23" t="s">
        <v>3</v>
      </c>
      <c r="AG9" s="24" t="s">
        <v>3</v>
      </c>
      <c r="AH9" s="23" t="s">
        <v>3</v>
      </c>
      <c r="AI9" s="25">
        <f>COUNTIF(D9:AH9,"P")</f>
        <v>21</v>
      </c>
      <c r="AJ9" s="18">
        <f>COUNTIF(D9:AH9,"A")</f>
        <v>1</v>
      </c>
      <c r="AK9" s="19">
        <f>COUNTIF(D9:AI9,"t")</f>
        <v>0</v>
      </c>
      <c r="AL9" s="26">
        <f>AI9/AH5</f>
        <v>0.95454545454545459</v>
      </c>
      <c r="AM9" s="27">
        <f>AJ9/AH5</f>
        <v>4.5454545454545456E-2</v>
      </c>
      <c r="AN9" s="28">
        <f>AK9/AH5</f>
        <v>0</v>
      </c>
    </row>
    <row r="10" spans="2:40">
      <c r="B10" s="29">
        <v>282002</v>
      </c>
      <c r="C10" s="10" t="s">
        <v>9</v>
      </c>
      <c r="D10" s="30" t="s">
        <v>3</v>
      </c>
      <c r="E10" s="31" t="s">
        <v>3</v>
      </c>
      <c r="F10" s="30" t="s">
        <v>3</v>
      </c>
      <c r="G10" s="31" t="s">
        <v>5</v>
      </c>
      <c r="H10" s="30" t="s">
        <v>3</v>
      </c>
      <c r="I10" s="31"/>
      <c r="J10" s="30"/>
      <c r="K10" s="31" t="s">
        <v>3</v>
      </c>
      <c r="L10" s="30" t="s">
        <v>3</v>
      </c>
      <c r="M10" s="31" t="s">
        <v>3</v>
      </c>
      <c r="N10" s="30" t="s">
        <v>3</v>
      </c>
      <c r="O10" s="31" t="s">
        <v>3</v>
      </c>
      <c r="P10" s="30"/>
      <c r="Q10" s="31"/>
      <c r="R10" s="30" t="s">
        <v>3</v>
      </c>
      <c r="S10" s="31" t="s">
        <v>3</v>
      </c>
      <c r="T10" s="30" t="s">
        <v>3</v>
      </c>
      <c r="U10" s="31" t="s">
        <v>3</v>
      </c>
      <c r="V10" s="30" t="s">
        <v>3</v>
      </c>
      <c r="W10" s="31"/>
      <c r="X10" s="30"/>
      <c r="Y10" s="31" t="s">
        <v>3</v>
      </c>
      <c r="Z10" s="30" t="s">
        <v>3</v>
      </c>
      <c r="AA10" s="31" t="s">
        <v>3</v>
      </c>
      <c r="AB10" s="30" t="s">
        <v>3</v>
      </c>
      <c r="AC10" s="45" t="s">
        <v>29</v>
      </c>
      <c r="AD10" s="30"/>
      <c r="AE10" s="31"/>
      <c r="AF10" s="30" t="s">
        <v>3</v>
      </c>
      <c r="AG10" s="31" t="s">
        <v>3</v>
      </c>
      <c r="AH10" s="30" t="s">
        <v>3</v>
      </c>
      <c r="AI10" s="32">
        <f t="shared" ref="AI10:AI29" si="0">COUNTIF(D10:AH10,"P")</f>
        <v>21</v>
      </c>
      <c r="AJ10" s="33">
        <f t="shared" ref="AJ10:AJ29" si="1">COUNTIF(D10:AH10,"A")</f>
        <v>0</v>
      </c>
      <c r="AK10" s="34">
        <f t="shared" ref="AK10:AK29" si="2">COUNTIF(D10:AI10,"t")</f>
        <v>1</v>
      </c>
      <c r="AL10" s="35">
        <f>AI10/AH5</f>
        <v>0.95454545454545459</v>
      </c>
      <c r="AM10" s="36">
        <f>AJ10/AH5</f>
        <v>0</v>
      </c>
      <c r="AN10" s="37">
        <f>AK10/AH5</f>
        <v>4.5454545454545456E-2</v>
      </c>
    </row>
    <row r="11" spans="2:40">
      <c r="B11" s="21">
        <v>282003</v>
      </c>
      <c r="C11" s="22" t="s">
        <v>10</v>
      </c>
      <c r="D11" s="23" t="s">
        <v>3</v>
      </c>
      <c r="E11" s="24" t="s">
        <v>3</v>
      </c>
      <c r="F11" s="23" t="s">
        <v>3</v>
      </c>
      <c r="G11" s="24" t="s">
        <v>3</v>
      </c>
      <c r="H11" s="23" t="s">
        <v>3</v>
      </c>
      <c r="I11" s="24"/>
      <c r="J11" s="23"/>
      <c r="K11" s="24" t="s">
        <v>3</v>
      </c>
      <c r="L11" s="23" t="s">
        <v>3</v>
      </c>
      <c r="M11" s="24" t="s">
        <v>3</v>
      </c>
      <c r="N11" s="23" t="s">
        <v>3</v>
      </c>
      <c r="O11" s="24" t="s">
        <v>3</v>
      </c>
      <c r="P11" s="23"/>
      <c r="Q11" s="24"/>
      <c r="R11" s="23" t="s">
        <v>3</v>
      </c>
      <c r="S11" s="24" t="s">
        <v>3</v>
      </c>
      <c r="T11" s="23" t="s">
        <v>3</v>
      </c>
      <c r="U11" s="24" t="s">
        <v>3</v>
      </c>
      <c r="V11" s="23" t="s">
        <v>3</v>
      </c>
      <c r="W11" s="24"/>
      <c r="X11" s="23"/>
      <c r="Y11" s="24" t="s">
        <v>3</v>
      </c>
      <c r="Z11" s="23" t="s">
        <v>3</v>
      </c>
      <c r="AA11" s="24" t="s">
        <v>3</v>
      </c>
      <c r="AB11" s="23" t="s">
        <v>3</v>
      </c>
      <c r="AC11" s="24" t="s">
        <v>29</v>
      </c>
      <c r="AD11" s="23"/>
      <c r="AE11" s="24"/>
      <c r="AF11" s="23" t="s">
        <v>3</v>
      </c>
      <c r="AG11" s="24" t="s">
        <v>3</v>
      </c>
      <c r="AH11" s="23" t="s">
        <v>3</v>
      </c>
      <c r="AI11" s="25">
        <f t="shared" si="0"/>
        <v>22</v>
      </c>
      <c r="AJ11" s="18">
        <f t="shared" si="1"/>
        <v>0</v>
      </c>
      <c r="AK11" s="19">
        <f t="shared" si="2"/>
        <v>0</v>
      </c>
      <c r="AL11" s="26">
        <f>AI11/AH5</f>
        <v>1</v>
      </c>
      <c r="AM11" s="27">
        <f>AJ11/AH5</f>
        <v>0</v>
      </c>
      <c r="AN11" s="28">
        <f>AK11/AH5</f>
        <v>0</v>
      </c>
    </row>
    <row r="12" spans="2:40">
      <c r="B12" s="29">
        <v>282004</v>
      </c>
      <c r="C12" s="10" t="s">
        <v>11</v>
      </c>
      <c r="D12" s="30" t="s">
        <v>3</v>
      </c>
      <c r="E12" s="31" t="s">
        <v>4</v>
      </c>
      <c r="F12" s="30" t="s">
        <v>3</v>
      </c>
      <c r="G12" s="31" t="s">
        <v>3</v>
      </c>
      <c r="H12" s="30" t="s">
        <v>3</v>
      </c>
      <c r="I12" s="31"/>
      <c r="J12" s="30"/>
      <c r="K12" s="31" t="s">
        <v>3</v>
      </c>
      <c r="L12" s="30" t="s">
        <v>3</v>
      </c>
      <c r="M12" s="31" t="s">
        <v>3</v>
      </c>
      <c r="N12" s="30" t="s">
        <v>3</v>
      </c>
      <c r="O12" s="31" t="s">
        <v>3</v>
      </c>
      <c r="P12" s="30"/>
      <c r="Q12" s="31"/>
      <c r="R12" s="30" t="s">
        <v>3</v>
      </c>
      <c r="S12" s="31" t="s">
        <v>3</v>
      </c>
      <c r="T12" s="30" t="s">
        <v>5</v>
      </c>
      <c r="U12" s="31" t="s">
        <v>3</v>
      </c>
      <c r="V12" s="30" t="s">
        <v>3</v>
      </c>
      <c r="W12" s="31"/>
      <c r="X12" s="30"/>
      <c r="Y12" s="31" t="s">
        <v>3</v>
      </c>
      <c r="Z12" s="30" t="s">
        <v>3</v>
      </c>
      <c r="AA12" s="31" t="s">
        <v>4</v>
      </c>
      <c r="AB12" s="30" t="s">
        <v>3</v>
      </c>
      <c r="AC12" s="45" t="s">
        <v>29</v>
      </c>
      <c r="AD12" s="30"/>
      <c r="AE12" s="31"/>
      <c r="AF12" s="30" t="s">
        <v>3</v>
      </c>
      <c r="AG12" s="31" t="s">
        <v>3</v>
      </c>
      <c r="AH12" s="30" t="s">
        <v>3</v>
      </c>
      <c r="AI12" s="32">
        <f t="shared" si="0"/>
        <v>19</v>
      </c>
      <c r="AJ12" s="33">
        <f t="shared" si="1"/>
        <v>2</v>
      </c>
      <c r="AK12" s="34">
        <f t="shared" si="2"/>
        <v>1</v>
      </c>
      <c r="AL12" s="35">
        <f>AI12/AH5</f>
        <v>0.86363636363636365</v>
      </c>
      <c r="AM12" s="36">
        <f>AJ12/AH5</f>
        <v>9.0909090909090912E-2</v>
      </c>
      <c r="AN12" s="37">
        <f>AK12/AH5</f>
        <v>4.5454545454545456E-2</v>
      </c>
    </row>
    <row r="13" spans="2:40">
      <c r="B13" s="21">
        <v>282005</v>
      </c>
      <c r="C13" s="22" t="s">
        <v>12</v>
      </c>
      <c r="D13" s="23" t="s">
        <v>3</v>
      </c>
      <c r="E13" s="24" t="s">
        <v>3</v>
      </c>
      <c r="F13" s="23" t="s">
        <v>4</v>
      </c>
      <c r="G13" s="24" t="s">
        <v>3</v>
      </c>
      <c r="H13" s="23" t="s">
        <v>4</v>
      </c>
      <c r="I13" s="24"/>
      <c r="J13" s="23"/>
      <c r="K13" s="24" t="s">
        <v>3</v>
      </c>
      <c r="L13" s="23" t="s">
        <v>3</v>
      </c>
      <c r="M13" s="24" t="s">
        <v>3</v>
      </c>
      <c r="N13" s="23" t="s">
        <v>3</v>
      </c>
      <c r="O13" s="24" t="s">
        <v>3</v>
      </c>
      <c r="P13" s="23"/>
      <c r="Q13" s="24"/>
      <c r="R13" s="23" t="s">
        <v>3</v>
      </c>
      <c r="S13" s="24" t="s">
        <v>3</v>
      </c>
      <c r="T13" s="23" t="s">
        <v>3</v>
      </c>
      <c r="U13" s="24" t="s">
        <v>3</v>
      </c>
      <c r="V13" s="23" t="s">
        <v>3</v>
      </c>
      <c r="W13" s="24"/>
      <c r="X13" s="23"/>
      <c r="Y13" s="24" t="s">
        <v>3</v>
      </c>
      <c r="Z13" s="23" t="s">
        <v>3</v>
      </c>
      <c r="AA13" s="24" t="s">
        <v>3</v>
      </c>
      <c r="AB13" s="23" t="s">
        <v>3</v>
      </c>
      <c r="AC13" s="24" t="s">
        <v>29</v>
      </c>
      <c r="AD13" s="23"/>
      <c r="AE13" s="24"/>
      <c r="AF13" s="23" t="s">
        <v>3</v>
      </c>
      <c r="AG13" s="24" t="s">
        <v>3</v>
      </c>
      <c r="AH13" s="23" t="s">
        <v>3</v>
      </c>
      <c r="AI13" s="25">
        <f t="shared" si="0"/>
        <v>20</v>
      </c>
      <c r="AJ13" s="18">
        <f t="shared" si="1"/>
        <v>2</v>
      </c>
      <c r="AK13" s="19">
        <f t="shared" si="2"/>
        <v>0</v>
      </c>
      <c r="AL13" s="26">
        <f>AI13/AH5</f>
        <v>0.90909090909090906</v>
      </c>
      <c r="AM13" s="27">
        <f>AJ13/AH5</f>
        <v>9.0909090909090912E-2</v>
      </c>
      <c r="AN13" s="28">
        <f>AK13/AH5</f>
        <v>0</v>
      </c>
    </row>
    <row r="14" spans="2:40">
      <c r="B14" s="29">
        <v>282006</v>
      </c>
      <c r="C14" s="10" t="s">
        <v>13</v>
      </c>
      <c r="D14" s="30" t="s">
        <v>3</v>
      </c>
      <c r="E14" s="31" t="s">
        <v>3</v>
      </c>
      <c r="F14" s="30" t="s">
        <v>3</v>
      </c>
      <c r="G14" s="31" t="s">
        <v>3</v>
      </c>
      <c r="H14" s="30" t="s">
        <v>3</v>
      </c>
      <c r="I14" s="31"/>
      <c r="J14" s="30"/>
      <c r="K14" s="31" t="s">
        <v>3</v>
      </c>
      <c r="L14" s="30" t="s">
        <v>3</v>
      </c>
      <c r="M14" s="31" t="s">
        <v>3</v>
      </c>
      <c r="N14" s="30" t="s">
        <v>3</v>
      </c>
      <c r="O14" s="31" t="s">
        <v>3</v>
      </c>
      <c r="P14" s="30"/>
      <c r="Q14" s="31"/>
      <c r="R14" s="30" t="s">
        <v>3</v>
      </c>
      <c r="S14" s="31" t="s">
        <v>3</v>
      </c>
      <c r="T14" s="30" t="s">
        <v>3</v>
      </c>
      <c r="U14" s="31" t="s">
        <v>4</v>
      </c>
      <c r="V14" s="30" t="s">
        <v>3</v>
      </c>
      <c r="W14" s="31"/>
      <c r="X14" s="30"/>
      <c r="Y14" s="31" t="s">
        <v>3</v>
      </c>
      <c r="Z14" s="30" t="s">
        <v>5</v>
      </c>
      <c r="AA14" s="31" t="s">
        <v>3</v>
      </c>
      <c r="AB14" s="30" t="s">
        <v>3</v>
      </c>
      <c r="AC14" s="45" t="s">
        <v>29</v>
      </c>
      <c r="AD14" s="30"/>
      <c r="AE14" s="31"/>
      <c r="AF14" s="30" t="s">
        <v>3</v>
      </c>
      <c r="AG14" s="31" t="s">
        <v>4</v>
      </c>
      <c r="AH14" s="30" t="s">
        <v>3</v>
      </c>
      <c r="AI14" s="32">
        <f t="shared" si="0"/>
        <v>19</v>
      </c>
      <c r="AJ14" s="33">
        <f t="shared" si="1"/>
        <v>2</v>
      </c>
      <c r="AK14" s="34">
        <f t="shared" si="2"/>
        <v>1</v>
      </c>
      <c r="AL14" s="35">
        <f>AI14/AH5</f>
        <v>0.86363636363636365</v>
      </c>
      <c r="AM14" s="36">
        <f>AJ14/AH5</f>
        <v>9.0909090909090912E-2</v>
      </c>
      <c r="AN14" s="37">
        <f>AK14/AH5</f>
        <v>4.5454545454545456E-2</v>
      </c>
    </row>
    <row r="15" spans="2:40">
      <c r="B15" s="21">
        <v>282007</v>
      </c>
      <c r="C15" s="22" t="s">
        <v>14</v>
      </c>
      <c r="D15" s="23" t="s">
        <v>3</v>
      </c>
      <c r="E15" s="24" t="s">
        <v>3</v>
      </c>
      <c r="F15" s="23" t="s">
        <v>3</v>
      </c>
      <c r="G15" s="24" t="s">
        <v>3</v>
      </c>
      <c r="H15" s="23" t="s">
        <v>3</v>
      </c>
      <c r="I15" s="24"/>
      <c r="J15" s="23"/>
      <c r="K15" s="24" t="s">
        <v>3</v>
      </c>
      <c r="L15" s="23" t="s">
        <v>3</v>
      </c>
      <c r="M15" s="24" t="s">
        <v>3</v>
      </c>
      <c r="N15" s="23" t="s">
        <v>4</v>
      </c>
      <c r="O15" s="24" t="s">
        <v>3</v>
      </c>
      <c r="P15" s="23"/>
      <c r="Q15" s="24"/>
      <c r="R15" s="23" t="s">
        <v>3</v>
      </c>
      <c r="S15" s="24" t="s">
        <v>3</v>
      </c>
      <c r="T15" s="23" t="s">
        <v>3</v>
      </c>
      <c r="U15" s="24" t="s">
        <v>3</v>
      </c>
      <c r="V15" s="23" t="s">
        <v>3</v>
      </c>
      <c r="W15" s="24"/>
      <c r="X15" s="23"/>
      <c r="Y15" s="24" t="s">
        <v>3</v>
      </c>
      <c r="Z15" s="23" t="s">
        <v>3</v>
      </c>
      <c r="AA15" s="24" t="s">
        <v>3</v>
      </c>
      <c r="AB15" s="23" t="s">
        <v>3</v>
      </c>
      <c r="AC15" s="24" t="s">
        <v>29</v>
      </c>
      <c r="AD15" s="23"/>
      <c r="AE15" s="24"/>
      <c r="AF15" s="23" t="s">
        <v>3</v>
      </c>
      <c r="AG15" s="24" t="s">
        <v>3</v>
      </c>
      <c r="AH15" s="23" t="s">
        <v>3</v>
      </c>
      <c r="AI15" s="25">
        <f t="shared" si="0"/>
        <v>21</v>
      </c>
      <c r="AJ15" s="18">
        <f t="shared" si="1"/>
        <v>1</v>
      </c>
      <c r="AK15" s="19">
        <f t="shared" si="2"/>
        <v>0</v>
      </c>
      <c r="AL15" s="26">
        <f>AI15/AH5</f>
        <v>0.95454545454545459</v>
      </c>
      <c r="AM15" s="27">
        <f>AJ15/AH5</f>
        <v>4.5454545454545456E-2</v>
      </c>
      <c r="AN15" s="28">
        <f>AK15/AH5</f>
        <v>0</v>
      </c>
    </row>
    <row r="16" spans="2:40">
      <c r="B16" s="29">
        <v>282008</v>
      </c>
      <c r="C16" s="10" t="s">
        <v>15</v>
      </c>
      <c r="D16" s="30" t="s">
        <v>3</v>
      </c>
      <c r="E16" s="31" t="s">
        <v>3</v>
      </c>
      <c r="F16" s="30" t="s">
        <v>3</v>
      </c>
      <c r="G16" s="31" t="s">
        <v>3</v>
      </c>
      <c r="H16" s="30" t="s">
        <v>3</v>
      </c>
      <c r="I16" s="31"/>
      <c r="J16" s="30"/>
      <c r="K16" s="31" t="s">
        <v>3</v>
      </c>
      <c r="L16" s="30" t="s">
        <v>3</v>
      </c>
      <c r="M16" s="31" t="s">
        <v>3</v>
      </c>
      <c r="N16" s="30" t="s">
        <v>3</v>
      </c>
      <c r="O16" s="31" t="s">
        <v>3</v>
      </c>
      <c r="P16" s="30"/>
      <c r="Q16" s="31"/>
      <c r="R16" s="30" t="s">
        <v>3</v>
      </c>
      <c r="S16" s="31" t="s">
        <v>3</v>
      </c>
      <c r="T16" s="30" t="s">
        <v>3</v>
      </c>
      <c r="U16" s="31" t="s">
        <v>3</v>
      </c>
      <c r="V16" s="30" t="s">
        <v>3</v>
      </c>
      <c r="W16" s="31"/>
      <c r="X16" s="30"/>
      <c r="Y16" s="31" t="s">
        <v>3</v>
      </c>
      <c r="Z16" s="30" t="s">
        <v>3</v>
      </c>
      <c r="AA16" s="31" t="s">
        <v>3</v>
      </c>
      <c r="AB16" s="30" t="s">
        <v>3</v>
      </c>
      <c r="AC16" s="45" t="s">
        <v>29</v>
      </c>
      <c r="AD16" s="30"/>
      <c r="AE16" s="31"/>
      <c r="AF16" s="30" t="s">
        <v>3</v>
      </c>
      <c r="AG16" s="31" t="s">
        <v>3</v>
      </c>
      <c r="AH16" s="30" t="s">
        <v>3</v>
      </c>
      <c r="AI16" s="32">
        <f t="shared" si="0"/>
        <v>22</v>
      </c>
      <c r="AJ16" s="33">
        <f t="shared" si="1"/>
        <v>0</v>
      </c>
      <c r="AK16" s="34">
        <f t="shared" si="2"/>
        <v>0</v>
      </c>
      <c r="AL16" s="35">
        <f>AI16/AH5</f>
        <v>1</v>
      </c>
      <c r="AM16" s="36">
        <f>AJ16/AH5</f>
        <v>0</v>
      </c>
      <c r="AN16" s="37">
        <f>AK16/AH5</f>
        <v>0</v>
      </c>
    </row>
    <row r="17" spans="2:40">
      <c r="B17" s="21">
        <v>282009</v>
      </c>
      <c r="C17" s="22" t="s">
        <v>16</v>
      </c>
      <c r="D17" s="23" t="s">
        <v>3</v>
      </c>
      <c r="E17" s="24" t="s">
        <v>3</v>
      </c>
      <c r="F17" s="23" t="s">
        <v>4</v>
      </c>
      <c r="G17" s="24" t="s">
        <v>3</v>
      </c>
      <c r="H17" s="23" t="s">
        <v>3</v>
      </c>
      <c r="I17" s="24"/>
      <c r="J17" s="23"/>
      <c r="K17" s="24" t="s">
        <v>3</v>
      </c>
      <c r="L17" s="23" t="s">
        <v>3</v>
      </c>
      <c r="M17" s="24" t="s">
        <v>3</v>
      </c>
      <c r="N17" s="23" t="s">
        <v>3</v>
      </c>
      <c r="O17" s="24" t="s">
        <v>3</v>
      </c>
      <c r="P17" s="23"/>
      <c r="Q17" s="24"/>
      <c r="R17" s="23" t="s">
        <v>3</v>
      </c>
      <c r="S17" s="24" t="s">
        <v>3</v>
      </c>
      <c r="T17" s="23" t="s">
        <v>3</v>
      </c>
      <c r="U17" s="24" t="s">
        <v>3</v>
      </c>
      <c r="V17" s="23" t="s">
        <v>3</v>
      </c>
      <c r="W17" s="24"/>
      <c r="X17" s="23"/>
      <c r="Y17" s="24" t="s">
        <v>3</v>
      </c>
      <c r="Z17" s="23" t="s">
        <v>3</v>
      </c>
      <c r="AA17" s="24" t="s">
        <v>3</v>
      </c>
      <c r="AB17" s="23" t="s">
        <v>3</v>
      </c>
      <c r="AC17" s="24" t="s">
        <v>29</v>
      </c>
      <c r="AD17" s="23"/>
      <c r="AE17" s="24"/>
      <c r="AF17" s="23" t="s">
        <v>3</v>
      </c>
      <c r="AG17" s="24" t="s">
        <v>5</v>
      </c>
      <c r="AH17" s="23" t="s">
        <v>5</v>
      </c>
      <c r="AI17" s="25">
        <f t="shared" si="0"/>
        <v>19</v>
      </c>
      <c r="AJ17" s="18">
        <f t="shared" si="1"/>
        <v>1</v>
      </c>
      <c r="AK17" s="19">
        <f t="shared" si="2"/>
        <v>2</v>
      </c>
      <c r="AL17" s="26">
        <f>AI17/AH5</f>
        <v>0.86363636363636365</v>
      </c>
      <c r="AM17" s="27">
        <f>AJ17/AH5</f>
        <v>4.5454545454545456E-2</v>
      </c>
      <c r="AN17" s="28">
        <f>AK17/AH5</f>
        <v>9.0909090909090912E-2</v>
      </c>
    </row>
    <row r="18" spans="2:40">
      <c r="B18" s="29">
        <v>282010</v>
      </c>
      <c r="C18" s="10" t="s">
        <v>17</v>
      </c>
      <c r="D18" s="30" t="s">
        <v>3</v>
      </c>
      <c r="E18" s="31" t="s">
        <v>3</v>
      </c>
      <c r="F18" s="30" t="s">
        <v>3</v>
      </c>
      <c r="G18" s="31" t="s">
        <v>3</v>
      </c>
      <c r="H18" s="30" t="s">
        <v>3</v>
      </c>
      <c r="I18" s="31"/>
      <c r="J18" s="30"/>
      <c r="K18" s="31" t="s">
        <v>3</v>
      </c>
      <c r="L18" s="30" t="s">
        <v>3</v>
      </c>
      <c r="M18" s="31" t="s">
        <v>3</v>
      </c>
      <c r="N18" s="30" t="s">
        <v>3</v>
      </c>
      <c r="O18" s="31" t="s">
        <v>3</v>
      </c>
      <c r="P18" s="30"/>
      <c r="Q18" s="31"/>
      <c r="R18" s="30" t="s">
        <v>3</v>
      </c>
      <c r="S18" s="31" t="s">
        <v>3</v>
      </c>
      <c r="T18" s="30" t="s">
        <v>3</v>
      </c>
      <c r="U18" s="31" t="s">
        <v>3</v>
      </c>
      <c r="V18" s="30" t="s">
        <v>3</v>
      </c>
      <c r="W18" s="31"/>
      <c r="X18" s="30"/>
      <c r="Y18" s="31" t="s">
        <v>3</v>
      </c>
      <c r="Z18" s="30" t="s">
        <v>3</v>
      </c>
      <c r="AA18" s="31" t="s">
        <v>4</v>
      </c>
      <c r="AB18" s="30" t="s">
        <v>3</v>
      </c>
      <c r="AC18" s="45" t="s">
        <v>29</v>
      </c>
      <c r="AD18" s="30"/>
      <c r="AE18" s="31"/>
      <c r="AF18" s="30" t="s">
        <v>3</v>
      </c>
      <c r="AG18" s="31" t="s">
        <v>3</v>
      </c>
      <c r="AH18" s="30" t="s">
        <v>3</v>
      </c>
      <c r="AI18" s="32">
        <f t="shared" si="0"/>
        <v>21</v>
      </c>
      <c r="AJ18" s="33">
        <f t="shared" si="1"/>
        <v>1</v>
      </c>
      <c r="AK18" s="34">
        <f t="shared" si="2"/>
        <v>0</v>
      </c>
      <c r="AL18" s="35">
        <f>AI18/AH5</f>
        <v>0.95454545454545459</v>
      </c>
      <c r="AM18" s="36">
        <f>AJ18/AH5</f>
        <v>4.5454545454545456E-2</v>
      </c>
      <c r="AN18" s="37">
        <f>AK18/AH5</f>
        <v>0</v>
      </c>
    </row>
    <row r="19" spans="2:40">
      <c r="B19" s="21">
        <v>282011</v>
      </c>
      <c r="C19" s="22" t="s">
        <v>18</v>
      </c>
      <c r="D19" s="23" t="s">
        <v>3</v>
      </c>
      <c r="E19" s="24" t="s">
        <v>3</v>
      </c>
      <c r="F19" s="23" t="s">
        <v>3</v>
      </c>
      <c r="G19" s="24" t="s">
        <v>4</v>
      </c>
      <c r="H19" s="23" t="s">
        <v>3</v>
      </c>
      <c r="I19" s="24"/>
      <c r="J19" s="23"/>
      <c r="K19" s="24" t="s">
        <v>3</v>
      </c>
      <c r="L19" s="23" t="s">
        <v>3</v>
      </c>
      <c r="M19" s="24" t="s">
        <v>5</v>
      </c>
      <c r="N19" s="23" t="s">
        <v>3</v>
      </c>
      <c r="O19" s="24" t="s">
        <v>3</v>
      </c>
      <c r="P19" s="23"/>
      <c r="Q19" s="24"/>
      <c r="R19" s="23" t="s">
        <v>3</v>
      </c>
      <c r="S19" s="24" t="s">
        <v>3</v>
      </c>
      <c r="T19" s="23" t="s">
        <v>3</v>
      </c>
      <c r="U19" s="24" t="s">
        <v>3</v>
      </c>
      <c r="V19" s="23" t="s">
        <v>3</v>
      </c>
      <c r="W19" s="24"/>
      <c r="X19" s="23"/>
      <c r="Y19" s="24" t="s">
        <v>3</v>
      </c>
      <c r="Z19" s="23" t="s">
        <v>3</v>
      </c>
      <c r="AA19" s="24" t="s">
        <v>3</v>
      </c>
      <c r="AB19" s="23" t="s">
        <v>3</v>
      </c>
      <c r="AC19" s="24" t="s">
        <v>29</v>
      </c>
      <c r="AD19" s="23"/>
      <c r="AE19" s="24"/>
      <c r="AF19" s="23" t="s">
        <v>3</v>
      </c>
      <c r="AG19" s="24" t="s">
        <v>3</v>
      </c>
      <c r="AH19" s="23" t="s">
        <v>3</v>
      </c>
      <c r="AI19" s="25">
        <f t="shared" si="0"/>
        <v>20</v>
      </c>
      <c r="AJ19" s="18">
        <f t="shared" si="1"/>
        <v>1</v>
      </c>
      <c r="AK19" s="19">
        <f t="shared" si="2"/>
        <v>1</v>
      </c>
      <c r="AL19" s="26">
        <f>AI19/AH5</f>
        <v>0.90909090909090906</v>
      </c>
      <c r="AM19" s="27">
        <f>AJ19/AH5</f>
        <v>4.5454545454545456E-2</v>
      </c>
      <c r="AN19" s="28">
        <f>AK19/AH5</f>
        <v>4.5454545454545456E-2</v>
      </c>
    </row>
    <row r="20" spans="2:40">
      <c r="B20" s="29">
        <v>282012</v>
      </c>
      <c r="C20" s="10" t="s">
        <v>19</v>
      </c>
      <c r="D20" s="30" t="s">
        <v>3</v>
      </c>
      <c r="E20" s="31" t="s">
        <v>5</v>
      </c>
      <c r="F20" s="30" t="s">
        <v>3</v>
      </c>
      <c r="G20" s="31" t="s">
        <v>3</v>
      </c>
      <c r="H20" s="30" t="s">
        <v>3</v>
      </c>
      <c r="I20" s="31"/>
      <c r="J20" s="30"/>
      <c r="K20" s="31" t="s">
        <v>3</v>
      </c>
      <c r="L20" s="30" t="s">
        <v>3</v>
      </c>
      <c r="M20" s="31" t="s">
        <v>3</v>
      </c>
      <c r="N20" s="30" t="s">
        <v>3</v>
      </c>
      <c r="O20" s="31" t="s">
        <v>3</v>
      </c>
      <c r="P20" s="30"/>
      <c r="Q20" s="31"/>
      <c r="R20" s="30" t="s">
        <v>3</v>
      </c>
      <c r="S20" s="31" t="s">
        <v>3</v>
      </c>
      <c r="T20" s="30" t="s">
        <v>3</v>
      </c>
      <c r="U20" s="31" t="s">
        <v>3</v>
      </c>
      <c r="V20" s="30" t="s">
        <v>3</v>
      </c>
      <c r="W20" s="31"/>
      <c r="X20" s="30"/>
      <c r="Y20" s="31" t="s">
        <v>3</v>
      </c>
      <c r="Z20" s="30" t="s">
        <v>3</v>
      </c>
      <c r="AA20" s="31" t="s">
        <v>3</v>
      </c>
      <c r="AB20" s="30" t="s">
        <v>3</v>
      </c>
      <c r="AC20" s="45" t="s">
        <v>29</v>
      </c>
      <c r="AD20" s="30"/>
      <c r="AE20" s="31"/>
      <c r="AF20" s="30" t="s">
        <v>3</v>
      </c>
      <c r="AG20" s="31" t="s">
        <v>3</v>
      </c>
      <c r="AH20" s="30" t="s">
        <v>3</v>
      </c>
      <c r="AI20" s="32">
        <f t="shared" si="0"/>
        <v>21</v>
      </c>
      <c r="AJ20" s="33">
        <f t="shared" si="1"/>
        <v>0</v>
      </c>
      <c r="AK20" s="34">
        <f t="shared" si="2"/>
        <v>1</v>
      </c>
      <c r="AL20" s="35">
        <f>AI20/AH5</f>
        <v>0.95454545454545459</v>
      </c>
      <c r="AM20" s="36">
        <f>AJ20/AH5</f>
        <v>0</v>
      </c>
      <c r="AN20" s="37">
        <f>AK20/AH5</f>
        <v>4.5454545454545456E-2</v>
      </c>
    </row>
    <row r="21" spans="2:40">
      <c r="B21" s="21">
        <v>282013</v>
      </c>
      <c r="C21" s="22" t="s">
        <v>20</v>
      </c>
      <c r="D21" s="23" t="s">
        <v>3</v>
      </c>
      <c r="E21" s="24" t="s">
        <v>3</v>
      </c>
      <c r="F21" s="23" t="s">
        <v>3</v>
      </c>
      <c r="G21" s="24" t="s">
        <v>3</v>
      </c>
      <c r="H21" s="23" t="s">
        <v>3</v>
      </c>
      <c r="I21" s="24"/>
      <c r="J21" s="23"/>
      <c r="K21" s="24" t="s">
        <v>3</v>
      </c>
      <c r="L21" s="23" t="s">
        <v>3</v>
      </c>
      <c r="M21" s="24" t="s">
        <v>3</v>
      </c>
      <c r="N21" s="23" t="s">
        <v>3</v>
      </c>
      <c r="O21" s="24" t="s">
        <v>3</v>
      </c>
      <c r="P21" s="23"/>
      <c r="Q21" s="24"/>
      <c r="R21" s="23" t="s">
        <v>3</v>
      </c>
      <c r="S21" s="24" t="s">
        <v>3</v>
      </c>
      <c r="T21" s="23" t="s">
        <v>3</v>
      </c>
      <c r="U21" s="24" t="s">
        <v>3</v>
      </c>
      <c r="V21" s="23" t="s">
        <v>3</v>
      </c>
      <c r="W21" s="24"/>
      <c r="X21" s="23"/>
      <c r="Y21" s="24" t="s">
        <v>3</v>
      </c>
      <c r="Z21" s="23" t="s">
        <v>3</v>
      </c>
      <c r="AA21" s="24" t="s">
        <v>3</v>
      </c>
      <c r="AB21" s="23" t="s">
        <v>3</v>
      </c>
      <c r="AC21" s="24" t="s">
        <v>29</v>
      </c>
      <c r="AD21" s="23"/>
      <c r="AE21" s="24"/>
      <c r="AF21" s="23" t="s">
        <v>4</v>
      </c>
      <c r="AG21" s="24" t="s">
        <v>3</v>
      </c>
      <c r="AH21" s="23" t="s">
        <v>3</v>
      </c>
      <c r="AI21" s="25">
        <f t="shared" si="0"/>
        <v>21</v>
      </c>
      <c r="AJ21" s="18">
        <f t="shared" si="1"/>
        <v>1</v>
      </c>
      <c r="AK21" s="19">
        <f t="shared" si="2"/>
        <v>0</v>
      </c>
      <c r="AL21" s="26">
        <f>AI21/AH5</f>
        <v>0.95454545454545459</v>
      </c>
      <c r="AM21" s="27">
        <f>AJ21/AH5</f>
        <v>4.5454545454545456E-2</v>
      </c>
      <c r="AN21" s="28">
        <f>AK21/AH5</f>
        <v>0</v>
      </c>
    </row>
    <row r="22" spans="2:40">
      <c r="B22" s="29">
        <v>282014</v>
      </c>
      <c r="C22" s="10" t="s">
        <v>21</v>
      </c>
      <c r="D22" s="30" t="s">
        <v>3</v>
      </c>
      <c r="E22" s="31" t="s">
        <v>3</v>
      </c>
      <c r="F22" s="30" t="s">
        <v>3</v>
      </c>
      <c r="G22" s="31" t="s">
        <v>3</v>
      </c>
      <c r="H22" s="30" t="s">
        <v>3</v>
      </c>
      <c r="I22" s="31"/>
      <c r="J22" s="30"/>
      <c r="K22" s="31" t="s">
        <v>3</v>
      </c>
      <c r="L22" s="30" t="s">
        <v>3</v>
      </c>
      <c r="M22" s="31" t="s">
        <v>3</v>
      </c>
      <c r="N22" s="30" t="s">
        <v>3</v>
      </c>
      <c r="O22" s="31" t="s">
        <v>3</v>
      </c>
      <c r="P22" s="30"/>
      <c r="Q22" s="31"/>
      <c r="R22" s="30" t="s">
        <v>3</v>
      </c>
      <c r="S22" s="31" t="s">
        <v>3</v>
      </c>
      <c r="T22" s="30" t="s">
        <v>3</v>
      </c>
      <c r="U22" s="31" t="s">
        <v>3</v>
      </c>
      <c r="V22" s="30" t="s">
        <v>3</v>
      </c>
      <c r="W22" s="31"/>
      <c r="X22" s="30"/>
      <c r="Y22" s="31" t="s">
        <v>3</v>
      </c>
      <c r="Z22" s="30" t="s">
        <v>3</v>
      </c>
      <c r="AA22" s="31" t="s">
        <v>3</v>
      </c>
      <c r="AB22" s="30" t="s">
        <v>3</v>
      </c>
      <c r="AC22" s="45" t="s">
        <v>29</v>
      </c>
      <c r="AD22" s="30"/>
      <c r="AE22" s="31"/>
      <c r="AF22" s="30" t="s">
        <v>5</v>
      </c>
      <c r="AG22" s="31" t="s">
        <v>5</v>
      </c>
      <c r="AH22" s="30" t="s">
        <v>5</v>
      </c>
      <c r="AI22" s="32">
        <f t="shared" si="0"/>
        <v>19</v>
      </c>
      <c r="AJ22" s="33">
        <f t="shared" si="1"/>
        <v>0</v>
      </c>
      <c r="AK22" s="34">
        <f t="shared" si="2"/>
        <v>3</v>
      </c>
      <c r="AL22" s="35">
        <f>AI22/AH5</f>
        <v>0.86363636363636365</v>
      </c>
      <c r="AM22" s="36">
        <f>AJ22/AH5</f>
        <v>0</v>
      </c>
      <c r="AN22" s="37">
        <f>AK22/AH5</f>
        <v>0.13636363636363635</v>
      </c>
    </row>
    <row r="23" spans="2:40">
      <c r="B23" s="21">
        <v>282015</v>
      </c>
      <c r="C23" s="22" t="s">
        <v>22</v>
      </c>
      <c r="D23" s="23" t="s">
        <v>4</v>
      </c>
      <c r="E23" s="24" t="s">
        <v>3</v>
      </c>
      <c r="F23" s="23" t="s">
        <v>3</v>
      </c>
      <c r="G23" s="24" t="s">
        <v>3</v>
      </c>
      <c r="H23" s="23" t="s">
        <v>3</v>
      </c>
      <c r="I23" s="24"/>
      <c r="J23" s="23"/>
      <c r="K23" s="24" t="s">
        <v>3</v>
      </c>
      <c r="L23" s="23" t="s">
        <v>3</v>
      </c>
      <c r="M23" s="24" t="s">
        <v>3</v>
      </c>
      <c r="N23" s="23" t="s">
        <v>3</v>
      </c>
      <c r="O23" s="24" t="s">
        <v>3</v>
      </c>
      <c r="P23" s="23"/>
      <c r="Q23" s="24"/>
      <c r="R23" s="23" t="s">
        <v>3</v>
      </c>
      <c r="S23" s="24" t="s">
        <v>3</v>
      </c>
      <c r="T23" s="23" t="s">
        <v>3</v>
      </c>
      <c r="U23" s="24" t="s">
        <v>3</v>
      </c>
      <c r="V23" s="23" t="s">
        <v>3</v>
      </c>
      <c r="W23" s="24"/>
      <c r="X23" s="23"/>
      <c r="Y23" s="24" t="s">
        <v>3</v>
      </c>
      <c r="Z23" s="23" t="s">
        <v>3</v>
      </c>
      <c r="AA23" s="24" t="s">
        <v>3</v>
      </c>
      <c r="AB23" s="23" t="s">
        <v>3</v>
      </c>
      <c r="AC23" s="24" t="s">
        <v>29</v>
      </c>
      <c r="AD23" s="23"/>
      <c r="AE23" s="24"/>
      <c r="AF23" s="23" t="s">
        <v>3</v>
      </c>
      <c r="AG23" s="24" t="s">
        <v>3</v>
      </c>
      <c r="AH23" s="23" t="s">
        <v>3</v>
      </c>
      <c r="AI23" s="25">
        <f t="shared" si="0"/>
        <v>21</v>
      </c>
      <c r="AJ23" s="18">
        <f t="shared" si="1"/>
        <v>1</v>
      </c>
      <c r="AK23" s="19">
        <f t="shared" si="2"/>
        <v>0</v>
      </c>
      <c r="AL23" s="26">
        <f>AI23/AH5</f>
        <v>0.95454545454545459</v>
      </c>
      <c r="AM23" s="27">
        <f>AJ23/AH5</f>
        <v>4.5454545454545456E-2</v>
      </c>
      <c r="AN23" s="28">
        <f>AK23/AH5</f>
        <v>0</v>
      </c>
    </row>
    <row r="24" spans="2:40">
      <c r="B24" s="29">
        <v>282016</v>
      </c>
      <c r="C24" s="10" t="s">
        <v>23</v>
      </c>
      <c r="D24" s="30" t="s">
        <v>3</v>
      </c>
      <c r="E24" s="31" t="s">
        <v>3</v>
      </c>
      <c r="F24" s="30" t="s">
        <v>3</v>
      </c>
      <c r="G24" s="31" t="s">
        <v>3</v>
      </c>
      <c r="H24" s="30" t="s">
        <v>3</v>
      </c>
      <c r="I24" s="31"/>
      <c r="J24" s="30"/>
      <c r="K24" s="31" t="s">
        <v>3</v>
      </c>
      <c r="L24" s="30" t="s">
        <v>3</v>
      </c>
      <c r="M24" s="31" t="s">
        <v>3</v>
      </c>
      <c r="N24" s="30" t="s">
        <v>3</v>
      </c>
      <c r="O24" s="31" t="s">
        <v>3</v>
      </c>
      <c r="P24" s="30"/>
      <c r="Q24" s="31"/>
      <c r="R24" s="30" t="s">
        <v>3</v>
      </c>
      <c r="S24" s="31" t="s">
        <v>3</v>
      </c>
      <c r="T24" s="30" t="s">
        <v>3</v>
      </c>
      <c r="U24" s="31" t="s">
        <v>3</v>
      </c>
      <c r="V24" s="30" t="s">
        <v>3</v>
      </c>
      <c r="W24" s="31"/>
      <c r="X24" s="30"/>
      <c r="Y24" s="31" t="s">
        <v>3</v>
      </c>
      <c r="Z24" s="30" t="s">
        <v>3</v>
      </c>
      <c r="AA24" s="31" t="s">
        <v>3</v>
      </c>
      <c r="AB24" s="30" t="s">
        <v>3</v>
      </c>
      <c r="AC24" s="45" t="s">
        <v>29</v>
      </c>
      <c r="AD24" s="30"/>
      <c r="AE24" s="31"/>
      <c r="AF24" s="30" t="s">
        <v>3</v>
      </c>
      <c r="AG24" s="31" t="s">
        <v>3</v>
      </c>
      <c r="AH24" s="30" t="s">
        <v>4</v>
      </c>
      <c r="AI24" s="32">
        <f t="shared" si="0"/>
        <v>21</v>
      </c>
      <c r="AJ24" s="33">
        <f t="shared" si="1"/>
        <v>1</v>
      </c>
      <c r="AK24" s="34">
        <f t="shared" si="2"/>
        <v>0</v>
      </c>
      <c r="AL24" s="35">
        <f>AI24/AH5</f>
        <v>0.95454545454545459</v>
      </c>
      <c r="AM24" s="36">
        <f>AJ24/AH5</f>
        <v>4.5454545454545456E-2</v>
      </c>
      <c r="AN24" s="37">
        <f>AK24/AH5</f>
        <v>0</v>
      </c>
    </row>
    <row r="25" spans="2:40">
      <c r="B25" s="21">
        <v>282017</v>
      </c>
      <c r="C25" s="22" t="s">
        <v>24</v>
      </c>
      <c r="D25" s="23" t="s">
        <v>3</v>
      </c>
      <c r="E25" s="24" t="s">
        <v>3</v>
      </c>
      <c r="F25" s="23" t="s">
        <v>4</v>
      </c>
      <c r="G25" s="24" t="s">
        <v>3</v>
      </c>
      <c r="H25" s="23" t="s">
        <v>3</v>
      </c>
      <c r="I25" s="24"/>
      <c r="J25" s="23"/>
      <c r="K25" s="24" t="s">
        <v>3</v>
      </c>
      <c r="L25" s="23" t="s">
        <v>3</v>
      </c>
      <c r="M25" s="24" t="s">
        <v>3</v>
      </c>
      <c r="N25" s="23" t="s">
        <v>3</v>
      </c>
      <c r="O25" s="24" t="s">
        <v>3</v>
      </c>
      <c r="P25" s="23"/>
      <c r="Q25" s="24"/>
      <c r="R25" s="23" t="s">
        <v>3</v>
      </c>
      <c r="S25" s="24" t="s">
        <v>3</v>
      </c>
      <c r="T25" s="23" t="s">
        <v>3</v>
      </c>
      <c r="U25" s="24" t="s">
        <v>4</v>
      </c>
      <c r="V25" s="23" t="s">
        <v>3</v>
      </c>
      <c r="W25" s="24"/>
      <c r="X25" s="23"/>
      <c r="Y25" s="24" t="s">
        <v>3</v>
      </c>
      <c r="Z25" s="23" t="s">
        <v>3</v>
      </c>
      <c r="AA25" s="24" t="s">
        <v>3</v>
      </c>
      <c r="AB25" s="23" t="s">
        <v>3</v>
      </c>
      <c r="AC25" s="24" t="s">
        <v>29</v>
      </c>
      <c r="AD25" s="23"/>
      <c r="AE25" s="24"/>
      <c r="AF25" s="23" t="s">
        <v>3</v>
      </c>
      <c r="AG25" s="24" t="s">
        <v>3</v>
      </c>
      <c r="AH25" s="23" t="s">
        <v>3</v>
      </c>
      <c r="AI25" s="25">
        <f t="shared" si="0"/>
        <v>20</v>
      </c>
      <c r="AJ25" s="18">
        <f t="shared" si="1"/>
        <v>2</v>
      </c>
      <c r="AK25" s="19">
        <f t="shared" si="2"/>
        <v>0</v>
      </c>
      <c r="AL25" s="26">
        <f>AI25/AH5</f>
        <v>0.90909090909090906</v>
      </c>
      <c r="AM25" s="27">
        <f>AJ25/AH5</f>
        <v>9.0909090909090912E-2</v>
      </c>
      <c r="AN25" s="28">
        <f>AK25/AH5</f>
        <v>0</v>
      </c>
    </row>
    <row r="26" spans="2:40">
      <c r="B26" s="29">
        <v>282018</v>
      </c>
      <c r="C26" s="10" t="s">
        <v>25</v>
      </c>
      <c r="D26" s="30" t="s">
        <v>3</v>
      </c>
      <c r="E26" s="31" t="s">
        <v>3</v>
      </c>
      <c r="F26" s="30" t="s">
        <v>3</v>
      </c>
      <c r="G26" s="31" t="s">
        <v>3</v>
      </c>
      <c r="H26" s="30" t="s">
        <v>3</v>
      </c>
      <c r="I26" s="31"/>
      <c r="J26" s="30"/>
      <c r="K26" s="31" t="s">
        <v>3</v>
      </c>
      <c r="L26" s="30" t="s">
        <v>3</v>
      </c>
      <c r="M26" s="31" t="s">
        <v>3</v>
      </c>
      <c r="N26" s="30" t="s">
        <v>3</v>
      </c>
      <c r="O26" s="31" t="s">
        <v>3</v>
      </c>
      <c r="P26" s="30"/>
      <c r="Q26" s="31"/>
      <c r="R26" s="30" t="s">
        <v>3</v>
      </c>
      <c r="S26" s="31" t="s">
        <v>3</v>
      </c>
      <c r="T26" s="30" t="s">
        <v>3</v>
      </c>
      <c r="U26" s="31" t="s">
        <v>3</v>
      </c>
      <c r="V26" s="30" t="s">
        <v>3</v>
      </c>
      <c r="W26" s="31"/>
      <c r="X26" s="30"/>
      <c r="Y26" s="31" t="s">
        <v>3</v>
      </c>
      <c r="Z26" s="30" t="s">
        <v>3</v>
      </c>
      <c r="AA26" s="31" t="s">
        <v>5</v>
      </c>
      <c r="AB26" s="30" t="s">
        <v>3</v>
      </c>
      <c r="AC26" s="45" t="s">
        <v>29</v>
      </c>
      <c r="AD26" s="30"/>
      <c r="AE26" s="31"/>
      <c r="AF26" s="30" t="s">
        <v>3</v>
      </c>
      <c r="AG26" s="31" t="s">
        <v>3</v>
      </c>
      <c r="AH26" s="30" t="s">
        <v>3</v>
      </c>
      <c r="AI26" s="32">
        <f t="shared" si="0"/>
        <v>21</v>
      </c>
      <c r="AJ26" s="33">
        <f t="shared" si="1"/>
        <v>0</v>
      </c>
      <c r="AK26" s="34">
        <f t="shared" si="2"/>
        <v>1</v>
      </c>
      <c r="AL26" s="35">
        <f>AI26/AH5</f>
        <v>0.95454545454545459</v>
      </c>
      <c r="AM26" s="36">
        <f>AJ26/AH5</f>
        <v>0</v>
      </c>
      <c r="AN26" s="37">
        <f>AK26/AH5</f>
        <v>4.5454545454545456E-2</v>
      </c>
    </row>
    <row r="27" spans="2:40">
      <c r="B27" s="21">
        <v>282019</v>
      </c>
      <c r="C27" s="22" t="s">
        <v>26</v>
      </c>
      <c r="D27" s="23" t="s">
        <v>3</v>
      </c>
      <c r="E27" s="24" t="s">
        <v>3</v>
      </c>
      <c r="F27" s="23" t="s">
        <v>3</v>
      </c>
      <c r="G27" s="24" t="s">
        <v>3</v>
      </c>
      <c r="H27" s="23" t="s">
        <v>3</v>
      </c>
      <c r="I27" s="24"/>
      <c r="J27" s="23"/>
      <c r="K27" s="24" t="s">
        <v>3</v>
      </c>
      <c r="L27" s="23" t="s">
        <v>3</v>
      </c>
      <c r="M27" s="24" t="s">
        <v>3</v>
      </c>
      <c r="N27" s="23" t="s">
        <v>3</v>
      </c>
      <c r="O27" s="24" t="s">
        <v>3</v>
      </c>
      <c r="P27" s="23"/>
      <c r="Q27" s="24"/>
      <c r="R27" s="23" t="s">
        <v>3</v>
      </c>
      <c r="S27" s="24" t="s">
        <v>3</v>
      </c>
      <c r="T27" s="23" t="s">
        <v>3</v>
      </c>
      <c r="U27" s="24" t="s">
        <v>3</v>
      </c>
      <c r="V27" s="23" t="s">
        <v>3</v>
      </c>
      <c r="W27" s="24"/>
      <c r="X27" s="23"/>
      <c r="Y27" s="24" t="s">
        <v>3</v>
      </c>
      <c r="Z27" s="23" t="s">
        <v>3</v>
      </c>
      <c r="AA27" s="24" t="s">
        <v>3</v>
      </c>
      <c r="AB27" s="23" t="s">
        <v>3</v>
      </c>
      <c r="AC27" s="24" t="s">
        <v>29</v>
      </c>
      <c r="AD27" s="23"/>
      <c r="AE27" s="24"/>
      <c r="AF27" s="23" t="s">
        <v>3</v>
      </c>
      <c r="AG27" s="24" t="s">
        <v>3</v>
      </c>
      <c r="AH27" s="23" t="s">
        <v>3</v>
      </c>
      <c r="AI27" s="25">
        <f t="shared" si="0"/>
        <v>22</v>
      </c>
      <c r="AJ27" s="18">
        <f t="shared" si="1"/>
        <v>0</v>
      </c>
      <c r="AK27" s="19">
        <f t="shared" si="2"/>
        <v>0</v>
      </c>
      <c r="AL27" s="26">
        <f>AI27/AH5</f>
        <v>1</v>
      </c>
      <c r="AM27" s="27">
        <f>AJ27/AH5</f>
        <v>0</v>
      </c>
      <c r="AN27" s="28">
        <f>AK27/AH5</f>
        <v>0</v>
      </c>
    </row>
    <row r="28" spans="2:40">
      <c r="B28" s="29"/>
      <c r="C28" s="10" t="s">
        <v>27</v>
      </c>
      <c r="D28" s="30" t="s">
        <v>3</v>
      </c>
      <c r="E28" s="31" t="s">
        <v>3</v>
      </c>
      <c r="F28" s="30" t="s">
        <v>3</v>
      </c>
      <c r="G28" s="31" t="s">
        <v>3</v>
      </c>
      <c r="H28" s="30" t="s">
        <v>3</v>
      </c>
      <c r="I28" s="31"/>
      <c r="J28" s="30"/>
      <c r="K28" s="31" t="s">
        <v>3</v>
      </c>
      <c r="L28" s="30" t="s">
        <v>3</v>
      </c>
      <c r="M28" s="31" t="s">
        <v>3</v>
      </c>
      <c r="N28" s="30" t="s">
        <v>3</v>
      </c>
      <c r="O28" s="31" t="s">
        <v>3</v>
      </c>
      <c r="P28" s="30"/>
      <c r="Q28" s="31"/>
      <c r="R28" s="30" t="s">
        <v>3</v>
      </c>
      <c r="S28" s="31" t="s">
        <v>3</v>
      </c>
      <c r="T28" s="30" t="s">
        <v>3</v>
      </c>
      <c r="U28" s="31" t="s">
        <v>3</v>
      </c>
      <c r="V28" s="30" t="s">
        <v>3</v>
      </c>
      <c r="W28" s="31"/>
      <c r="X28" s="30"/>
      <c r="Y28" s="31" t="s">
        <v>3</v>
      </c>
      <c r="Z28" s="30" t="s">
        <v>3</v>
      </c>
      <c r="AA28" s="31" t="s">
        <v>3</v>
      </c>
      <c r="AB28" s="30" t="s">
        <v>3</v>
      </c>
      <c r="AC28" s="45" t="s">
        <v>29</v>
      </c>
      <c r="AD28" s="30"/>
      <c r="AE28" s="31"/>
      <c r="AF28" s="30" t="s">
        <v>3</v>
      </c>
      <c r="AG28" s="31" t="s">
        <v>3</v>
      </c>
      <c r="AH28" s="30" t="s">
        <v>3</v>
      </c>
      <c r="AI28" s="32">
        <f t="shared" si="0"/>
        <v>22</v>
      </c>
      <c r="AJ28" s="33">
        <f t="shared" si="1"/>
        <v>0</v>
      </c>
      <c r="AK28" s="34">
        <f t="shared" si="2"/>
        <v>0</v>
      </c>
      <c r="AL28" s="35">
        <f>AI28/AH5</f>
        <v>1</v>
      </c>
      <c r="AM28" s="36">
        <f>AJ28/AH5</f>
        <v>0</v>
      </c>
      <c r="AN28" s="37">
        <f>AK28/AH5</f>
        <v>0</v>
      </c>
    </row>
    <row r="29" spans="2:40">
      <c r="B29" s="38"/>
      <c r="C29" s="39"/>
      <c r="D29" s="40"/>
      <c r="E29" s="41"/>
      <c r="F29" s="40"/>
      <c r="G29" s="41"/>
      <c r="H29" s="40"/>
      <c r="I29" s="41"/>
      <c r="J29" s="40"/>
      <c r="K29" s="41"/>
      <c r="L29" s="40"/>
      <c r="M29" s="41"/>
      <c r="N29" s="40"/>
      <c r="O29" s="41"/>
      <c r="P29" s="40"/>
      <c r="Q29" s="41"/>
      <c r="R29" s="40"/>
      <c r="S29" s="41"/>
      <c r="T29" s="40"/>
      <c r="U29" s="41"/>
      <c r="V29" s="40"/>
      <c r="W29" s="41"/>
      <c r="X29" s="40"/>
      <c r="Y29" s="41"/>
      <c r="Z29" s="40"/>
      <c r="AA29" s="41"/>
      <c r="AB29" s="40"/>
      <c r="AC29" s="41"/>
      <c r="AD29" s="40"/>
      <c r="AE29" s="41"/>
      <c r="AF29" s="40"/>
      <c r="AG29" s="41"/>
      <c r="AH29" s="40"/>
      <c r="AI29" s="2">
        <f t="shared" si="0"/>
        <v>0</v>
      </c>
      <c r="AJ29" s="7">
        <f t="shared" si="1"/>
        <v>0</v>
      </c>
      <c r="AK29" s="3">
        <f t="shared" si="2"/>
        <v>0</v>
      </c>
      <c r="AL29" s="42">
        <f>AI29/AH5</f>
        <v>0</v>
      </c>
      <c r="AM29" s="43">
        <f>AJ29/AH5</f>
        <v>0</v>
      </c>
      <c r="AN29" s="44">
        <f>AK29/AH5</f>
        <v>0</v>
      </c>
    </row>
    <row r="30" spans="2:40">
      <c r="C30" s="6"/>
    </row>
    <row r="31" spans="2:40">
      <c r="C31" s="6"/>
    </row>
    <row r="32" spans="2:40">
      <c r="C32" s="6"/>
    </row>
    <row r="33" spans="3:3">
      <c r="C33" s="6"/>
    </row>
    <row r="34" spans="3:3">
      <c r="C34" s="6"/>
    </row>
    <row r="35" spans="3:3">
      <c r="C35" s="6"/>
    </row>
    <row r="36" spans="3:3">
      <c r="C36" s="6"/>
    </row>
  </sheetData>
  <autoFilter ref="B8:AN8" xr:uid="{BCCB1157-3139-475B-93ED-9A0CEA310B77}"/>
  <mergeCells count="6">
    <mergeCell ref="AD5:AG5"/>
    <mergeCell ref="B2:M5"/>
    <mergeCell ref="O2:Q5"/>
    <mergeCell ref="D7:AH7"/>
    <mergeCell ref="AI7:AK7"/>
    <mergeCell ref="AL7:AN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Ashcraft III</dc:creator>
  <cp:lastModifiedBy>Leo Ashcraft III</cp:lastModifiedBy>
  <dcterms:created xsi:type="dcterms:W3CDTF">2023-05-15T13:53:29Z</dcterms:created>
  <dcterms:modified xsi:type="dcterms:W3CDTF">2023-05-15T14:51:31Z</dcterms:modified>
</cp:coreProperties>
</file>