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980" activeTab="2"/>
  </bookViews>
  <sheets>
    <sheet name="Sheet1" sheetId="1" r:id="rId1"/>
    <sheet name="Sheet2" sheetId="2" r:id="rId2"/>
    <sheet name="tabelona" sheetId="3" r:id="rId3"/>
    <sheet name="tabelona (2)" sheetId="4" r:id="rId4"/>
  </sheets>
  <calcPr calcId="144525"/>
</workbook>
</file>

<file path=xl/sharedStrings.xml><?xml version="1.0" encoding="utf-8"?>
<sst xmlns="http://schemas.openxmlformats.org/spreadsheetml/2006/main" count="167" uniqueCount="52">
  <si>
    <t>Algoritmos</t>
  </si>
  <si>
    <t>Características</t>
  </si>
  <si>
    <t>Griewangk</t>
  </si>
  <si>
    <t>Rastringin</t>
  </si>
  <si>
    <t>Rosenbrock</t>
  </si>
  <si>
    <t>Schwefel</t>
  </si>
  <si>
    <t>Ackley</t>
  </si>
  <si>
    <t>Média</t>
  </si>
  <si>
    <t>Mediana</t>
  </si>
  <si>
    <t>Moda</t>
  </si>
  <si>
    <t>GEOcanônico</t>
  </si>
  <si>
    <t>População binária; Rankeamento da população inteira; Escolhe 1 bit da população para flipar;</t>
  </si>
  <si>
    <t>GEOvar</t>
  </si>
  <si>
    <t>População binária; Rankeamento para cada variável; Escolhe 1 bit por variável para flipar;</t>
  </si>
  <si>
    <t>AGEO1</t>
  </si>
  <si>
    <t>População binária; Rankeamento da população inteira; TAU é modificado ao comparar cada flip com o melhor f(x) da execução; Escolhe 1 bit da população para flipar</t>
  </si>
  <si>
    <t>AGEO2</t>
  </si>
  <si>
    <t>População binária; Rankeamento da população inteira; TAU é modificado ao comparar cada flip com o atual f(x); Escolhe 1 bit da população para flipar</t>
  </si>
  <si>
    <t>AGEO1var</t>
  </si>
  <si>
    <t>População binária; Rankeamento para cada variável; TAU é modificado ao comparar cada flip com o melhor f(x) da execução; Escolhe 1 bit por variável para flipar;</t>
  </si>
  <si>
    <t>AGEO2var</t>
  </si>
  <si>
    <t>População binária; Rankeamento para cada variável; TAU é modificado ao comparar cada flip com o atual f(x); Escolhe 1 bit por variável para flipar;</t>
  </si>
  <si>
    <t>GEOreal1</t>
  </si>
  <si>
    <t xml:space="preserve">População real; Rankeamento da população inteira; Escolhe 1 das perturbações para ser efetivada; </t>
  </si>
  <si>
    <t>AGEO1real1</t>
  </si>
  <si>
    <t xml:space="preserve">População real; Rankeamento da população inteira; TAU é modificado ao comparar cada perturbação com o melhor f(x). Escolhe 1 das perturbações para ser efetivada; </t>
  </si>
  <si>
    <t>AGEO2real1</t>
  </si>
  <si>
    <t xml:space="preserve">População real; Rankeamento da população inteira; TAU é modificado ao comparar cada perturbação com o atual f(x). Escolhe 1 das perturbações para ser efetivada; </t>
  </si>
  <si>
    <t>Rank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</si>
  <si>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</si>
  <si>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</si>
  <si>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</si>
  <si>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</si>
  <si>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</si>
  <si>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</si>
  <si>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</si>
  <si>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</si>
  <si>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</si>
  <si>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GRIEWANGK</t>
  </si>
  <si>
    <t>RASTRINGIN</t>
  </si>
  <si>
    <t>ROSENBROCK</t>
  </si>
  <si>
    <t>SCHWEFEL</t>
  </si>
  <si>
    <t>ACKLEY</t>
  </si>
  <si>
    <t>MÉDIA</t>
  </si>
  <si>
    <t>Melhor f(x)</t>
  </si>
  <si>
    <t>±</t>
  </si>
  <si>
    <t>F1</t>
  </si>
  <si>
    <t>F2</t>
  </si>
  <si>
    <t>F3</t>
  </si>
  <si>
    <t>F4</t>
  </si>
  <si>
    <t>F5</t>
  </si>
  <si>
    <t>Rank Médio</t>
  </si>
</sst>
</file>

<file path=xl/styles.xml><?xml version="1.0" encoding="utf-8"?>
<styleSheet xmlns="http://schemas.openxmlformats.org/spreadsheetml/2006/main">
  <numFmts count="8">
    <numFmt numFmtId="176" formatCode="0.0000E+00"/>
    <numFmt numFmtId="177" formatCode="0.000E+00"/>
    <numFmt numFmtId="178" formatCode="0.0E+00"/>
    <numFmt numFmtId="179" formatCode="0.00_ 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8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true"/>
      </bottom>
      <diagonal/>
    </border>
    <border>
      <left style="thin">
        <color theme="0"/>
      </left>
      <right style="thin">
        <color auto="true"/>
      </right>
      <top style="thin">
        <color theme="0"/>
      </top>
      <bottom style="thin">
        <color theme="0"/>
      </bottom>
      <diagonal/>
    </border>
    <border>
      <left/>
      <right style="thin">
        <color auto="true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auto="true"/>
      </right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 style="thin">
        <color theme="0"/>
      </left>
      <right style="thin">
        <color auto="true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auto="true"/>
      </top>
      <bottom/>
      <diagonal/>
    </border>
    <border>
      <left style="thin">
        <color theme="0"/>
      </left>
      <right style="thin">
        <color theme="0"/>
      </right>
      <top style="thin">
        <color auto="true"/>
      </top>
      <bottom style="thin">
        <color theme="0"/>
      </bottom>
      <diagonal/>
    </border>
    <border>
      <left style="thin">
        <color theme="0"/>
      </left>
      <right/>
      <top style="thin">
        <color auto="true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true"/>
      </bottom>
      <diagonal/>
    </border>
    <border>
      <left/>
      <right/>
      <top style="thin">
        <color theme="0"/>
      </top>
      <bottom style="thin">
        <color auto="true"/>
      </bottom>
      <diagonal/>
    </border>
    <border>
      <left style="thin">
        <color theme="0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 style="thin">
        <color theme="0"/>
      </right>
      <top style="thin">
        <color theme="0"/>
      </top>
      <bottom style="thin">
        <color auto="true"/>
      </bottom>
      <diagonal/>
    </border>
    <border>
      <left/>
      <right style="thin">
        <color theme="0"/>
      </right>
      <top/>
      <bottom style="thin">
        <color auto="true"/>
      </bottom>
      <diagonal/>
    </border>
    <border>
      <left style="thin">
        <color theme="0"/>
      </left>
      <right style="thin">
        <color theme="0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7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14" fillId="0" borderId="30" applyNumberFormat="false" applyFill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5" fillId="0" borderId="31" applyNumberFormat="false" applyFill="false" applyAlignment="false" applyProtection="false">
      <alignment vertical="center"/>
    </xf>
    <xf numFmtId="0" fontId="11" fillId="9" borderId="2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0" fillId="11" borderId="28" applyNumberFormat="false" applyFont="false" applyAlignment="false" applyProtection="false">
      <alignment vertical="center"/>
    </xf>
    <xf numFmtId="0" fontId="21" fillId="30" borderId="32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6" fillId="9" borderId="32" applyNumberFormat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6" fillId="0" borderId="25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2" fillId="0" borderId="26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8" fillId="0" borderId="26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3" fillId="13" borderId="29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80">
    <xf numFmtId="0" fontId="0" fillId="0" borderId="0" xfId="0">
      <alignment vertical="center"/>
    </xf>
    <xf numFmtId="0" fontId="0" fillId="0" borderId="1" xfId="0" applyBorder="true">
      <alignment vertical="center"/>
    </xf>
    <xf numFmtId="0" fontId="0" fillId="0" borderId="2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11" fontId="0" fillId="0" borderId="5" xfId="0" applyNumberFormat="true" applyBorder="true" applyAlignment="true">
      <alignment horizontal="center" vertical="center"/>
    </xf>
    <xf numFmtId="11" fontId="0" fillId="0" borderId="6" xfId="0" applyNumberFormat="true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11" fontId="0" fillId="0" borderId="7" xfId="0" applyNumberFormat="true" applyBorder="true" applyAlignment="true">
      <alignment horizontal="center" vertical="center"/>
    </xf>
    <xf numFmtId="11" fontId="0" fillId="0" borderId="1" xfId="0" applyNumberFormat="true" applyBorder="true" applyAlignment="true">
      <alignment horizontal="center" vertical="center"/>
    </xf>
    <xf numFmtId="0" fontId="0" fillId="0" borderId="1" xfId="0" applyBorder="true">
      <alignment vertical="center"/>
    </xf>
    <xf numFmtId="11" fontId="1" fillId="0" borderId="7" xfId="0" applyNumberFormat="true" applyFont="true" applyBorder="true" applyAlignment="true">
      <alignment horizontal="right" vertical="center"/>
    </xf>
    <xf numFmtId="11" fontId="1" fillId="0" borderId="1" xfId="0" applyNumberFormat="true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/>
    </xf>
    <xf numFmtId="11" fontId="0" fillId="0" borderId="7" xfId="0" applyNumberFormat="true" applyBorder="true" applyAlignment="true">
      <alignment horizontal="right" vertical="center"/>
    </xf>
    <xf numFmtId="11" fontId="1" fillId="0" borderId="5" xfId="0" applyNumberFormat="true" applyFont="true" applyBorder="true" applyAlignment="true">
      <alignment horizontal="right" vertical="center"/>
    </xf>
    <xf numFmtId="0" fontId="0" fillId="0" borderId="8" xfId="0" applyBorder="true">
      <alignment vertical="center"/>
    </xf>
    <xf numFmtId="0" fontId="0" fillId="0" borderId="9" xfId="0" applyBorder="true" applyAlignment="true">
      <alignment horizontal="center" vertical="center" wrapText="true"/>
    </xf>
    <xf numFmtId="0" fontId="0" fillId="0" borderId="10" xfId="0" applyBorder="true" applyAlignment="true">
      <alignment horizontal="center" vertical="center"/>
    </xf>
    <xf numFmtId="0" fontId="0" fillId="0" borderId="10" xfId="0" applyBorder="true" applyAlignment="true">
      <alignment horizontal="center" vertical="center"/>
    </xf>
    <xf numFmtId="0" fontId="0" fillId="0" borderId="11" xfId="0" applyBorder="true" applyAlignment="true">
      <alignment horizontal="center" vertical="center" wrapText="true"/>
    </xf>
    <xf numFmtId="0" fontId="0" fillId="0" borderId="12" xfId="0" applyBorder="true" applyAlignment="true">
      <alignment horizontal="center" vertical="center"/>
    </xf>
    <xf numFmtId="0" fontId="0" fillId="0" borderId="12" xfId="0" applyBorder="true" applyAlignment="true">
      <alignment horizontal="center" vertical="center"/>
    </xf>
    <xf numFmtId="11" fontId="0" fillId="0" borderId="0" xfId="0" applyNumberFormat="true" applyAlignment="true">
      <alignment horizontal="left" vertical="center"/>
    </xf>
    <xf numFmtId="0" fontId="0" fillId="0" borderId="1" xfId="0" applyBorder="true" applyAlignment="true">
      <alignment horizontal="center" vertical="center"/>
    </xf>
    <xf numFmtId="11" fontId="0" fillId="0" borderId="6" xfId="0" applyNumberFormat="true" applyBorder="true" applyAlignment="true">
      <alignment horizontal="left" vertical="center"/>
    </xf>
    <xf numFmtId="0" fontId="0" fillId="0" borderId="1" xfId="0" applyBorder="true" applyAlignment="true">
      <alignment horizontal="center" vertical="center"/>
    </xf>
    <xf numFmtId="11" fontId="1" fillId="0" borderId="6" xfId="0" applyNumberFormat="true" applyFont="true" applyBorder="true" applyAlignment="true">
      <alignment horizontal="center" vertical="center"/>
    </xf>
    <xf numFmtId="11" fontId="1" fillId="0" borderId="6" xfId="0" applyNumberFormat="true" applyFont="true" applyBorder="true" applyAlignment="true">
      <alignment horizontal="center" vertical="center"/>
    </xf>
    <xf numFmtId="11" fontId="0" fillId="0" borderId="1" xfId="0" applyNumberFormat="true" applyBorder="true" applyAlignment="true">
      <alignment horizontal="center" vertical="center"/>
    </xf>
    <xf numFmtId="11" fontId="0" fillId="0" borderId="1" xfId="0" applyNumberFormat="true" applyBorder="true" applyAlignment="true">
      <alignment horizontal="left" vertical="center"/>
    </xf>
    <xf numFmtId="11" fontId="1" fillId="0" borderId="1" xfId="0" applyNumberFormat="true" applyFont="true" applyBorder="true" applyAlignment="true">
      <alignment horizontal="center" vertical="center"/>
    </xf>
    <xf numFmtId="11" fontId="0" fillId="0" borderId="1" xfId="0" applyNumberFormat="true" applyBorder="true">
      <alignment vertical="center"/>
    </xf>
    <xf numFmtId="11" fontId="1" fillId="0" borderId="1" xfId="0" applyNumberFormat="true" applyFont="true" applyBorder="true" applyAlignment="true">
      <alignment horizontal="left" vertical="center"/>
    </xf>
    <xf numFmtId="11" fontId="0" fillId="0" borderId="1" xfId="0" applyNumberFormat="true" applyBorder="true" applyAlignment="true">
      <alignment horizontal="right" vertical="center"/>
    </xf>
    <xf numFmtId="11" fontId="1" fillId="0" borderId="1" xfId="0" applyNumberFormat="true" applyFont="true" applyBorder="true" applyAlignment="true">
      <alignment horizontal="right" vertical="center"/>
    </xf>
    <xf numFmtId="179" fontId="1" fillId="0" borderId="1" xfId="0" applyNumberFormat="true" applyFont="true" applyBorder="true" applyAlignment="true">
      <alignment horizontal="left" vertical="center"/>
    </xf>
    <xf numFmtId="0" fontId="0" fillId="0" borderId="13" xfId="0" applyBorder="true" applyAlignment="true">
      <alignment horizontal="center" vertical="center"/>
    </xf>
    <xf numFmtId="0" fontId="0" fillId="0" borderId="14" xfId="0" applyBorder="true">
      <alignment vertical="center"/>
    </xf>
    <xf numFmtId="0" fontId="0" fillId="0" borderId="15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11" fontId="1" fillId="0" borderId="6" xfId="0" applyNumberFormat="true" applyFont="true" applyBorder="true" applyAlignment="true">
      <alignment horizontal="left" vertical="center"/>
    </xf>
    <xf numFmtId="0" fontId="0" fillId="0" borderId="1" xfId="0" applyBorder="true" applyAlignment="true">
      <alignment horizontal="center" vertical="center"/>
    </xf>
    <xf numFmtId="11" fontId="0" fillId="0" borderId="1" xfId="0" applyNumberFormat="true" applyBorder="true" applyAlignment="true">
      <alignment horizontal="left" vertical="center"/>
    </xf>
    <xf numFmtId="11" fontId="1" fillId="0" borderId="0" xfId="0" applyNumberFormat="true" applyFont="true" applyAlignment="true">
      <alignment horizontal="left" vertical="center"/>
    </xf>
    <xf numFmtId="11" fontId="0" fillId="0" borderId="6" xfId="0" applyNumberFormat="true" applyBorder="true" applyAlignment="true">
      <alignment horizontal="right" vertical="center"/>
    </xf>
    <xf numFmtId="179" fontId="0" fillId="0" borderId="1" xfId="0" applyNumberFormat="true" applyBorder="true" applyAlignment="true">
      <alignment horizontal="left" vertical="center"/>
    </xf>
    <xf numFmtId="11" fontId="1" fillId="0" borderId="6" xfId="0" applyNumberFormat="true" applyFont="true" applyBorder="true" applyAlignment="true">
      <alignment horizontal="right" vertical="center"/>
    </xf>
    <xf numFmtId="0" fontId="0" fillId="0" borderId="17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9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11" fontId="0" fillId="0" borderId="6" xfId="0" applyNumberFormat="true" applyBorder="true" applyAlignment="true">
      <alignment horizontal="center" vertical="center"/>
    </xf>
    <xf numFmtId="11" fontId="1" fillId="0" borderId="6" xfId="0" applyNumberFormat="true" applyFont="true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178" fontId="0" fillId="0" borderId="1" xfId="0" applyNumberFormat="true" applyBorder="true" applyAlignment="true">
      <alignment horizontal="left" vertical="center"/>
    </xf>
    <xf numFmtId="178" fontId="1" fillId="0" borderId="1" xfId="0" applyNumberFormat="true" applyFont="true" applyBorder="true" applyAlignment="true">
      <alignment horizontal="left" vertical="center"/>
    </xf>
    <xf numFmtId="0" fontId="1" fillId="0" borderId="1" xfId="0" applyFont="true" applyBorder="true" applyAlignment="true">
      <alignment horizontal="center" vertical="center"/>
    </xf>
    <xf numFmtId="11" fontId="0" fillId="0" borderId="0" xfId="0" applyNumberFormat="true">
      <alignment vertical="center"/>
    </xf>
    <xf numFmtId="11" fontId="0" fillId="0" borderId="1" xfId="0" applyNumberFormat="true" applyBorder="true">
      <alignment vertical="center"/>
    </xf>
    <xf numFmtId="11" fontId="1" fillId="0" borderId="1" xfId="0" applyNumberFormat="true" applyFont="true" applyBorder="true">
      <alignment vertical="center"/>
    </xf>
    <xf numFmtId="11" fontId="1" fillId="0" borderId="1" xfId="0" applyNumberFormat="true" applyFont="true" applyBorder="true" applyAlignment="true">
      <alignment horizontal="left" vertical="center"/>
    </xf>
    <xf numFmtId="0" fontId="1" fillId="0" borderId="6" xfId="0" applyFont="true" applyBorder="true" applyAlignment="true">
      <alignment horizontal="center" vertical="center"/>
    </xf>
    <xf numFmtId="11" fontId="0" fillId="0" borderId="1" xfId="0" applyNumberFormat="true" applyBorder="true" applyAlignment="true">
      <alignment horizontal="left" vertical="center"/>
    </xf>
    <xf numFmtId="177" fontId="0" fillId="0" borderId="1" xfId="0" applyNumberFormat="true" applyBorder="true" applyAlignment="true">
      <alignment horizontal="center" vertical="center"/>
    </xf>
    <xf numFmtId="176" fontId="0" fillId="0" borderId="1" xfId="0" applyNumberFormat="true" applyBorder="true" applyAlignment="true">
      <alignment horizontal="center" vertical="center"/>
    </xf>
    <xf numFmtId="0" fontId="1" fillId="0" borderId="24" xfId="0" applyFont="true" applyBorder="true" applyAlignment="true">
      <alignment horizontal="center" vertical="center"/>
    </xf>
    <xf numFmtId="0" fontId="0" fillId="0" borderId="24" xfId="0" applyBorder="true" applyAlignment="true">
      <alignment horizontal="center" vertical="center"/>
    </xf>
    <xf numFmtId="0" fontId="0" fillId="0" borderId="24" xfId="0" applyBorder="true" applyAlignment="true">
      <alignment horizontal="center" vertical="center" wrapText="true"/>
    </xf>
    <xf numFmtId="0" fontId="2" fillId="0" borderId="24" xfId="0" applyFont="true" applyBorder="true" applyAlignment="true">
      <alignment horizontal="center" vertical="center"/>
    </xf>
    <xf numFmtId="0" fontId="3" fillId="0" borderId="24" xfId="0" applyFont="true" applyBorder="true" applyAlignment="true">
      <alignment horizontal="center" vertical="center"/>
    </xf>
    <xf numFmtId="0" fontId="1" fillId="2" borderId="24" xfId="0" applyFont="true" applyFill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lineChart>
        <c:grouping val="standard"/>
        <c:varyColors val="false"/>
        <c:ser>
          <c:idx val="0"/>
          <c:order val="0"/>
          <c:tx>
            <c:strRef>
              <c:f>Sheet2!$B$3</c:f>
              <c:strCache>
                <c:ptCount val="1"/>
                <c:pt idx="0">
                  <c:v>GEOcanônico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true"/>
          </c:dLbls>
          <c:cat>
            <c:strRef>
              <c:f>Sheet2!$C$2:$G$2</c:f>
              <c:strCache>
                <c:ptCount val="5"/>
                <c:pt idx="0">
                  <c:v>Griewangk</c:v>
                </c:pt>
                <c:pt idx="1">
                  <c:v>Rastringin</c:v>
                </c:pt>
                <c:pt idx="2">
                  <c:v>Rosenbrock</c:v>
                </c:pt>
                <c:pt idx="3">
                  <c:v>Schwefel</c:v>
                </c:pt>
                <c:pt idx="4">
                  <c:v>Ackley</c:v>
                </c:pt>
              </c:strCache>
            </c:strRef>
          </c:cat>
          <c:val>
            <c:numRef>
              <c:f>Sheet2!$C$3:$G$3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4</c:v>
                </c:pt>
              </c:numCache>
            </c:numRef>
          </c:val>
          <c:smooth val="false"/>
        </c:ser>
        <c:ser>
          <c:idx val="2"/>
          <c:order val="1"/>
          <c:tx>
            <c:strRef>
              <c:f>Sheet2!$B$5</c:f>
              <c:strCache>
                <c:ptCount val="1"/>
                <c:pt idx="0">
                  <c:v>AGEO1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true"/>
          </c:dLbls>
          <c:cat>
            <c:strRef>
              <c:f>Sheet2!$C$2:$G$2</c:f>
              <c:strCache>
                <c:ptCount val="5"/>
                <c:pt idx="0">
                  <c:v>Griewangk</c:v>
                </c:pt>
                <c:pt idx="1">
                  <c:v>Rastringin</c:v>
                </c:pt>
                <c:pt idx="2">
                  <c:v>Rosenbrock</c:v>
                </c:pt>
                <c:pt idx="3">
                  <c:v>Schwefel</c:v>
                </c:pt>
                <c:pt idx="4">
                  <c:v>Ackley</c:v>
                </c:pt>
              </c:strCache>
            </c:strRef>
          </c:cat>
          <c:val>
            <c:numRef>
              <c:f>Sheet2!$C$5:$G$5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</c:numCache>
            </c:numRef>
          </c:val>
          <c:smooth val="false"/>
        </c:ser>
        <c:ser>
          <c:idx val="3"/>
          <c:order val="2"/>
          <c:tx>
            <c:strRef>
              <c:f>Sheet2!$B$6</c:f>
              <c:strCache>
                <c:ptCount val="1"/>
                <c:pt idx="0">
                  <c:v>AGEO2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true"/>
          </c:dLbls>
          <c:cat>
            <c:strRef>
              <c:f>Sheet2!$C$2:$G$2</c:f>
              <c:strCache>
                <c:ptCount val="5"/>
                <c:pt idx="0">
                  <c:v>Griewangk</c:v>
                </c:pt>
                <c:pt idx="1">
                  <c:v>Rastringin</c:v>
                </c:pt>
                <c:pt idx="2">
                  <c:v>Rosenbrock</c:v>
                </c:pt>
                <c:pt idx="3">
                  <c:v>Schwefel</c:v>
                </c:pt>
                <c:pt idx="4">
                  <c:v>Ackley</c:v>
                </c:pt>
              </c:strCache>
            </c:strRef>
          </c:cat>
          <c:val>
            <c:numRef>
              <c:f>Sheet2!$C$6:$G$6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smooth val="false"/>
        </c:ser>
        <c:ser>
          <c:idx val="1"/>
          <c:order val="3"/>
          <c:tx>
            <c:strRef>
              <c:f>Sheet2!$B$4</c:f>
              <c:strCache>
                <c:ptCount val="1"/>
                <c:pt idx="0">
                  <c:v>GEOvar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true"/>
          </c:dLbls>
          <c:cat>
            <c:strRef>
              <c:f>Sheet2!$C$2:$G$2</c:f>
              <c:strCache>
                <c:ptCount val="5"/>
                <c:pt idx="0">
                  <c:v>Griewangk</c:v>
                </c:pt>
                <c:pt idx="1">
                  <c:v>Rastringin</c:v>
                </c:pt>
                <c:pt idx="2">
                  <c:v>Rosenbrock</c:v>
                </c:pt>
                <c:pt idx="3">
                  <c:v>Schwefel</c:v>
                </c:pt>
                <c:pt idx="4">
                  <c:v>Ackley</c:v>
                </c:pt>
              </c:strCache>
            </c:strRef>
          </c:cat>
          <c:val>
            <c:numRef>
              <c:f>Sheet2!$C$4:$G$4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smooth val="false"/>
        </c:ser>
        <c:ser>
          <c:idx val="4"/>
          <c:order val="4"/>
          <c:tx>
            <c:strRef>
              <c:f>Sheet2!$B$7</c:f>
              <c:strCache>
                <c:ptCount val="1"/>
                <c:pt idx="0">
                  <c:v>AGEO1var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true"/>
          </c:dLbls>
          <c:cat>
            <c:strRef>
              <c:f>Sheet2!$C$2:$G$2</c:f>
              <c:strCache>
                <c:ptCount val="5"/>
                <c:pt idx="0">
                  <c:v>Griewangk</c:v>
                </c:pt>
                <c:pt idx="1">
                  <c:v>Rastringin</c:v>
                </c:pt>
                <c:pt idx="2">
                  <c:v>Rosenbrock</c:v>
                </c:pt>
                <c:pt idx="3">
                  <c:v>Schwefel</c:v>
                </c:pt>
                <c:pt idx="4">
                  <c:v>Ackley</c:v>
                </c:pt>
              </c:strCache>
            </c:strRef>
          </c:cat>
          <c:val>
            <c:numRef>
              <c:f>Sheet2!$C$7:$G$7</c:f>
              <c:numCache>
                <c:formatCode>General</c:formatCode>
                <c:ptCount val="5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smooth val="false"/>
        </c:ser>
        <c:ser>
          <c:idx val="5"/>
          <c:order val="5"/>
          <c:tx>
            <c:strRef>
              <c:f>Sheet2!$B$8</c:f>
              <c:strCache>
                <c:ptCount val="1"/>
                <c:pt idx="0">
                  <c:v>AGEO2var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true"/>
          </c:dLbls>
          <c:cat>
            <c:strRef>
              <c:f>Sheet2!$C$2:$G$2</c:f>
              <c:strCache>
                <c:ptCount val="5"/>
                <c:pt idx="0">
                  <c:v>Griewangk</c:v>
                </c:pt>
                <c:pt idx="1">
                  <c:v>Rastringin</c:v>
                </c:pt>
                <c:pt idx="2">
                  <c:v>Rosenbrock</c:v>
                </c:pt>
                <c:pt idx="3">
                  <c:v>Schwefel</c:v>
                </c:pt>
                <c:pt idx="4">
                  <c:v>Ackley</c:v>
                </c:pt>
              </c:strCache>
            </c:strRef>
          </c:cat>
          <c:val>
            <c:numRef>
              <c:f>Sheet2!$C$8:$G$8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marker val="false"/>
        <c:smooth val="false"/>
        <c:axId val="619722454"/>
        <c:axId val="858238197"/>
      </c:lineChart>
      <c:catAx>
        <c:axId val="619722454"/>
        <c:scaling>
          <c:orientation val="minMax"/>
        </c:scaling>
        <c:delete val="false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58238197"/>
        <c:crosses val="max"/>
        <c:auto val="false"/>
        <c:lblAlgn val="ctr"/>
        <c:lblOffset val="100"/>
        <c:noMultiLvlLbl val="false"/>
      </c:catAx>
      <c:valAx>
        <c:axId val="858238197"/>
        <c:scaling>
          <c:orientation val="maxMin"/>
          <c:max val="6"/>
          <c:min val="1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61972245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47625</xdr:colOff>
      <xdr:row>1</xdr:row>
      <xdr:rowOff>50800</xdr:rowOff>
    </xdr:from>
    <xdr:to>
      <xdr:col>13</xdr:col>
      <xdr:colOff>504825</xdr:colOff>
      <xdr:row>16</xdr:row>
      <xdr:rowOff>79375</xdr:rowOff>
    </xdr:to>
    <xdr:graphicFrame>
      <xdr:nvGraphicFramePr>
        <xdr:cNvPr id="6" name="Chart 5"/>
        <xdr:cNvGraphicFramePr/>
      </xdr:nvGraphicFramePr>
      <xdr:xfrm>
        <a:off x="5734050" y="2317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22"/>
  <sheetViews>
    <sheetView zoomScale="85" zoomScaleNormal="85" topLeftCell="B5" workbookViewId="0">
      <selection activeCell="B2" sqref="B2:H11"/>
    </sheetView>
  </sheetViews>
  <sheetFormatPr defaultColWidth="9" defaultRowHeight="14.25"/>
  <cols>
    <col min="2" max="2" width="13.375" customWidth="true"/>
    <col min="3" max="3" width="55.125" customWidth="true"/>
    <col min="4" max="4" width="10.25" customWidth="true"/>
    <col min="5" max="5" width="10.625" customWidth="true"/>
    <col min="6" max="6" width="11.5" customWidth="true"/>
  </cols>
  <sheetData>
    <row r="2" spans="2:11">
      <c r="B2" s="74" t="s">
        <v>0</v>
      </c>
      <c r="C2" s="74" t="s">
        <v>1</v>
      </c>
      <c r="D2" s="74" t="s">
        <v>2</v>
      </c>
      <c r="E2" s="74" t="s">
        <v>3</v>
      </c>
      <c r="F2" s="74" t="s">
        <v>4</v>
      </c>
      <c r="G2" s="74" t="s">
        <v>5</v>
      </c>
      <c r="H2" s="74" t="s">
        <v>6</v>
      </c>
      <c r="I2" s="79" t="s">
        <v>7</v>
      </c>
      <c r="J2" s="79" t="s">
        <v>8</v>
      </c>
      <c r="K2" s="79" t="s">
        <v>9</v>
      </c>
    </row>
    <row r="3" ht="37" customHeight="true" spans="2:11">
      <c r="B3" s="75" t="s">
        <v>10</v>
      </c>
      <c r="C3" s="76" t="s">
        <v>11</v>
      </c>
      <c r="D3" s="75">
        <v>7</v>
      </c>
      <c r="E3" s="75">
        <v>9</v>
      </c>
      <c r="F3" s="75">
        <v>9</v>
      </c>
      <c r="G3" s="75">
        <v>6</v>
      </c>
      <c r="H3" s="75">
        <v>7</v>
      </c>
      <c r="I3" s="79">
        <f>AVERAGE(D3:H3)</f>
        <v>7.6</v>
      </c>
      <c r="J3" s="79">
        <f>MEDIAN(D3:H3)</f>
        <v>7</v>
      </c>
      <c r="K3" s="79">
        <f>MODE(D3:H3)</f>
        <v>7</v>
      </c>
    </row>
    <row r="4" ht="38" customHeight="true" spans="2:11">
      <c r="B4" s="75" t="s">
        <v>12</v>
      </c>
      <c r="C4" s="76" t="s">
        <v>13</v>
      </c>
      <c r="D4" s="75">
        <v>4</v>
      </c>
      <c r="E4" s="75">
        <v>4</v>
      </c>
      <c r="F4" s="75">
        <v>4</v>
      </c>
      <c r="G4" s="75">
        <v>2</v>
      </c>
      <c r="H4" s="75">
        <v>3</v>
      </c>
      <c r="I4" s="79">
        <f t="shared" ref="I4:I11" si="0">AVERAGE(D4:H4)</f>
        <v>3.4</v>
      </c>
      <c r="J4" s="79">
        <f t="shared" ref="J4:J11" si="1">MEDIAN(D4:H4)</f>
        <v>4</v>
      </c>
      <c r="K4" s="79">
        <f t="shared" ref="K4:K11" si="2">MODE(D4:H4)</f>
        <v>4</v>
      </c>
    </row>
    <row r="5" ht="42.75" spans="2:11">
      <c r="B5" s="75" t="s">
        <v>14</v>
      </c>
      <c r="C5" s="76" t="s">
        <v>15</v>
      </c>
      <c r="D5" s="75">
        <v>8</v>
      </c>
      <c r="E5" s="75">
        <v>8</v>
      </c>
      <c r="F5" s="75">
        <v>8</v>
      </c>
      <c r="G5" s="75">
        <v>5</v>
      </c>
      <c r="H5" s="75">
        <v>9</v>
      </c>
      <c r="I5" s="79">
        <f t="shared" si="0"/>
        <v>7.6</v>
      </c>
      <c r="J5" s="79">
        <f t="shared" si="1"/>
        <v>8</v>
      </c>
      <c r="K5" s="79">
        <f t="shared" si="2"/>
        <v>8</v>
      </c>
    </row>
    <row r="6" ht="42.75" spans="2:11">
      <c r="B6" s="75" t="s">
        <v>16</v>
      </c>
      <c r="C6" s="76" t="s">
        <v>17</v>
      </c>
      <c r="D6" s="75">
        <v>6</v>
      </c>
      <c r="E6" s="75">
        <v>6</v>
      </c>
      <c r="F6" s="75">
        <v>6</v>
      </c>
      <c r="G6" s="75">
        <v>3</v>
      </c>
      <c r="H6" s="75">
        <v>8</v>
      </c>
      <c r="I6" s="79">
        <f t="shared" si="0"/>
        <v>5.8</v>
      </c>
      <c r="J6" s="79">
        <f t="shared" si="1"/>
        <v>6</v>
      </c>
      <c r="K6" s="79">
        <f t="shared" si="2"/>
        <v>6</v>
      </c>
    </row>
    <row r="7" ht="42.75" spans="2:11">
      <c r="B7" s="75" t="s">
        <v>18</v>
      </c>
      <c r="C7" s="76" t="s">
        <v>19</v>
      </c>
      <c r="D7" s="75">
        <v>9</v>
      </c>
      <c r="E7" s="75">
        <v>7</v>
      </c>
      <c r="F7" s="75">
        <v>7</v>
      </c>
      <c r="G7" s="75">
        <v>4</v>
      </c>
      <c r="H7" s="75">
        <v>6</v>
      </c>
      <c r="I7" s="79">
        <f t="shared" si="0"/>
        <v>6.6</v>
      </c>
      <c r="J7" s="79">
        <f t="shared" si="1"/>
        <v>7</v>
      </c>
      <c r="K7" s="79">
        <f t="shared" si="2"/>
        <v>7</v>
      </c>
    </row>
    <row r="8" ht="42.75" spans="2:11">
      <c r="B8" s="75" t="s">
        <v>20</v>
      </c>
      <c r="C8" s="76" t="s">
        <v>21</v>
      </c>
      <c r="D8" s="75">
        <v>5</v>
      </c>
      <c r="E8" s="75">
        <v>5</v>
      </c>
      <c r="F8" s="75">
        <v>5</v>
      </c>
      <c r="G8" s="75">
        <v>1</v>
      </c>
      <c r="H8" s="75">
        <v>4</v>
      </c>
      <c r="I8" s="79">
        <f t="shared" si="0"/>
        <v>4</v>
      </c>
      <c r="J8" s="79">
        <f t="shared" si="1"/>
        <v>5</v>
      </c>
      <c r="K8" s="79">
        <f t="shared" si="2"/>
        <v>5</v>
      </c>
    </row>
    <row r="9" ht="28.5" spans="2:11">
      <c r="B9" s="75" t="s">
        <v>22</v>
      </c>
      <c r="C9" s="76" t="s">
        <v>23</v>
      </c>
      <c r="D9" s="75">
        <v>2</v>
      </c>
      <c r="E9" s="75">
        <v>2</v>
      </c>
      <c r="F9" s="75">
        <v>2</v>
      </c>
      <c r="G9" s="75">
        <v>7</v>
      </c>
      <c r="H9" s="75">
        <v>1</v>
      </c>
      <c r="I9" s="79">
        <f t="shared" si="0"/>
        <v>2.8</v>
      </c>
      <c r="J9" s="79">
        <f t="shared" si="1"/>
        <v>2</v>
      </c>
      <c r="K9" s="79">
        <f t="shared" si="2"/>
        <v>2</v>
      </c>
    </row>
    <row r="10" ht="42.75" spans="2:11">
      <c r="B10" s="75" t="s">
        <v>24</v>
      </c>
      <c r="C10" s="76" t="s">
        <v>25</v>
      </c>
      <c r="D10" s="75">
        <v>3</v>
      </c>
      <c r="E10" s="75">
        <v>3</v>
      </c>
      <c r="F10" s="75">
        <v>3</v>
      </c>
      <c r="G10" s="75">
        <v>8</v>
      </c>
      <c r="H10" s="75">
        <v>5</v>
      </c>
      <c r="I10" s="79">
        <f t="shared" si="0"/>
        <v>4.4</v>
      </c>
      <c r="J10" s="79">
        <f t="shared" si="1"/>
        <v>3</v>
      </c>
      <c r="K10" s="79">
        <f t="shared" si="2"/>
        <v>3</v>
      </c>
    </row>
    <row r="11" ht="42.75" spans="2:11">
      <c r="B11" s="75" t="s">
        <v>26</v>
      </c>
      <c r="C11" s="76" t="s">
        <v>27</v>
      </c>
      <c r="D11" s="75">
        <v>1</v>
      </c>
      <c r="E11" s="75">
        <v>1</v>
      </c>
      <c r="F11" s="75">
        <v>1</v>
      </c>
      <c r="G11" s="75">
        <v>9</v>
      </c>
      <c r="H11" s="75">
        <v>2</v>
      </c>
      <c r="I11" s="79">
        <f t="shared" si="0"/>
        <v>2.8</v>
      </c>
      <c r="J11" s="79">
        <f t="shared" si="1"/>
        <v>1</v>
      </c>
      <c r="K11" s="79">
        <f t="shared" si="2"/>
        <v>1</v>
      </c>
    </row>
    <row r="13" spans="1:4">
      <c r="A13" s="77" t="s">
        <v>28</v>
      </c>
      <c r="B13" s="77" t="s">
        <v>0</v>
      </c>
      <c r="C13" s="77" t="s">
        <v>7</v>
      </c>
      <c r="D13" s="74" t="s">
        <v>9</v>
      </c>
    </row>
    <row r="14" spans="1:4">
      <c r="A14" s="74" t="s">
        <v>29</v>
      </c>
      <c r="B14" s="78" t="s">
        <v>26</v>
      </c>
      <c r="C14" s="78">
        <v>2.8</v>
      </c>
      <c r="D14" s="75">
        <v>1</v>
      </c>
    </row>
    <row r="15" spans="1:4">
      <c r="A15" s="74" t="s">
        <v>30</v>
      </c>
      <c r="B15" s="78" t="s">
        <v>22</v>
      </c>
      <c r="C15" s="78">
        <v>2.8</v>
      </c>
      <c r="D15" s="75">
        <v>2</v>
      </c>
    </row>
    <row r="16" spans="1:4">
      <c r="A16" s="74" t="s">
        <v>31</v>
      </c>
      <c r="B16" s="75" t="s">
        <v>12</v>
      </c>
      <c r="C16" s="75">
        <v>3.4</v>
      </c>
      <c r="D16" s="75">
        <v>4</v>
      </c>
    </row>
    <row r="17" spans="1:4">
      <c r="A17" s="74" t="s">
        <v>32</v>
      </c>
      <c r="B17" s="75" t="s">
        <v>20</v>
      </c>
      <c r="C17" s="75">
        <v>4</v>
      </c>
      <c r="D17" s="75">
        <v>5</v>
      </c>
    </row>
    <row r="18" spans="1:4">
      <c r="A18" s="74" t="s">
        <v>33</v>
      </c>
      <c r="B18" s="75" t="s">
        <v>24</v>
      </c>
      <c r="C18" s="75">
        <v>4.4</v>
      </c>
      <c r="D18" s="75">
        <v>3</v>
      </c>
    </row>
    <row r="19" spans="1:4">
      <c r="A19" s="74" t="s">
        <v>34</v>
      </c>
      <c r="B19" s="75" t="s">
        <v>16</v>
      </c>
      <c r="C19" s="75">
        <v>5.8</v>
      </c>
      <c r="D19" s="75">
        <v>6</v>
      </c>
    </row>
    <row r="20" spans="1:4">
      <c r="A20" s="74" t="s">
        <v>35</v>
      </c>
      <c r="B20" s="75" t="s">
        <v>18</v>
      </c>
      <c r="C20" s="75">
        <v>6.6</v>
      </c>
      <c r="D20" s="75">
        <v>7</v>
      </c>
    </row>
    <row r="21" spans="1:4">
      <c r="A21" s="74" t="s">
        <v>36</v>
      </c>
      <c r="B21" s="75" t="s">
        <v>10</v>
      </c>
      <c r="C21" s="75">
        <v>7.6</v>
      </c>
      <c r="D21" s="75">
        <v>7</v>
      </c>
    </row>
    <row r="22" spans="1:4">
      <c r="A22" s="74" t="s">
        <v>37</v>
      </c>
      <c r="B22" s="75" t="s">
        <v>14</v>
      </c>
      <c r="C22" s="75">
        <v>7.6</v>
      </c>
      <c r="D22" s="75">
        <v>8</v>
      </c>
    </row>
  </sheetData>
  <sortState ref="B14:C22">
    <sortCondition ref="C14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8"/>
  <sheetViews>
    <sheetView workbookViewId="0">
      <selection activeCell="B2" sqref="B2:G8"/>
    </sheetView>
  </sheetViews>
  <sheetFormatPr defaultColWidth="9" defaultRowHeight="14.25" outlineLevelRow="7" outlineLevelCol="6"/>
  <cols>
    <col min="2" max="2" width="13.375" customWidth="true"/>
    <col min="3" max="3" width="11" customWidth="true"/>
    <col min="4" max="4" width="10.625" customWidth="true"/>
    <col min="5" max="5" width="12.25" customWidth="true"/>
    <col min="6" max="6" width="9.375" customWidth="true"/>
  </cols>
  <sheetData>
    <row r="2" spans="2:7">
      <c r="B2" s="74" t="s">
        <v>0</v>
      </c>
      <c r="C2" s="74" t="s">
        <v>2</v>
      </c>
      <c r="D2" s="74" t="s">
        <v>3</v>
      </c>
      <c r="E2" s="74" t="s">
        <v>4</v>
      </c>
      <c r="F2" s="74" t="s">
        <v>5</v>
      </c>
      <c r="G2" s="74" t="s">
        <v>6</v>
      </c>
    </row>
    <row r="3" spans="2:7">
      <c r="B3" s="75" t="s">
        <v>10</v>
      </c>
      <c r="C3" s="75">
        <v>4</v>
      </c>
      <c r="D3" s="75">
        <v>6</v>
      </c>
      <c r="E3" s="75">
        <v>6</v>
      </c>
      <c r="F3" s="75">
        <v>6</v>
      </c>
      <c r="G3" s="75">
        <v>4</v>
      </c>
    </row>
    <row r="4" spans="2:7">
      <c r="B4" s="75" t="s">
        <v>12</v>
      </c>
      <c r="C4" s="75">
        <v>1</v>
      </c>
      <c r="D4" s="75">
        <v>1</v>
      </c>
      <c r="E4" s="75">
        <v>1</v>
      </c>
      <c r="F4" s="75">
        <v>2</v>
      </c>
      <c r="G4" s="75">
        <v>1</v>
      </c>
    </row>
    <row r="5" spans="2:7">
      <c r="B5" s="75" t="s">
        <v>14</v>
      </c>
      <c r="C5" s="75">
        <v>5</v>
      </c>
      <c r="D5" s="75">
        <v>5</v>
      </c>
      <c r="E5" s="75">
        <v>5</v>
      </c>
      <c r="F5" s="75">
        <v>5</v>
      </c>
      <c r="G5" s="75">
        <v>6</v>
      </c>
    </row>
    <row r="6" spans="2:7">
      <c r="B6" s="75" t="s">
        <v>16</v>
      </c>
      <c r="C6" s="75">
        <v>3</v>
      </c>
      <c r="D6" s="75">
        <v>3</v>
      </c>
      <c r="E6" s="75">
        <v>3</v>
      </c>
      <c r="F6" s="75">
        <v>3</v>
      </c>
      <c r="G6" s="75">
        <v>5</v>
      </c>
    </row>
    <row r="7" spans="2:7">
      <c r="B7" s="75" t="s">
        <v>18</v>
      </c>
      <c r="C7" s="75">
        <v>6</v>
      </c>
      <c r="D7" s="75">
        <v>4</v>
      </c>
      <c r="E7" s="75">
        <v>4</v>
      </c>
      <c r="F7" s="75">
        <v>4</v>
      </c>
      <c r="G7" s="75">
        <v>3</v>
      </c>
    </row>
    <row r="8" spans="2:7">
      <c r="B8" s="75" t="s">
        <v>20</v>
      </c>
      <c r="C8" s="75">
        <v>2</v>
      </c>
      <c r="D8" s="75">
        <v>2</v>
      </c>
      <c r="E8" s="75">
        <v>2</v>
      </c>
      <c r="F8" s="75">
        <v>1</v>
      </c>
      <c r="G8" s="75">
        <v>2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2"/>
  <sheetViews>
    <sheetView tabSelected="1" zoomScale="85" zoomScaleNormal="85" workbookViewId="0">
      <selection activeCell="J14" sqref="J14:R23"/>
    </sheetView>
  </sheetViews>
  <sheetFormatPr defaultColWidth="9" defaultRowHeight="14.25"/>
  <cols>
    <col min="1" max="1" width="3.81666666666667" customWidth="true"/>
    <col min="2" max="2" width="13.375" customWidth="true"/>
    <col min="3" max="3" width="8.21666666666667" customWidth="true"/>
    <col min="4" max="4" width="1.15" customWidth="true"/>
    <col min="5" max="5" width="7.5" customWidth="true"/>
    <col min="6" max="6" width="5.75" customWidth="true"/>
    <col min="7" max="7" width="2.625" customWidth="true"/>
    <col min="8" max="8" width="10.25" customWidth="true"/>
    <col min="9" max="9" width="1.34166666666667" customWidth="true"/>
    <col min="10" max="10" width="9.23333333333333" customWidth="true"/>
    <col min="11" max="11" width="5.75" customWidth="true"/>
    <col min="12" max="12" width="2.625" customWidth="true"/>
    <col min="13" max="13" width="10.25" customWidth="true"/>
    <col min="14" max="14" width="1.15" customWidth="true"/>
    <col min="15" max="15" width="8.225" customWidth="true"/>
    <col min="16" max="16" width="5.75" customWidth="true"/>
    <col min="17" max="17" width="2.625" customWidth="true"/>
    <col min="18" max="18" width="10.25" customWidth="true"/>
    <col min="19" max="19" width="1.05" customWidth="true"/>
    <col min="20" max="20" width="8.36666666666667" customWidth="true"/>
    <col min="21" max="21" width="5.75" customWidth="true"/>
    <col min="22" max="22" width="2.625" customWidth="true"/>
    <col min="23" max="23" width="10.25" customWidth="true"/>
    <col min="24" max="24" width="1.15" customWidth="true"/>
    <col min="25" max="25" width="8.825" customWidth="true"/>
    <col min="26" max="26" width="5.75" customWidth="true"/>
    <col min="27" max="27" width="2.625" customWidth="true"/>
    <col min="29" max="29" width="4.10833333333333" customWidth="true"/>
  </cols>
  <sheetData>
    <row r="1" ht="12" customHeight="true" spans="1:2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C1" s="60"/>
    </row>
    <row r="2" ht="27" customHeight="true" spans="1:29">
      <c r="A2" s="1"/>
      <c r="B2" s="1"/>
      <c r="C2" s="53" t="s">
        <v>38</v>
      </c>
      <c r="D2" s="54"/>
      <c r="E2" s="54"/>
      <c r="F2" s="59"/>
      <c r="G2" s="60"/>
      <c r="H2" s="53" t="s">
        <v>39</v>
      </c>
      <c r="I2" s="54"/>
      <c r="J2" s="54"/>
      <c r="K2" s="59"/>
      <c r="L2" s="60"/>
      <c r="M2" s="53" t="s">
        <v>40</v>
      </c>
      <c r="N2" s="54"/>
      <c r="O2" s="54"/>
      <c r="P2" s="59"/>
      <c r="Q2" s="60"/>
      <c r="R2" s="53" t="s">
        <v>41</v>
      </c>
      <c r="S2" s="54"/>
      <c r="T2" s="54"/>
      <c r="U2" s="59"/>
      <c r="V2" s="60"/>
      <c r="W2" s="53" t="s">
        <v>42</v>
      </c>
      <c r="X2" s="54"/>
      <c r="Y2" s="54"/>
      <c r="Z2" s="59"/>
      <c r="AA2" s="60"/>
      <c r="AB2" s="59" t="s">
        <v>43</v>
      </c>
      <c r="AC2" s="27"/>
    </row>
    <row r="3" ht="24" customHeight="true" spans="1:29">
      <c r="A3" s="1"/>
      <c r="B3" s="1"/>
      <c r="C3" s="55" t="s">
        <v>44</v>
      </c>
      <c r="D3" s="56"/>
      <c r="E3" s="61"/>
      <c r="F3" s="62" t="s">
        <v>28</v>
      </c>
      <c r="G3" s="27"/>
      <c r="H3" s="55" t="s">
        <v>44</v>
      </c>
      <c r="I3" s="56"/>
      <c r="J3" s="61"/>
      <c r="K3" s="62" t="s">
        <v>28</v>
      </c>
      <c r="L3" s="27"/>
      <c r="M3" s="55" t="s">
        <v>44</v>
      </c>
      <c r="N3" s="56"/>
      <c r="O3" s="61"/>
      <c r="P3" s="62" t="s">
        <v>28</v>
      </c>
      <c r="Q3" s="27"/>
      <c r="R3" s="55" t="s">
        <v>44</v>
      </c>
      <c r="S3" s="56"/>
      <c r="T3" s="61"/>
      <c r="U3" s="62" t="s">
        <v>28</v>
      </c>
      <c r="V3" s="27"/>
      <c r="W3" s="55" t="s">
        <v>44</v>
      </c>
      <c r="X3" s="56"/>
      <c r="Y3" s="61"/>
      <c r="Z3" s="62" t="s">
        <v>28</v>
      </c>
      <c r="AA3" s="27"/>
      <c r="AB3" s="62" t="s">
        <v>28</v>
      </c>
      <c r="AC3" s="60"/>
    </row>
    <row r="4" spans="1:29">
      <c r="A4" s="1"/>
      <c r="B4" s="1" t="s">
        <v>10</v>
      </c>
      <c r="C4" s="50">
        <v>0.132</v>
      </c>
      <c r="D4" s="57" t="s">
        <v>45</v>
      </c>
      <c r="E4" s="63">
        <v>0.0965063776002464</v>
      </c>
      <c r="F4" s="60">
        <v>4</v>
      </c>
      <c r="G4" s="60"/>
      <c r="H4" s="50">
        <v>19.273</v>
      </c>
      <c r="I4" s="57" t="s">
        <v>45</v>
      </c>
      <c r="J4" s="67">
        <v>4.36737875829437</v>
      </c>
      <c r="K4" s="60">
        <v>4</v>
      </c>
      <c r="L4" s="60"/>
      <c r="M4" s="52">
        <v>3.19134547909331e-5</v>
      </c>
      <c r="N4" s="58" t="s">
        <v>45</v>
      </c>
      <c r="O4" s="69">
        <v>4.53693404059032e-5</v>
      </c>
      <c r="P4" s="70">
        <v>1</v>
      </c>
      <c r="Q4" s="60"/>
      <c r="R4" s="50">
        <v>536.477</v>
      </c>
      <c r="S4" s="57" t="s">
        <v>45</v>
      </c>
      <c r="T4" s="67">
        <v>196.069181001229</v>
      </c>
      <c r="U4" s="60">
        <v>4</v>
      </c>
      <c r="V4" s="60"/>
      <c r="W4" s="52">
        <v>0.276</v>
      </c>
      <c r="X4" s="58" t="s">
        <v>45</v>
      </c>
      <c r="Y4" s="69">
        <v>0.798042531991864</v>
      </c>
      <c r="Z4" s="70">
        <v>2</v>
      </c>
      <c r="AA4" s="60"/>
      <c r="AB4" s="60">
        <f t="shared" ref="AB4:AB9" si="0">AVERAGE(F4,K4,P4,U4,Z4)</f>
        <v>3</v>
      </c>
      <c r="AC4" s="27"/>
    </row>
    <row r="5" spans="1:29">
      <c r="A5" s="1"/>
      <c r="B5" s="1" t="s">
        <v>12</v>
      </c>
      <c r="C5" s="38">
        <v>0.009</v>
      </c>
      <c r="D5" s="58" t="s">
        <v>45</v>
      </c>
      <c r="E5" s="64">
        <v>0.0122558806800694</v>
      </c>
      <c r="F5" s="65">
        <v>2</v>
      </c>
      <c r="G5" s="27"/>
      <c r="H5" s="38">
        <v>8.206</v>
      </c>
      <c r="I5" s="58" t="s">
        <v>45</v>
      </c>
      <c r="J5" s="68">
        <v>3.16209259736571</v>
      </c>
      <c r="K5" s="65">
        <v>1</v>
      </c>
      <c r="L5" s="27"/>
      <c r="M5" s="37">
        <v>4.64721586113555e-5</v>
      </c>
      <c r="N5" s="57" t="s">
        <v>45</v>
      </c>
      <c r="O5" s="71">
        <v>3.52283254856238e-5</v>
      </c>
      <c r="P5" s="27">
        <v>4</v>
      </c>
      <c r="Q5" s="27"/>
      <c r="R5" s="38">
        <v>168.007</v>
      </c>
      <c r="S5" s="58" t="s">
        <v>45</v>
      </c>
      <c r="T5" s="34">
        <v>108.236426929137</v>
      </c>
      <c r="U5" s="65">
        <v>2</v>
      </c>
      <c r="V5" s="27"/>
      <c r="W5" s="38">
        <v>0.2</v>
      </c>
      <c r="X5" s="58" t="s">
        <v>45</v>
      </c>
      <c r="Y5" s="69">
        <v>0.531586549460241</v>
      </c>
      <c r="Z5" s="65">
        <v>1</v>
      </c>
      <c r="AA5" s="27"/>
      <c r="AB5" s="70">
        <f t="shared" si="0"/>
        <v>2</v>
      </c>
      <c r="AC5" s="27"/>
    </row>
    <row r="6" spans="1:29">
      <c r="A6" s="1"/>
      <c r="B6" s="1" t="s">
        <v>14</v>
      </c>
      <c r="C6" s="37">
        <v>0.996</v>
      </c>
      <c r="D6" s="57" t="s">
        <v>45</v>
      </c>
      <c r="E6" s="63">
        <v>0.579582288921128</v>
      </c>
      <c r="F6" s="27">
        <v>5</v>
      </c>
      <c r="G6" s="27"/>
      <c r="H6" s="37">
        <v>23.297</v>
      </c>
      <c r="I6" s="57" t="s">
        <v>45</v>
      </c>
      <c r="J6" s="67">
        <v>8.49956838329015</v>
      </c>
      <c r="K6" s="27">
        <v>5</v>
      </c>
      <c r="L6" s="27"/>
      <c r="M6" s="37">
        <v>0.000103390053282981</v>
      </c>
      <c r="N6" s="57" t="s">
        <v>45</v>
      </c>
      <c r="O6" s="71">
        <v>0.000149680503438306</v>
      </c>
      <c r="P6" s="27">
        <v>5</v>
      </c>
      <c r="Q6" s="27"/>
      <c r="R6" s="37">
        <v>689.955</v>
      </c>
      <c r="S6" s="57" t="s">
        <v>45</v>
      </c>
      <c r="T6" s="67">
        <v>246.763475736191</v>
      </c>
      <c r="U6" s="27">
        <v>5</v>
      </c>
      <c r="V6" s="27"/>
      <c r="W6" s="37">
        <v>5.752</v>
      </c>
      <c r="X6" s="57" t="s">
        <v>45</v>
      </c>
      <c r="Y6" s="71">
        <v>3.69881847868128</v>
      </c>
      <c r="Z6" s="27">
        <v>6</v>
      </c>
      <c r="AA6" s="27"/>
      <c r="AB6" s="60">
        <f t="shared" si="0"/>
        <v>5.2</v>
      </c>
      <c r="AC6" s="27"/>
    </row>
    <row r="7" spans="1:29">
      <c r="A7" s="1"/>
      <c r="B7" s="1" t="s">
        <v>16</v>
      </c>
      <c r="C7" s="37">
        <v>0.088</v>
      </c>
      <c r="D7" s="57" t="s">
        <v>45</v>
      </c>
      <c r="E7" s="63">
        <v>0.0657868338421766</v>
      </c>
      <c r="F7" s="27">
        <v>3</v>
      </c>
      <c r="G7" s="27"/>
      <c r="H7" s="37">
        <v>15.849</v>
      </c>
      <c r="I7" s="57" t="s">
        <v>45</v>
      </c>
      <c r="J7" s="67">
        <v>4.63424091289783</v>
      </c>
      <c r="K7" s="27">
        <v>3</v>
      </c>
      <c r="L7" s="27"/>
      <c r="M7" s="38">
        <v>4.16744416210794e-5</v>
      </c>
      <c r="N7" s="58" t="s">
        <v>45</v>
      </c>
      <c r="O7" s="69">
        <v>4.13442717575075e-5</v>
      </c>
      <c r="P7" s="65">
        <v>2</v>
      </c>
      <c r="Q7" s="27"/>
      <c r="R7" s="37">
        <v>525.29</v>
      </c>
      <c r="S7" s="57" t="s">
        <v>45</v>
      </c>
      <c r="T7" s="11">
        <v>179.800681426741</v>
      </c>
      <c r="U7" s="27">
        <v>3</v>
      </c>
      <c r="V7" s="27"/>
      <c r="W7" s="37">
        <v>0.645</v>
      </c>
      <c r="X7" s="57" t="s">
        <v>45</v>
      </c>
      <c r="Y7" s="71">
        <v>0.763103960603693</v>
      </c>
      <c r="Z7" s="27">
        <v>3</v>
      </c>
      <c r="AA7" s="27"/>
      <c r="AB7" s="60">
        <f t="shared" si="0"/>
        <v>2.8</v>
      </c>
      <c r="AC7" s="27"/>
    </row>
    <row r="8" spans="1:29">
      <c r="A8" s="1"/>
      <c r="B8" s="1" t="s">
        <v>18</v>
      </c>
      <c r="C8" s="37">
        <v>1.787</v>
      </c>
      <c r="D8" s="57" t="s">
        <v>45</v>
      </c>
      <c r="E8" s="63">
        <v>1.84905922972114</v>
      </c>
      <c r="F8" s="27">
        <v>6</v>
      </c>
      <c r="G8" s="27"/>
      <c r="H8" s="37">
        <v>26.581</v>
      </c>
      <c r="I8" s="57" t="s">
        <v>45</v>
      </c>
      <c r="J8" s="67">
        <v>9.62226037415531</v>
      </c>
      <c r="K8" s="27">
        <v>6</v>
      </c>
      <c r="L8" s="27"/>
      <c r="M8" s="37">
        <v>0.000165280623744032</v>
      </c>
      <c r="N8" s="57" t="s">
        <v>45</v>
      </c>
      <c r="O8" s="71">
        <v>0.000243528763630911</v>
      </c>
      <c r="P8" s="27">
        <v>6</v>
      </c>
      <c r="Q8" s="27"/>
      <c r="R8" s="37">
        <v>793.303</v>
      </c>
      <c r="S8" s="57" t="s">
        <v>45</v>
      </c>
      <c r="T8" s="67">
        <v>150.270527086389</v>
      </c>
      <c r="U8" s="27">
        <v>6</v>
      </c>
      <c r="V8" s="27"/>
      <c r="W8" s="37">
        <v>2.704</v>
      </c>
      <c r="X8" s="57" t="s">
        <v>45</v>
      </c>
      <c r="Y8" s="71">
        <v>3.5720431699787</v>
      </c>
      <c r="Z8" s="27">
        <v>5</v>
      </c>
      <c r="AA8" s="27"/>
      <c r="AB8" s="60">
        <f t="shared" si="0"/>
        <v>5.8</v>
      </c>
      <c r="AC8" s="27"/>
    </row>
    <row r="9" spans="1:29">
      <c r="A9" s="1"/>
      <c r="B9" s="1" t="s">
        <v>20</v>
      </c>
      <c r="C9" s="38">
        <v>0.007</v>
      </c>
      <c r="D9" s="58" t="s">
        <v>45</v>
      </c>
      <c r="E9" s="64">
        <v>0.00678518699644487</v>
      </c>
      <c r="F9" s="65">
        <v>1</v>
      </c>
      <c r="G9" s="27"/>
      <c r="H9" s="38">
        <v>8.249</v>
      </c>
      <c r="I9" s="58" t="s">
        <v>45</v>
      </c>
      <c r="J9" s="68">
        <v>2.66170675596635</v>
      </c>
      <c r="K9" s="65">
        <v>2</v>
      </c>
      <c r="L9" s="27"/>
      <c r="M9" s="37">
        <v>4.35533283922469e-5</v>
      </c>
      <c r="N9" s="57" t="s">
        <v>45</v>
      </c>
      <c r="O9" s="71">
        <v>4.94646892158851e-5</v>
      </c>
      <c r="P9" s="27">
        <v>3</v>
      </c>
      <c r="Q9" s="27"/>
      <c r="R9" s="38">
        <v>151.254</v>
      </c>
      <c r="S9" s="58" t="s">
        <v>45</v>
      </c>
      <c r="T9" s="34">
        <v>103.795401126775</v>
      </c>
      <c r="U9" s="65">
        <v>1</v>
      </c>
      <c r="V9" s="27"/>
      <c r="W9" s="37">
        <v>0.963</v>
      </c>
      <c r="X9" s="57" t="s">
        <v>45</v>
      </c>
      <c r="Y9" s="71">
        <v>0.742071728255402</v>
      </c>
      <c r="Z9" s="27">
        <v>4</v>
      </c>
      <c r="AA9" s="27"/>
      <c r="AB9" s="70">
        <f t="shared" si="0"/>
        <v>2.2</v>
      </c>
      <c r="AC9" s="27"/>
    </row>
    <row r="10" spans="1:2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7"/>
      <c r="Z10" s="1"/>
      <c r="AA10" s="1"/>
      <c r="AB10" s="1"/>
      <c r="AC10" s="27"/>
    </row>
    <row r="11" spans="1:29">
      <c r="A11" s="1"/>
      <c r="B11" s="1"/>
      <c r="C11" s="1"/>
      <c r="D11" s="1"/>
      <c r="E11" s="1"/>
      <c r="F11" s="1"/>
      <c r="G11" s="1"/>
      <c r="H11" s="27"/>
      <c r="I11" s="27"/>
      <c r="J11" s="27"/>
      <c r="K11" s="27"/>
      <c r="L11" s="27"/>
      <c r="M11" s="27"/>
      <c r="N11" s="27"/>
      <c r="O11" s="27"/>
      <c r="P11" s="1"/>
      <c r="Q11" s="1"/>
      <c r="R11" s="1"/>
      <c r="S11" s="1"/>
      <c r="T11" s="1"/>
      <c r="U11" s="1"/>
      <c r="V11" s="1"/>
      <c r="W11" s="1"/>
      <c r="X11" s="1"/>
      <c r="Y11" s="27"/>
      <c r="Z11" s="27"/>
      <c r="AA11" s="27"/>
      <c r="AB11" s="27"/>
      <c r="AC11" s="27"/>
    </row>
    <row r="12" spans="1:29">
      <c r="A12" s="1"/>
      <c r="B12" s="1"/>
      <c r="C12" s="1"/>
      <c r="D12" s="1"/>
      <c r="E12" s="1"/>
      <c r="F12" s="1"/>
      <c r="G12" s="1"/>
      <c r="H12" s="27"/>
      <c r="I12" s="27"/>
      <c r="J12" s="27"/>
      <c r="K12" s="27"/>
      <c r="L12" s="27"/>
      <c r="M12" s="72"/>
      <c r="N12" s="27"/>
      <c r="O12" s="73"/>
      <c r="P12" s="1"/>
      <c r="Q12" s="1"/>
      <c r="R12" s="1"/>
      <c r="S12" s="1"/>
      <c r="T12" s="1"/>
      <c r="U12" s="1"/>
      <c r="V12" s="1"/>
      <c r="W12" s="1"/>
      <c r="X12" s="1"/>
      <c r="Y12" s="1"/>
      <c r="Z12" s="27"/>
      <c r="AA12" s="27"/>
      <c r="AB12" s="27"/>
      <c r="AC12" s="27"/>
    </row>
    <row r="13" spans="8:12">
      <c r="H13" s="66"/>
      <c r="I13" s="66"/>
      <c r="J13" s="66"/>
      <c r="K13"/>
      <c r="L13" s="26"/>
    </row>
    <row r="14" spans="8:9">
      <c r="H14" s="66"/>
      <c r="I14" s="66"/>
    </row>
    <row r="19" spans="11:11">
      <c r="K19" s="66"/>
    </row>
    <row r="25" spans="14:18">
      <c r="N25" s="66"/>
      <c r="O25"/>
      <c r="P25" s="66"/>
      <c r="Q25"/>
      <c r="R25" s="66"/>
    </row>
    <row r="27" spans="13:13">
      <c r="M27" s="66"/>
    </row>
    <row r="28" spans="13:13">
      <c r="M28" s="66"/>
    </row>
    <row r="30" spans="13:13">
      <c r="M30" s="66"/>
    </row>
    <row r="32" spans="13:13">
      <c r="M32" s="66"/>
    </row>
  </sheetData>
  <mergeCells count="10">
    <mergeCell ref="C2:F2"/>
    <mergeCell ref="H2:K2"/>
    <mergeCell ref="M2:P2"/>
    <mergeCell ref="R2:U2"/>
    <mergeCell ref="W2:Z2"/>
    <mergeCell ref="C3:E3"/>
    <mergeCell ref="H3:J3"/>
    <mergeCell ref="M3:O3"/>
    <mergeCell ref="R3:T3"/>
    <mergeCell ref="W3:Y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7"/>
  <sheetViews>
    <sheetView zoomScale="85" zoomScaleNormal="85" workbookViewId="0">
      <selection activeCell="A3" sqref="A3:Y20"/>
    </sheetView>
  </sheetViews>
  <sheetFormatPr defaultColWidth="9" defaultRowHeight="14.25"/>
  <cols>
    <col min="1" max="1" width="6.31666666666667" customWidth="true"/>
    <col min="2" max="2" width="10.25" customWidth="true"/>
    <col min="3" max="3" width="8.21666666666667" customWidth="true"/>
    <col min="4" max="4" width="1.15" customWidth="true"/>
    <col min="5" max="5" width="8.825" customWidth="true"/>
    <col min="6" max="6" width="1.73333333333333" customWidth="true"/>
    <col min="7" max="7" width="9.25" customWidth="true"/>
    <col min="8" max="8" width="2.375" customWidth="true"/>
    <col min="9" max="9" width="8.525" customWidth="true"/>
    <col min="10" max="10" width="1.30833333333333" customWidth="true"/>
    <col min="11" max="11" width="9.25" customWidth="true"/>
    <col min="12" max="12" width="2.375" customWidth="true"/>
    <col min="13" max="13" width="8.75" customWidth="true"/>
    <col min="14" max="14" width="1.40833333333333" customWidth="true"/>
    <col min="15" max="15" width="9.25" customWidth="true"/>
    <col min="16" max="16" width="1.95833333333333" customWidth="true"/>
    <col min="17" max="17" width="8.675" customWidth="true"/>
    <col min="18" max="18" width="1.175" customWidth="true"/>
    <col min="19" max="19" width="9.25" customWidth="true"/>
    <col min="20" max="20" width="1.46666666666667" customWidth="true"/>
    <col min="21" max="21" width="8.525" customWidth="true"/>
    <col min="22" max="22" width="2.625" customWidth="true"/>
    <col min="23" max="23" width="10.25" customWidth="true"/>
    <col min="24" max="24" width="1.15" customWidth="true"/>
    <col min="25" max="25" width="8.525" customWidth="true"/>
    <col min="26" max="26" width="5.75" customWidth="true"/>
    <col min="27" max="27" width="2.625" customWidth="true"/>
  </cols>
  <sheetData>
    <row r="1" ht="12" customHeight="true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7"/>
    </row>
    <row r="2" spans="1:28">
      <c r="A2" s="1"/>
      <c r="B2" s="1"/>
      <c r="C2" s="1"/>
      <c r="D2" s="1"/>
      <c r="E2" s="1"/>
      <c r="F2" s="1"/>
      <c r="G2" s="1"/>
      <c r="H2" s="27"/>
      <c r="I2" s="27"/>
      <c r="J2" s="27"/>
      <c r="K2" s="27"/>
      <c r="L2" s="27"/>
      <c r="M2" s="27"/>
      <c r="N2" s="27"/>
      <c r="O2" s="27"/>
      <c r="P2" s="1"/>
      <c r="Q2" s="1"/>
      <c r="R2" s="1"/>
      <c r="S2" s="1"/>
      <c r="T2" s="1"/>
      <c r="U2" s="1"/>
      <c r="V2" s="1"/>
      <c r="W2" s="1"/>
      <c r="X2" s="1"/>
      <c r="Y2" s="1"/>
      <c r="Z2" s="27"/>
      <c r="AA2" s="27"/>
      <c r="AB2" s="27"/>
    </row>
    <row r="3" ht="25" customHeight="true" spans="1:28">
      <c r="A3" s="1"/>
      <c r="B3" s="1"/>
      <c r="C3" s="2" t="s">
        <v>10</v>
      </c>
      <c r="D3" s="2"/>
      <c r="E3" s="2"/>
      <c r="F3" s="1"/>
      <c r="G3" s="2" t="s">
        <v>12</v>
      </c>
      <c r="H3" s="2"/>
      <c r="I3" s="2"/>
      <c r="J3" s="27"/>
      <c r="K3" s="45" t="s">
        <v>14</v>
      </c>
      <c r="L3" s="45"/>
      <c r="M3" s="45"/>
      <c r="N3" s="27"/>
      <c r="O3" s="45" t="s">
        <v>16</v>
      </c>
      <c r="P3" s="45"/>
      <c r="Q3" s="45"/>
      <c r="R3" s="1"/>
      <c r="S3" s="2" t="s">
        <v>18</v>
      </c>
      <c r="T3" s="2"/>
      <c r="U3" s="2"/>
      <c r="V3" s="1"/>
      <c r="W3" s="2" t="s">
        <v>20</v>
      </c>
      <c r="X3" s="2"/>
      <c r="Y3" s="2"/>
      <c r="Z3" s="12"/>
      <c r="AA3" s="12"/>
      <c r="AB3" s="12"/>
    </row>
    <row r="4" spans="1:28">
      <c r="A4" s="3" t="s">
        <v>46</v>
      </c>
      <c r="B4" s="4" t="s">
        <v>44</v>
      </c>
      <c r="C4" s="5">
        <v>0.132</v>
      </c>
      <c r="D4" s="6" t="s">
        <v>45</v>
      </c>
      <c r="E4" s="28">
        <v>0.0965063776002464</v>
      </c>
      <c r="F4" s="29"/>
      <c r="G4" s="30">
        <v>0.009</v>
      </c>
      <c r="H4" s="31" t="s">
        <v>45</v>
      </c>
      <c r="I4" s="46">
        <v>0.0122558806800694</v>
      </c>
      <c r="J4" s="27"/>
      <c r="K4" s="6">
        <v>0.996</v>
      </c>
      <c r="L4" s="6" t="s">
        <v>45</v>
      </c>
      <c r="M4" s="28">
        <v>0.579582288921128</v>
      </c>
      <c r="N4" s="27"/>
      <c r="O4" s="50">
        <v>0.088</v>
      </c>
      <c r="P4" s="6" t="s">
        <v>45</v>
      </c>
      <c r="Q4" s="28">
        <v>0.0657868338421766</v>
      </c>
      <c r="R4" s="12"/>
      <c r="S4" s="50">
        <v>1.787</v>
      </c>
      <c r="T4" s="6" t="s">
        <v>45</v>
      </c>
      <c r="U4" s="28">
        <v>1.84905922972114</v>
      </c>
      <c r="V4" s="12"/>
      <c r="W4" s="52">
        <v>0.007</v>
      </c>
      <c r="X4" s="31" t="s">
        <v>45</v>
      </c>
      <c r="Y4" s="46">
        <v>0.00678518699644487</v>
      </c>
      <c r="Z4" s="12"/>
      <c r="AA4" s="12"/>
      <c r="AB4" s="12"/>
    </row>
    <row r="5" spans="1:28">
      <c r="A5" s="3"/>
      <c r="B5" s="7" t="s">
        <v>28</v>
      </c>
      <c r="C5" s="8">
        <v>4</v>
      </c>
      <c r="D5" s="9"/>
      <c r="E5" s="9"/>
      <c r="F5" s="9"/>
      <c r="G5" s="16">
        <v>2</v>
      </c>
      <c r="H5" s="16"/>
      <c r="I5" s="16"/>
      <c r="J5" s="32"/>
      <c r="K5" s="47">
        <v>5</v>
      </c>
      <c r="L5" s="47"/>
      <c r="M5" s="47"/>
      <c r="N5" s="47"/>
      <c r="O5" s="47">
        <v>3</v>
      </c>
      <c r="P5" s="47"/>
      <c r="Q5" s="47"/>
      <c r="R5" s="12"/>
      <c r="S5" s="9">
        <v>6</v>
      </c>
      <c r="T5" s="9"/>
      <c r="U5" s="9"/>
      <c r="V5" s="12"/>
      <c r="W5" s="16">
        <v>1</v>
      </c>
      <c r="X5" s="16"/>
      <c r="Y5" s="16"/>
      <c r="Z5" s="12"/>
      <c r="AA5" s="12"/>
      <c r="AB5" s="12"/>
    </row>
    <row r="6" spans="1:28">
      <c r="A6" s="9"/>
      <c r="B6" s="9"/>
      <c r="C6" s="9"/>
      <c r="D6" s="9"/>
      <c r="E6" s="9"/>
      <c r="F6" s="9"/>
      <c r="G6" s="9"/>
      <c r="H6" s="32"/>
      <c r="I6" s="32"/>
      <c r="J6" s="32"/>
      <c r="K6" s="27"/>
      <c r="L6" s="27"/>
      <c r="M6" s="27"/>
      <c r="N6" s="47"/>
      <c r="O6" s="47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>
      <c r="A7" s="3" t="s">
        <v>47</v>
      </c>
      <c r="B7" s="4" t="s">
        <v>44</v>
      </c>
      <c r="C7" s="10">
        <v>19.273</v>
      </c>
      <c r="D7" s="11" t="s">
        <v>45</v>
      </c>
      <c r="E7" s="33">
        <v>4.36737875829437</v>
      </c>
      <c r="F7" s="9"/>
      <c r="G7" s="34">
        <v>8.206</v>
      </c>
      <c r="H7" s="14" t="s">
        <v>45</v>
      </c>
      <c r="I7" s="36">
        <v>3.16209259736571</v>
      </c>
      <c r="J7" s="27"/>
      <c r="K7" s="11">
        <v>23.297</v>
      </c>
      <c r="L7" s="11" t="s">
        <v>45</v>
      </c>
      <c r="M7" s="48">
        <v>8.49956838329015</v>
      </c>
      <c r="N7" s="47"/>
      <c r="O7" s="37">
        <v>15.849</v>
      </c>
      <c r="P7" s="11" t="s">
        <v>45</v>
      </c>
      <c r="Q7" s="33">
        <v>4.63424091289783</v>
      </c>
      <c r="R7" s="12"/>
      <c r="S7" s="37">
        <v>26.581</v>
      </c>
      <c r="T7" s="11" t="s">
        <v>45</v>
      </c>
      <c r="U7" s="35">
        <v>9.62226037415531</v>
      </c>
      <c r="V7" s="12"/>
      <c r="W7" s="38">
        <v>8.249</v>
      </c>
      <c r="X7" s="14" t="s">
        <v>45</v>
      </c>
      <c r="Y7" s="36">
        <v>2.66170675596635</v>
      </c>
      <c r="Z7" s="12"/>
      <c r="AA7" s="12"/>
      <c r="AB7" s="12"/>
    </row>
    <row r="8" spans="1:28">
      <c r="A8" s="3"/>
      <c r="B8" s="7" t="s">
        <v>28</v>
      </c>
      <c r="C8" s="8">
        <v>4</v>
      </c>
      <c r="D8" s="9"/>
      <c r="E8" s="9"/>
      <c r="F8" s="9"/>
      <c r="G8" s="16">
        <v>1</v>
      </c>
      <c r="H8" s="16"/>
      <c r="I8" s="16"/>
      <c r="J8" s="32"/>
      <c r="K8" s="9">
        <v>5</v>
      </c>
      <c r="L8" s="9"/>
      <c r="M8" s="9"/>
      <c r="N8" s="12"/>
      <c r="O8" s="9">
        <v>3</v>
      </c>
      <c r="P8" s="9"/>
      <c r="Q8" s="9"/>
      <c r="R8" s="12"/>
      <c r="S8" s="9">
        <v>6</v>
      </c>
      <c r="T8" s="9"/>
      <c r="U8" s="9"/>
      <c r="V8" s="12"/>
      <c r="W8" s="16">
        <v>2</v>
      </c>
      <c r="X8" s="16"/>
      <c r="Y8" s="16"/>
      <c r="Z8" s="12"/>
      <c r="AA8" s="12"/>
      <c r="AB8" s="12"/>
    </row>
    <row r="9" spans="1:28">
      <c r="A9" s="12"/>
      <c r="B9" s="12"/>
      <c r="C9" s="12"/>
      <c r="D9" s="12"/>
      <c r="E9" s="12"/>
      <c r="F9" s="12"/>
      <c r="G9" s="12"/>
      <c r="H9" s="35"/>
      <c r="I9" s="35"/>
      <c r="J9" s="35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>
      <c r="A10" s="3" t="s">
        <v>48</v>
      </c>
      <c r="B10" s="4" t="s">
        <v>44</v>
      </c>
      <c r="C10" s="13">
        <v>3.19134547909331e-5</v>
      </c>
      <c r="D10" s="14" t="s">
        <v>45</v>
      </c>
      <c r="E10" s="36">
        <v>4.53693404059032e-5</v>
      </c>
      <c r="F10" s="12"/>
      <c r="G10" s="37">
        <v>4.64721586113555e-5</v>
      </c>
      <c r="H10" s="11" t="s">
        <v>45</v>
      </c>
      <c r="I10" s="48">
        <v>3.52283254856238e-5</v>
      </c>
      <c r="J10" s="35"/>
      <c r="K10" s="37">
        <v>0.000103390053282981</v>
      </c>
      <c r="L10" s="11" t="s">
        <v>45</v>
      </c>
      <c r="M10" s="48">
        <v>0.000149680503438306</v>
      </c>
      <c r="N10" s="12"/>
      <c r="O10" s="38">
        <v>4.16744416210794e-5</v>
      </c>
      <c r="P10" s="14" t="s">
        <v>45</v>
      </c>
      <c r="Q10" s="36">
        <v>4.13442717575075e-5</v>
      </c>
      <c r="R10" s="12"/>
      <c r="S10" s="37">
        <v>0.000165280623744032</v>
      </c>
      <c r="T10" s="11" t="s">
        <v>45</v>
      </c>
      <c r="U10" s="48">
        <v>0.000243528763630911</v>
      </c>
      <c r="V10" s="12"/>
      <c r="W10" s="37">
        <v>4.35533283922469e-5</v>
      </c>
      <c r="X10" s="11" t="s">
        <v>45</v>
      </c>
      <c r="Y10" s="48">
        <v>4.94646892158851e-5</v>
      </c>
      <c r="Z10" s="12"/>
      <c r="AA10" s="12"/>
      <c r="AB10" s="12"/>
    </row>
    <row r="11" spans="1:28">
      <c r="A11" s="3"/>
      <c r="B11" s="7" t="s">
        <v>28</v>
      </c>
      <c r="C11" s="15">
        <v>1</v>
      </c>
      <c r="D11" s="16"/>
      <c r="E11" s="16"/>
      <c r="F11" s="9"/>
      <c r="G11" s="9">
        <v>4</v>
      </c>
      <c r="H11" s="9"/>
      <c r="I11" s="9"/>
      <c r="J11" s="32"/>
      <c r="K11" s="9">
        <v>5</v>
      </c>
      <c r="L11" s="9"/>
      <c r="M11" s="9"/>
      <c r="N11" s="12"/>
      <c r="O11" s="16">
        <v>2</v>
      </c>
      <c r="P11" s="16"/>
      <c r="Q11" s="16"/>
      <c r="R11" s="12"/>
      <c r="S11" s="9">
        <v>6</v>
      </c>
      <c r="T11" s="9"/>
      <c r="U11" s="9"/>
      <c r="V11" s="12"/>
      <c r="W11" s="9">
        <v>3</v>
      </c>
      <c r="X11" s="9"/>
      <c r="Y11" s="9"/>
      <c r="Z11" s="12"/>
      <c r="AA11" s="12"/>
      <c r="AB11" s="12"/>
    </row>
    <row r="12" spans="1:28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>
      <c r="A13" s="3" t="s">
        <v>49</v>
      </c>
      <c r="B13" s="4" t="s">
        <v>44</v>
      </c>
      <c r="C13" s="17">
        <v>536.477</v>
      </c>
      <c r="D13" s="11" t="s">
        <v>45</v>
      </c>
      <c r="E13" s="26">
        <v>196.069181001229</v>
      </c>
      <c r="F13" s="12"/>
      <c r="G13" s="38">
        <v>168.007</v>
      </c>
      <c r="H13" s="14" t="s">
        <v>45</v>
      </c>
      <c r="I13" s="49">
        <v>108.236426929137</v>
      </c>
      <c r="J13" s="35"/>
      <c r="K13" s="37">
        <v>689.955</v>
      </c>
      <c r="L13" s="11" t="s">
        <v>45</v>
      </c>
      <c r="M13" s="26">
        <v>246.763475736191</v>
      </c>
      <c r="N13" s="12"/>
      <c r="O13" s="37">
        <v>525.29</v>
      </c>
      <c r="P13" s="11" t="s">
        <v>45</v>
      </c>
      <c r="Q13" s="26">
        <v>179.800681426741</v>
      </c>
      <c r="R13" s="12"/>
      <c r="S13" s="37">
        <v>793.303</v>
      </c>
      <c r="T13" s="11" t="s">
        <v>45</v>
      </c>
      <c r="U13" s="26">
        <v>150.270527086389</v>
      </c>
      <c r="V13" s="12"/>
      <c r="W13" s="38">
        <v>151.254</v>
      </c>
      <c r="X13" s="14" t="s">
        <v>45</v>
      </c>
      <c r="Y13" s="49">
        <v>103.795401126775</v>
      </c>
      <c r="Z13" s="12"/>
      <c r="AA13" s="12"/>
      <c r="AB13" s="12"/>
    </row>
    <row r="14" spans="1:28">
      <c r="A14" s="3"/>
      <c r="B14" s="7" t="s">
        <v>28</v>
      </c>
      <c r="C14" s="8">
        <v>4</v>
      </c>
      <c r="D14" s="9"/>
      <c r="E14" s="9"/>
      <c r="F14" s="9"/>
      <c r="G14" s="16">
        <v>2</v>
      </c>
      <c r="H14" s="16"/>
      <c r="I14" s="16"/>
      <c r="J14" s="32"/>
      <c r="K14" s="9">
        <v>5</v>
      </c>
      <c r="L14" s="9"/>
      <c r="M14" s="9"/>
      <c r="N14" s="12"/>
      <c r="O14" s="9">
        <v>3</v>
      </c>
      <c r="P14" s="9"/>
      <c r="Q14" s="9"/>
      <c r="R14" s="12"/>
      <c r="S14" s="9">
        <v>6</v>
      </c>
      <c r="T14" s="9"/>
      <c r="U14" s="9"/>
      <c r="V14" s="12"/>
      <c r="W14" s="16">
        <v>1</v>
      </c>
      <c r="X14" s="16"/>
      <c r="Y14" s="16"/>
      <c r="Z14" s="12"/>
      <c r="AA14" s="12"/>
      <c r="AB14" s="12"/>
    </row>
    <row r="15" spans="1:28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>
      <c r="A16" s="3" t="s">
        <v>50</v>
      </c>
      <c r="B16" s="4" t="s">
        <v>44</v>
      </c>
      <c r="C16" s="18">
        <v>0.276</v>
      </c>
      <c r="D16" s="14" t="s">
        <v>45</v>
      </c>
      <c r="E16" s="39"/>
      <c r="F16" s="12"/>
      <c r="G16" s="38">
        <v>0.2</v>
      </c>
      <c r="H16" s="14" t="s">
        <v>45</v>
      </c>
      <c r="I16" s="39"/>
      <c r="J16" s="35"/>
      <c r="K16" s="37">
        <v>5.752</v>
      </c>
      <c r="L16" s="11" t="s">
        <v>45</v>
      </c>
      <c r="M16" s="51"/>
      <c r="N16" s="12"/>
      <c r="O16" s="37">
        <v>0.645</v>
      </c>
      <c r="P16" s="11" t="s">
        <v>45</v>
      </c>
      <c r="Q16" s="51"/>
      <c r="R16" s="12"/>
      <c r="S16" s="37">
        <v>2.704</v>
      </c>
      <c r="T16" s="11" t="s">
        <v>45</v>
      </c>
      <c r="U16" s="51"/>
      <c r="V16" s="12"/>
      <c r="W16" s="37">
        <v>0.963</v>
      </c>
      <c r="X16" s="11" t="s">
        <v>45</v>
      </c>
      <c r="Y16" s="51"/>
      <c r="Z16" s="12"/>
      <c r="AA16" s="12"/>
      <c r="AB16" s="12"/>
    </row>
    <row r="17" spans="1:28">
      <c r="A17" s="3"/>
      <c r="B17" s="7" t="s">
        <v>28</v>
      </c>
      <c r="C17" s="15">
        <v>2</v>
      </c>
      <c r="D17" s="16"/>
      <c r="E17" s="16"/>
      <c r="F17" s="9"/>
      <c r="G17" s="16">
        <v>1</v>
      </c>
      <c r="H17" s="16"/>
      <c r="I17" s="16"/>
      <c r="J17" s="32"/>
      <c r="K17" s="9">
        <v>6</v>
      </c>
      <c r="L17" s="9"/>
      <c r="M17" s="9"/>
      <c r="N17" s="12"/>
      <c r="O17" s="9">
        <v>3</v>
      </c>
      <c r="P17" s="9"/>
      <c r="Q17" s="9"/>
      <c r="R17" s="12"/>
      <c r="S17" s="9">
        <v>5</v>
      </c>
      <c r="T17" s="9"/>
      <c r="U17" s="9"/>
      <c r="V17" s="12"/>
      <c r="W17" s="9">
        <v>4</v>
      </c>
      <c r="X17" s="9"/>
      <c r="Y17" s="9"/>
      <c r="Z17" s="12"/>
      <c r="AA17" s="12"/>
      <c r="AB17" s="12"/>
    </row>
    <row r="18" spans="1:28">
      <c r="A18" s="1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2"/>
      <c r="AA18" s="12"/>
      <c r="AB18" s="12"/>
    </row>
    <row r="19" spans="1:28">
      <c r="A19" s="12"/>
      <c r="B19" s="20" t="s">
        <v>51</v>
      </c>
      <c r="C19" s="21">
        <f>AVERAGE(C5,C8,C11,C14,C17)</f>
        <v>3</v>
      </c>
      <c r="D19" s="22"/>
      <c r="E19" s="40"/>
      <c r="F19" s="41"/>
      <c r="G19" s="42">
        <f>AVERAGE(G5,G8,G11,G14,G17)</f>
        <v>2</v>
      </c>
      <c r="H19" s="22"/>
      <c r="I19" s="40"/>
      <c r="J19" s="41"/>
      <c r="K19" s="42">
        <f>AVERAGE(K5,K8,K11,K14,K17)</f>
        <v>5.2</v>
      </c>
      <c r="L19" s="22"/>
      <c r="M19" s="40"/>
      <c r="N19" s="41"/>
      <c r="O19" s="42">
        <f>AVERAGE(O5,O8,O11,O14,O17)</f>
        <v>2.8</v>
      </c>
      <c r="P19" s="22"/>
      <c r="Q19" s="40"/>
      <c r="R19" s="41"/>
      <c r="S19" s="42">
        <f>AVERAGE(S5,S8,S11,S14,S17)</f>
        <v>5.8</v>
      </c>
      <c r="T19" s="22"/>
      <c r="U19" s="40"/>
      <c r="V19" s="41"/>
      <c r="W19" s="42">
        <f>AVERAGE(W5,W8,W11,W14,W17)</f>
        <v>2.2</v>
      </c>
      <c r="X19" s="22"/>
      <c r="Y19" s="40"/>
      <c r="Z19" s="12"/>
      <c r="AA19" s="12"/>
      <c r="AB19" s="12"/>
    </row>
    <row r="20" spans="1:28">
      <c r="A20" s="12"/>
      <c r="B20" s="23"/>
      <c r="C20" s="24"/>
      <c r="D20" s="25"/>
      <c r="E20" s="43"/>
      <c r="F20" s="12"/>
      <c r="G20" s="44"/>
      <c r="H20" s="25"/>
      <c r="I20" s="43"/>
      <c r="J20" s="12"/>
      <c r="K20" s="44"/>
      <c r="L20" s="25"/>
      <c r="M20" s="43"/>
      <c r="N20" s="12"/>
      <c r="O20" s="44"/>
      <c r="P20" s="25"/>
      <c r="Q20" s="43"/>
      <c r="R20" s="12"/>
      <c r="S20" s="44"/>
      <c r="T20" s="25"/>
      <c r="U20" s="43"/>
      <c r="V20" s="12"/>
      <c r="W20" s="44"/>
      <c r="X20" s="25"/>
      <c r="Y20" s="43"/>
      <c r="Z20" s="12"/>
      <c r="AA20" s="12"/>
      <c r="AB20" s="12"/>
    </row>
    <row r="21" spans="1:28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3:3">
      <c r="C27" s="26"/>
    </row>
  </sheetData>
  <mergeCells count="48">
    <mergeCell ref="C3:E3"/>
    <mergeCell ref="G3:I3"/>
    <mergeCell ref="K3:M3"/>
    <mergeCell ref="O3:Q3"/>
    <mergeCell ref="S3:U3"/>
    <mergeCell ref="W3:Y3"/>
    <mergeCell ref="C5:E5"/>
    <mergeCell ref="G5:I5"/>
    <mergeCell ref="K5:M5"/>
    <mergeCell ref="O5:Q5"/>
    <mergeCell ref="S5:U5"/>
    <mergeCell ref="W5:Y5"/>
    <mergeCell ref="C8:E8"/>
    <mergeCell ref="G8:I8"/>
    <mergeCell ref="K8:M8"/>
    <mergeCell ref="O8:Q8"/>
    <mergeCell ref="S8:U8"/>
    <mergeCell ref="W8:Y8"/>
    <mergeCell ref="C11:E11"/>
    <mergeCell ref="G11:I11"/>
    <mergeCell ref="K11:M11"/>
    <mergeCell ref="O11:Q11"/>
    <mergeCell ref="S11:U11"/>
    <mergeCell ref="W11:Y11"/>
    <mergeCell ref="C14:E14"/>
    <mergeCell ref="G14:I14"/>
    <mergeCell ref="K14:M14"/>
    <mergeCell ref="O14:Q14"/>
    <mergeCell ref="S14:U14"/>
    <mergeCell ref="W14:Y14"/>
    <mergeCell ref="C17:E17"/>
    <mergeCell ref="G17:I17"/>
    <mergeCell ref="K17:M17"/>
    <mergeCell ref="O17:Q17"/>
    <mergeCell ref="S17:U17"/>
    <mergeCell ref="W17:Y17"/>
    <mergeCell ref="A4:A5"/>
    <mergeCell ref="A7:A8"/>
    <mergeCell ref="A10:A11"/>
    <mergeCell ref="A13:A14"/>
    <mergeCell ref="A16:A17"/>
    <mergeCell ref="B19:B20"/>
    <mergeCell ref="C19:E20"/>
    <mergeCell ref="O19:Q20"/>
    <mergeCell ref="G19:I20"/>
    <mergeCell ref="S19:U20"/>
    <mergeCell ref="K19:M20"/>
    <mergeCell ref="W19:Y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tabelona</vt:lpstr>
      <vt:lpstr>tabelona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</dc:creator>
  <cp:lastModifiedBy>bull</cp:lastModifiedBy>
  <dcterms:created xsi:type="dcterms:W3CDTF">2021-02-14T22:32:00Z</dcterms:created>
  <dcterms:modified xsi:type="dcterms:W3CDTF">2021-03-05T17:18:34Z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