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 tabRatio="5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<sst xmlns="http://schemas.openxmlformats.org/spreadsheetml/2006/main" count="13" uniqueCount="11">
  <si>
    <t>Execução</t>
  </si>
  <si>
    <t xml:space="preserve">N variando ; Pc = 0,6 ; Pm = 0,01 </t>
  </si>
  <si>
    <t>Pc variando ; Nmelhor ; Pm = 0,01</t>
  </si>
  <si>
    <t>Pm variando ; Melhor N ; Melhor Pc</t>
  </si>
  <si>
    <t>Melhor N ; Melhor Pc ; Melhor Pm</t>
  </si>
  <si>
    <t>Com Melhor N ; Melhor Pc ; Melhor Pm</t>
  </si>
  <si>
    <r>
      <rPr>
        <sz val="14"/>
        <color rgb="FF000000"/>
        <rFont val="Calibri"/>
        <charset val="134"/>
      </rPr>
      <t>f(</t>
    </r>
    <r>
      <rPr>
        <b/>
        <sz val="14"/>
        <rFont val="Calibri"/>
        <charset val="0"/>
      </rPr>
      <t>x</t>
    </r>
    <r>
      <rPr>
        <sz val="14"/>
        <rFont val="Calibri"/>
        <charset val="0"/>
      </rPr>
      <t>)</t>
    </r>
    <r>
      <rPr>
        <vertAlign val="subscript"/>
        <sz val="14"/>
        <rFont val="Calibri"/>
        <charset val="0"/>
      </rPr>
      <t>melhor</t>
    </r>
  </si>
  <si>
    <t>NFOB</t>
  </si>
  <si>
    <t>f(x)melhor_médio</t>
  </si>
  <si>
    <t>Média</t>
  </si>
  <si>
    <t>s</t>
  </si>
</sst>
</file>

<file path=xl/styles.xml><?xml version="1.0" encoding="utf-8"?>
<styleSheet xmlns="http://schemas.openxmlformats.org/spreadsheetml/2006/main">
  <numFmts count="9">
    <numFmt numFmtId="176" formatCode="0.00000000_ "/>
    <numFmt numFmtId="177" formatCode="0.000000000000000"/>
    <numFmt numFmtId="178" formatCode="#,##0.000000000000000"/>
    <numFmt numFmtId="179" formatCode="0.00000000000000_ "/>
    <numFmt numFmtId="180" formatCode="0.0000000000000000_ 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4"/>
      <color rgb="FF000000"/>
      <name val="Symbol"/>
      <charset val="134"/>
    </font>
    <font>
      <sz val="11"/>
      <color rgb="FF000000"/>
      <name val="monospace"/>
      <charset val="134"/>
    </font>
    <font>
      <sz val="11"/>
      <color rgb="FF000000"/>
      <name val="Cambria"/>
      <charset val="134"/>
      <scheme val="major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9C0006"/>
      <name val="Calibri"/>
      <charset val="134"/>
    </font>
    <font>
      <b/>
      <sz val="11"/>
      <color rgb="FFFFFFFF"/>
      <name val="Calibri"/>
      <charset val="134"/>
    </font>
    <font>
      <sz val="11"/>
      <color rgb="FFFFFFFF"/>
      <name val="Calibri"/>
      <charset val="134"/>
    </font>
    <font>
      <b/>
      <sz val="18"/>
      <color rgb="FF1F497D"/>
      <name val="Calibri"/>
      <charset val="134"/>
    </font>
    <font>
      <sz val="11"/>
      <color rgb="FFFF0000"/>
      <name val="Calibri"/>
      <charset val="134"/>
    </font>
    <font>
      <sz val="11"/>
      <color rgb="FF006100"/>
      <name val="Calibri"/>
      <charset val="134"/>
    </font>
    <font>
      <i/>
      <sz val="11"/>
      <color rgb="FF7F7F7F"/>
      <name val="Calibri"/>
      <charset val="134"/>
    </font>
    <font>
      <b/>
      <sz val="11"/>
      <color rgb="FF000000"/>
      <name val="Calibri"/>
      <charset val="134"/>
    </font>
    <font>
      <b/>
      <sz val="13"/>
      <color rgb="FF1F497D"/>
      <name val="Calibri"/>
      <charset val="134"/>
    </font>
    <font>
      <b/>
      <sz val="11"/>
      <color rgb="FF1F497D"/>
      <name val="Calibri"/>
      <charset val="134"/>
    </font>
    <font>
      <sz val="11"/>
      <color rgb="FF3F3F76"/>
      <name val="Calibri"/>
      <charset val="134"/>
    </font>
    <font>
      <sz val="11"/>
      <color rgb="FFFA7D00"/>
      <name val="Calibri"/>
      <charset val="134"/>
    </font>
    <font>
      <sz val="11"/>
      <color rgb="FF9C6500"/>
      <name val="Calibri"/>
      <charset val="134"/>
    </font>
    <font>
      <b/>
      <sz val="11"/>
      <color rgb="FF3F3F3F"/>
      <name val="Calibri"/>
      <charset val="134"/>
    </font>
    <font>
      <b/>
      <sz val="15"/>
      <color rgb="FF1F497D"/>
      <name val="Calibri"/>
      <charset val="134"/>
    </font>
    <font>
      <b/>
      <sz val="11"/>
      <color rgb="FFFA7D00"/>
      <name val="Calibri"/>
      <charset val="134"/>
    </font>
    <font>
      <b/>
      <sz val="14"/>
      <name val="Calibri"/>
      <charset val="0"/>
    </font>
    <font>
      <sz val="14"/>
      <name val="Calibri"/>
      <charset val="0"/>
    </font>
    <font>
      <vertAlign val="subscript"/>
      <sz val="14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FFC7CE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8064A2"/>
        <bgColor rgb="FFFFFFF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6BED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1" borderId="0" applyNumberFormat="false" applyBorder="false" applyAlignment="false" applyProtection="false">
      <alignment vertical="center"/>
    </xf>
    <xf numFmtId="0" fontId="0" fillId="29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0" fillId="26" borderId="0" applyNumberFormat="false" applyBorder="false" applyAlignment="false" applyProtection="false">
      <alignment vertical="center"/>
    </xf>
    <xf numFmtId="0" fontId="0" fillId="22" borderId="0" applyNumberFormat="false" applyBorder="false" applyAlignment="false" applyProtection="false">
      <alignment vertical="center"/>
    </xf>
    <xf numFmtId="0" fontId="9" fillId="4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0" fillId="8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18" fillId="0" borderId="41" applyNumberFormat="false" applyFill="false" applyAlignment="false" applyProtection="false">
      <alignment vertical="center"/>
    </xf>
    <xf numFmtId="0" fontId="0" fillId="12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0" fontId="0" fillId="25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0" fillId="21" borderId="0" applyNumberFormat="false" applyBorder="false" applyAlignment="false" applyProtection="false">
      <alignment vertical="center"/>
    </xf>
    <xf numFmtId="0" fontId="0" fillId="16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14" fillId="0" borderId="37" applyNumberFormat="false" applyFill="false" applyAlignment="false" applyProtection="false">
      <alignment vertical="center"/>
    </xf>
    <xf numFmtId="0" fontId="20" fillId="28" borderId="4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0" fontId="0" fillId="11" borderId="39" applyNumberFormat="false" applyFont="false" applyAlignment="false" applyProtection="false">
      <alignment vertical="center"/>
    </xf>
    <xf numFmtId="0" fontId="17" fillId="15" borderId="40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2" fillId="28" borderId="40" applyNumberFormat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6" fillId="0" borderId="42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1" fillId="0" borderId="3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0" fillId="5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5" fillId="0" borderId="3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3" borderId="36" applyNumberFormat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60">
    <xf numFmtId="0" fontId="0" fillId="0" borderId="0" xfId="0"/>
    <xf numFmtId="0" fontId="0" fillId="0" borderId="1" xfId="0" applyBorder="true"/>
    <xf numFmtId="0" fontId="1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4" xfId="0" applyFont="true" applyBorder="true" applyAlignment="true">
      <alignment horizontal="center" vertic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1" fillId="0" borderId="7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/>
    </xf>
    <xf numFmtId="0" fontId="1" fillId="0" borderId="9" xfId="0" applyFont="true" applyBorder="true" applyAlignment="true">
      <alignment horizontal="center"/>
    </xf>
    <xf numFmtId="0" fontId="1" fillId="0" borderId="10" xfId="0" applyFont="true" applyBorder="true" applyAlignment="true">
      <alignment horizontal="center"/>
    </xf>
    <xf numFmtId="178" fontId="0" fillId="0" borderId="11" xfId="0" applyNumberFormat="true" applyBorder="true"/>
    <xf numFmtId="177" fontId="0" fillId="0" borderId="12" xfId="0" applyNumberFormat="true" applyBorder="true"/>
    <xf numFmtId="0" fontId="1" fillId="0" borderId="4" xfId="0" applyFont="true" applyBorder="true" applyAlignment="true">
      <alignment horizontal="center"/>
    </xf>
    <xf numFmtId="178" fontId="0" fillId="0" borderId="13" xfId="0" applyNumberFormat="true" applyBorder="true"/>
    <xf numFmtId="177" fontId="0" fillId="0" borderId="0" xfId="0" applyNumberFormat="true"/>
    <xf numFmtId="178" fontId="0" fillId="0" borderId="14" xfId="0" applyNumberFormat="true" applyBorder="true"/>
    <xf numFmtId="177" fontId="0" fillId="0" borderId="15" xfId="0" applyNumberFormat="true" applyBorder="true"/>
    <xf numFmtId="0" fontId="0" fillId="0" borderId="16" xfId="0" applyBorder="true"/>
    <xf numFmtId="0" fontId="2" fillId="0" borderId="7" xfId="0" applyFont="true" applyBorder="true" applyAlignment="true">
      <alignment horizontal="center" vertical="center"/>
    </xf>
    <xf numFmtId="0" fontId="0" fillId="0" borderId="17" xfId="0" applyBorder="true"/>
    <xf numFmtId="0" fontId="0" fillId="0" borderId="18" xfId="0" applyBorder="true" applyAlignment="true">
      <alignment horizontal="center"/>
    </xf>
    <xf numFmtId="0" fontId="0" fillId="0" borderId="19" xfId="0" applyBorder="true" applyAlignment="true">
      <alignment horizontal="center"/>
    </xf>
    <xf numFmtId="0" fontId="1" fillId="0" borderId="20" xfId="0" applyFont="true" applyBorder="true" applyAlignment="true">
      <alignment horizontal="center"/>
    </xf>
    <xf numFmtId="177" fontId="0" fillId="0" borderId="0" xfId="0" applyNumberFormat="true" applyBorder="true"/>
    <xf numFmtId="180" fontId="3" fillId="0" borderId="13" xfId="0" applyNumberFormat="true" applyFont="true" applyBorder="true"/>
    <xf numFmtId="0" fontId="1" fillId="0" borderId="21" xfId="0" applyFont="true" applyBorder="true" applyAlignment="true">
      <alignment horizontal="center"/>
    </xf>
    <xf numFmtId="0" fontId="1" fillId="0" borderId="22" xfId="0" applyFont="true" applyBorder="true" applyAlignment="true">
      <alignment horizontal="center"/>
    </xf>
    <xf numFmtId="180" fontId="4" fillId="0" borderId="11" xfId="0" applyNumberFormat="true" applyFont="true" applyBorder="true"/>
    <xf numFmtId="179" fontId="0" fillId="0" borderId="12" xfId="0" applyNumberFormat="true" applyBorder="true"/>
    <xf numFmtId="179" fontId="0" fillId="0" borderId="0" xfId="0" applyNumberFormat="true" applyBorder="true"/>
    <xf numFmtId="180" fontId="3" fillId="0" borderId="14" xfId="0" applyNumberFormat="true" applyFont="true" applyBorder="true"/>
    <xf numFmtId="179" fontId="0" fillId="0" borderId="15" xfId="0" applyNumberFormat="true" applyBorder="true"/>
    <xf numFmtId="0" fontId="1" fillId="0" borderId="23" xfId="0" applyFont="true" applyBorder="true" applyAlignment="true">
      <alignment horizontal="center"/>
    </xf>
    <xf numFmtId="0" fontId="0" fillId="0" borderId="11" xfId="0" applyBorder="true"/>
    <xf numFmtId="0" fontId="0" fillId="0" borderId="12" xfId="0" applyNumberFormat="true" applyBorder="true"/>
    <xf numFmtId="0" fontId="0" fillId="0" borderId="13" xfId="0" applyBorder="true"/>
    <xf numFmtId="0" fontId="0" fillId="0" borderId="0" xfId="0" applyNumberFormat="true" applyBorder="true"/>
    <xf numFmtId="0" fontId="0" fillId="0" borderId="14" xfId="0" applyBorder="true"/>
    <xf numFmtId="0" fontId="0" fillId="0" borderId="15" xfId="0" applyNumberFormat="true" applyBorder="true"/>
    <xf numFmtId="0" fontId="0" fillId="0" borderId="24" xfId="0" applyNumberFormat="true" applyBorder="true"/>
    <xf numFmtId="0" fontId="0" fillId="0" borderId="25" xfId="0" applyNumberFormat="true" applyBorder="true"/>
    <xf numFmtId="0" fontId="0" fillId="0" borderId="26" xfId="0" applyNumberFormat="true" applyBorder="true"/>
    <xf numFmtId="0" fontId="0" fillId="0" borderId="27" xfId="0" applyBorder="true" applyAlignment="true">
      <alignment horizontal="center" vertical="center" wrapText="true"/>
    </xf>
    <xf numFmtId="0" fontId="1" fillId="0" borderId="28" xfId="0" applyFont="true" applyBorder="true" applyAlignment="true">
      <alignment horizontal="center" vertical="center" wrapText="true"/>
    </xf>
    <xf numFmtId="0" fontId="1" fillId="0" borderId="29" xfId="0" applyFont="true" applyBorder="true" applyAlignment="true">
      <alignment horizontal="center" vertical="center" wrapText="true"/>
    </xf>
    <xf numFmtId="0" fontId="0" fillId="0" borderId="30" xfId="0" applyBorder="true" applyAlignment="true">
      <alignment horizontal="center" vertical="center" wrapText="true"/>
    </xf>
    <xf numFmtId="0" fontId="1" fillId="0" borderId="5" xfId="0" applyFont="true" applyBorder="true" applyAlignment="true">
      <alignment horizontal="center" vertical="center" wrapText="true"/>
    </xf>
    <xf numFmtId="0" fontId="1" fillId="0" borderId="19" xfId="0" applyFont="true" applyBorder="true" applyAlignment="true">
      <alignment horizontal="center" vertical="center" wrapText="true"/>
    </xf>
    <xf numFmtId="0" fontId="0" fillId="0" borderId="31" xfId="0" applyBorder="true" applyAlignment="true">
      <alignment horizontal="center" vertical="center" wrapText="true"/>
    </xf>
    <xf numFmtId="0" fontId="1" fillId="0" borderId="17" xfId="0" applyFont="true" applyBorder="true" applyAlignment="true">
      <alignment horizontal="center" vertical="center"/>
    </xf>
    <xf numFmtId="0" fontId="1" fillId="0" borderId="32" xfId="0" applyFont="true" applyBorder="true" applyAlignment="true">
      <alignment horizontal="center" vertical="center"/>
    </xf>
    <xf numFmtId="0" fontId="0" fillId="0" borderId="33" xfId="0" applyNumberFormat="true" applyBorder="true"/>
    <xf numFmtId="0" fontId="1" fillId="0" borderId="16" xfId="0" applyFont="true" applyBorder="true" applyAlignment="true">
      <alignment horizontal="center" vertical="center"/>
    </xf>
    <xf numFmtId="176" fontId="1" fillId="0" borderId="34" xfId="0" applyNumberFormat="true" applyFont="true" applyBorder="true"/>
    <xf numFmtId="0" fontId="0" fillId="0" borderId="35" xfId="0" applyNumberFormat="true" applyBorder="true"/>
    <xf numFmtId="0" fontId="1" fillId="0" borderId="5" xfId="0" applyFont="true" applyBorder="true" applyAlignment="true">
      <alignment horizontal="center" vertical="center"/>
    </xf>
    <xf numFmtId="176" fontId="1" fillId="0" borderId="19" xfId="0" applyNumberFormat="true" applyFont="true" applyBorder="true"/>
    <xf numFmtId="176" fontId="1" fillId="0" borderId="32" xfId="0" applyNumberFormat="true" applyFont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323850</xdr:colOff>
      <xdr:row>5</xdr:row>
      <xdr:rowOff>66675</xdr:rowOff>
    </xdr:from>
    <xdr:to>
      <xdr:col>3</xdr:col>
      <xdr:colOff>508635</xdr:colOff>
      <xdr:row>5</xdr:row>
      <xdr:rowOff>277495</xdr:rowOff>
    </xdr:to>
    <xdr:sp>
      <xdr:nvSpPr>
        <xdr:cNvPr id="15" name="CaixaDeTexto 1"/>
        <xdr:cNvSpPr/>
      </xdr:nvSpPr>
      <xdr:spPr>
        <a:xfrm>
          <a:off x="2381250" y="1133475"/>
          <a:ext cx="184785" cy="21082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</a:p>
      </xdr:txBody>
    </xdr:sp>
    <xdr:clientData/>
  </xdr:twoCellAnchor>
  <xdr:twoCellAnchor editAs="oneCell">
    <xdr:from>
      <xdr:col>1</xdr:col>
      <xdr:colOff>390525</xdr:colOff>
      <xdr:row>2</xdr:row>
      <xdr:rowOff>161925</xdr:rowOff>
    </xdr:from>
    <xdr:to>
      <xdr:col>18</xdr:col>
      <xdr:colOff>462915</xdr:colOff>
      <xdr:row>9</xdr:row>
      <xdr:rowOff>16510</xdr:rowOff>
    </xdr:to>
    <xdr:sp>
      <xdr:nvSpPr>
        <xdr:cNvPr id="14" name="CaixaDeTexto 2"/>
        <xdr:cNvSpPr/>
      </xdr:nvSpPr>
      <xdr:spPr>
        <a:xfrm>
          <a:off x="1076325" y="542925"/>
          <a:ext cx="11730990" cy="1521460"/>
        </a:xfrm>
        <a:prstGeom prst="rect">
          <a:avLst/>
        </a:prstGeom>
        <a:solidFill>
          <a:srgbClr val="FFFFFF"/>
        </a:solidFill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sng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Tarefa</a:t>
          </a:r>
          <a:r>
            <a:rPr lang="en-US" sz="24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: Implementação numérica de um SGA e sua utilização na identificação do mínimo global da função teste de Griewangk.</a:t>
          </a:r>
          <a:endParaRPr lang="en-US" sz="24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Objetivo: Exercitar os conceitos básicos dos algoritmos evolutivos através da implementação numérica de um algoritmo genético simples (SGA), para resolver um problema de otimização.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43815</xdr:colOff>
      <xdr:row>15</xdr:row>
      <xdr:rowOff>13335</xdr:rowOff>
    </xdr:from>
    <xdr:to>
      <xdr:col>8</xdr:col>
      <xdr:colOff>476250</xdr:colOff>
      <xdr:row>24</xdr:row>
      <xdr:rowOff>108585</xdr:rowOff>
    </xdr:to>
    <xdr:sp>
      <xdr:nvSpPr>
        <xdr:cNvPr id="13" name="AutoShape 19"/>
        <xdr:cNvSpPr/>
      </xdr:nvSpPr>
      <xdr:spPr>
        <a:xfrm>
          <a:off x="5530215" y="3432810"/>
          <a:ext cx="432435" cy="2152650"/>
        </a:xfrm>
        <a:prstGeom prst="leftBrace">
          <a:avLst>
            <a:gd name="adj1" fmla="val 3832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67945</xdr:colOff>
      <xdr:row>18</xdr:row>
      <xdr:rowOff>133350</xdr:rowOff>
    </xdr:from>
    <xdr:to>
      <xdr:col>8</xdr:col>
      <xdr:colOff>88900</xdr:colOff>
      <xdr:row>20</xdr:row>
      <xdr:rowOff>89535</xdr:rowOff>
    </xdr:to>
    <xdr:sp>
      <xdr:nvSpPr>
        <xdr:cNvPr id="12" name="Text Box 20"/>
        <xdr:cNvSpPr/>
      </xdr:nvSpPr>
      <xdr:spPr>
        <a:xfrm>
          <a:off x="753745" y="4238625"/>
          <a:ext cx="4821555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Implementar um SGA padrão: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516890</xdr:colOff>
      <xdr:row>14</xdr:row>
      <xdr:rowOff>217805</xdr:rowOff>
    </xdr:from>
    <xdr:to>
      <xdr:col>14</xdr:col>
      <xdr:colOff>209550</xdr:colOff>
      <xdr:row>24</xdr:row>
      <xdr:rowOff>231140</xdr:rowOff>
    </xdr:to>
    <xdr:sp>
      <xdr:nvSpPr>
        <xdr:cNvPr id="11" name="Text Box 21"/>
        <xdr:cNvSpPr/>
      </xdr:nvSpPr>
      <xdr:spPr>
        <a:xfrm>
          <a:off x="6003290" y="3408680"/>
          <a:ext cx="3807460" cy="229679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Codificação binária.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Seleção da população intermediária (pais) por meio da “roda da roleta”.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Crossover de um ponto.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Mutação bit-a-bit.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Substituição da população: Geracional.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6</xdr:col>
      <xdr:colOff>209550</xdr:colOff>
      <xdr:row>27</xdr:row>
      <xdr:rowOff>81915</xdr:rowOff>
    </xdr:from>
    <xdr:to>
      <xdr:col>6</xdr:col>
      <xdr:colOff>571500</xdr:colOff>
      <xdr:row>30</xdr:row>
      <xdr:rowOff>190500</xdr:rowOff>
    </xdr:to>
    <xdr:sp>
      <xdr:nvSpPr>
        <xdr:cNvPr id="10" name="AutoShape 23"/>
        <xdr:cNvSpPr/>
      </xdr:nvSpPr>
      <xdr:spPr>
        <a:xfrm>
          <a:off x="4324350" y="6244590"/>
          <a:ext cx="361950" cy="794385"/>
        </a:xfrm>
        <a:prstGeom prst="leftBrace">
          <a:avLst>
            <a:gd name="adj1" fmla="val 4561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135890</xdr:colOff>
      <xdr:row>28</xdr:row>
      <xdr:rowOff>57150</xdr:rowOff>
    </xdr:from>
    <xdr:to>
      <xdr:col>6</xdr:col>
      <xdr:colOff>215900</xdr:colOff>
      <xdr:row>30</xdr:row>
      <xdr:rowOff>13335</xdr:rowOff>
    </xdr:to>
    <xdr:sp>
      <xdr:nvSpPr>
        <xdr:cNvPr id="9" name="Text Box 24"/>
        <xdr:cNvSpPr/>
      </xdr:nvSpPr>
      <xdr:spPr>
        <a:xfrm>
          <a:off x="821690" y="6448425"/>
          <a:ext cx="3509010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Parâmetros de ajuste: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7</xdr:col>
      <xdr:colOff>76200</xdr:colOff>
      <xdr:row>27</xdr:row>
      <xdr:rowOff>54610</xdr:rowOff>
    </xdr:from>
    <xdr:to>
      <xdr:col>13</xdr:col>
      <xdr:colOff>154940</xdr:colOff>
      <xdr:row>31</xdr:row>
      <xdr:rowOff>51435</xdr:rowOff>
    </xdr:to>
    <xdr:sp>
      <xdr:nvSpPr>
        <xdr:cNvPr id="8" name="Text Box 25"/>
        <xdr:cNvSpPr/>
      </xdr:nvSpPr>
      <xdr:spPr>
        <a:xfrm>
          <a:off x="4876800" y="6217285"/>
          <a:ext cx="4193540" cy="920750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Tamanho da população (N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Probabilidade de crossover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Probabiliade de mutação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m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2</xdr:col>
      <xdr:colOff>152400</xdr:colOff>
      <xdr:row>37</xdr:row>
      <xdr:rowOff>38100</xdr:rowOff>
    </xdr:from>
    <xdr:to>
      <xdr:col>12</xdr:col>
      <xdr:colOff>19050</xdr:colOff>
      <xdr:row>47</xdr:row>
      <xdr:rowOff>95885</xdr:rowOff>
    </xdr:to>
    <xdr:pic>
      <xdr:nvPicPr>
        <xdr:cNvPr id="7" name="Object 22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524000" y="8496300"/>
          <a:ext cx="6724650" cy="234378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2</xdr:col>
      <xdr:colOff>228600</xdr:colOff>
      <xdr:row>33</xdr:row>
      <xdr:rowOff>238125</xdr:rowOff>
    </xdr:from>
    <xdr:to>
      <xdr:col>7</xdr:col>
      <xdr:colOff>55880</xdr:colOff>
      <xdr:row>37</xdr:row>
      <xdr:rowOff>85725</xdr:rowOff>
    </xdr:to>
    <xdr:sp>
      <xdr:nvSpPr>
        <xdr:cNvPr id="6" name="Text Box 23"/>
        <xdr:cNvSpPr/>
      </xdr:nvSpPr>
      <xdr:spPr>
        <a:xfrm>
          <a:off x="1600200" y="7772400"/>
          <a:ext cx="3256280" cy="771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Função de Griewangk</a:t>
          </a:r>
          <a:endParaRPr lang="en-US" sz="2400" b="1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1</xdr:col>
      <xdr:colOff>530860</xdr:colOff>
      <xdr:row>34</xdr:row>
      <xdr:rowOff>0</xdr:rowOff>
    </xdr:from>
    <xdr:to>
      <xdr:col>12</xdr:col>
      <xdr:colOff>111125</xdr:colOff>
      <xdr:row>49</xdr:row>
      <xdr:rowOff>79375</xdr:rowOff>
    </xdr:to>
    <xdr:sp>
      <xdr:nvSpPr>
        <xdr:cNvPr id="5" name="Rectangle 24"/>
        <xdr:cNvSpPr/>
      </xdr:nvSpPr>
      <xdr:spPr>
        <a:xfrm>
          <a:off x="1216660" y="7772400"/>
          <a:ext cx="7124065" cy="3508375"/>
        </a:xfrm>
        <a:prstGeom prst="rect">
          <a:avLst/>
        </a:prstGeom>
        <a:noFill/>
        <a:ln w="9525" cap="flat">
          <a:solidFill>
            <a:srgbClr val="FF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401320</xdr:colOff>
      <xdr:row>43</xdr:row>
      <xdr:rowOff>111125</xdr:rowOff>
    </xdr:from>
    <xdr:to>
      <xdr:col>20</xdr:col>
      <xdr:colOff>387985</xdr:colOff>
      <xdr:row>62</xdr:row>
      <xdr:rowOff>100330</xdr:rowOff>
    </xdr:to>
    <xdr:pic>
      <xdr:nvPicPr>
        <xdr:cNvPr id="4" name="Picture 18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630920" y="9940925"/>
          <a:ext cx="5473065" cy="4151630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365125</xdr:colOff>
      <xdr:row>9</xdr:row>
      <xdr:rowOff>231140</xdr:rowOff>
    </xdr:from>
    <xdr:to>
      <xdr:col>20</xdr:col>
      <xdr:colOff>128270</xdr:colOff>
      <xdr:row>37</xdr:row>
      <xdr:rowOff>90805</xdr:rowOff>
    </xdr:to>
    <xdr:sp>
      <xdr:nvSpPr>
        <xdr:cNvPr id="3" name="CaixaDeTexto 13"/>
        <xdr:cNvSpPr/>
      </xdr:nvSpPr>
      <xdr:spPr>
        <a:xfrm>
          <a:off x="9966325" y="2276475"/>
          <a:ext cx="3877945" cy="6272530"/>
        </a:xfrm>
        <a:prstGeom prst="rect">
          <a:avLst/>
        </a:prstGeom>
        <a:solidFill>
          <a:srgbClr val="FFFFFF"/>
        </a:solidFill>
        <a:ln w="25400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Usar 14 bits por variável;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Critério de parada: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NFOB 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≥ 1x10</a:t>
          </a:r>
          <a:r>
            <a:rPr lang="en-US" sz="2000" b="0" i="0" u="none" strike="noStrike" kern="100" baseline="15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5</a:t>
          </a:r>
          <a:endParaRPr lang="en-US" sz="2000" b="0" i="0" u="none" strike="noStrike" kern="100" baseline="15000">
            <a:solidFill>
              <a:srgbClr val="000000"/>
            </a:solidFill>
            <a:latin typeface="Times New Roman" pitchFamily="1" charset="0"/>
            <a:ea typeface="Basic Sans" pitchFamily="1" charset="0"/>
            <a:cs typeface="Times New Roman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curvas da influência de N, Pc e Pm na performance do SGA: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N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Pc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Pm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 de variação de f(x)melhor_médio em função do número de avaliações da função objetivo (NFOB)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Reportar linguagem, hardware utilizado e tempo médio de 1 execução.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Entregar código fonte da implementação numérica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1</xdr:col>
      <xdr:colOff>492125</xdr:colOff>
      <xdr:row>50</xdr:row>
      <xdr:rowOff>47625</xdr:rowOff>
    </xdr:from>
    <xdr:to>
      <xdr:col>12</xdr:col>
      <xdr:colOff>115570</xdr:colOff>
      <xdr:row>62</xdr:row>
      <xdr:rowOff>85090</xdr:rowOff>
    </xdr:to>
    <xdr:pic>
      <xdr:nvPicPr>
        <xdr:cNvPr id="2" name="Picture 1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177925" y="11477625"/>
          <a:ext cx="7167245" cy="259969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AR58"/>
  <sheetViews>
    <sheetView tabSelected="1" zoomScale="40" zoomScaleNormal="40" workbookViewId="0">
      <selection activeCell="AN58" sqref="W57:AN58"/>
    </sheetView>
  </sheetViews>
  <sheetFormatPr defaultColWidth="9" defaultRowHeight="14.25"/>
  <cols>
    <col min="22" max="22" width="11.8583333333333" customWidth="true"/>
    <col min="23" max="28" width="19.875" customWidth="true"/>
    <col min="29" max="29" width="24.125" customWidth="true"/>
    <col min="30" max="31" width="18.25" customWidth="true"/>
    <col min="32" max="33" width="19.375" customWidth="true"/>
    <col min="34" max="34" width="20.375" customWidth="true"/>
    <col min="35" max="35" width="22.1833333333333" customWidth="true"/>
    <col min="36" max="38" width="20.9416666666667" customWidth="true"/>
    <col min="39" max="39" width="19.6916666666667" customWidth="true"/>
    <col min="40" max="40" width="20.625" customWidth="true"/>
    <col min="41" max="41" width="28.5" customWidth="true"/>
    <col min="43" max="43" width="10" customWidth="true"/>
    <col min="44" max="44" width="21.5" customWidth="true"/>
    <col min="46" max="46" width="9.875"/>
    <col min="47" max="47" width="18.875" customWidth="true"/>
  </cols>
  <sheetData>
    <row r="2" ht="15.75" spans="29:29">
      <c r="AC2" s="26">
        <v>1.5515972448786</v>
      </c>
    </row>
    <row r="3" ht="15"/>
    <row r="4" spans="22:44">
      <c r="V4" s="2" t="s">
        <v>0</v>
      </c>
      <c r="W4" s="3" t="s">
        <v>1</v>
      </c>
      <c r="X4" s="4"/>
      <c r="Y4" s="4"/>
      <c r="Z4" s="4"/>
      <c r="AA4" s="4"/>
      <c r="AB4" s="22"/>
      <c r="AC4" s="3" t="s">
        <v>2</v>
      </c>
      <c r="AD4" s="4"/>
      <c r="AE4" s="4"/>
      <c r="AF4" s="4"/>
      <c r="AG4" s="4"/>
      <c r="AH4" s="22"/>
      <c r="AI4" s="3" t="s">
        <v>3</v>
      </c>
      <c r="AJ4" s="4"/>
      <c r="AK4" s="4"/>
      <c r="AL4" s="4"/>
      <c r="AM4" s="4"/>
      <c r="AN4" s="22"/>
      <c r="AO4" s="44" t="s">
        <v>4</v>
      </c>
      <c r="AQ4" s="45" t="s">
        <v>5</v>
      </c>
      <c r="AR4" s="46"/>
    </row>
    <row r="5" ht="24.75" customHeight="true" spans="22:44">
      <c r="V5" s="5"/>
      <c r="W5" s="6">
        <v>10</v>
      </c>
      <c r="X5" s="7">
        <v>20</v>
      </c>
      <c r="Y5" s="7">
        <v>40</v>
      </c>
      <c r="Z5" s="7">
        <v>80</v>
      </c>
      <c r="AA5" s="7">
        <v>120</v>
      </c>
      <c r="AB5" s="23">
        <v>160</v>
      </c>
      <c r="AC5" s="6">
        <v>0.1</v>
      </c>
      <c r="AD5" s="7">
        <v>0.2</v>
      </c>
      <c r="AE5" s="7">
        <v>0.4</v>
      </c>
      <c r="AF5" s="7">
        <v>0.6</v>
      </c>
      <c r="AG5" s="7">
        <v>0.8</v>
      </c>
      <c r="AH5" s="23">
        <v>1</v>
      </c>
      <c r="AI5" s="6">
        <v>0.005</v>
      </c>
      <c r="AJ5" s="7">
        <v>0.01</v>
      </c>
      <c r="AK5" s="7">
        <v>0.05</v>
      </c>
      <c r="AL5" s="7">
        <v>0.1</v>
      </c>
      <c r="AM5" s="7">
        <v>0.3</v>
      </c>
      <c r="AN5" s="23">
        <v>0.5</v>
      </c>
      <c r="AO5" s="47"/>
      <c r="AQ5" s="48"/>
      <c r="AR5" s="49"/>
    </row>
    <row r="6" ht="23.25" spans="22:44">
      <c r="V6" s="8"/>
      <c r="W6" s="9" t="s">
        <v>6</v>
      </c>
      <c r="X6" s="10"/>
      <c r="Y6" s="10"/>
      <c r="Z6" s="10"/>
      <c r="AA6" s="10"/>
      <c r="AB6" s="24"/>
      <c r="AC6" s="27" t="s">
        <v>6</v>
      </c>
      <c r="AD6" s="28"/>
      <c r="AE6" s="28"/>
      <c r="AF6" s="28"/>
      <c r="AG6" s="28"/>
      <c r="AH6" s="34"/>
      <c r="AI6" s="27" t="s">
        <v>6</v>
      </c>
      <c r="AJ6" s="28"/>
      <c r="AK6" s="28"/>
      <c r="AL6" s="28"/>
      <c r="AM6" s="28"/>
      <c r="AN6" s="34"/>
      <c r="AO6" s="50"/>
      <c r="AQ6" s="51" t="s">
        <v>7</v>
      </c>
      <c r="AR6" s="52" t="s">
        <v>8</v>
      </c>
    </row>
    <row r="7" ht="18" spans="22:44">
      <c r="V7" s="11">
        <v>1</v>
      </c>
      <c r="W7" s="12"/>
      <c r="X7" s="13"/>
      <c r="Y7" s="13"/>
      <c r="Z7" s="13"/>
      <c r="AA7" s="13"/>
      <c r="AB7" s="13"/>
      <c r="AC7" s="29"/>
      <c r="AD7" s="30"/>
      <c r="AE7" s="30"/>
      <c r="AF7" s="30"/>
      <c r="AG7" s="30"/>
      <c r="AH7" s="30"/>
      <c r="AI7" s="35"/>
      <c r="AJ7" s="36"/>
      <c r="AK7" s="36"/>
      <c r="AL7" s="36"/>
      <c r="AM7" s="36"/>
      <c r="AN7" s="41"/>
      <c r="AO7" s="53"/>
      <c r="AQ7" s="54">
        <v>250</v>
      </c>
      <c r="AR7" s="55"/>
    </row>
    <row r="8" ht="18" spans="22:44">
      <c r="V8" s="14">
        <f t="shared" ref="V8:V56" si="0">V7+1</f>
        <v>2</v>
      </c>
      <c r="W8" s="15"/>
      <c r="X8" s="16"/>
      <c r="Y8" s="16"/>
      <c r="Z8" s="16"/>
      <c r="AA8" s="16"/>
      <c r="AB8" s="25"/>
      <c r="AC8" s="26"/>
      <c r="AD8" s="31"/>
      <c r="AE8" s="31"/>
      <c r="AF8" s="31"/>
      <c r="AG8" s="31"/>
      <c r="AH8" s="31"/>
      <c r="AI8" s="37"/>
      <c r="AJ8" s="38"/>
      <c r="AK8" s="38"/>
      <c r="AL8" s="38"/>
      <c r="AM8" s="38"/>
      <c r="AN8" s="42"/>
      <c r="AO8" s="56"/>
      <c r="AQ8" s="57">
        <v>500</v>
      </c>
      <c r="AR8" s="58"/>
    </row>
    <row r="9" ht="18" spans="22:44">
      <c r="V9" s="14">
        <f t="shared" si="0"/>
        <v>3</v>
      </c>
      <c r="W9" s="15"/>
      <c r="X9" s="16"/>
      <c r="Y9" s="16"/>
      <c r="Z9" s="16"/>
      <c r="AA9" s="16"/>
      <c r="AB9" s="25"/>
      <c r="AC9" s="26"/>
      <c r="AD9" s="31"/>
      <c r="AE9" s="31"/>
      <c r="AF9" s="31"/>
      <c r="AG9" s="31"/>
      <c r="AH9" s="31"/>
      <c r="AI9" s="37"/>
      <c r="AJ9" s="38"/>
      <c r="AK9" s="38"/>
      <c r="AL9" s="38"/>
      <c r="AM9" s="38"/>
      <c r="AN9" s="42"/>
      <c r="AO9" s="56"/>
      <c r="AQ9" s="57">
        <v>750</v>
      </c>
      <c r="AR9" s="58"/>
    </row>
    <row r="10" ht="18" spans="22:44">
      <c r="V10" s="14">
        <f t="shared" si="0"/>
        <v>4</v>
      </c>
      <c r="W10" s="15"/>
      <c r="X10" s="16"/>
      <c r="Y10" s="16"/>
      <c r="Z10" s="16"/>
      <c r="AA10" s="16"/>
      <c r="AB10" s="25"/>
      <c r="AC10" s="26"/>
      <c r="AD10" s="31"/>
      <c r="AE10" s="31"/>
      <c r="AF10" s="31"/>
      <c r="AG10" s="31"/>
      <c r="AH10" s="31"/>
      <c r="AI10" s="37"/>
      <c r="AJ10" s="38"/>
      <c r="AK10" s="38"/>
      <c r="AL10" s="38"/>
      <c r="AM10" s="38"/>
      <c r="AN10" s="42"/>
      <c r="AO10" s="56"/>
      <c r="AQ10" s="57">
        <v>1000</v>
      </c>
      <c r="AR10" s="58"/>
    </row>
    <row r="11" ht="18" spans="22:44">
      <c r="V11" s="14">
        <f t="shared" si="0"/>
        <v>5</v>
      </c>
      <c r="W11" s="15"/>
      <c r="X11" s="16"/>
      <c r="Y11" s="16"/>
      <c r="Z11" s="16"/>
      <c r="AA11" s="16"/>
      <c r="AB11" s="25"/>
      <c r="AC11" s="26"/>
      <c r="AD11" s="31"/>
      <c r="AE11" s="31"/>
      <c r="AF11" s="31"/>
      <c r="AG11" s="31"/>
      <c r="AH11" s="31"/>
      <c r="AI11" s="37"/>
      <c r="AJ11" s="38"/>
      <c r="AK11" s="38"/>
      <c r="AL11" s="38"/>
      <c r="AM11" s="38"/>
      <c r="AN11" s="42"/>
      <c r="AO11" s="56"/>
      <c r="AQ11" s="57">
        <v>1500</v>
      </c>
      <c r="AR11" s="58"/>
    </row>
    <row r="12" ht="18" spans="22:44">
      <c r="V12" s="14">
        <f t="shared" si="0"/>
        <v>6</v>
      </c>
      <c r="W12" s="15"/>
      <c r="X12" s="16"/>
      <c r="Y12" s="16"/>
      <c r="Z12" s="16"/>
      <c r="AA12" s="16"/>
      <c r="AB12" s="25"/>
      <c r="AC12" s="26"/>
      <c r="AD12" s="31"/>
      <c r="AE12" s="31"/>
      <c r="AF12" s="31"/>
      <c r="AG12" s="31"/>
      <c r="AH12" s="31"/>
      <c r="AI12" s="37"/>
      <c r="AJ12" s="38"/>
      <c r="AK12" s="38"/>
      <c r="AL12" s="38"/>
      <c r="AM12" s="38"/>
      <c r="AN12" s="42"/>
      <c r="AO12" s="56"/>
      <c r="AQ12" s="57">
        <v>2000</v>
      </c>
      <c r="AR12" s="58"/>
    </row>
    <row r="13" ht="18" spans="22:44">
      <c r="V13" s="14">
        <f t="shared" si="0"/>
        <v>7</v>
      </c>
      <c r="W13" s="15"/>
      <c r="X13" s="16"/>
      <c r="Y13" s="16"/>
      <c r="Z13" s="16"/>
      <c r="AA13" s="16"/>
      <c r="AB13" s="25"/>
      <c r="AC13" s="26"/>
      <c r="AD13" s="31"/>
      <c r="AE13" s="31"/>
      <c r="AF13" s="31"/>
      <c r="AG13" s="31"/>
      <c r="AH13" s="31"/>
      <c r="AI13" s="37"/>
      <c r="AJ13" s="38"/>
      <c r="AK13" s="38"/>
      <c r="AL13" s="38"/>
      <c r="AM13" s="38"/>
      <c r="AN13" s="42"/>
      <c r="AO13" s="56"/>
      <c r="AQ13" s="57">
        <f t="shared" ref="AQ13:AQ20" si="1">AQ12+1000</f>
        <v>3000</v>
      </c>
      <c r="AR13" s="58"/>
    </row>
    <row r="14" ht="18" spans="5:44">
      <c r="E14" s="1"/>
      <c r="V14" s="14">
        <f t="shared" si="0"/>
        <v>8</v>
      </c>
      <c r="W14" s="15"/>
      <c r="X14" s="16"/>
      <c r="Y14" s="16"/>
      <c r="Z14" s="16"/>
      <c r="AA14" s="16"/>
      <c r="AB14" s="25"/>
      <c r="AC14" s="26"/>
      <c r="AD14" s="31"/>
      <c r="AE14" s="31"/>
      <c r="AF14" s="31"/>
      <c r="AG14" s="31"/>
      <c r="AH14" s="31"/>
      <c r="AI14" s="37"/>
      <c r="AJ14" s="38"/>
      <c r="AK14" s="38"/>
      <c r="AL14" s="38"/>
      <c r="AM14" s="38"/>
      <c r="AN14" s="42"/>
      <c r="AO14" s="56"/>
      <c r="AQ14" s="57">
        <f t="shared" si="1"/>
        <v>4000</v>
      </c>
      <c r="AR14" s="58"/>
    </row>
    <row r="15" ht="18" spans="22:44">
      <c r="V15" s="14">
        <f t="shared" si="0"/>
        <v>9</v>
      </c>
      <c r="W15" s="15"/>
      <c r="X15" s="16"/>
      <c r="Y15" s="16"/>
      <c r="Z15" s="16"/>
      <c r="AA15" s="16"/>
      <c r="AB15" s="25"/>
      <c r="AC15" s="26"/>
      <c r="AD15" s="31"/>
      <c r="AE15" s="31"/>
      <c r="AF15" s="31"/>
      <c r="AG15" s="31"/>
      <c r="AH15" s="31"/>
      <c r="AI15" s="37"/>
      <c r="AJ15" s="38"/>
      <c r="AK15" s="38"/>
      <c r="AL15" s="38"/>
      <c r="AM15" s="38"/>
      <c r="AN15" s="42"/>
      <c r="AO15" s="56"/>
      <c r="AQ15" s="57">
        <f t="shared" si="1"/>
        <v>5000</v>
      </c>
      <c r="AR15" s="58"/>
    </row>
    <row r="16" ht="18" spans="22:44">
      <c r="V16" s="14">
        <f t="shared" si="0"/>
        <v>10</v>
      </c>
      <c r="W16" s="15"/>
      <c r="X16" s="16"/>
      <c r="Y16" s="16"/>
      <c r="Z16" s="16"/>
      <c r="AA16" s="16"/>
      <c r="AB16" s="25"/>
      <c r="AC16" s="26"/>
      <c r="AD16" s="31"/>
      <c r="AE16" s="31"/>
      <c r="AF16" s="31"/>
      <c r="AG16" s="31"/>
      <c r="AH16" s="31"/>
      <c r="AI16" s="37"/>
      <c r="AJ16" s="38"/>
      <c r="AK16" s="38"/>
      <c r="AL16" s="38"/>
      <c r="AM16" s="38"/>
      <c r="AN16" s="42"/>
      <c r="AO16" s="56"/>
      <c r="AQ16" s="57">
        <f t="shared" si="1"/>
        <v>6000</v>
      </c>
      <c r="AR16" s="58"/>
    </row>
    <row r="17" ht="18" spans="22:44">
      <c r="V17" s="14">
        <f t="shared" si="0"/>
        <v>11</v>
      </c>
      <c r="W17" s="15"/>
      <c r="X17" s="16"/>
      <c r="Y17" s="16"/>
      <c r="Z17" s="16"/>
      <c r="AA17" s="16"/>
      <c r="AB17" s="25"/>
      <c r="AC17" s="26"/>
      <c r="AD17" s="31"/>
      <c r="AE17" s="31"/>
      <c r="AF17" s="31"/>
      <c r="AG17" s="31"/>
      <c r="AH17" s="31"/>
      <c r="AI17" s="37"/>
      <c r="AJ17" s="38"/>
      <c r="AK17" s="38"/>
      <c r="AL17" s="38"/>
      <c r="AM17" s="38"/>
      <c r="AN17" s="42"/>
      <c r="AO17" s="56"/>
      <c r="AQ17" s="57">
        <f t="shared" si="1"/>
        <v>7000</v>
      </c>
      <c r="AR17" s="58"/>
    </row>
    <row r="18" ht="18" spans="22:44">
      <c r="V18" s="14">
        <f t="shared" si="0"/>
        <v>12</v>
      </c>
      <c r="W18" s="15"/>
      <c r="X18" s="16"/>
      <c r="Y18" s="16"/>
      <c r="Z18" s="16"/>
      <c r="AA18" s="16"/>
      <c r="AB18" s="25"/>
      <c r="AC18" s="26"/>
      <c r="AD18" s="31"/>
      <c r="AE18" s="31"/>
      <c r="AF18" s="31"/>
      <c r="AG18" s="31"/>
      <c r="AH18" s="31"/>
      <c r="AI18" s="37"/>
      <c r="AJ18" s="38"/>
      <c r="AK18" s="38"/>
      <c r="AL18" s="38"/>
      <c r="AM18" s="38"/>
      <c r="AN18" s="42"/>
      <c r="AO18" s="56"/>
      <c r="AQ18" s="57">
        <f t="shared" si="1"/>
        <v>8000</v>
      </c>
      <c r="AR18" s="58"/>
    </row>
    <row r="19" ht="18" spans="22:44">
      <c r="V19" s="14">
        <f t="shared" si="0"/>
        <v>13</v>
      </c>
      <c r="W19" s="15"/>
      <c r="X19" s="16"/>
      <c r="Y19" s="16"/>
      <c r="Z19" s="16"/>
      <c r="AA19" s="16"/>
      <c r="AB19" s="25"/>
      <c r="AC19" s="26"/>
      <c r="AD19" s="31"/>
      <c r="AE19" s="31"/>
      <c r="AF19" s="31"/>
      <c r="AG19" s="31"/>
      <c r="AH19" s="31"/>
      <c r="AI19" s="37"/>
      <c r="AJ19" s="38"/>
      <c r="AK19" s="38"/>
      <c r="AL19" s="38"/>
      <c r="AM19" s="38"/>
      <c r="AN19" s="42"/>
      <c r="AO19" s="56"/>
      <c r="AQ19" s="57">
        <f t="shared" si="1"/>
        <v>9000</v>
      </c>
      <c r="AR19" s="58"/>
    </row>
    <row r="20" ht="18" spans="22:44">
      <c r="V20" s="14">
        <f t="shared" si="0"/>
        <v>14</v>
      </c>
      <c r="W20" s="15"/>
      <c r="X20" s="16"/>
      <c r="Y20" s="16"/>
      <c r="Z20" s="16"/>
      <c r="AA20" s="16"/>
      <c r="AB20" s="25"/>
      <c r="AC20" s="26"/>
      <c r="AD20" s="31"/>
      <c r="AE20" s="31"/>
      <c r="AF20" s="31"/>
      <c r="AG20" s="31"/>
      <c r="AH20" s="31"/>
      <c r="AI20" s="37"/>
      <c r="AJ20" s="38"/>
      <c r="AK20" s="38"/>
      <c r="AL20" s="38"/>
      <c r="AM20" s="38"/>
      <c r="AN20" s="42"/>
      <c r="AO20" s="56"/>
      <c r="AQ20" s="57">
        <f t="shared" si="1"/>
        <v>10000</v>
      </c>
      <c r="AR20" s="58"/>
    </row>
    <row r="21" ht="18" spans="22:44">
      <c r="V21" s="14">
        <f t="shared" si="0"/>
        <v>15</v>
      </c>
      <c r="W21" s="15"/>
      <c r="X21" s="16"/>
      <c r="Y21" s="16"/>
      <c r="Z21" s="16"/>
      <c r="AA21" s="16"/>
      <c r="AB21" s="25"/>
      <c r="AC21" s="26"/>
      <c r="AD21" s="31"/>
      <c r="AE21" s="31"/>
      <c r="AF21" s="31"/>
      <c r="AG21" s="31"/>
      <c r="AH21" s="31"/>
      <c r="AI21" s="37"/>
      <c r="AJ21" s="38"/>
      <c r="AK21" s="38"/>
      <c r="AL21" s="38"/>
      <c r="AM21" s="38"/>
      <c r="AN21" s="42"/>
      <c r="AO21" s="56"/>
      <c r="AQ21" s="57">
        <v>15000</v>
      </c>
      <c r="AR21" s="58"/>
    </row>
    <row r="22" ht="18" spans="22:44">
      <c r="V22" s="14">
        <f t="shared" si="0"/>
        <v>16</v>
      </c>
      <c r="W22" s="15"/>
      <c r="X22" s="16"/>
      <c r="Y22" s="16"/>
      <c r="Z22" s="16"/>
      <c r="AA22" s="16"/>
      <c r="AB22" s="25"/>
      <c r="AC22" s="26"/>
      <c r="AD22" s="31"/>
      <c r="AE22" s="31"/>
      <c r="AF22" s="31"/>
      <c r="AG22" s="31"/>
      <c r="AH22" s="31"/>
      <c r="AI22" s="37"/>
      <c r="AJ22" s="38"/>
      <c r="AK22" s="38"/>
      <c r="AL22" s="38"/>
      <c r="AM22" s="38"/>
      <c r="AN22" s="42"/>
      <c r="AO22" s="56"/>
      <c r="AQ22" s="57">
        <v>20000</v>
      </c>
      <c r="AR22" s="58"/>
    </row>
    <row r="23" ht="18" spans="22:44">
      <c r="V23" s="14">
        <f t="shared" si="0"/>
        <v>17</v>
      </c>
      <c r="W23" s="15"/>
      <c r="X23" s="16"/>
      <c r="Y23" s="16"/>
      <c r="Z23" s="16"/>
      <c r="AA23" s="16"/>
      <c r="AB23" s="25"/>
      <c r="AC23" s="26"/>
      <c r="AD23" s="31"/>
      <c r="AE23" s="31"/>
      <c r="AF23" s="31"/>
      <c r="AG23" s="31"/>
      <c r="AH23" s="31"/>
      <c r="AI23" s="37"/>
      <c r="AJ23" s="38"/>
      <c r="AK23" s="38"/>
      <c r="AL23" s="38"/>
      <c r="AM23" s="38"/>
      <c r="AN23" s="42"/>
      <c r="AO23" s="56"/>
      <c r="AQ23" s="57">
        <f>AQ22+5000</f>
        <v>25000</v>
      </c>
      <c r="AR23" s="58"/>
    </row>
    <row r="24" ht="18" spans="22:44">
      <c r="V24" s="14">
        <f t="shared" si="0"/>
        <v>18</v>
      </c>
      <c r="W24" s="15"/>
      <c r="X24" s="16"/>
      <c r="Y24" s="16"/>
      <c r="Z24" s="16"/>
      <c r="AA24" s="16"/>
      <c r="AB24" s="25"/>
      <c r="AC24" s="26"/>
      <c r="AD24" s="31"/>
      <c r="AE24" s="31"/>
      <c r="AF24" s="31"/>
      <c r="AG24" s="31"/>
      <c r="AH24" s="31"/>
      <c r="AI24" s="37"/>
      <c r="AJ24" s="38"/>
      <c r="AK24" s="38"/>
      <c r="AL24" s="38"/>
      <c r="AM24" s="38"/>
      <c r="AN24" s="42"/>
      <c r="AO24" s="56"/>
      <c r="AQ24" s="57">
        <v>30000</v>
      </c>
      <c r="AR24" s="58"/>
    </row>
    <row r="25" ht="18" spans="22:44">
      <c r="V25" s="14">
        <f t="shared" si="0"/>
        <v>19</v>
      </c>
      <c r="W25" s="15"/>
      <c r="X25" s="16"/>
      <c r="Y25" s="16"/>
      <c r="Z25" s="16"/>
      <c r="AA25" s="16"/>
      <c r="AB25" s="25"/>
      <c r="AC25" s="26"/>
      <c r="AD25" s="31"/>
      <c r="AE25" s="31"/>
      <c r="AF25" s="31"/>
      <c r="AG25" s="31"/>
      <c r="AH25" s="31"/>
      <c r="AI25" s="37"/>
      <c r="AJ25" s="38"/>
      <c r="AK25" s="38"/>
      <c r="AL25" s="38"/>
      <c r="AM25" s="38"/>
      <c r="AN25" s="42"/>
      <c r="AO25" s="56"/>
      <c r="AQ25" s="57">
        <f t="shared" ref="AQ25:AQ31" si="2">AQ24+10000</f>
        <v>40000</v>
      </c>
      <c r="AR25" s="58"/>
    </row>
    <row r="26" ht="18" spans="22:44">
      <c r="V26" s="14">
        <f t="shared" si="0"/>
        <v>20</v>
      </c>
      <c r="W26" s="15"/>
      <c r="X26" s="16"/>
      <c r="Y26" s="16"/>
      <c r="Z26" s="16"/>
      <c r="AA26" s="16"/>
      <c r="AB26" s="25"/>
      <c r="AC26" s="26"/>
      <c r="AD26" s="31"/>
      <c r="AE26" s="31"/>
      <c r="AF26" s="31"/>
      <c r="AG26" s="31"/>
      <c r="AH26" s="31"/>
      <c r="AI26" s="37"/>
      <c r="AJ26" s="38"/>
      <c r="AK26" s="38"/>
      <c r="AL26" s="38"/>
      <c r="AM26" s="38"/>
      <c r="AN26" s="42"/>
      <c r="AO26" s="56"/>
      <c r="AQ26" s="57">
        <f t="shared" si="2"/>
        <v>50000</v>
      </c>
      <c r="AR26" s="58"/>
    </row>
    <row r="27" ht="18" spans="22:44">
      <c r="V27" s="14">
        <f t="shared" si="0"/>
        <v>21</v>
      </c>
      <c r="W27" s="15"/>
      <c r="X27" s="16"/>
      <c r="Y27" s="16"/>
      <c r="Z27" s="16"/>
      <c r="AA27" s="16"/>
      <c r="AB27" s="25"/>
      <c r="AC27" s="26"/>
      <c r="AD27" s="31"/>
      <c r="AE27" s="31"/>
      <c r="AF27" s="31"/>
      <c r="AG27" s="31"/>
      <c r="AH27" s="31"/>
      <c r="AI27" s="37"/>
      <c r="AJ27" s="38"/>
      <c r="AK27" s="38"/>
      <c r="AL27" s="38"/>
      <c r="AM27" s="38"/>
      <c r="AN27" s="42"/>
      <c r="AO27" s="56"/>
      <c r="AQ27" s="57">
        <f t="shared" si="2"/>
        <v>60000</v>
      </c>
      <c r="AR27" s="58"/>
    </row>
    <row r="28" ht="18" spans="22:44">
      <c r="V28" s="14">
        <f t="shared" si="0"/>
        <v>22</v>
      </c>
      <c r="W28" s="15"/>
      <c r="X28" s="16"/>
      <c r="Y28" s="16"/>
      <c r="Z28" s="16"/>
      <c r="AA28" s="16"/>
      <c r="AB28" s="25"/>
      <c r="AC28" s="26"/>
      <c r="AD28" s="31"/>
      <c r="AE28" s="31"/>
      <c r="AF28" s="31"/>
      <c r="AG28" s="31"/>
      <c r="AH28" s="31"/>
      <c r="AI28" s="37"/>
      <c r="AJ28" s="38"/>
      <c r="AK28" s="38"/>
      <c r="AL28" s="38"/>
      <c r="AM28" s="38"/>
      <c r="AN28" s="42"/>
      <c r="AO28" s="56"/>
      <c r="AQ28" s="57">
        <f t="shared" si="2"/>
        <v>70000</v>
      </c>
      <c r="AR28" s="58"/>
    </row>
    <row r="29" ht="18" spans="22:44">
      <c r="V29" s="14">
        <f t="shared" si="0"/>
        <v>23</v>
      </c>
      <c r="W29" s="15"/>
      <c r="X29" s="16"/>
      <c r="Y29" s="16"/>
      <c r="Z29" s="16"/>
      <c r="AA29" s="16"/>
      <c r="AB29" s="25"/>
      <c r="AC29" s="26"/>
      <c r="AD29" s="31"/>
      <c r="AE29" s="31"/>
      <c r="AF29" s="31"/>
      <c r="AG29" s="31"/>
      <c r="AH29" s="31"/>
      <c r="AI29" s="37"/>
      <c r="AJ29" s="38"/>
      <c r="AK29" s="38"/>
      <c r="AL29" s="38"/>
      <c r="AM29" s="38"/>
      <c r="AN29" s="42"/>
      <c r="AO29" s="56"/>
      <c r="AQ29" s="57">
        <f t="shared" si="2"/>
        <v>80000</v>
      </c>
      <c r="AR29" s="58"/>
    </row>
    <row r="30" ht="18" spans="22:44">
      <c r="V30" s="14">
        <f t="shared" si="0"/>
        <v>24</v>
      </c>
      <c r="W30" s="15"/>
      <c r="X30" s="16"/>
      <c r="Y30" s="16"/>
      <c r="Z30" s="16"/>
      <c r="AA30" s="16"/>
      <c r="AB30" s="25"/>
      <c r="AC30" s="26"/>
      <c r="AD30" s="31"/>
      <c r="AE30" s="31"/>
      <c r="AF30" s="31"/>
      <c r="AG30" s="31"/>
      <c r="AH30" s="31"/>
      <c r="AI30" s="37"/>
      <c r="AJ30" s="38"/>
      <c r="AK30" s="38"/>
      <c r="AL30" s="38"/>
      <c r="AM30" s="38"/>
      <c r="AN30" s="42"/>
      <c r="AO30" s="56"/>
      <c r="AQ30" s="57">
        <f t="shared" si="2"/>
        <v>90000</v>
      </c>
      <c r="AR30" s="58"/>
    </row>
    <row r="31" ht="18.75" spans="22:44">
      <c r="V31" s="14">
        <f t="shared" si="0"/>
        <v>25</v>
      </c>
      <c r="W31" s="15"/>
      <c r="X31" s="16"/>
      <c r="Y31" s="16"/>
      <c r="Z31" s="16"/>
      <c r="AA31" s="16"/>
      <c r="AB31" s="25"/>
      <c r="AC31" s="26"/>
      <c r="AD31" s="31"/>
      <c r="AE31" s="31"/>
      <c r="AF31" s="31"/>
      <c r="AG31" s="31"/>
      <c r="AH31" s="31"/>
      <c r="AI31" s="37"/>
      <c r="AJ31" s="38"/>
      <c r="AK31" s="38"/>
      <c r="AL31" s="38"/>
      <c r="AM31" s="38"/>
      <c r="AN31" s="42"/>
      <c r="AO31" s="56"/>
      <c r="AQ31" s="51">
        <f t="shared" si="2"/>
        <v>100000</v>
      </c>
      <c r="AR31" s="59"/>
    </row>
    <row r="32" ht="18" spans="22:41">
      <c r="V32" s="14">
        <f t="shared" si="0"/>
        <v>26</v>
      </c>
      <c r="W32" s="15"/>
      <c r="X32" s="16"/>
      <c r="Y32" s="16"/>
      <c r="Z32" s="16"/>
      <c r="AA32" s="16"/>
      <c r="AB32" s="25"/>
      <c r="AC32" s="26"/>
      <c r="AD32" s="31"/>
      <c r="AE32" s="31"/>
      <c r="AF32" s="31"/>
      <c r="AG32" s="31"/>
      <c r="AH32" s="31"/>
      <c r="AI32" s="37"/>
      <c r="AJ32" s="38"/>
      <c r="AK32" s="38"/>
      <c r="AL32" s="38"/>
      <c r="AM32" s="38"/>
      <c r="AN32" s="42"/>
      <c r="AO32" s="56"/>
    </row>
    <row r="33" ht="18" spans="22:41">
      <c r="V33" s="14">
        <f t="shared" si="0"/>
        <v>27</v>
      </c>
      <c r="W33" s="15"/>
      <c r="X33" s="16"/>
      <c r="Y33" s="16"/>
      <c r="Z33" s="16"/>
      <c r="AA33" s="16"/>
      <c r="AB33" s="25"/>
      <c r="AC33" s="26"/>
      <c r="AD33" s="31"/>
      <c r="AE33" s="31"/>
      <c r="AF33" s="31"/>
      <c r="AG33" s="31"/>
      <c r="AH33" s="31"/>
      <c r="AI33" s="37"/>
      <c r="AJ33" s="38"/>
      <c r="AK33" s="38"/>
      <c r="AL33" s="38"/>
      <c r="AM33" s="38"/>
      <c r="AN33" s="42"/>
      <c r="AO33" s="56"/>
    </row>
    <row r="34" ht="18" spans="22:41">
      <c r="V34" s="14">
        <f t="shared" si="0"/>
        <v>28</v>
      </c>
      <c r="W34" s="15"/>
      <c r="X34" s="16"/>
      <c r="Y34" s="16"/>
      <c r="Z34" s="16"/>
      <c r="AA34" s="16"/>
      <c r="AB34" s="25"/>
      <c r="AC34" s="26"/>
      <c r="AD34" s="31"/>
      <c r="AE34" s="31"/>
      <c r="AF34" s="31"/>
      <c r="AG34" s="31"/>
      <c r="AH34" s="31"/>
      <c r="AI34" s="37"/>
      <c r="AJ34" s="38"/>
      <c r="AK34" s="38"/>
      <c r="AL34" s="38"/>
      <c r="AM34" s="38"/>
      <c r="AN34" s="42"/>
      <c r="AO34" s="56"/>
    </row>
    <row r="35" ht="18" spans="22:41">
      <c r="V35" s="14">
        <f t="shared" si="0"/>
        <v>29</v>
      </c>
      <c r="W35" s="15"/>
      <c r="X35" s="16"/>
      <c r="Y35" s="16"/>
      <c r="Z35" s="16"/>
      <c r="AA35" s="16"/>
      <c r="AB35" s="25"/>
      <c r="AC35" s="26"/>
      <c r="AD35" s="31"/>
      <c r="AE35" s="31"/>
      <c r="AF35" s="31"/>
      <c r="AG35" s="31"/>
      <c r="AH35" s="31"/>
      <c r="AI35" s="37"/>
      <c r="AJ35" s="38"/>
      <c r="AK35" s="38"/>
      <c r="AL35" s="38"/>
      <c r="AM35" s="38"/>
      <c r="AN35" s="42"/>
      <c r="AO35" s="56"/>
    </row>
    <row r="36" ht="18" spans="22:41">
      <c r="V36" s="14">
        <f t="shared" si="0"/>
        <v>30</v>
      </c>
      <c r="W36" s="15"/>
      <c r="X36" s="16"/>
      <c r="Y36" s="16"/>
      <c r="Z36" s="16"/>
      <c r="AA36" s="16"/>
      <c r="AB36" s="25"/>
      <c r="AC36" s="26"/>
      <c r="AD36" s="31"/>
      <c r="AE36" s="31"/>
      <c r="AF36" s="31"/>
      <c r="AG36" s="31"/>
      <c r="AH36" s="31"/>
      <c r="AI36" s="37"/>
      <c r="AJ36" s="38"/>
      <c r="AK36" s="38"/>
      <c r="AL36" s="38"/>
      <c r="AM36" s="38"/>
      <c r="AN36" s="42"/>
      <c r="AO36" s="56"/>
    </row>
    <row r="37" ht="18" spans="22:41">
      <c r="V37" s="14">
        <f t="shared" si="0"/>
        <v>31</v>
      </c>
      <c r="W37" s="15"/>
      <c r="X37" s="16"/>
      <c r="Y37" s="16"/>
      <c r="Z37" s="16"/>
      <c r="AA37" s="16"/>
      <c r="AB37" s="25"/>
      <c r="AC37" s="26"/>
      <c r="AD37" s="31"/>
      <c r="AE37" s="31"/>
      <c r="AF37" s="31"/>
      <c r="AG37" s="31"/>
      <c r="AH37" s="31"/>
      <c r="AI37" s="37"/>
      <c r="AJ37" s="38"/>
      <c r="AK37" s="38"/>
      <c r="AL37" s="38"/>
      <c r="AM37" s="38"/>
      <c r="AN37" s="42"/>
      <c r="AO37" s="56"/>
    </row>
    <row r="38" ht="18" spans="22:41">
      <c r="V38" s="14">
        <f t="shared" si="0"/>
        <v>32</v>
      </c>
      <c r="W38" s="15"/>
      <c r="X38" s="16"/>
      <c r="Y38" s="16"/>
      <c r="Z38" s="16"/>
      <c r="AA38" s="16"/>
      <c r="AB38" s="25"/>
      <c r="AC38" s="26"/>
      <c r="AD38" s="31"/>
      <c r="AE38" s="31"/>
      <c r="AF38" s="31"/>
      <c r="AG38" s="31"/>
      <c r="AH38" s="31"/>
      <c r="AI38" s="37"/>
      <c r="AJ38" s="38"/>
      <c r="AK38" s="38"/>
      <c r="AL38" s="38"/>
      <c r="AM38" s="38"/>
      <c r="AN38" s="42"/>
      <c r="AO38" s="56"/>
    </row>
    <row r="39" ht="18" spans="22:41">
      <c r="V39" s="14">
        <f t="shared" si="0"/>
        <v>33</v>
      </c>
      <c r="W39" s="15"/>
      <c r="X39" s="16"/>
      <c r="Y39" s="16"/>
      <c r="Z39" s="16"/>
      <c r="AA39" s="16"/>
      <c r="AB39" s="25"/>
      <c r="AC39" s="26"/>
      <c r="AD39" s="31"/>
      <c r="AE39" s="31"/>
      <c r="AF39" s="31"/>
      <c r="AG39" s="31"/>
      <c r="AH39" s="31"/>
      <c r="AI39" s="37"/>
      <c r="AJ39" s="38"/>
      <c r="AK39" s="38"/>
      <c r="AL39" s="38"/>
      <c r="AM39" s="38"/>
      <c r="AN39" s="42"/>
      <c r="AO39" s="56"/>
    </row>
    <row r="40" ht="18" spans="22:41">
      <c r="V40" s="14">
        <f t="shared" si="0"/>
        <v>34</v>
      </c>
      <c r="W40" s="15"/>
      <c r="X40" s="16"/>
      <c r="Y40" s="16"/>
      <c r="Z40" s="16"/>
      <c r="AA40" s="16"/>
      <c r="AB40" s="25"/>
      <c r="AC40" s="26"/>
      <c r="AD40" s="31"/>
      <c r="AE40" s="31"/>
      <c r="AF40" s="31"/>
      <c r="AG40" s="31"/>
      <c r="AH40" s="31"/>
      <c r="AI40" s="37"/>
      <c r="AJ40" s="38"/>
      <c r="AK40" s="38"/>
      <c r="AL40" s="38"/>
      <c r="AM40" s="38"/>
      <c r="AN40" s="42"/>
      <c r="AO40" s="56"/>
    </row>
    <row r="41" ht="18" spans="22:41">
      <c r="V41" s="14">
        <f t="shared" si="0"/>
        <v>35</v>
      </c>
      <c r="W41" s="15"/>
      <c r="X41" s="16"/>
      <c r="Y41" s="16"/>
      <c r="Z41" s="16"/>
      <c r="AA41" s="16"/>
      <c r="AB41" s="25"/>
      <c r="AC41" s="26"/>
      <c r="AD41" s="31"/>
      <c r="AE41" s="31"/>
      <c r="AF41" s="31"/>
      <c r="AG41" s="31"/>
      <c r="AH41" s="31"/>
      <c r="AI41" s="37"/>
      <c r="AJ41" s="38"/>
      <c r="AK41" s="38"/>
      <c r="AL41" s="38"/>
      <c r="AM41" s="38"/>
      <c r="AN41" s="42"/>
      <c r="AO41" s="56"/>
    </row>
    <row r="42" ht="18" spans="22:41">
      <c r="V42" s="14">
        <f t="shared" si="0"/>
        <v>36</v>
      </c>
      <c r="W42" s="15"/>
      <c r="X42" s="16"/>
      <c r="Y42" s="16"/>
      <c r="Z42" s="16"/>
      <c r="AA42" s="16"/>
      <c r="AB42" s="25"/>
      <c r="AC42" s="26"/>
      <c r="AD42" s="31"/>
      <c r="AE42" s="31"/>
      <c r="AF42" s="31"/>
      <c r="AG42" s="31"/>
      <c r="AH42" s="31"/>
      <c r="AI42" s="37"/>
      <c r="AJ42" s="38"/>
      <c r="AK42" s="38"/>
      <c r="AL42" s="38"/>
      <c r="AM42" s="38"/>
      <c r="AN42" s="42"/>
      <c r="AO42" s="56"/>
    </row>
    <row r="43" ht="18" spans="22:41">
      <c r="V43" s="14">
        <f t="shared" si="0"/>
        <v>37</v>
      </c>
      <c r="W43" s="15"/>
      <c r="X43" s="16"/>
      <c r="Y43" s="16"/>
      <c r="Z43" s="16"/>
      <c r="AA43" s="16"/>
      <c r="AB43" s="25"/>
      <c r="AC43" s="26"/>
      <c r="AD43" s="31"/>
      <c r="AE43" s="31"/>
      <c r="AF43" s="31"/>
      <c r="AG43" s="31"/>
      <c r="AH43" s="31"/>
      <c r="AI43" s="37"/>
      <c r="AJ43" s="38"/>
      <c r="AK43" s="38"/>
      <c r="AL43" s="38"/>
      <c r="AM43" s="38"/>
      <c r="AN43" s="42"/>
      <c r="AO43" s="56"/>
    </row>
    <row r="44" ht="18" spans="22:41">
      <c r="V44" s="14">
        <f t="shared" si="0"/>
        <v>38</v>
      </c>
      <c r="W44" s="15"/>
      <c r="X44" s="16"/>
      <c r="Y44" s="16"/>
      <c r="Z44" s="16"/>
      <c r="AA44" s="16"/>
      <c r="AB44" s="25"/>
      <c r="AC44" s="26"/>
      <c r="AD44" s="31"/>
      <c r="AE44" s="31"/>
      <c r="AF44" s="31"/>
      <c r="AG44" s="31"/>
      <c r="AH44" s="31"/>
      <c r="AI44" s="37"/>
      <c r="AJ44" s="38"/>
      <c r="AK44" s="38"/>
      <c r="AL44" s="38"/>
      <c r="AM44" s="38"/>
      <c r="AN44" s="42"/>
      <c r="AO44" s="56"/>
    </row>
    <row r="45" ht="18" spans="22:41">
      <c r="V45" s="14">
        <f t="shared" si="0"/>
        <v>39</v>
      </c>
      <c r="W45" s="15"/>
      <c r="X45" s="16"/>
      <c r="Y45" s="16"/>
      <c r="Z45" s="16"/>
      <c r="AA45" s="16"/>
      <c r="AB45" s="25"/>
      <c r="AC45" s="26"/>
      <c r="AD45" s="31"/>
      <c r="AE45" s="31"/>
      <c r="AF45" s="31"/>
      <c r="AG45" s="31"/>
      <c r="AH45" s="31"/>
      <c r="AI45" s="37"/>
      <c r="AJ45" s="38"/>
      <c r="AK45" s="38"/>
      <c r="AL45" s="38"/>
      <c r="AM45" s="38"/>
      <c r="AN45" s="42"/>
      <c r="AO45" s="56"/>
    </row>
    <row r="46" ht="18" spans="22:41">
      <c r="V46" s="14">
        <f t="shared" si="0"/>
        <v>40</v>
      </c>
      <c r="W46" s="15"/>
      <c r="X46" s="16"/>
      <c r="Y46" s="16"/>
      <c r="Z46" s="16"/>
      <c r="AA46" s="16"/>
      <c r="AB46" s="25"/>
      <c r="AC46" s="26"/>
      <c r="AD46" s="31"/>
      <c r="AE46" s="31"/>
      <c r="AF46" s="31"/>
      <c r="AG46" s="31"/>
      <c r="AH46" s="31"/>
      <c r="AI46" s="37"/>
      <c r="AJ46" s="38"/>
      <c r="AK46" s="38"/>
      <c r="AL46" s="38"/>
      <c r="AM46" s="38"/>
      <c r="AN46" s="42"/>
      <c r="AO46" s="56"/>
    </row>
    <row r="47" ht="18" spans="22:41">
      <c r="V47" s="14">
        <f t="shared" si="0"/>
        <v>41</v>
      </c>
      <c r="W47" s="15"/>
      <c r="X47" s="16"/>
      <c r="Y47" s="16"/>
      <c r="Z47" s="16"/>
      <c r="AA47" s="16"/>
      <c r="AB47" s="25"/>
      <c r="AC47" s="26"/>
      <c r="AD47" s="31"/>
      <c r="AE47" s="31"/>
      <c r="AF47" s="31"/>
      <c r="AG47" s="31"/>
      <c r="AH47" s="31"/>
      <c r="AI47" s="37"/>
      <c r="AJ47" s="38"/>
      <c r="AK47" s="38"/>
      <c r="AL47" s="38"/>
      <c r="AM47" s="38"/>
      <c r="AN47" s="42"/>
      <c r="AO47" s="56"/>
    </row>
    <row r="48" ht="18" spans="22:41">
      <c r="V48" s="14">
        <f t="shared" si="0"/>
        <v>42</v>
      </c>
      <c r="W48" s="15"/>
      <c r="X48" s="16"/>
      <c r="Y48" s="16"/>
      <c r="Z48" s="16"/>
      <c r="AA48" s="16"/>
      <c r="AB48" s="25"/>
      <c r="AC48" s="26"/>
      <c r="AD48" s="31"/>
      <c r="AE48" s="31"/>
      <c r="AF48" s="31"/>
      <c r="AG48" s="31"/>
      <c r="AH48" s="31"/>
      <c r="AI48" s="37"/>
      <c r="AJ48" s="38"/>
      <c r="AK48" s="38"/>
      <c r="AL48" s="38"/>
      <c r="AM48" s="38"/>
      <c r="AN48" s="42"/>
      <c r="AO48" s="56"/>
    </row>
    <row r="49" ht="18" spans="22:41">
      <c r="V49" s="14">
        <f t="shared" si="0"/>
        <v>43</v>
      </c>
      <c r="W49" s="15"/>
      <c r="X49" s="16"/>
      <c r="Y49" s="16"/>
      <c r="Z49" s="16"/>
      <c r="AA49" s="16"/>
      <c r="AB49" s="25"/>
      <c r="AC49" s="26"/>
      <c r="AD49" s="31"/>
      <c r="AE49" s="31"/>
      <c r="AF49" s="31"/>
      <c r="AG49" s="31"/>
      <c r="AH49" s="31"/>
      <c r="AI49" s="37"/>
      <c r="AJ49" s="38"/>
      <c r="AK49" s="38"/>
      <c r="AL49" s="38"/>
      <c r="AM49" s="38"/>
      <c r="AN49" s="42"/>
      <c r="AO49" s="56"/>
    </row>
    <row r="50" ht="18" spans="22:41">
      <c r="V50" s="14">
        <f t="shared" si="0"/>
        <v>44</v>
      </c>
      <c r="W50" s="15"/>
      <c r="X50" s="16"/>
      <c r="Y50" s="16"/>
      <c r="Z50" s="16"/>
      <c r="AA50" s="16"/>
      <c r="AB50" s="25"/>
      <c r="AC50" s="26"/>
      <c r="AD50" s="31"/>
      <c r="AE50" s="31"/>
      <c r="AF50" s="31"/>
      <c r="AG50" s="31"/>
      <c r="AH50" s="31"/>
      <c r="AI50" s="37"/>
      <c r="AJ50" s="38"/>
      <c r="AK50" s="38"/>
      <c r="AL50" s="38"/>
      <c r="AM50" s="38"/>
      <c r="AN50" s="42"/>
      <c r="AO50" s="56"/>
    </row>
    <row r="51" ht="18" spans="22:41">
      <c r="V51" s="14">
        <f t="shared" si="0"/>
        <v>45</v>
      </c>
      <c r="W51" s="15"/>
      <c r="X51" s="16"/>
      <c r="Y51" s="16"/>
      <c r="Z51" s="16"/>
      <c r="AA51" s="16"/>
      <c r="AB51" s="25"/>
      <c r="AC51" s="26"/>
      <c r="AD51" s="31"/>
      <c r="AE51" s="31"/>
      <c r="AF51" s="31"/>
      <c r="AG51" s="31"/>
      <c r="AH51" s="31"/>
      <c r="AI51" s="37"/>
      <c r="AJ51" s="38"/>
      <c r="AK51" s="38"/>
      <c r="AL51" s="38"/>
      <c r="AM51" s="38"/>
      <c r="AN51" s="42"/>
      <c r="AO51" s="56"/>
    </row>
    <row r="52" ht="18" spans="22:41">
      <c r="V52" s="14">
        <f t="shared" si="0"/>
        <v>46</v>
      </c>
      <c r="W52" s="15"/>
      <c r="X52" s="16"/>
      <c r="Y52" s="16"/>
      <c r="Z52" s="16"/>
      <c r="AA52" s="16"/>
      <c r="AB52" s="25"/>
      <c r="AC52" s="26"/>
      <c r="AD52" s="31"/>
      <c r="AE52" s="31"/>
      <c r="AF52" s="31"/>
      <c r="AG52" s="31"/>
      <c r="AH52" s="31"/>
      <c r="AI52" s="37"/>
      <c r="AJ52" s="38"/>
      <c r="AK52" s="38"/>
      <c r="AL52" s="38"/>
      <c r="AM52" s="38"/>
      <c r="AN52" s="42"/>
      <c r="AO52" s="56"/>
    </row>
    <row r="53" ht="18" spans="22:41">
      <c r="V53" s="14">
        <f t="shared" si="0"/>
        <v>47</v>
      </c>
      <c r="W53" s="15"/>
      <c r="X53" s="16"/>
      <c r="Y53" s="16"/>
      <c r="Z53" s="16"/>
      <c r="AA53" s="16"/>
      <c r="AB53" s="25"/>
      <c r="AC53" s="26"/>
      <c r="AD53" s="31"/>
      <c r="AE53" s="31"/>
      <c r="AF53" s="31"/>
      <c r="AG53" s="31"/>
      <c r="AH53" s="31"/>
      <c r="AI53" s="37"/>
      <c r="AJ53" s="38"/>
      <c r="AK53" s="38"/>
      <c r="AL53" s="38"/>
      <c r="AM53" s="38"/>
      <c r="AN53" s="42"/>
      <c r="AO53" s="56"/>
    </row>
    <row r="54" ht="18" spans="22:41">
      <c r="V54" s="14">
        <f t="shared" si="0"/>
        <v>48</v>
      </c>
      <c r="W54" s="15"/>
      <c r="X54" s="16"/>
      <c r="Y54" s="16"/>
      <c r="Z54" s="16"/>
      <c r="AA54" s="16"/>
      <c r="AB54" s="25"/>
      <c r="AC54" s="26"/>
      <c r="AD54" s="31"/>
      <c r="AE54" s="31"/>
      <c r="AF54" s="31"/>
      <c r="AG54" s="31"/>
      <c r="AH54" s="31"/>
      <c r="AI54" s="37"/>
      <c r="AJ54" s="38"/>
      <c r="AK54" s="38"/>
      <c r="AL54" s="38"/>
      <c r="AM54" s="38"/>
      <c r="AN54" s="42"/>
      <c r="AO54" s="56"/>
    </row>
    <row r="55" ht="18" spans="22:41">
      <c r="V55" s="14">
        <f t="shared" si="0"/>
        <v>49</v>
      </c>
      <c r="W55" s="15"/>
      <c r="X55" s="16"/>
      <c r="Y55" s="16"/>
      <c r="Z55" s="16"/>
      <c r="AA55" s="16"/>
      <c r="AB55" s="25"/>
      <c r="AC55" s="26"/>
      <c r="AD55" s="31"/>
      <c r="AE55" s="31"/>
      <c r="AF55" s="31"/>
      <c r="AG55" s="31"/>
      <c r="AH55" s="31"/>
      <c r="AI55" s="37"/>
      <c r="AJ55" s="38"/>
      <c r="AK55" s="38"/>
      <c r="AL55" s="38"/>
      <c r="AM55" s="38"/>
      <c r="AN55" s="42"/>
      <c r="AO55" s="56"/>
    </row>
    <row r="56" ht="18" spans="22:41">
      <c r="V56" s="14">
        <f t="shared" si="0"/>
        <v>50</v>
      </c>
      <c r="W56" s="17"/>
      <c r="X56" s="18"/>
      <c r="Y56" s="18"/>
      <c r="Z56" s="18"/>
      <c r="AA56" s="18"/>
      <c r="AB56" s="18"/>
      <c r="AC56" s="32"/>
      <c r="AD56" s="33"/>
      <c r="AE56" s="33"/>
      <c r="AF56" s="33"/>
      <c r="AG56" s="33"/>
      <c r="AH56" s="33"/>
      <c r="AI56" s="39"/>
      <c r="AJ56" s="40"/>
      <c r="AK56" s="40"/>
      <c r="AL56" s="40"/>
      <c r="AM56" s="40"/>
      <c r="AN56" s="43"/>
      <c r="AO56" s="56"/>
    </row>
    <row r="57" ht="18" spans="22:41">
      <c r="V57" s="14" t="s">
        <v>9</v>
      </c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 t="e">
        <f>AVERAGE(AO7:AO56)</f>
        <v>#DIV/0!</v>
      </c>
    </row>
    <row r="58" ht="18.75" spans="22:41">
      <c r="V58" s="20" t="s">
        <v>10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>
        <f>MIN(AO7:AO56)</f>
        <v>0</v>
      </c>
    </row>
  </sheetData>
  <mergeCells count="9">
    <mergeCell ref="W4:AB4"/>
    <mergeCell ref="AC4:AH4"/>
    <mergeCell ref="AI4:AN4"/>
    <mergeCell ref="W6:AB6"/>
    <mergeCell ref="AC6:AH6"/>
    <mergeCell ref="AI6:AN6"/>
    <mergeCell ref="V4:V6"/>
    <mergeCell ref="AO4:AO6"/>
    <mergeCell ref="AQ4:AR5"/>
  </mergeCells>
  <pageMargins left="0.511806" right="0.511806" top="0.7875" bottom="0.7875" header="0.315278" footer="0.315278"/>
  <pageSetup paperSize="1" fitToWidth="0" pageOrder="overThenDown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Sousa</dc:creator>
  <cp:lastModifiedBy>bull</cp:lastModifiedBy>
  <cp:revision>0</cp:revision>
  <dcterms:created xsi:type="dcterms:W3CDTF">2017-06-23T07:37:00Z</dcterms:created>
  <dcterms:modified xsi:type="dcterms:W3CDTF">2020-11-11T14:33:15Z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