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5ecfcfdf6af548/Documentos/"/>
    </mc:Choice>
  </mc:AlternateContent>
  <xr:revisionPtr revIDLastSave="611" documentId="8_{ACBD3AEE-6F34-48E6-8012-A09474D3339B}" xr6:coauthVersionLast="47" xr6:coauthVersionMax="47" xr10:uidLastSave="{C1665978-EC9C-44CA-93A9-9C4062F8FC2F}"/>
  <bookViews>
    <workbookView xWindow="-120" yWindow="-120" windowWidth="29040" windowHeight="16440" activeTab="1" xr2:uid="{EB5A681C-045A-4C3F-891F-F1EE4B56C50B}"/>
  </bookViews>
  <sheets>
    <sheet name="Dados" sheetId="1" r:id="rId1"/>
    <sheet name="Tabelas" sheetId="2" r:id="rId2"/>
  </sheets>
  <definedNames>
    <definedName name="_xlnm.Print_Area" localSheetId="1">Tabelas!$A$1:$S$41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L23" i="2"/>
  <c r="M23" i="2"/>
  <c r="N23" i="2"/>
  <c r="O23" i="2"/>
  <c r="P23" i="2"/>
  <c r="Q23" i="2"/>
  <c r="R23" i="2"/>
  <c r="L24" i="2"/>
  <c r="M24" i="2"/>
  <c r="N24" i="2"/>
  <c r="O24" i="2"/>
  <c r="P24" i="2"/>
  <c r="Q24" i="2"/>
  <c r="R24" i="2"/>
  <c r="L25" i="2"/>
  <c r="M25" i="2"/>
  <c r="N25" i="2"/>
  <c r="O25" i="2"/>
  <c r="P25" i="2"/>
  <c r="Q25" i="2"/>
  <c r="R25" i="2"/>
  <c r="L26" i="2"/>
  <c r="M26" i="2"/>
  <c r="N26" i="2"/>
  <c r="O26" i="2"/>
  <c r="P26" i="2"/>
  <c r="Q26" i="2"/>
  <c r="R26" i="2"/>
  <c r="R17" i="2"/>
  <c r="Q17" i="2"/>
  <c r="P17" i="2"/>
  <c r="O17" i="2"/>
  <c r="N17" i="2"/>
  <c r="M17" i="2"/>
  <c r="L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I17" i="2"/>
  <c r="H17" i="2"/>
  <c r="G17" i="2"/>
  <c r="F17" i="2"/>
  <c r="E17" i="2"/>
  <c r="D17" i="2"/>
  <c r="C17" i="2"/>
  <c r="L5" i="2"/>
  <c r="M5" i="2"/>
  <c r="N5" i="2"/>
  <c r="O5" i="2"/>
  <c r="P5" i="2"/>
  <c r="Q5" i="2"/>
  <c r="R5" i="2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L13" i="2"/>
  <c r="M13" i="2"/>
  <c r="N13" i="2"/>
  <c r="O13" i="2"/>
  <c r="P13" i="2"/>
  <c r="Q13" i="2"/>
  <c r="R13" i="2"/>
  <c r="R4" i="2"/>
  <c r="Q4" i="2"/>
  <c r="P4" i="2"/>
  <c r="O4" i="2"/>
  <c r="N4" i="2"/>
  <c r="M4" i="2"/>
  <c r="L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N4" i="1"/>
  <c r="C4" i="2"/>
  <c r="CF44" i="1"/>
  <c r="CD44" i="1"/>
  <c r="CD45" i="1"/>
  <c r="CE52" i="1"/>
  <c r="CF52" i="1"/>
  <c r="CT50" i="1"/>
  <c r="CT49" i="1"/>
  <c r="CT39" i="1"/>
  <c r="CT38" i="1"/>
  <c r="CT31" i="1"/>
  <c r="CT30" i="1"/>
  <c r="CT20" i="1"/>
  <c r="CT19" i="1"/>
  <c r="CT9" i="1"/>
  <c r="CT8" i="1"/>
  <c r="CT6" i="1"/>
  <c r="CF37" i="1"/>
  <c r="CF36" i="1"/>
  <c r="CF26" i="1"/>
  <c r="CF25" i="1"/>
  <c r="CF18" i="1"/>
  <c r="CF17" i="1"/>
  <c r="CF7" i="1"/>
  <c r="CF6" i="1"/>
  <c r="BR48" i="1"/>
  <c r="BR47" i="1"/>
  <c r="BR37" i="1"/>
  <c r="BR36" i="1"/>
  <c r="BR26" i="1"/>
  <c r="BR25" i="1"/>
  <c r="BR18" i="1"/>
  <c r="BR17" i="1"/>
  <c r="BR7" i="1"/>
  <c r="BR6" i="1"/>
  <c r="BD48" i="1"/>
  <c r="BD47" i="1"/>
  <c r="BD37" i="1"/>
  <c r="BD36" i="1"/>
  <c r="BD26" i="1"/>
  <c r="BD25" i="1"/>
  <c r="BD18" i="1"/>
  <c r="BD17" i="1"/>
  <c r="BD7" i="1"/>
  <c r="BD6" i="1"/>
  <c r="AP48" i="1"/>
  <c r="AP47" i="1"/>
  <c r="AP37" i="1"/>
  <c r="AP36" i="1"/>
  <c r="AP26" i="1"/>
  <c r="AP25" i="1"/>
  <c r="AP18" i="1"/>
  <c r="AP17" i="1"/>
  <c r="AP7" i="1"/>
  <c r="AP6" i="1"/>
  <c r="AB48" i="1"/>
  <c r="AB47" i="1"/>
  <c r="AB37" i="1"/>
  <c r="AB36" i="1"/>
  <c r="AB26" i="1"/>
  <c r="AB25" i="1"/>
  <c r="AB18" i="1"/>
  <c r="AB17" i="1"/>
  <c r="AB7" i="1"/>
  <c r="AB6" i="1"/>
  <c r="N20" i="1"/>
  <c r="N21" i="1"/>
  <c r="N12" i="1"/>
  <c r="CS52" i="1"/>
  <c r="CT52" i="1"/>
  <c r="CS51" i="1"/>
  <c r="CT51" i="1"/>
  <c r="CS50" i="1"/>
  <c r="CS49" i="1"/>
  <c r="CS48" i="1"/>
  <c r="CT48" i="1"/>
  <c r="CS47" i="1"/>
  <c r="CT47" i="1"/>
  <c r="CS46" i="1"/>
  <c r="CT46" i="1"/>
  <c r="CS45" i="1"/>
  <c r="CT45" i="1"/>
  <c r="CS44" i="1"/>
  <c r="CT44" i="1"/>
  <c r="CS43" i="1"/>
  <c r="CT43" i="1"/>
  <c r="CS39" i="1"/>
  <c r="CS38" i="1"/>
  <c r="CS37" i="1"/>
  <c r="CT37" i="1"/>
  <c r="CS36" i="1"/>
  <c r="CT36" i="1"/>
  <c r="CS35" i="1"/>
  <c r="CT35" i="1"/>
  <c r="CS34" i="1"/>
  <c r="CT34" i="1"/>
  <c r="CS33" i="1"/>
  <c r="CT33" i="1"/>
  <c r="CS32" i="1"/>
  <c r="CT32" i="1"/>
  <c r="CS31" i="1"/>
  <c r="CS30" i="1"/>
  <c r="CS26" i="1"/>
  <c r="CT26" i="1"/>
  <c r="CS25" i="1"/>
  <c r="CT25" i="1"/>
  <c r="CS24" i="1"/>
  <c r="CT24" i="1"/>
  <c r="CS23" i="1"/>
  <c r="CT23" i="1"/>
  <c r="CS22" i="1"/>
  <c r="CT22" i="1"/>
  <c r="CS21" i="1"/>
  <c r="CT21" i="1"/>
  <c r="CS20" i="1"/>
  <c r="CS19" i="1"/>
  <c r="CS18" i="1"/>
  <c r="CT18" i="1"/>
  <c r="CS17" i="1"/>
  <c r="CT17" i="1"/>
  <c r="CS13" i="1"/>
  <c r="CT13" i="1"/>
  <c r="CS12" i="1"/>
  <c r="CT12" i="1"/>
  <c r="CS11" i="1"/>
  <c r="CT11" i="1"/>
  <c r="CS10" i="1"/>
  <c r="CT10" i="1"/>
  <c r="CS9" i="1"/>
  <c r="CS8" i="1"/>
  <c r="CS7" i="1"/>
  <c r="CT7" i="1"/>
  <c r="CS6" i="1"/>
  <c r="CS5" i="1"/>
  <c r="CT5" i="1"/>
  <c r="CS4" i="1"/>
  <c r="CT4" i="1"/>
  <c r="CE51" i="1"/>
  <c r="CF51" i="1"/>
  <c r="CE50" i="1"/>
  <c r="CE49" i="1"/>
  <c r="CF49" i="1"/>
  <c r="CE48" i="1"/>
  <c r="CF48" i="1"/>
  <c r="CE47" i="1"/>
  <c r="CF47" i="1"/>
  <c r="CE46" i="1"/>
  <c r="CF46" i="1"/>
  <c r="CE45" i="1"/>
  <c r="CF45" i="1"/>
  <c r="CE44" i="1"/>
  <c r="CE43" i="1"/>
  <c r="CF43" i="1"/>
  <c r="CE39" i="1"/>
  <c r="CF39" i="1"/>
  <c r="CE38" i="1"/>
  <c r="CF38" i="1"/>
  <c r="CE37" i="1"/>
  <c r="CE36" i="1"/>
  <c r="CE35" i="1"/>
  <c r="CF35" i="1"/>
  <c r="CE34" i="1"/>
  <c r="CE33" i="1"/>
  <c r="CF33" i="1"/>
  <c r="CE32" i="1"/>
  <c r="CF32" i="1"/>
  <c r="CE31" i="1"/>
  <c r="CF31" i="1"/>
  <c r="CE30" i="1"/>
  <c r="CF30" i="1"/>
  <c r="CE26" i="1"/>
  <c r="CE25" i="1"/>
  <c r="CE24" i="1"/>
  <c r="CF24" i="1"/>
  <c r="CE23" i="1"/>
  <c r="CE22" i="1"/>
  <c r="CF22" i="1"/>
  <c r="CE21" i="1"/>
  <c r="CF21" i="1"/>
  <c r="CE20" i="1"/>
  <c r="CF20" i="1"/>
  <c r="CE19" i="1"/>
  <c r="CF19" i="1"/>
  <c r="CE18" i="1"/>
  <c r="CE17" i="1"/>
  <c r="CE13" i="1"/>
  <c r="CF13" i="1"/>
  <c r="CE12" i="1"/>
  <c r="CE11" i="1"/>
  <c r="CF11" i="1"/>
  <c r="CE10" i="1"/>
  <c r="CF10" i="1"/>
  <c r="CE9" i="1"/>
  <c r="CF9" i="1"/>
  <c r="CE8" i="1"/>
  <c r="CF8" i="1"/>
  <c r="CE7" i="1"/>
  <c r="CE6" i="1"/>
  <c r="CE5" i="1"/>
  <c r="CF5" i="1"/>
  <c r="CE4" i="1"/>
  <c r="BQ52" i="1"/>
  <c r="BR52" i="1"/>
  <c r="BQ51" i="1"/>
  <c r="BR51" i="1"/>
  <c r="BQ50" i="1"/>
  <c r="BR50" i="1"/>
  <c r="BQ49" i="1"/>
  <c r="BR49" i="1"/>
  <c r="BQ48" i="1"/>
  <c r="BQ47" i="1"/>
  <c r="BQ46" i="1"/>
  <c r="BR46" i="1"/>
  <c r="BQ45" i="1"/>
  <c r="BQ44" i="1"/>
  <c r="BR44" i="1"/>
  <c r="BQ43" i="1"/>
  <c r="BR43" i="1"/>
  <c r="BQ39" i="1"/>
  <c r="BR39" i="1"/>
  <c r="BQ38" i="1"/>
  <c r="BR38" i="1"/>
  <c r="BQ37" i="1"/>
  <c r="BQ36" i="1"/>
  <c r="BQ35" i="1"/>
  <c r="BR35" i="1"/>
  <c r="BQ34" i="1"/>
  <c r="BQ33" i="1"/>
  <c r="BR33" i="1"/>
  <c r="BQ32" i="1"/>
  <c r="BR32" i="1"/>
  <c r="BQ31" i="1"/>
  <c r="BR31" i="1"/>
  <c r="BQ30" i="1"/>
  <c r="BR30" i="1"/>
  <c r="BQ26" i="1"/>
  <c r="BQ25" i="1"/>
  <c r="BQ24" i="1"/>
  <c r="BR24" i="1"/>
  <c r="BQ23" i="1"/>
  <c r="BQ22" i="1"/>
  <c r="BR22" i="1"/>
  <c r="BQ21" i="1"/>
  <c r="BR21" i="1"/>
  <c r="BQ20" i="1"/>
  <c r="BR20" i="1"/>
  <c r="BQ19" i="1"/>
  <c r="BR19" i="1"/>
  <c r="BQ18" i="1"/>
  <c r="BQ17" i="1"/>
  <c r="BQ13" i="1"/>
  <c r="BR13" i="1"/>
  <c r="BQ12" i="1"/>
  <c r="BQ11" i="1"/>
  <c r="BR11" i="1"/>
  <c r="BQ10" i="1"/>
  <c r="BR10" i="1"/>
  <c r="BQ9" i="1"/>
  <c r="BR9" i="1"/>
  <c r="BQ8" i="1"/>
  <c r="BR8" i="1"/>
  <c r="BQ7" i="1"/>
  <c r="BQ6" i="1"/>
  <c r="BQ5" i="1"/>
  <c r="BR5" i="1"/>
  <c r="BQ4" i="1"/>
  <c r="BC52" i="1"/>
  <c r="BD52" i="1"/>
  <c r="BC51" i="1"/>
  <c r="BD51" i="1"/>
  <c r="BC50" i="1"/>
  <c r="BD50" i="1"/>
  <c r="BC49" i="1"/>
  <c r="BD49" i="1"/>
  <c r="BC48" i="1"/>
  <c r="BC47" i="1"/>
  <c r="BC46" i="1"/>
  <c r="BD46" i="1"/>
  <c r="BC45" i="1"/>
  <c r="BC44" i="1"/>
  <c r="BD44" i="1"/>
  <c r="BC43" i="1"/>
  <c r="BD43" i="1"/>
  <c r="BC39" i="1"/>
  <c r="BD39" i="1"/>
  <c r="BC38" i="1"/>
  <c r="BD38" i="1"/>
  <c r="BC37" i="1"/>
  <c r="BC36" i="1"/>
  <c r="BC35" i="1"/>
  <c r="BD35" i="1"/>
  <c r="BC34" i="1"/>
  <c r="BC33" i="1"/>
  <c r="BD33" i="1"/>
  <c r="BC32" i="1"/>
  <c r="BD32" i="1"/>
  <c r="BC31" i="1"/>
  <c r="BD31" i="1"/>
  <c r="BC30" i="1"/>
  <c r="BD30" i="1"/>
  <c r="BC26" i="1"/>
  <c r="BC25" i="1"/>
  <c r="BC24" i="1"/>
  <c r="BD24" i="1"/>
  <c r="BC23" i="1"/>
  <c r="BC22" i="1"/>
  <c r="BD22" i="1"/>
  <c r="BC21" i="1"/>
  <c r="BD21" i="1"/>
  <c r="BC20" i="1"/>
  <c r="BD20" i="1"/>
  <c r="BC19" i="1"/>
  <c r="BD19" i="1"/>
  <c r="BC18" i="1"/>
  <c r="BC17" i="1"/>
  <c r="BC13" i="1"/>
  <c r="BD13" i="1"/>
  <c r="BC12" i="1"/>
  <c r="BC11" i="1"/>
  <c r="BD11" i="1"/>
  <c r="BC10" i="1"/>
  <c r="BD10" i="1"/>
  <c r="BC9" i="1"/>
  <c r="BD9" i="1"/>
  <c r="BC8" i="1"/>
  <c r="BD8" i="1"/>
  <c r="BC7" i="1"/>
  <c r="BC6" i="1"/>
  <c r="BC5" i="1"/>
  <c r="BD5" i="1"/>
  <c r="BC4" i="1"/>
  <c r="AO52" i="1"/>
  <c r="AP52" i="1"/>
  <c r="AO51" i="1"/>
  <c r="AP51" i="1"/>
  <c r="AO50" i="1"/>
  <c r="AP50" i="1"/>
  <c r="AO49" i="1"/>
  <c r="AP49" i="1"/>
  <c r="AO48" i="1"/>
  <c r="AO47" i="1"/>
  <c r="AO46" i="1"/>
  <c r="AP46" i="1"/>
  <c r="AO45" i="1"/>
  <c r="AO44" i="1"/>
  <c r="AP44" i="1"/>
  <c r="AO43" i="1"/>
  <c r="AP43" i="1"/>
  <c r="AO39" i="1"/>
  <c r="AP39" i="1"/>
  <c r="AO38" i="1"/>
  <c r="AP38" i="1"/>
  <c r="AO37" i="1"/>
  <c r="AO36" i="1"/>
  <c r="AO35" i="1"/>
  <c r="AP35" i="1"/>
  <c r="AO34" i="1"/>
  <c r="AO33" i="1"/>
  <c r="AP33" i="1"/>
  <c r="AO32" i="1"/>
  <c r="AP32" i="1"/>
  <c r="AO31" i="1"/>
  <c r="AP31" i="1"/>
  <c r="AO30" i="1"/>
  <c r="AP30" i="1"/>
  <c r="AO26" i="1"/>
  <c r="AO25" i="1"/>
  <c r="AO24" i="1"/>
  <c r="AP24" i="1"/>
  <c r="AO23" i="1"/>
  <c r="AO22" i="1"/>
  <c r="AP22" i="1"/>
  <c r="AO21" i="1"/>
  <c r="AP21" i="1"/>
  <c r="AO20" i="1"/>
  <c r="AP20" i="1"/>
  <c r="AO19" i="1"/>
  <c r="AP19" i="1"/>
  <c r="AO18" i="1"/>
  <c r="AO17" i="1"/>
  <c r="AO13" i="1"/>
  <c r="AP13" i="1"/>
  <c r="AO12" i="1"/>
  <c r="AO11" i="1"/>
  <c r="AP11" i="1"/>
  <c r="AO10" i="1"/>
  <c r="AP10" i="1"/>
  <c r="AO9" i="1"/>
  <c r="AP9" i="1"/>
  <c r="AO8" i="1"/>
  <c r="AP8" i="1"/>
  <c r="AO7" i="1"/>
  <c r="AO6" i="1"/>
  <c r="AO5" i="1"/>
  <c r="AP5" i="1"/>
  <c r="AO4" i="1"/>
  <c r="AA52" i="1"/>
  <c r="AB52" i="1"/>
  <c r="AA51" i="1"/>
  <c r="AB51" i="1"/>
  <c r="AA50" i="1"/>
  <c r="AB50" i="1"/>
  <c r="AA49" i="1"/>
  <c r="AB49" i="1"/>
  <c r="AA48" i="1"/>
  <c r="AA47" i="1"/>
  <c r="AA46" i="1"/>
  <c r="AB46" i="1"/>
  <c r="AA45" i="1"/>
  <c r="AA44" i="1"/>
  <c r="AB44" i="1"/>
  <c r="AA43" i="1"/>
  <c r="AB43" i="1"/>
  <c r="AA39" i="1"/>
  <c r="AB39" i="1"/>
  <c r="AA38" i="1"/>
  <c r="AB38" i="1"/>
  <c r="AA37" i="1"/>
  <c r="AA36" i="1"/>
  <c r="AA35" i="1"/>
  <c r="AB35" i="1"/>
  <c r="AA34" i="1"/>
  <c r="AA33" i="1"/>
  <c r="AB33" i="1"/>
  <c r="AA32" i="1"/>
  <c r="AB32" i="1"/>
  <c r="AA31" i="1"/>
  <c r="AB31" i="1"/>
  <c r="AA30" i="1"/>
  <c r="AB30" i="1"/>
  <c r="AA26" i="1"/>
  <c r="AA25" i="1"/>
  <c r="AA24" i="1"/>
  <c r="AB24" i="1"/>
  <c r="AA23" i="1"/>
  <c r="AA22" i="1"/>
  <c r="AB22" i="1"/>
  <c r="AA21" i="1"/>
  <c r="AB21" i="1"/>
  <c r="AA20" i="1"/>
  <c r="AB20" i="1"/>
  <c r="AA19" i="1"/>
  <c r="AB19" i="1"/>
  <c r="AA18" i="1"/>
  <c r="AA17" i="1"/>
  <c r="AA13" i="1"/>
  <c r="AB13" i="1"/>
  <c r="AA12" i="1"/>
  <c r="AA11" i="1"/>
  <c r="AB11" i="1"/>
  <c r="AA10" i="1"/>
  <c r="AB10" i="1"/>
  <c r="AA9" i="1"/>
  <c r="AB9" i="1"/>
  <c r="AA8" i="1"/>
  <c r="AB8" i="1"/>
  <c r="AA7" i="1"/>
  <c r="AA6" i="1"/>
  <c r="AA5" i="1"/>
  <c r="AB5" i="1"/>
  <c r="AA4" i="1"/>
  <c r="M5" i="1"/>
  <c r="N5" i="1"/>
  <c r="M6" i="1"/>
  <c r="M7" i="1"/>
  <c r="N7" i="1"/>
  <c r="M8" i="1"/>
  <c r="N8" i="1"/>
  <c r="M9" i="1"/>
  <c r="N9" i="1"/>
  <c r="M10" i="1"/>
  <c r="N10" i="1"/>
  <c r="M11" i="1"/>
  <c r="N11" i="1"/>
  <c r="M12" i="1"/>
  <c r="M13" i="1"/>
  <c r="N13" i="1"/>
  <c r="M17" i="1"/>
  <c r="N17" i="1"/>
  <c r="M18" i="1"/>
  <c r="N18" i="1"/>
  <c r="M19" i="1"/>
  <c r="N19" i="1"/>
  <c r="M20" i="1"/>
  <c r="M21" i="1"/>
  <c r="M22" i="1"/>
  <c r="N22" i="1"/>
  <c r="M23" i="1"/>
  <c r="M24" i="1"/>
  <c r="N24" i="1"/>
  <c r="M25" i="1"/>
  <c r="N25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CR52" i="1"/>
  <c r="CR51" i="1"/>
  <c r="CR50" i="1"/>
  <c r="CR49" i="1"/>
  <c r="CR48" i="1"/>
  <c r="CR47" i="1"/>
  <c r="CR46" i="1"/>
  <c r="CR45" i="1"/>
  <c r="CR44" i="1"/>
  <c r="CR43" i="1"/>
  <c r="CR39" i="1"/>
  <c r="CR38" i="1"/>
  <c r="CR37" i="1"/>
  <c r="CR36" i="1"/>
  <c r="CR35" i="1"/>
  <c r="CR34" i="1"/>
  <c r="CR33" i="1"/>
  <c r="CR32" i="1"/>
  <c r="CR31" i="1"/>
  <c r="CR30" i="1"/>
  <c r="CR26" i="1"/>
  <c r="CR25" i="1"/>
  <c r="CR24" i="1"/>
  <c r="CR23" i="1"/>
  <c r="CR22" i="1"/>
  <c r="CR21" i="1"/>
  <c r="CR20" i="1"/>
  <c r="CR19" i="1"/>
  <c r="CR18" i="1"/>
  <c r="CR17" i="1"/>
  <c r="CR13" i="1"/>
  <c r="CR12" i="1"/>
  <c r="CR11" i="1"/>
  <c r="CR10" i="1"/>
  <c r="CR9" i="1"/>
  <c r="CR8" i="1"/>
  <c r="CR7" i="1"/>
  <c r="CR6" i="1"/>
  <c r="CR5" i="1"/>
  <c r="CR4" i="1"/>
  <c r="CD52" i="1"/>
  <c r="CD51" i="1"/>
  <c r="CD50" i="1"/>
  <c r="CD49" i="1"/>
  <c r="CD48" i="1"/>
  <c r="CD47" i="1"/>
  <c r="CD46" i="1"/>
  <c r="CD43" i="1"/>
  <c r="CD39" i="1"/>
  <c r="CD38" i="1"/>
  <c r="CD37" i="1"/>
  <c r="CD36" i="1"/>
  <c r="CD35" i="1"/>
  <c r="CD34" i="1"/>
  <c r="CF34" i="1"/>
  <c r="CD33" i="1"/>
  <c r="CD32" i="1"/>
  <c r="CD31" i="1"/>
  <c r="CD30" i="1"/>
  <c r="CD26" i="1"/>
  <c r="CD25" i="1"/>
  <c r="CD24" i="1"/>
  <c r="CD23" i="1"/>
  <c r="CF23" i="1"/>
  <c r="CD22" i="1"/>
  <c r="CD21" i="1"/>
  <c r="CD20" i="1"/>
  <c r="CD19" i="1"/>
  <c r="CD18" i="1"/>
  <c r="CD17" i="1"/>
  <c r="CD13" i="1"/>
  <c r="CD12" i="1"/>
  <c r="CF12" i="1"/>
  <c r="CD11" i="1"/>
  <c r="CD10" i="1"/>
  <c r="CD9" i="1"/>
  <c r="CD8" i="1"/>
  <c r="CD7" i="1"/>
  <c r="CD6" i="1"/>
  <c r="CD5" i="1"/>
  <c r="CD4" i="1"/>
  <c r="CF4" i="1"/>
  <c r="BP52" i="1"/>
  <c r="BP51" i="1"/>
  <c r="BP50" i="1"/>
  <c r="BP49" i="1"/>
  <c r="BP48" i="1"/>
  <c r="BP47" i="1"/>
  <c r="BP46" i="1"/>
  <c r="BP45" i="1"/>
  <c r="BR45" i="1"/>
  <c r="BP44" i="1"/>
  <c r="BP43" i="1"/>
  <c r="BP39" i="1"/>
  <c r="BP38" i="1"/>
  <c r="BP37" i="1"/>
  <c r="BP36" i="1"/>
  <c r="BP35" i="1"/>
  <c r="BP34" i="1"/>
  <c r="BR34" i="1"/>
  <c r="BP33" i="1"/>
  <c r="BP32" i="1"/>
  <c r="BP31" i="1"/>
  <c r="BP30" i="1"/>
  <c r="BP26" i="1"/>
  <c r="BP25" i="1"/>
  <c r="BP24" i="1"/>
  <c r="BP23" i="1"/>
  <c r="BR23" i="1"/>
  <c r="BP22" i="1"/>
  <c r="BP21" i="1"/>
  <c r="BP20" i="1"/>
  <c r="BP19" i="1"/>
  <c r="BP18" i="1"/>
  <c r="BP17" i="1"/>
  <c r="BP13" i="1"/>
  <c r="BP12" i="1"/>
  <c r="BR12" i="1"/>
  <c r="BP11" i="1"/>
  <c r="BP10" i="1"/>
  <c r="BP9" i="1"/>
  <c r="BP8" i="1"/>
  <c r="BP7" i="1"/>
  <c r="BP6" i="1"/>
  <c r="BP5" i="1"/>
  <c r="BP4" i="1"/>
  <c r="BR4" i="1"/>
  <c r="BB52" i="1"/>
  <c r="BB51" i="1"/>
  <c r="BB50" i="1"/>
  <c r="BB49" i="1"/>
  <c r="BB48" i="1"/>
  <c r="BB47" i="1"/>
  <c r="BB46" i="1"/>
  <c r="BB45" i="1"/>
  <c r="BD45" i="1"/>
  <c r="BB44" i="1"/>
  <c r="BB43" i="1"/>
  <c r="BB39" i="1"/>
  <c r="BB38" i="1"/>
  <c r="BB37" i="1"/>
  <c r="BB36" i="1"/>
  <c r="BB35" i="1"/>
  <c r="BB34" i="1"/>
  <c r="BD34" i="1"/>
  <c r="BB33" i="1"/>
  <c r="BB32" i="1"/>
  <c r="BB31" i="1"/>
  <c r="BB30" i="1"/>
  <c r="BB26" i="1"/>
  <c r="BB25" i="1"/>
  <c r="BB24" i="1"/>
  <c r="BB23" i="1"/>
  <c r="BD23" i="1"/>
  <c r="BB22" i="1"/>
  <c r="BB21" i="1"/>
  <c r="BB20" i="1"/>
  <c r="BB19" i="1"/>
  <c r="BB18" i="1"/>
  <c r="BB17" i="1"/>
  <c r="BB13" i="1"/>
  <c r="BB12" i="1"/>
  <c r="BD12" i="1"/>
  <c r="BB11" i="1"/>
  <c r="BB10" i="1"/>
  <c r="BB9" i="1"/>
  <c r="BB8" i="1"/>
  <c r="BB7" i="1"/>
  <c r="BB6" i="1"/>
  <c r="BB5" i="1"/>
  <c r="BB4" i="1"/>
  <c r="BD4" i="1"/>
  <c r="AN52" i="1"/>
  <c r="AN51" i="1"/>
  <c r="AN50" i="1"/>
  <c r="AN49" i="1"/>
  <c r="AN48" i="1"/>
  <c r="AN47" i="1"/>
  <c r="AN46" i="1"/>
  <c r="AN45" i="1"/>
  <c r="AP45" i="1"/>
  <c r="AN44" i="1"/>
  <c r="AN43" i="1"/>
  <c r="AN39" i="1"/>
  <c r="AN38" i="1"/>
  <c r="AN37" i="1"/>
  <c r="AN36" i="1"/>
  <c r="AN35" i="1"/>
  <c r="AN34" i="1"/>
  <c r="AP34" i="1"/>
  <c r="AN33" i="1"/>
  <c r="AN32" i="1"/>
  <c r="AN31" i="1"/>
  <c r="AN30" i="1"/>
  <c r="AN26" i="1"/>
  <c r="AN25" i="1"/>
  <c r="AN24" i="1"/>
  <c r="AN23" i="1"/>
  <c r="AP23" i="1"/>
  <c r="AN22" i="1"/>
  <c r="AN21" i="1"/>
  <c r="AN20" i="1"/>
  <c r="AN19" i="1"/>
  <c r="AN18" i="1"/>
  <c r="AN17" i="1"/>
  <c r="AN13" i="1"/>
  <c r="AN12" i="1"/>
  <c r="AP12" i="1"/>
  <c r="AN11" i="1"/>
  <c r="AN10" i="1"/>
  <c r="AN9" i="1"/>
  <c r="AN8" i="1"/>
  <c r="AN7" i="1"/>
  <c r="AN6" i="1"/>
  <c r="AN5" i="1"/>
  <c r="AN4" i="1"/>
  <c r="AP4" i="1"/>
  <c r="Z52" i="1"/>
  <c r="Z51" i="1"/>
  <c r="Z50" i="1"/>
  <c r="Z49" i="1"/>
  <c r="Z48" i="1"/>
  <c r="Z47" i="1"/>
  <c r="Z46" i="1"/>
  <c r="Z45" i="1"/>
  <c r="AB45" i="1"/>
  <c r="Z44" i="1"/>
  <c r="Z43" i="1"/>
  <c r="Z39" i="1"/>
  <c r="Z38" i="1"/>
  <c r="Z37" i="1"/>
  <c r="Z36" i="1"/>
  <c r="Z35" i="1"/>
  <c r="Z34" i="1"/>
  <c r="AB34" i="1"/>
  <c r="Z33" i="1"/>
  <c r="Z32" i="1"/>
  <c r="Z31" i="1"/>
  <c r="Z30" i="1"/>
  <c r="Z26" i="1"/>
  <c r="Z25" i="1"/>
  <c r="Z24" i="1"/>
  <c r="Z23" i="1"/>
  <c r="AB23" i="1"/>
  <c r="Z22" i="1"/>
  <c r="Z21" i="1"/>
  <c r="Z20" i="1"/>
  <c r="Z19" i="1"/>
  <c r="Z18" i="1"/>
  <c r="Z17" i="1"/>
  <c r="Z13" i="1"/>
  <c r="Z12" i="1"/>
  <c r="AB12" i="1"/>
  <c r="Z11" i="1"/>
  <c r="Z10" i="1"/>
  <c r="Z9" i="1"/>
  <c r="Z8" i="1"/>
  <c r="Z7" i="1"/>
  <c r="Z6" i="1"/>
  <c r="Z5" i="1"/>
  <c r="Z4" i="1"/>
  <c r="AB4" i="1"/>
  <c r="L52" i="1"/>
  <c r="L51" i="1"/>
  <c r="L50" i="1"/>
  <c r="L49" i="1"/>
  <c r="L48" i="1"/>
  <c r="L47" i="1"/>
  <c r="L46" i="1"/>
  <c r="L45" i="1"/>
  <c r="L44" i="1"/>
  <c r="L43" i="1"/>
  <c r="L39" i="1"/>
  <c r="L38" i="1"/>
  <c r="L37" i="1"/>
  <c r="L36" i="1"/>
  <c r="L35" i="1"/>
  <c r="L34" i="1"/>
  <c r="L33" i="1"/>
  <c r="L32" i="1"/>
  <c r="L31" i="1"/>
  <c r="L30" i="1"/>
  <c r="L26" i="1"/>
  <c r="L25" i="1"/>
  <c r="L24" i="1"/>
  <c r="L23" i="1"/>
  <c r="N23" i="1"/>
  <c r="L22" i="1"/>
  <c r="L21" i="1"/>
  <c r="L20" i="1"/>
  <c r="L19" i="1"/>
  <c r="L18" i="1"/>
  <c r="L17" i="1"/>
  <c r="L5" i="1"/>
  <c r="L6" i="1"/>
  <c r="N6" i="1"/>
  <c r="L7" i="1"/>
  <c r="L8" i="1"/>
  <c r="L9" i="1"/>
  <c r="L10" i="1"/>
  <c r="L11" i="1"/>
  <c r="L12" i="1"/>
  <c r="L13" i="1"/>
  <c r="L4" i="1"/>
  <c r="CF50" i="1"/>
</calcChain>
</file>

<file path=xl/sharedStrings.xml><?xml version="1.0" encoding="utf-8"?>
<sst xmlns="http://schemas.openxmlformats.org/spreadsheetml/2006/main" count="405" uniqueCount="90">
  <si>
    <t>Bubble Sort 1</t>
  </si>
  <si>
    <t>Bubble Sort 2</t>
  </si>
  <si>
    <t>Bubble Sort 3</t>
  </si>
  <si>
    <t>Bubble Sort 4</t>
  </si>
  <si>
    <t>Bubble Sort 5</t>
  </si>
  <si>
    <t>Bubble Sort 6</t>
  </si>
  <si>
    <t>Bubble Sort 7</t>
  </si>
  <si>
    <t>Bubble Sort 8</t>
  </si>
  <si>
    <t>Bubble Sort 9</t>
  </si>
  <si>
    <t>Bubble Sort 10</t>
  </si>
  <si>
    <t>Cenário 1</t>
  </si>
  <si>
    <t>Insertion Sort 1</t>
  </si>
  <si>
    <t>Insertion Sort 2</t>
  </si>
  <si>
    <t>Insertion Sort 3</t>
  </si>
  <si>
    <t>Insertion Sort 4</t>
  </si>
  <si>
    <t>Insertion Sort 5</t>
  </si>
  <si>
    <t>Insertion Sort 6</t>
  </si>
  <si>
    <t>Insertion Sort 7</t>
  </si>
  <si>
    <t>Insertion Sort 8</t>
  </si>
  <si>
    <t>Insertion Sort 9</t>
  </si>
  <si>
    <t>Insertion Sort 10</t>
  </si>
  <si>
    <t>Selection Sort 1</t>
  </si>
  <si>
    <t>Selection Sort 2</t>
  </si>
  <si>
    <t>Selection Sort 3</t>
  </si>
  <si>
    <t>Selection Sort 4</t>
  </si>
  <si>
    <t>Selection Sort 5</t>
  </si>
  <si>
    <t>Selection Sort 6</t>
  </si>
  <si>
    <t>Selection Sort 7</t>
  </si>
  <si>
    <t>Selection Sort 8</t>
  </si>
  <si>
    <t>Selection Sort 9</t>
  </si>
  <si>
    <t>Selection Sort 10</t>
  </si>
  <si>
    <t>Heap Sort 1</t>
  </si>
  <si>
    <t>Heap Sort 2</t>
  </si>
  <si>
    <t>Heap Sort 3</t>
  </si>
  <si>
    <t>Heap Sort 4</t>
  </si>
  <si>
    <t>Heap Sort 5</t>
  </si>
  <si>
    <t>Heap Sort 6</t>
  </si>
  <si>
    <t>Heap Sort 7</t>
  </si>
  <si>
    <t>Heap Sort 8</t>
  </si>
  <si>
    <t>Heap Sort 9</t>
  </si>
  <si>
    <t>Heap Sort 10</t>
  </si>
  <si>
    <t>Shell Sort 1</t>
  </si>
  <si>
    <t>Shell Sort 2</t>
  </si>
  <si>
    <t>Shell Sort 3</t>
  </si>
  <si>
    <t>Shell Sort 4</t>
  </si>
  <si>
    <t>Shell Sort 5</t>
  </si>
  <si>
    <t>Shell Sort 6</t>
  </si>
  <si>
    <t>Shell Sort 7</t>
  </si>
  <si>
    <t>Shell Sort 8</t>
  </si>
  <si>
    <t>Shell Sort 9</t>
  </si>
  <si>
    <t>Shell Sort 10</t>
  </si>
  <si>
    <t>Merge Sort 1</t>
  </si>
  <si>
    <t>Merge Sort 2</t>
  </si>
  <si>
    <t>Merge Sort 3</t>
  </si>
  <si>
    <t>Merge Sort 4</t>
  </si>
  <si>
    <t>Merge Sort 5</t>
  </si>
  <si>
    <t>Merge Sort 6</t>
  </si>
  <si>
    <t>Merge Sort 7</t>
  </si>
  <si>
    <t>Merge Sort 8</t>
  </si>
  <si>
    <t>Merge Sort 9</t>
  </si>
  <si>
    <t>Merge Sort 10</t>
  </si>
  <si>
    <t>Quick Sort 1</t>
  </si>
  <si>
    <t>Quick Sort 2</t>
  </si>
  <si>
    <t>Quick Sort 3</t>
  </si>
  <si>
    <t>Quick Sort 4</t>
  </si>
  <si>
    <t>Quick Sort 5</t>
  </si>
  <si>
    <t>Quick Sort 6</t>
  </si>
  <si>
    <t>Quick Sort 7</t>
  </si>
  <si>
    <t>Quick Sort 8</t>
  </si>
  <si>
    <t>Quick Sort 9</t>
  </si>
  <si>
    <t>Quick Sort 10</t>
  </si>
  <si>
    <t>Cenário 2</t>
  </si>
  <si>
    <t>Cenário 3</t>
  </si>
  <si>
    <t>Cenário 4</t>
  </si>
  <si>
    <t>Média</t>
  </si>
  <si>
    <t>Desvio Padrão</t>
  </si>
  <si>
    <t>Média desconsiderando valores fora da margem do desvio padrão</t>
  </si>
  <si>
    <t>Tamanho do Array (n)</t>
  </si>
  <si>
    <t>Bubble Sort</t>
  </si>
  <si>
    <t>Insertion Sort</t>
  </si>
  <si>
    <t>Selection Sort</t>
  </si>
  <si>
    <t>Heap Sort</t>
  </si>
  <si>
    <t>Shell Sort</t>
  </si>
  <si>
    <t>Merge Sort</t>
  </si>
  <si>
    <t>Quick Sort</t>
  </si>
  <si>
    <t>Cenário 1: Array ordenado em ordem crescente, sem valores repetidos</t>
  </si>
  <si>
    <t>Cenário 2: Array ordenado em ordem decrescente, sem valores repetidos</t>
  </si>
  <si>
    <t>Cenário 3: Array aleatória sem valores repetidos</t>
  </si>
  <si>
    <t>Cenário 1: Array aleatória com valores repetidos</t>
  </si>
  <si>
    <t xml:space="preserve">Leonardo Littig,  Victor Carpegiani e Bernardo Petry
Análise comparativa de tempo dos seguintes métodos de ordenação:  Bubble Sort, Insertion Sort, Selection Sort, Heap Sort, Shell Sort, Merge Sort e Quick Sort.
Código rodado via python.
Informações do computador onde foram rodados os testes:
Windows 11 64 bits
Processador 	Intel(R) Core(TM) i3-10100F CPU @ 3.60GHz   3.60 GHz
RAM instalada	 16,0 GB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</si>
</sst>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FD3B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5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FD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F99066-9E75-4081-BD06-06065240CC0F}" name="Tabela3" displayName="Tabela3" ref="B3:I13" totalsRowShown="0" headerRowDxfId="51" dataDxfId="49" headerRowBorderDxfId="50" tableBorderDxfId="48" totalsRowBorderDxfId="47">
  <autoFilter ref="B3:I13" xr:uid="{41F99066-9E75-4081-BD06-06065240CC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1CF1F37-C88D-4D85-8637-1B4F23AE4D57}" name="Tamanho do Array (n)" dataDxfId="46"/>
    <tableColumn id="2" xr3:uid="{E5DAAC3D-BFE4-4BF5-87DB-2E1D340DC7FD}" name="Bubble Sort" dataDxfId="45">
      <calculatedColumnFormula>Dados!N4</calculatedColumnFormula>
    </tableColumn>
    <tableColumn id="3" xr3:uid="{ABFB5677-F666-48A4-8DC3-8EC8AA333D89}" name="Insertion Sort" dataDxfId="44">
      <calculatedColumnFormula>Dados!AB4</calculatedColumnFormula>
    </tableColumn>
    <tableColumn id="4" xr3:uid="{C6DE01DE-3FF3-4F14-8C67-FC7C2AE22B09}" name="Selection Sort" dataDxfId="43">
      <calculatedColumnFormula>Dados!AP4</calculatedColumnFormula>
    </tableColumn>
    <tableColumn id="5" xr3:uid="{1EE27B83-1387-4916-A7D6-47F1123FCEDE}" name="Heap Sort" dataDxfId="42">
      <calculatedColumnFormula>Dados!BD4</calculatedColumnFormula>
    </tableColumn>
    <tableColumn id="6" xr3:uid="{BA038FB5-4547-4384-8BEE-0F03F03E1808}" name="Shell Sort" dataDxfId="41">
      <calculatedColumnFormula>Dados!BR4</calculatedColumnFormula>
    </tableColumn>
    <tableColumn id="7" xr3:uid="{0C221F33-8ACD-420D-97C2-D2253FC94ACB}" name="Merge Sort" dataDxfId="40">
      <calculatedColumnFormula>Dados!CF4</calculatedColumnFormula>
    </tableColumn>
    <tableColumn id="8" xr3:uid="{26A22E21-A204-4A26-87B3-B742A4B5241F}" name="Quick Sort" dataDxfId="39">
      <calculatedColumnFormula>Dados!CT4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FB39D9-9172-48DD-AA78-C867FA4440BE}" name="Tabela4" displayName="Tabela4" ref="K3:R13" totalsRowShown="0" headerRowDxfId="38" dataDxfId="36" headerRowBorderDxfId="37" tableBorderDxfId="35" totalsRowBorderDxfId="34">
  <autoFilter ref="K3:R13" xr:uid="{4AFB39D9-9172-48DD-AA78-C867FA4440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72EFEA1-2AA3-479B-8CF6-0F08E1CA5336}" name="Tamanho do Array (n)" dataDxfId="33"/>
    <tableColumn id="2" xr3:uid="{7584BFEE-FAD8-4D3C-B663-D068A3767769}" name="Bubble Sort" dataDxfId="32">
      <calculatedColumnFormula>Dados!N17</calculatedColumnFormula>
    </tableColumn>
    <tableColumn id="3" xr3:uid="{2DDAC8E2-D190-4581-9749-66FF39F95479}" name="Insertion Sort" dataDxfId="31">
      <calculatedColumnFormula>Dados!AB17</calculatedColumnFormula>
    </tableColumn>
    <tableColumn id="4" xr3:uid="{85715856-A903-4841-8250-5919B8608F24}" name="Selection Sort" dataDxfId="30">
      <calculatedColumnFormula>Dados!AP17</calculatedColumnFormula>
    </tableColumn>
    <tableColumn id="5" xr3:uid="{EFBEB2A3-58C3-4582-BB08-B7536ACD05F9}" name="Heap Sort" dataDxfId="29">
      <calculatedColumnFormula>Dados!BD17</calculatedColumnFormula>
    </tableColumn>
    <tableColumn id="6" xr3:uid="{8756BAA1-4CC3-42FF-AECB-5FA46A38AC68}" name="Shell Sort" dataDxfId="28">
      <calculatedColumnFormula>Dados!BR17</calculatedColumnFormula>
    </tableColumn>
    <tableColumn id="7" xr3:uid="{A83FA1A3-8DAC-4A5E-9862-A0226325FAA3}" name="Merge Sort" dataDxfId="27">
      <calculatedColumnFormula>Dados!CF17</calculatedColumnFormula>
    </tableColumn>
    <tableColumn id="8" xr3:uid="{A4C1EC33-47A6-4736-B042-87ACAD8B2D20}" name="Quick Sort" dataDxfId="26">
      <calculatedColumnFormula>Dados!CT17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6766B5-15EA-4B0B-B9C5-3E6834AA1ECF}" name="Tabela5" displayName="Tabela5" ref="K16:R26" totalsRowShown="0" headerRowDxfId="25" dataDxfId="23" headerRowBorderDxfId="24" tableBorderDxfId="22" totalsRowBorderDxfId="21">
  <autoFilter ref="K16:R26" xr:uid="{246766B5-15EA-4B0B-B9C5-3E6834AA1E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F9088F4-4633-4C0C-9D9F-3D2C939141AD}" name="Tamanho do Array (n)" dataDxfId="20"/>
    <tableColumn id="2" xr3:uid="{50CFBAB4-6F4B-47C6-810D-A3F3291D7E16}" name="Bubble Sort" dataDxfId="19">
      <calculatedColumnFormula>Dados!N43</calculatedColumnFormula>
    </tableColumn>
    <tableColumn id="3" xr3:uid="{9BDE5B82-9EE7-415A-82BB-EEBB07EDE398}" name="Insertion Sort" dataDxfId="18">
      <calculatedColumnFormula>Dados!AB43</calculatedColumnFormula>
    </tableColumn>
    <tableColumn id="4" xr3:uid="{72496B50-49D1-4A39-951D-B552DE722996}" name="Selection Sort" dataDxfId="17">
      <calculatedColumnFormula>Dados!AP43</calculatedColumnFormula>
    </tableColumn>
    <tableColumn id="5" xr3:uid="{FA900BEB-DAE0-4563-9CFF-36EC98F1A707}" name="Heap Sort" dataDxfId="16">
      <calculatedColumnFormula>Dados!BD43</calculatedColumnFormula>
    </tableColumn>
    <tableColumn id="6" xr3:uid="{09A92096-C2B9-43EA-ACB1-9521E545C28F}" name="Shell Sort" dataDxfId="15">
      <calculatedColumnFormula>Dados!BR43</calculatedColumnFormula>
    </tableColumn>
    <tableColumn id="7" xr3:uid="{B20A0B30-D4F3-461F-AB00-C99528B760C1}" name="Merge Sort" dataDxfId="14">
      <calculatedColumnFormula>Dados!CF43</calculatedColumnFormula>
    </tableColumn>
    <tableColumn id="8" xr3:uid="{B43BF9BC-1737-4711-B983-122412B1648F}" name="Quick Sort" dataDxfId="13">
      <calculatedColumnFormula>Dados!CT43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074818-F687-48D8-9559-A140E872B72C}" name="Tabela6" displayName="Tabela6" ref="B16:I26" totalsRowShown="0" headerRowDxfId="12" dataDxfId="10" headerRowBorderDxfId="11" tableBorderDxfId="9" totalsRowBorderDxfId="8">
  <autoFilter ref="B16:I26" xr:uid="{C1074818-F687-48D8-9559-A140E872B7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99E7458-A517-4354-A2E6-AD30C97263D9}" name="Tamanho do Array (n)" dataDxfId="7"/>
    <tableColumn id="2" xr3:uid="{D786A2C2-FA91-41CC-A0F5-18C6775447FB}" name="Bubble Sort" dataDxfId="6">
      <calculatedColumnFormula>Dados!N30</calculatedColumnFormula>
    </tableColumn>
    <tableColumn id="3" xr3:uid="{C1ED10A1-FD89-456E-8050-3008C9A01D47}" name="Insertion Sort" dataDxfId="5">
      <calculatedColumnFormula>Dados!AB30</calculatedColumnFormula>
    </tableColumn>
    <tableColumn id="4" xr3:uid="{5D0FD3E3-D43D-4DAB-A40C-FAD2BB5D603D}" name="Selection Sort" dataDxfId="4">
      <calculatedColumnFormula>Dados!AP30</calculatedColumnFormula>
    </tableColumn>
    <tableColumn id="5" xr3:uid="{FD954194-BE8A-4526-B901-EC049451C9BC}" name="Heap Sort" dataDxfId="3">
      <calculatedColumnFormula>Dados!BD30</calculatedColumnFormula>
    </tableColumn>
    <tableColumn id="6" xr3:uid="{2A65C50D-B2C4-44C5-8B08-BAE9514888CA}" name="Shell Sort" dataDxfId="2">
      <calculatedColumnFormula>Dados!BR30</calculatedColumnFormula>
    </tableColumn>
    <tableColumn id="7" xr3:uid="{40141ABE-508B-4A3D-BE3E-3BF496BF58D1}" name="Merge Sort" dataDxfId="1">
      <calculatedColumnFormula>Dados!CF30</calculatedColumnFormula>
    </tableColumn>
    <tableColumn id="8" xr3:uid="{99710DE1-BD82-4D30-8AB3-E95D80613F40}" name="Quick Sort" dataDxfId="0">
      <calculatedColumnFormula>Dados!CT30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36F8-55FD-4578-9F10-295239D0B91A}">
  <dimension ref="A2:CT52"/>
  <sheetViews>
    <sheetView topLeftCell="M1" zoomScale="85" zoomScaleNormal="85" workbookViewId="0">
      <selection activeCell="N4" sqref="N4"/>
    </sheetView>
  </sheetViews>
  <sheetFormatPr defaultColWidth="9.140625" defaultRowHeight="15" x14ac:dyDescent="0.25"/>
  <cols>
    <col min="1" max="1" width="6.140625" style="1" bestFit="1" customWidth="1"/>
    <col min="2" max="10" width="12.42578125" style="1" bestFit="1" customWidth="1"/>
    <col min="11" max="11" width="13.5703125" style="1" bestFit="1" customWidth="1"/>
    <col min="12" max="12" width="12.28515625" style="1" bestFit="1" customWidth="1"/>
    <col min="13" max="13" width="13.85546875" style="1" bestFit="1" customWidth="1"/>
    <col min="14" max="14" width="61" style="1" bestFit="1" customWidth="1"/>
    <col min="15" max="15" width="11.140625" style="1" customWidth="1"/>
    <col min="16" max="24" width="14.28515625" style="1" bestFit="1" customWidth="1"/>
    <col min="25" max="25" width="15.28515625" style="1" bestFit="1" customWidth="1"/>
    <col min="26" max="26" width="8.140625" style="1" bestFit="1" customWidth="1"/>
    <col min="27" max="27" width="13.85546875" style="1" bestFit="1" customWidth="1"/>
    <col min="28" max="28" width="61" style="1" bestFit="1" customWidth="1"/>
    <col min="29" max="38" width="14.42578125" style="1" bestFit="1" customWidth="1"/>
    <col min="39" max="39" width="15.42578125" style="1" bestFit="1" customWidth="1"/>
    <col min="40" max="40" width="12.28515625" style="1" bestFit="1" customWidth="1"/>
    <col min="41" max="41" width="13.85546875" style="1" bestFit="1" customWidth="1"/>
    <col min="42" max="42" width="61" style="1" bestFit="1" customWidth="1"/>
    <col min="43" max="52" width="10.85546875" style="1" bestFit="1" customWidth="1"/>
    <col min="53" max="53" width="11.85546875" style="1" bestFit="1" customWidth="1"/>
    <col min="54" max="54" width="10.28515625" style="1" bestFit="1" customWidth="1"/>
    <col min="55" max="55" width="13.85546875" style="1" bestFit="1" customWidth="1"/>
    <col min="56" max="56" width="61" style="1" bestFit="1" customWidth="1"/>
    <col min="57" max="57" width="11.5703125" style="1" bestFit="1" customWidth="1"/>
    <col min="58" max="66" width="10.5703125" style="1" bestFit="1" customWidth="1"/>
    <col min="67" max="67" width="11.5703125" style="1" bestFit="1" customWidth="1"/>
    <col min="68" max="68" width="10.28515625" style="1" bestFit="1" customWidth="1"/>
    <col min="69" max="69" width="13.85546875" style="1" bestFit="1" customWidth="1"/>
    <col min="70" max="70" width="61" style="1" bestFit="1" customWidth="1"/>
    <col min="71" max="71" width="11.42578125" style="1" bestFit="1" customWidth="1"/>
    <col min="72" max="75" width="11.5703125" style="1" bestFit="1" customWidth="1"/>
    <col min="76" max="76" width="12.28515625" style="1" bestFit="1" customWidth="1"/>
    <col min="77" max="80" width="11.5703125" style="1" bestFit="1" customWidth="1"/>
    <col min="81" max="81" width="12.5703125" style="1" bestFit="1" customWidth="1"/>
    <col min="82" max="82" width="12.28515625" style="1" bestFit="1" customWidth="1"/>
    <col min="83" max="83" width="13.85546875" style="1" bestFit="1" customWidth="1"/>
    <col min="84" max="84" width="61" style="1" bestFit="1" customWidth="1"/>
    <col min="85" max="85" width="9.140625" style="1"/>
    <col min="86" max="94" width="12.28515625" style="1" bestFit="1" customWidth="1"/>
    <col min="95" max="95" width="12.42578125" style="1" bestFit="1" customWidth="1"/>
    <col min="96" max="96" width="12.28515625" style="1" bestFit="1" customWidth="1"/>
    <col min="97" max="97" width="13.85546875" style="1" bestFit="1" customWidth="1"/>
    <col min="98" max="98" width="61" style="1" bestFit="1" customWidth="1"/>
    <col min="99" max="16384" width="9.140625" style="1"/>
  </cols>
  <sheetData>
    <row r="2" spans="1:98" x14ac:dyDescent="0.25">
      <c r="B2" s="3" t="s">
        <v>10</v>
      </c>
    </row>
    <row r="3" spans="1:98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74</v>
      </c>
      <c r="M3" s="4" t="s">
        <v>75</v>
      </c>
      <c r="N3" s="5" t="s">
        <v>76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74</v>
      </c>
      <c r="AA3" s="2" t="s">
        <v>75</v>
      </c>
      <c r="AB3" s="5" t="s">
        <v>76</v>
      </c>
      <c r="AD3" s="2" t="s">
        <v>21</v>
      </c>
      <c r="AE3" s="2" t="s">
        <v>22</v>
      </c>
      <c r="AF3" s="2" t="s">
        <v>23</v>
      </c>
      <c r="AG3" s="2" t="s">
        <v>24</v>
      </c>
      <c r="AH3" s="2" t="s">
        <v>25</v>
      </c>
      <c r="AI3" s="2" t="s">
        <v>26</v>
      </c>
      <c r="AJ3" s="2" t="s">
        <v>27</v>
      </c>
      <c r="AK3" s="2" t="s">
        <v>28</v>
      </c>
      <c r="AL3" s="2" t="s">
        <v>29</v>
      </c>
      <c r="AM3" s="2" t="s">
        <v>30</v>
      </c>
      <c r="AN3" s="2" t="s">
        <v>74</v>
      </c>
      <c r="AO3" s="2" t="s">
        <v>75</v>
      </c>
      <c r="AP3" s="5" t="s">
        <v>76</v>
      </c>
      <c r="AR3" s="2" t="s">
        <v>31</v>
      </c>
      <c r="AS3" s="2" t="s">
        <v>32</v>
      </c>
      <c r="AT3" s="2" t="s">
        <v>33</v>
      </c>
      <c r="AU3" s="2" t="s">
        <v>34</v>
      </c>
      <c r="AV3" s="2" t="s">
        <v>35</v>
      </c>
      <c r="AW3" s="2" t="s">
        <v>36</v>
      </c>
      <c r="AX3" s="2" t="s">
        <v>37</v>
      </c>
      <c r="AY3" s="2" t="s">
        <v>38</v>
      </c>
      <c r="AZ3" s="2" t="s">
        <v>39</v>
      </c>
      <c r="BA3" s="2" t="s">
        <v>40</v>
      </c>
      <c r="BB3" s="2" t="s">
        <v>74</v>
      </c>
      <c r="BC3" s="2" t="s">
        <v>75</v>
      </c>
      <c r="BD3" s="5" t="s">
        <v>76</v>
      </c>
      <c r="BF3" s="2" t="s">
        <v>41</v>
      </c>
      <c r="BG3" s="2" t="s">
        <v>42</v>
      </c>
      <c r="BH3" s="2" t="s">
        <v>43</v>
      </c>
      <c r="BI3" s="2" t="s">
        <v>44</v>
      </c>
      <c r="BJ3" s="2" t="s">
        <v>45</v>
      </c>
      <c r="BK3" s="2" t="s">
        <v>46</v>
      </c>
      <c r="BL3" s="2" t="s">
        <v>47</v>
      </c>
      <c r="BM3" s="2" t="s">
        <v>48</v>
      </c>
      <c r="BN3" s="2" t="s">
        <v>49</v>
      </c>
      <c r="BO3" s="2" t="s">
        <v>50</v>
      </c>
      <c r="BP3" s="2" t="s">
        <v>74</v>
      </c>
      <c r="BQ3" s="2" t="s">
        <v>75</v>
      </c>
      <c r="BR3" s="5" t="s">
        <v>76</v>
      </c>
      <c r="BT3" s="2" t="s">
        <v>51</v>
      </c>
      <c r="BU3" s="2" t="s">
        <v>52</v>
      </c>
      <c r="BV3" s="2" t="s">
        <v>53</v>
      </c>
      <c r="BW3" s="2" t="s">
        <v>54</v>
      </c>
      <c r="BX3" s="2" t="s">
        <v>55</v>
      </c>
      <c r="BY3" s="2" t="s">
        <v>56</v>
      </c>
      <c r="BZ3" s="2" t="s">
        <v>57</v>
      </c>
      <c r="CA3" s="2" t="s">
        <v>58</v>
      </c>
      <c r="CB3" s="2" t="s">
        <v>59</v>
      </c>
      <c r="CC3" s="2" t="s">
        <v>60</v>
      </c>
      <c r="CD3" s="2" t="s">
        <v>74</v>
      </c>
      <c r="CE3" s="2" t="s">
        <v>75</v>
      </c>
      <c r="CF3" s="5" t="s">
        <v>76</v>
      </c>
      <c r="CH3" s="2" t="s">
        <v>61</v>
      </c>
      <c r="CI3" s="2" t="s">
        <v>62</v>
      </c>
      <c r="CJ3" s="2" t="s">
        <v>63</v>
      </c>
      <c r="CK3" s="2" t="s">
        <v>64</v>
      </c>
      <c r="CL3" s="2" t="s">
        <v>65</v>
      </c>
      <c r="CM3" s="2" t="s">
        <v>66</v>
      </c>
      <c r="CN3" s="2" t="s">
        <v>67</v>
      </c>
      <c r="CO3" s="2" t="s">
        <v>68</v>
      </c>
      <c r="CP3" s="2" t="s">
        <v>69</v>
      </c>
      <c r="CQ3" s="2" t="s">
        <v>70</v>
      </c>
      <c r="CR3" s="2" t="s">
        <v>74</v>
      </c>
      <c r="CS3" s="2" t="s">
        <v>75</v>
      </c>
      <c r="CT3" s="5" t="s">
        <v>76</v>
      </c>
    </row>
    <row r="4" spans="1:98" x14ac:dyDescent="0.25">
      <c r="A4" s="2">
        <v>128</v>
      </c>
      <c r="B4" s="2">
        <v>378600</v>
      </c>
      <c r="C4" s="2">
        <v>365500</v>
      </c>
      <c r="D4" s="2">
        <v>321500</v>
      </c>
      <c r="E4" s="2">
        <v>329000</v>
      </c>
      <c r="F4" s="2">
        <v>320900</v>
      </c>
      <c r="G4" s="2">
        <v>342800</v>
      </c>
      <c r="H4" s="2">
        <v>319900</v>
      </c>
      <c r="I4" s="2">
        <v>578100</v>
      </c>
      <c r="J4" s="2">
        <v>321000</v>
      </c>
      <c r="K4" s="2">
        <v>340000</v>
      </c>
      <c r="L4" s="2">
        <f>AVERAGE(B4:K4)</f>
        <v>361730</v>
      </c>
      <c r="M4" s="4">
        <f>STDEV(B4:K4)</f>
        <v>78677.118655934522</v>
      </c>
      <c r="N4" s="2">
        <f>TRIMMEAN(B4:K4, M4/L4)</f>
        <v>339912.5</v>
      </c>
      <c r="O4" s="2">
        <v>128</v>
      </c>
      <c r="P4" s="2">
        <v>15700</v>
      </c>
      <c r="Q4" s="2">
        <v>11700</v>
      </c>
      <c r="R4" s="2">
        <v>11900</v>
      </c>
      <c r="S4" s="2">
        <v>12100</v>
      </c>
      <c r="T4" s="2">
        <v>11500</v>
      </c>
      <c r="U4" s="2">
        <v>11600</v>
      </c>
      <c r="V4" s="2">
        <v>11400</v>
      </c>
      <c r="W4" s="2">
        <v>11300</v>
      </c>
      <c r="X4" s="2">
        <v>11300</v>
      </c>
      <c r="Y4" s="2">
        <v>15800</v>
      </c>
      <c r="Z4" s="2">
        <f>AVERAGE(P4:Y4)</f>
        <v>12430</v>
      </c>
      <c r="AA4" s="2">
        <f>STDEV(P4:Y4)</f>
        <v>1768.2697129617354</v>
      </c>
      <c r="AB4" s="2">
        <f>TRIMMEAN(P4:Y4, AA4/Z4)</f>
        <v>12430</v>
      </c>
      <c r="AC4" s="2">
        <v>128</v>
      </c>
      <c r="AD4" s="2">
        <v>281500</v>
      </c>
      <c r="AE4" s="2">
        <v>262300</v>
      </c>
      <c r="AF4" s="2">
        <v>317500</v>
      </c>
      <c r="AG4" s="2">
        <v>378500</v>
      </c>
      <c r="AH4" s="2">
        <v>261400</v>
      </c>
      <c r="AI4" s="2">
        <v>254700</v>
      </c>
      <c r="AJ4" s="2">
        <v>262100</v>
      </c>
      <c r="AK4" s="2">
        <v>265200</v>
      </c>
      <c r="AL4" s="2">
        <v>255600</v>
      </c>
      <c r="AM4" s="2">
        <v>269100</v>
      </c>
      <c r="AN4" s="2">
        <f>AVERAGE(AD4:AM4)</f>
        <v>280790</v>
      </c>
      <c r="AO4" s="2">
        <f>STDEV(AD4:AM4)</f>
        <v>38955.058151099656</v>
      </c>
      <c r="AP4" s="2">
        <f>TRIMMEAN(AD4:AM4, AO4/AN4)</f>
        <v>280790</v>
      </c>
      <c r="AQ4" s="2">
        <v>128</v>
      </c>
      <c r="AR4" s="2">
        <v>188500</v>
      </c>
      <c r="AS4" s="2">
        <v>185400</v>
      </c>
      <c r="AT4" s="2">
        <v>176300</v>
      </c>
      <c r="AU4" s="2">
        <v>181300</v>
      </c>
      <c r="AV4" s="2">
        <v>248100</v>
      </c>
      <c r="AW4" s="2">
        <v>170900</v>
      </c>
      <c r="AX4" s="2">
        <v>171900</v>
      </c>
      <c r="AY4" s="2">
        <v>303500</v>
      </c>
      <c r="AZ4" s="2">
        <v>179900</v>
      </c>
      <c r="BA4" s="2">
        <v>187700</v>
      </c>
      <c r="BB4" s="2">
        <f>AVERAGE(AR4:BA4)</f>
        <v>199350</v>
      </c>
      <c r="BC4" s="2">
        <f>STDEV(AR4:BA4)</f>
        <v>42778.687580512698</v>
      </c>
      <c r="BD4" s="2">
        <f>TRIMMEAN(AR4:BA4, BC4/BB4)</f>
        <v>189887.5</v>
      </c>
      <c r="BE4" s="2">
        <v>128</v>
      </c>
      <c r="BF4" s="2">
        <v>88600</v>
      </c>
      <c r="BG4" s="2">
        <v>54900</v>
      </c>
      <c r="BH4" s="2">
        <v>55600</v>
      </c>
      <c r="BI4" s="2">
        <v>58600</v>
      </c>
      <c r="BJ4" s="2">
        <v>65300</v>
      </c>
      <c r="BK4" s="2">
        <v>69900</v>
      </c>
      <c r="BL4" s="2">
        <v>63000</v>
      </c>
      <c r="BM4" s="2">
        <v>54900</v>
      </c>
      <c r="BN4" s="2">
        <v>60700</v>
      </c>
      <c r="BO4" s="2">
        <v>60300</v>
      </c>
      <c r="BP4" s="2">
        <f>AVERAGE(BF4:BO4)</f>
        <v>63180</v>
      </c>
      <c r="BQ4" s="2">
        <f>STDEV(BF4:BO4)</f>
        <v>10142.627316868588</v>
      </c>
      <c r="BR4" s="2">
        <f>TRIMMEAN(BF4:BO4, BQ4/BP4)</f>
        <v>63180</v>
      </c>
      <c r="BS4" s="2">
        <v>128</v>
      </c>
      <c r="BT4" s="2">
        <v>149700</v>
      </c>
      <c r="BU4" s="2">
        <v>144200</v>
      </c>
      <c r="BV4" s="2">
        <v>145000</v>
      </c>
      <c r="BW4" s="2">
        <v>143500</v>
      </c>
      <c r="BX4" s="2">
        <v>146000</v>
      </c>
      <c r="BY4" s="2">
        <v>139800</v>
      </c>
      <c r="BZ4" s="2">
        <v>139300</v>
      </c>
      <c r="CA4" s="2">
        <v>151300</v>
      </c>
      <c r="CB4" s="2">
        <v>143800</v>
      </c>
      <c r="CC4" s="2">
        <v>272600</v>
      </c>
      <c r="CD4" s="2">
        <f>AVERAGE(BT4:CC4)</f>
        <v>157520</v>
      </c>
      <c r="CE4" s="2">
        <f>STDEV(BT4:CC4)</f>
        <v>40607.738726066047</v>
      </c>
      <c r="CF4" s="2">
        <f>TRIMMEAN(BT4:CC4, CE4/CD4)</f>
        <v>145412.5</v>
      </c>
      <c r="CG4" s="2">
        <v>128</v>
      </c>
      <c r="CH4" s="2">
        <v>658900</v>
      </c>
      <c r="CI4" s="2">
        <v>613600</v>
      </c>
      <c r="CJ4" s="2">
        <v>658800</v>
      </c>
      <c r="CK4" s="2">
        <v>612700</v>
      </c>
      <c r="CL4" s="2">
        <v>798200</v>
      </c>
      <c r="CM4" s="2">
        <v>645000</v>
      </c>
      <c r="CN4" s="2">
        <v>625400</v>
      </c>
      <c r="CO4" s="2">
        <v>609700</v>
      </c>
      <c r="CP4" s="2">
        <v>601500</v>
      </c>
      <c r="CQ4" s="2">
        <v>616100</v>
      </c>
      <c r="CR4" s="2">
        <f>AVERAGE(CH4:CQ4)</f>
        <v>643990</v>
      </c>
      <c r="CS4" s="2">
        <f>STDEV(CH4:CQ4)</f>
        <v>57956.544065359863</v>
      </c>
      <c r="CT4" s="2">
        <f>TRIMMEAN(CH4:CQ4, CS4/CR4)</f>
        <v>643990</v>
      </c>
    </row>
    <row r="5" spans="1:98" x14ac:dyDescent="0.25">
      <c r="A5" s="2">
        <v>256</v>
      </c>
      <c r="B5" s="2">
        <v>1997900</v>
      </c>
      <c r="C5" s="2">
        <v>1670500</v>
      </c>
      <c r="D5" s="2">
        <v>1267400</v>
      </c>
      <c r="E5" s="2">
        <v>1251200</v>
      </c>
      <c r="F5" s="2">
        <v>1252200</v>
      </c>
      <c r="G5" s="2">
        <v>1308800</v>
      </c>
      <c r="H5" s="2">
        <v>1226300</v>
      </c>
      <c r="I5" s="2">
        <v>1277300</v>
      </c>
      <c r="J5" s="2">
        <v>1250400</v>
      </c>
      <c r="K5" s="2">
        <v>1321600</v>
      </c>
      <c r="L5" s="2">
        <f t="shared" ref="L5:L13" si="0">AVERAGE(B5:K5)</f>
        <v>1382360</v>
      </c>
      <c r="M5" s="4">
        <f t="shared" ref="M5:M52" si="1">STDEV(B5:K5)</f>
        <v>251922.19786628129</v>
      </c>
      <c r="N5" s="2">
        <f t="shared" ref="N5:N52" si="2">TRIMMEAN(B5:K5, M5/L5)</f>
        <v>1382360</v>
      </c>
      <c r="O5" s="2">
        <v>256</v>
      </c>
      <c r="P5" s="2">
        <v>20200</v>
      </c>
      <c r="Q5" s="2">
        <v>20700</v>
      </c>
      <c r="R5" s="2">
        <v>29900</v>
      </c>
      <c r="S5" s="2">
        <v>20800</v>
      </c>
      <c r="T5" s="2">
        <v>26200</v>
      </c>
      <c r="U5" s="2">
        <v>19800</v>
      </c>
      <c r="V5" s="2">
        <v>19900</v>
      </c>
      <c r="W5" s="2">
        <v>19900</v>
      </c>
      <c r="X5" s="2">
        <v>19900</v>
      </c>
      <c r="Y5" s="2">
        <v>33300</v>
      </c>
      <c r="Z5" s="2">
        <f t="shared" ref="Z5:Z13" si="3">AVERAGE(P5:Y5)</f>
        <v>23060</v>
      </c>
      <c r="AA5" s="2">
        <f t="shared" ref="AA5:AA52" si="4">STDEV(P5:Y5)</f>
        <v>4954.7283813881595</v>
      </c>
      <c r="AB5" s="2">
        <f t="shared" ref="AB5:AB52" si="5">TRIMMEAN(P5:Y5, AA5/Z5)</f>
        <v>22187.5</v>
      </c>
      <c r="AC5" s="2">
        <v>256</v>
      </c>
      <c r="AD5" s="2">
        <v>1004200</v>
      </c>
      <c r="AE5" s="2">
        <v>1034300</v>
      </c>
      <c r="AF5" s="2">
        <v>1302200</v>
      </c>
      <c r="AG5" s="2">
        <v>1523700</v>
      </c>
      <c r="AH5" s="2">
        <v>1004900</v>
      </c>
      <c r="AI5" s="2">
        <v>1028000</v>
      </c>
      <c r="AJ5" s="2">
        <v>985600</v>
      </c>
      <c r="AK5" s="2">
        <v>987500</v>
      </c>
      <c r="AL5" s="2">
        <v>1033800</v>
      </c>
      <c r="AM5" s="2">
        <v>1015900</v>
      </c>
      <c r="AN5" s="2">
        <f t="shared" ref="AN5:AN13" si="6">AVERAGE(AD5:AM5)</f>
        <v>1092010</v>
      </c>
      <c r="AO5" s="2">
        <f t="shared" ref="AO5:AO52" si="7">STDEV(AD5:AM5)</f>
        <v>177854.2252645251</v>
      </c>
      <c r="AP5" s="2">
        <f t="shared" ref="AP5:AP52" si="8">TRIMMEAN(AD5:AM5, AO5/AN5)</f>
        <v>1092010</v>
      </c>
      <c r="AQ5" s="2">
        <v>256</v>
      </c>
      <c r="AR5" s="2">
        <v>407600</v>
      </c>
      <c r="AS5" s="2">
        <v>408600</v>
      </c>
      <c r="AT5" s="2">
        <v>475700</v>
      </c>
      <c r="AU5" s="2">
        <v>470100</v>
      </c>
      <c r="AV5" s="2">
        <v>513900</v>
      </c>
      <c r="AW5" s="2">
        <v>393600</v>
      </c>
      <c r="AX5" s="2">
        <v>396900</v>
      </c>
      <c r="AY5" s="2">
        <v>403100</v>
      </c>
      <c r="AZ5" s="2">
        <v>407300</v>
      </c>
      <c r="BA5" s="2">
        <v>459100</v>
      </c>
      <c r="BB5" s="2">
        <f t="shared" ref="BB5:BB13" si="9">AVERAGE(AR5:BA5)</f>
        <v>433590</v>
      </c>
      <c r="BC5" s="2">
        <f t="shared" ref="BC5:BC52" si="10">STDEV(AR5:BA5)</f>
        <v>42259.553817910673</v>
      </c>
      <c r="BD5" s="2">
        <f t="shared" ref="BD5:BD52" si="11">TRIMMEAN(AR5:BA5, BC5/BB5)</f>
        <v>433590</v>
      </c>
      <c r="BE5" s="2">
        <v>256</v>
      </c>
      <c r="BF5" s="2">
        <v>180600</v>
      </c>
      <c r="BG5" s="2">
        <v>119700</v>
      </c>
      <c r="BH5" s="2">
        <v>119900</v>
      </c>
      <c r="BI5" s="2">
        <v>121700</v>
      </c>
      <c r="BJ5" s="2">
        <v>188400</v>
      </c>
      <c r="BK5" s="2">
        <v>116800</v>
      </c>
      <c r="BL5" s="2">
        <v>119800</v>
      </c>
      <c r="BM5" s="2">
        <v>120200</v>
      </c>
      <c r="BN5" s="2">
        <v>116900</v>
      </c>
      <c r="BO5" s="2">
        <v>129900</v>
      </c>
      <c r="BP5" s="2">
        <f t="shared" ref="BP5:BP13" si="12">AVERAGE(BF5:BO5)</f>
        <v>133390</v>
      </c>
      <c r="BQ5" s="2">
        <f t="shared" ref="BQ5:BQ52" si="13">STDEV(BF5:BO5)</f>
        <v>27241.571581357457</v>
      </c>
      <c r="BR5" s="2">
        <f t="shared" ref="BR5:BR52" si="14">TRIMMEAN(BF5:BO5, BQ5/BP5)</f>
        <v>128587.5</v>
      </c>
      <c r="BS5" s="2">
        <v>256</v>
      </c>
      <c r="BT5" s="2">
        <v>310900</v>
      </c>
      <c r="BU5" s="2">
        <v>306400</v>
      </c>
      <c r="BV5" s="2">
        <v>305200</v>
      </c>
      <c r="BW5" s="2">
        <v>331700</v>
      </c>
      <c r="BX5" s="2">
        <v>306700</v>
      </c>
      <c r="BY5" s="2">
        <v>304200</v>
      </c>
      <c r="BZ5" s="2">
        <v>295000</v>
      </c>
      <c r="CA5" s="2">
        <v>301200</v>
      </c>
      <c r="CB5" s="2">
        <v>309300</v>
      </c>
      <c r="CC5" s="2">
        <v>411700</v>
      </c>
      <c r="CD5" s="2">
        <f t="shared" ref="CD5:CD13" si="15">AVERAGE(BT5:CC5)</f>
        <v>318230</v>
      </c>
      <c r="CE5" s="2">
        <f t="shared" ref="CE5:CE51" si="16">STDEV(BT5:CC5)</f>
        <v>34190.18865113207</v>
      </c>
      <c r="CF5" s="2">
        <f t="shared" ref="CF5:CF39" si="17">TRIMMEAN(BT5:CC5, CE5/CD5)</f>
        <v>318230</v>
      </c>
      <c r="CG5" s="2">
        <v>256</v>
      </c>
      <c r="CH5" s="2">
        <v>2324400</v>
      </c>
      <c r="CI5" s="2">
        <v>2849100</v>
      </c>
      <c r="CJ5" s="2">
        <v>2643700</v>
      </c>
      <c r="CK5" s="2">
        <v>2307100</v>
      </c>
      <c r="CL5" s="2">
        <v>3367700</v>
      </c>
      <c r="CM5" s="2">
        <v>2334200</v>
      </c>
      <c r="CN5" s="2">
        <v>2304600</v>
      </c>
      <c r="CO5" s="2">
        <v>2305400</v>
      </c>
      <c r="CP5" s="2">
        <v>2307100</v>
      </c>
      <c r="CQ5" s="2">
        <v>2408700</v>
      </c>
      <c r="CR5" s="2">
        <f t="shared" ref="CR5:CR13" si="18">AVERAGE(CH5:CQ5)</f>
        <v>2515200</v>
      </c>
      <c r="CS5" s="2">
        <f t="shared" ref="CS5:CS52" si="19">STDEV(CH5:CQ5)</f>
        <v>351227.24837347114</v>
      </c>
      <c r="CT5" s="2">
        <f t="shared" ref="CT5:CT13" si="20">TRIMMEAN(CH5:CQ5, CS5/CR5)</f>
        <v>2515200</v>
      </c>
    </row>
    <row r="6" spans="1:98" x14ac:dyDescent="0.25">
      <c r="A6" s="2">
        <v>512</v>
      </c>
      <c r="B6" s="2">
        <v>8187300</v>
      </c>
      <c r="C6" s="2">
        <v>7426500</v>
      </c>
      <c r="D6" s="2">
        <v>6541600</v>
      </c>
      <c r="E6" s="2">
        <v>5634800</v>
      </c>
      <c r="F6" s="2">
        <v>5862200</v>
      </c>
      <c r="G6" s="2">
        <v>5750900</v>
      </c>
      <c r="H6" s="2">
        <v>5807700</v>
      </c>
      <c r="I6" s="2">
        <v>5726100</v>
      </c>
      <c r="J6" s="2">
        <v>5761300</v>
      </c>
      <c r="K6" s="2">
        <v>5989500</v>
      </c>
      <c r="L6" s="2">
        <f t="shared" si="0"/>
        <v>6268790</v>
      </c>
      <c r="M6" s="4">
        <f t="shared" si="1"/>
        <v>867533.70661381865</v>
      </c>
      <c r="N6" s="2">
        <f t="shared" si="2"/>
        <v>6268790</v>
      </c>
      <c r="O6" s="2">
        <v>512</v>
      </c>
      <c r="P6" s="2">
        <v>91600</v>
      </c>
      <c r="Q6" s="2">
        <v>48300</v>
      </c>
      <c r="R6" s="2">
        <v>63500</v>
      </c>
      <c r="S6" s="2">
        <v>51400</v>
      </c>
      <c r="T6" s="2">
        <v>53700</v>
      </c>
      <c r="U6" s="2">
        <v>51300</v>
      </c>
      <c r="V6" s="2">
        <v>53700</v>
      </c>
      <c r="W6" s="2">
        <v>51200</v>
      </c>
      <c r="X6" s="2">
        <v>53500</v>
      </c>
      <c r="Y6" s="2">
        <v>64800</v>
      </c>
      <c r="Z6" s="2">
        <f t="shared" si="3"/>
        <v>58300</v>
      </c>
      <c r="AA6" s="2">
        <f t="shared" si="4"/>
        <v>12869.257079481231</v>
      </c>
      <c r="AB6" s="2">
        <f t="shared" si="5"/>
        <v>55387.5</v>
      </c>
      <c r="AC6" s="2">
        <v>512</v>
      </c>
      <c r="AD6" s="2">
        <v>5102300</v>
      </c>
      <c r="AE6" s="2">
        <v>5519500</v>
      </c>
      <c r="AF6" s="2">
        <v>5149700</v>
      </c>
      <c r="AG6" s="2">
        <v>6034100</v>
      </c>
      <c r="AH6" s="2">
        <v>5086400</v>
      </c>
      <c r="AI6" s="2">
        <v>5255300</v>
      </c>
      <c r="AJ6" s="2">
        <v>5296600</v>
      </c>
      <c r="AK6" s="2">
        <v>5127700</v>
      </c>
      <c r="AL6" s="2">
        <v>5099800</v>
      </c>
      <c r="AM6" s="2">
        <v>6211100</v>
      </c>
      <c r="AN6" s="2">
        <f t="shared" si="6"/>
        <v>5388250</v>
      </c>
      <c r="AO6" s="2">
        <f t="shared" si="7"/>
        <v>410742.27726560284</v>
      </c>
      <c r="AP6" s="2">
        <f t="shared" si="8"/>
        <v>5388250</v>
      </c>
      <c r="AQ6" s="2">
        <v>512</v>
      </c>
      <c r="AR6" s="2">
        <v>1036900</v>
      </c>
      <c r="AS6" s="2">
        <v>1475500</v>
      </c>
      <c r="AT6" s="2">
        <v>1299200</v>
      </c>
      <c r="AU6" s="2">
        <v>1013900</v>
      </c>
      <c r="AV6" s="2">
        <v>1413800</v>
      </c>
      <c r="AW6" s="2">
        <v>1045100</v>
      </c>
      <c r="AX6" s="2">
        <v>969100</v>
      </c>
      <c r="AY6" s="2">
        <v>948600</v>
      </c>
      <c r="AZ6" s="2">
        <v>1068600</v>
      </c>
      <c r="BA6" s="2">
        <v>1006600</v>
      </c>
      <c r="BB6" s="2">
        <f t="shared" si="9"/>
        <v>1127730</v>
      </c>
      <c r="BC6" s="2">
        <f t="shared" si="10"/>
        <v>193113.9332679603</v>
      </c>
      <c r="BD6" s="2">
        <f t="shared" si="11"/>
        <v>1127730</v>
      </c>
      <c r="BE6" s="2">
        <v>512</v>
      </c>
      <c r="BF6" s="2">
        <v>530700</v>
      </c>
      <c r="BG6" s="2">
        <v>316400</v>
      </c>
      <c r="BH6" s="2">
        <v>334800</v>
      </c>
      <c r="BI6" s="2">
        <v>323900</v>
      </c>
      <c r="BJ6" s="2">
        <v>370700</v>
      </c>
      <c r="BK6" s="2">
        <v>317700</v>
      </c>
      <c r="BL6" s="2">
        <v>337500</v>
      </c>
      <c r="BM6" s="2">
        <v>325500</v>
      </c>
      <c r="BN6" s="2">
        <v>319900</v>
      </c>
      <c r="BO6" s="2">
        <v>381400</v>
      </c>
      <c r="BP6" s="2">
        <f t="shared" si="12"/>
        <v>355850</v>
      </c>
      <c r="BQ6" s="2">
        <f t="shared" si="13"/>
        <v>65380.701366007932</v>
      </c>
      <c r="BR6" s="2">
        <f t="shared" si="14"/>
        <v>355850</v>
      </c>
      <c r="BS6" s="2">
        <v>512</v>
      </c>
      <c r="BT6" s="2">
        <v>671900</v>
      </c>
      <c r="BU6" s="2">
        <v>660900</v>
      </c>
      <c r="BV6" s="2">
        <v>669500</v>
      </c>
      <c r="BW6" s="2">
        <v>645800</v>
      </c>
      <c r="BX6" s="2">
        <v>656800</v>
      </c>
      <c r="BY6" s="2">
        <v>726300</v>
      </c>
      <c r="BZ6" s="2">
        <v>631700</v>
      </c>
      <c r="CA6" s="2">
        <v>646300</v>
      </c>
      <c r="CB6" s="2">
        <v>647100</v>
      </c>
      <c r="CC6" s="2">
        <v>778300</v>
      </c>
      <c r="CD6" s="2">
        <f t="shared" si="15"/>
        <v>673460</v>
      </c>
      <c r="CE6" s="2">
        <f t="shared" si="16"/>
        <v>44942.43725774857</v>
      </c>
      <c r="CF6" s="2">
        <f t="shared" si="17"/>
        <v>673460</v>
      </c>
      <c r="CG6" s="2">
        <v>512</v>
      </c>
      <c r="CH6" s="2">
        <v>10666500</v>
      </c>
      <c r="CI6" s="2">
        <v>9952300</v>
      </c>
      <c r="CJ6" s="2">
        <v>11002200</v>
      </c>
      <c r="CK6" s="2">
        <v>10236100</v>
      </c>
      <c r="CL6" s="2">
        <v>14327500</v>
      </c>
      <c r="CM6" s="2">
        <v>10045800</v>
      </c>
      <c r="CN6" s="2">
        <v>9834900</v>
      </c>
      <c r="CO6" s="2">
        <v>9919700</v>
      </c>
      <c r="CP6" s="2">
        <v>9944500</v>
      </c>
      <c r="CQ6" s="2">
        <v>10666000</v>
      </c>
      <c r="CR6" s="2">
        <f t="shared" si="18"/>
        <v>10659550</v>
      </c>
      <c r="CS6" s="2">
        <f t="shared" si="19"/>
        <v>1348508.6332274217</v>
      </c>
      <c r="CT6" s="2">
        <f t="shared" si="20"/>
        <v>10659550</v>
      </c>
    </row>
    <row r="7" spans="1:98" x14ac:dyDescent="0.25">
      <c r="A7" s="2">
        <v>1024</v>
      </c>
      <c r="B7" s="2">
        <v>35308300</v>
      </c>
      <c r="C7" s="2">
        <v>27167000</v>
      </c>
      <c r="D7" s="2">
        <v>27635100</v>
      </c>
      <c r="E7" s="2">
        <v>25568800</v>
      </c>
      <c r="F7" s="2">
        <v>26715300</v>
      </c>
      <c r="G7" s="2">
        <v>27221300</v>
      </c>
      <c r="H7" s="2">
        <v>27214700</v>
      </c>
      <c r="I7" s="2">
        <v>27212700</v>
      </c>
      <c r="J7" s="2">
        <v>27190500</v>
      </c>
      <c r="K7" s="2">
        <v>28779700</v>
      </c>
      <c r="L7" s="2">
        <f t="shared" si="0"/>
        <v>28001340</v>
      </c>
      <c r="M7" s="4">
        <f t="shared" si="1"/>
        <v>2685466.9133442449</v>
      </c>
      <c r="N7" s="2">
        <f t="shared" si="2"/>
        <v>28001340</v>
      </c>
      <c r="O7" s="2">
        <v>1024</v>
      </c>
      <c r="P7" s="2">
        <v>132200</v>
      </c>
      <c r="Q7" s="2">
        <v>100900</v>
      </c>
      <c r="R7" s="2">
        <v>110100</v>
      </c>
      <c r="S7" s="2">
        <v>119900</v>
      </c>
      <c r="T7" s="2">
        <v>107700</v>
      </c>
      <c r="U7" s="2">
        <v>108400</v>
      </c>
      <c r="V7" s="2">
        <v>114700</v>
      </c>
      <c r="W7" s="2">
        <v>126000</v>
      </c>
      <c r="X7" s="2">
        <v>116600</v>
      </c>
      <c r="Y7" s="2">
        <v>116700</v>
      </c>
      <c r="Z7" s="2">
        <f t="shared" si="3"/>
        <v>115320</v>
      </c>
      <c r="AA7" s="2">
        <f t="shared" si="4"/>
        <v>9219.7613851986425</v>
      </c>
      <c r="AB7" s="2">
        <f t="shared" si="5"/>
        <v>115320</v>
      </c>
      <c r="AC7" s="2">
        <v>1024</v>
      </c>
      <c r="AD7" s="2">
        <v>25446600</v>
      </c>
      <c r="AE7" s="2">
        <v>23772500</v>
      </c>
      <c r="AF7" s="2">
        <v>24622200</v>
      </c>
      <c r="AG7" s="2">
        <v>24090700</v>
      </c>
      <c r="AH7" s="2">
        <v>23047700</v>
      </c>
      <c r="AI7" s="2">
        <v>23583900</v>
      </c>
      <c r="AJ7" s="2">
        <v>22660000</v>
      </c>
      <c r="AK7" s="2">
        <v>23109500</v>
      </c>
      <c r="AL7" s="2">
        <v>22297300</v>
      </c>
      <c r="AM7" s="2">
        <v>22633200</v>
      </c>
      <c r="AN7" s="2">
        <f t="shared" si="6"/>
        <v>23526360</v>
      </c>
      <c r="AO7" s="2">
        <f t="shared" si="7"/>
        <v>985018.49525783013</v>
      </c>
      <c r="AP7" s="2">
        <f t="shared" si="8"/>
        <v>23526360</v>
      </c>
      <c r="AQ7" s="2">
        <v>1024</v>
      </c>
      <c r="AR7" s="2">
        <v>2241100</v>
      </c>
      <c r="AS7" s="2">
        <v>2453200</v>
      </c>
      <c r="AT7" s="2">
        <v>2971700</v>
      </c>
      <c r="AU7" s="2">
        <v>2261900</v>
      </c>
      <c r="AV7" s="2">
        <v>3816700</v>
      </c>
      <c r="AW7" s="2">
        <v>2217200</v>
      </c>
      <c r="AX7" s="2">
        <v>2217500</v>
      </c>
      <c r="AY7" s="2">
        <v>2324100</v>
      </c>
      <c r="AZ7" s="2">
        <v>2202800</v>
      </c>
      <c r="BA7" s="2">
        <v>2376300</v>
      </c>
      <c r="BB7" s="2">
        <f t="shared" si="9"/>
        <v>2508250</v>
      </c>
      <c r="BC7" s="2">
        <f t="shared" si="10"/>
        <v>513785.8011316043</v>
      </c>
      <c r="BD7" s="2">
        <f t="shared" si="11"/>
        <v>2382875</v>
      </c>
      <c r="BE7" s="2">
        <v>1024</v>
      </c>
      <c r="BF7" s="2">
        <v>1017200</v>
      </c>
      <c r="BG7" s="2">
        <v>766400</v>
      </c>
      <c r="BH7" s="2">
        <v>803700</v>
      </c>
      <c r="BI7" s="2">
        <v>766200</v>
      </c>
      <c r="BJ7" s="2">
        <v>1052300</v>
      </c>
      <c r="BK7" s="2">
        <v>758700</v>
      </c>
      <c r="BL7" s="2">
        <v>785500</v>
      </c>
      <c r="BM7" s="2">
        <v>788900</v>
      </c>
      <c r="BN7" s="2">
        <v>785800</v>
      </c>
      <c r="BO7" s="2">
        <v>839900</v>
      </c>
      <c r="BP7" s="2">
        <f t="shared" si="12"/>
        <v>836460</v>
      </c>
      <c r="BQ7" s="2">
        <f t="shared" si="13"/>
        <v>107318.68637122076</v>
      </c>
      <c r="BR7" s="2">
        <f t="shared" si="14"/>
        <v>836460</v>
      </c>
      <c r="BS7" s="2">
        <v>1024</v>
      </c>
      <c r="BT7" s="2">
        <v>3026200</v>
      </c>
      <c r="BU7" s="2">
        <v>1414100</v>
      </c>
      <c r="BV7" s="2">
        <v>1488800</v>
      </c>
      <c r="BW7" s="2">
        <v>1511100</v>
      </c>
      <c r="BX7" s="2">
        <v>1425100</v>
      </c>
      <c r="BY7" s="2">
        <v>1462200</v>
      </c>
      <c r="BZ7" s="2">
        <v>1512500</v>
      </c>
      <c r="CA7" s="2">
        <v>1439200</v>
      </c>
      <c r="CB7" s="2">
        <v>1419300</v>
      </c>
      <c r="CC7" s="2">
        <v>1632800</v>
      </c>
      <c r="CD7" s="2">
        <f t="shared" si="15"/>
        <v>1633130</v>
      </c>
      <c r="CE7" s="2">
        <f t="shared" si="16"/>
        <v>493819.35529773094</v>
      </c>
      <c r="CF7" s="2">
        <f t="shared" si="17"/>
        <v>1486375</v>
      </c>
      <c r="CG7" s="2">
        <v>1024</v>
      </c>
      <c r="CH7" s="2">
        <v>47877500</v>
      </c>
      <c r="CI7" s="2">
        <v>49679600</v>
      </c>
      <c r="CJ7" s="2">
        <v>49148800</v>
      </c>
      <c r="CK7" s="2">
        <v>44987100</v>
      </c>
      <c r="CL7" s="2">
        <v>61332300</v>
      </c>
      <c r="CM7" s="2">
        <v>44203100</v>
      </c>
      <c r="CN7" s="2">
        <v>44003400</v>
      </c>
      <c r="CO7" s="2">
        <v>44150300</v>
      </c>
      <c r="CP7" s="2">
        <v>44394700</v>
      </c>
      <c r="CQ7" s="2">
        <v>46976000</v>
      </c>
      <c r="CR7" s="2">
        <f t="shared" si="18"/>
        <v>47675280</v>
      </c>
      <c r="CS7" s="2">
        <f t="shared" si="19"/>
        <v>5261868.891858777</v>
      </c>
      <c r="CT7" s="2">
        <f t="shared" si="20"/>
        <v>47675280</v>
      </c>
    </row>
    <row r="8" spans="1:98" x14ac:dyDescent="0.25">
      <c r="A8" s="2">
        <v>2048</v>
      </c>
      <c r="B8" s="2">
        <v>126623100</v>
      </c>
      <c r="C8" s="2">
        <v>123155600</v>
      </c>
      <c r="D8" s="2">
        <v>123871900</v>
      </c>
      <c r="E8" s="2">
        <v>113360800</v>
      </c>
      <c r="F8" s="2">
        <v>116079200</v>
      </c>
      <c r="G8" s="2">
        <v>124870100</v>
      </c>
      <c r="H8" s="2">
        <v>116940500</v>
      </c>
      <c r="I8" s="2">
        <v>118079300</v>
      </c>
      <c r="J8" s="2">
        <v>121604100</v>
      </c>
      <c r="K8" s="2">
        <v>126052700</v>
      </c>
      <c r="L8" s="2">
        <f t="shared" si="0"/>
        <v>121063730</v>
      </c>
      <c r="M8" s="4">
        <f t="shared" si="1"/>
        <v>4629940.3113623159</v>
      </c>
      <c r="N8" s="2">
        <f t="shared" si="2"/>
        <v>121063730</v>
      </c>
      <c r="O8" s="2">
        <v>2048</v>
      </c>
      <c r="P8" s="2">
        <v>214400</v>
      </c>
      <c r="Q8" s="2">
        <v>207700</v>
      </c>
      <c r="R8" s="2">
        <v>279700</v>
      </c>
      <c r="S8" s="2">
        <v>241900</v>
      </c>
      <c r="T8" s="2">
        <v>232400</v>
      </c>
      <c r="U8" s="2">
        <v>232400</v>
      </c>
      <c r="V8" s="2">
        <v>232300</v>
      </c>
      <c r="W8" s="2">
        <v>230900</v>
      </c>
      <c r="X8" s="2">
        <v>285800</v>
      </c>
      <c r="Y8" s="2">
        <v>273300</v>
      </c>
      <c r="Z8" s="2">
        <f t="shared" si="3"/>
        <v>243080</v>
      </c>
      <c r="AA8" s="2">
        <f t="shared" si="4"/>
        <v>27177.678749706021</v>
      </c>
      <c r="AB8" s="2">
        <f t="shared" si="5"/>
        <v>243080</v>
      </c>
      <c r="AC8" s="2">
        <v>2048</v>
      </c>
      <c r="AD8" s="2">
        <v>98923900</v>
      </c>
      <c r="AE8" s="2">
        <v>98541300</v>
      </c>
      <c r="AF8" s="2">
        <v>99112300</v>
      </c>
      <c r="AG8" s="2">
        <v>90145200</v>
      </c>
      <c r="AH8" s="2">
        <v>90687900</v>
      </c>
      <c r="AI8" s="2">
        <v>91324900</v>
      </c>
      <c r="AJ8" s="2">
        <v>91205700</v>
      </c>
      <c r="AK8" s="2">
        <v>91302200</v>
      </c>
      <c r="AL8" s="2">
        <v>87613500</v>
      </c>
      <c r="AM8" s="2">
        <v>89227400</v>
      </c>
      <c r="AN8" s="2">
        <f t="shared" si="6"/>
        <v>92808430</v>
      </c>
      <c r="AO8" s="2">
        <f t="shared" si="7"/>
        <v>4326178.6748558795</v>
      </c>
      <c r="AP8" s="2">
        <f t="shared" si="8"/>
        <v>92808430</v>
      </c>
      <c r="AQ8" s="2">
        <v>2048</v>
      </c>
      <c r="AR8" s="2">
        <v>5131400</v>
      </c>
      <c r="AS8" s="2">
        <v>5622600</v>
      </c>
      <c r="AT8" s="2">
        <v>5379400</v>
      </c>
      <c r="AU8" s="2">
        <v>5015100</v>
      </c>
      <c r="AV8" s="2">
        <v>7755800</v>
      </c>
      <c r="AW8" s="2">
        <v>5127800</v>
      </c>
      <c r="AX8" s="2">
        <v>5061500</v>
      </c>
      <c r="AY8" s="2">
        <v>5221900</v>
      </c>
      <c r="AZ8" s="2">
        <v>5060900</v>
      </c>
      <c r="BA8" s="2">
        <v>5163600</v>
      </c>
      <c r="BB8" s="2">
        <f t="shared" si="9"/>
        <v>5454000</v>
      </c>
      <c r="BC8" s="2">
        <f t="shared" si="10"/>
        <v>828799.07764856436</v>
      </c>
      <c r="BD8" s="2">
        <f t="shared" si="11"/>
        <v>5454000</v>
      </c>
      <c r="BE8" s="2">
        <v>2048</v>
      </c>
      <c r="BF8" s="2">
        <v>2587900</v>
      </c>
      <c r="BG8" s="2">
        <v>1851300</v>
      </c>
      <c r="BH8" s="2">
        <v>1832900</v>
      </c>
      <c r="BI8" s="2">
        <v>1803500</v>
      </c>
      <c r="BJ8" s="2">
        <v>2349500</v>
      </c>
      <c r="BK8" s="2">
        <v>1822100</v>
      </c>
      <c r="BL8" s="2">
        <v>1832500</v>
      </c>
      <c r="BM8" s="2">
        <v>1849100</v>
      </c>
      <c r="BN8" s="2">
        <v>1818900</v>
      </c>
      <c r="BO8" s="2">
        <v>1875100</v>
      </c>
      <c r="BP8" s="2">
        <f t="shared" si="12"/>
        <v>1962280</v>
      </c>
      <c r="BQ8" s="2">
        <f t="shared" si="13"/>
        <v>273469.01429188967</v>
      </c>
      <c r="BR8" s="2">
        <f t="shared" si="14"/>
        <v>1962280</v>
      </c>
      <c r="BS8" s="2">
        <v>2048</v>
      </c>
      <c r="BT8" s="2">
        <v>3719200</v>
      </c>
      <c r="BU8" s="2">
        <v>3104100</v>
      </c>
      <c r="BV8" s="2">
        <v>3796500</v>
      </c>
      <c r="BW8" s="2">
        <v>3144000</v>
      </c>
      <c r="BX8" s="2">
        <v>3343100</v>
      </c>
      <c r="BY8" s="2">
        <v>3098900</v>
      </c>
      <c r="BZ8" s="2">
        <v>3122600</v>
      </c>
      <c r="CA8" s="2">
        <v>3185900</v>
      </c>
      <c r="CB8" s="2">
        <v>3122200</v>
      </c>
      <c r="CC8" s="2">
        <v>4071400</v>
      </c>
      <c r="CD8" s="2">
        <f t="shared" si="15"/>
        <v>3370790</v>
      </c>
      <c r="CE8" s="2">
        <f t="shared" si="16"/>
        <v>357195.97002205945</v>
      </c>
      <c r="CF8" s="2">
        <f t="shared" si="17"/>
        <v>3370790</v>
      </c>
      <c r="CG8" s="2">
        <v>2048</v>
      </c>
      <c r="CH8" s="2">
        <v>205627800</v>
      </c>
      <c r="CI8" s="2">
        <v>208961900</v>
      </c>
      <c r="CJ8" s="2">
        <v>210134400</v>
      </c>
      <c r="CK8" s="2">
        <v>194431700</v>
      </c>
      <c r="CL8" s="2">
        <v>266310800</v>
      </c>
      <c r="CM8" s="2">
        <v>191342100</v>
      </c>
      <c r="CN8" s="2">
        <v>187395600</v>
      </c>
      <c r="CO8" s="2">
        <v>187582000</v>
      </c>
      <c r="CP8" s="2">
        <v>187559400</v>
      </c>
      <c r="CQ8" s="2">
        <v>191370400</v>
      </c>
      <c r="CR8" s="2">
        <f t="shared" si="18"/>
        <v>203071610</v>
      </c>
      <c r="CS8" s="2">
        <f t="shared" si="19"/>
        <v>23957716.24645061</v>
      </c>
      <c r="CT8" s="2">
        <f t="shared" si="20"/>
        <v>203071610</v>
      </c>
    </row>
    <row r="9" spans="1:98" x14ac:dyDescent="0.25">
      <c r="A9" s="2">
        <v>4096</v>
      </c>
      <c r="B9" s="2">
        <v>551768400</v>
      </c>
      <c r="C9" s="2">
        <v>512575800</v>
      </c>
      <c r="D9" s="2">
        <v>563580400</v>
      </c>
      <c r="E9" s="2">
        <v>464918200</v>
      </c>
      <c r="F9" s="2">
        <v>498881800</v>
      </c>
      <c r="G9" s="2">
        <v>487004300</v>
      </c>
      <c r="H9" s="2">
        <v>497484700</v>
      </c>
      <c r="I9" s="2">
        <v>490713600</v>
      </c>
      <c r="J9" s="2">
        <v>486189600</v>
      </c>
      <c r="K9" s="2">
        <v>509791900</v>
      </c>
      <c r="L9" s="2">
        <f t="shared" si="0"/>
        <v>506290870</v>
      </c>
      <c r="M9" s="4">
        <f t="shared" si="1"/>
        <v>30303792.37099798</v>
      </c>
      <c r="N9" s="2">
        <f t="shared" si="2"/>
        <v>506290870</v>
      </c>
      <c r="O9" s="2">
        <v>4096</v>
      </c>
      <c r="P9" s="2">
        <v>431700</v>
      </c>
      <c r="Q9" s="2">
        <v>437900</v>
      </c>
      <c r="R9" s="2">
        <v>717200</v>
      </c>
      <c r="S9" s="2">
        <v>506500</v>
      </c>
      <c r="T9" s="2">
        <v>523900</v>
      </c>
      <c r="U9" s="2">
        <v>559800</v>
      </c>
      <c r="V9" s="2">
        <v>465300</v>
      </c>
      <c r="W9" s="2">
        <v>499000</v>
      </c>
      <c r="X9" s="2">
        <v>482900</v>
      </c>
      <c r="Y9" s="2">
        <v>427800</v>
      </c>
      <c r="Z9" s="2">
        <f t="shared" si="3"/>
        <v>505200</v>
      </c>
      <c r="AA9" s="2">
        <f t="shared" si="4"/>
        <v>85846.490900909863</v>
      </c>
      <c r="AB9" s="2">
        <f t="shared" si="5"/>
        <v>505200</v>
      </c>
      <c r="AC9" s="2">
        <v>4096</v>
      </c>
      <c r="AD9" s="2">
        <v>399664500</v>
      </c>
      <c r="AE9" s="2">
        <v>373654100</v>
      </c>
      <c r="AF9" s="2">
        <v>398922500</v>
      </c>
      <c r="AG9" s="2">
        <v>379976100</v>
      </c>
      <c r="AH9" s="2">
        <v>373192700</v>
      </c>
      <c r="AI9" s="2">
        <v>353393500</v>
      </c>
      <c r="AJ9" s="2">
        <v>359936600</v>
      </c>
      <c r="AK9" s="2">
        <v>371138200</v>
      </c>
      <c r="AL9" s="2">
        <v>349980900</v>
      </c>
      <c r="AM9" s="2">
        <v>350135700</v>
      </c>
      <c r="AN9" s="2">
        <f t="shared" si="6"/>
        <v>370999480</v>
      </c>
      <c r="AO9" s="2">
        <f t="shared" si="7"/>
        <v>18267367.551809125</v>
      </c>
      <c r="AP9" s="2">
        <f t="shared" si="8"/>
        <v>370999480</v>
      </c>
      <c r="AQ9" s="2">
        <v>4096</v>
      </c>
      <c r="AR9" s="2">
        <v>12872500</v>
      </c>
      <c r="AS9" s="2">
        <v>11859600</v>
      </c>
      <c r="AT9" s="2">
        <v>12706500</v>
      </c>
      <c r="AU9" s="2">
        <v>11192200</v>
      </c>
      <c r="AV9" s="2">
        <v>17512100</v>
      </c>
      <c r="AW9" s="2">
        <v>11236900</v>
      </c>
      <c r="AX9" s="2">
        <v>11094000</v>
      </c>
      <c r="AY9" s="2">
        <v>11508100</v>
      </c>
      <c r="AZ9" s="2">
        <v>11199600</v>
      </c>
      <c r="BA9" s="2">
        <v>11696300</v>
      </c>
      <c r="BB9" s="2">
        <f t="shared" si="9"/>
        <v>12287780</v>
      </c>
      <c r="BC9" s="2">
        <f t="shared" si="10"/>
        <v>1939808.7447535188</v>
      </c>
      <c r="BD9" s="2">
        <f t="shared" si="11"/>
        <v>12287780</v>
      </c>
      <c r="BE9" s="2">
        <v>4096</v>
      </c>
      <c r="BF9" s="2">
        <v>4234500</v>
      </c>
      <c r="BG9" s="2">
        <v>4929800</v>
      </c>
      <c r="BH9" s="2">
        <v>4169700</v>
      </c>
      <c r="BI9" s="2">
        <v>3921000</v>
      </c>
      <c r="BJ9" s="2">
        <v>5791100</v>
      </c>
      <c r="BK9" s="2">
        <v>4079100</v>
      </c>
      <c r="BL9" s="2">
        <v>4069000</v>
      </c>
      <c r="BM9" s="2">
        <v>4243000</v>
      </c>
      <c r="BN9" s="2">
        <v>4099900</v>
      </c>
      <c r="BO9" s="2">
        <v>4929400</v>
      </c>
      <c r="BP9" s="2">
        <f t="shared" si="12"/>
        <v>4446650</v>
      </c>
      <c r="BQ9" s="2">
        <f t="shared" si="13"/>
        <v>587978.22569283028</v>
      </c>
      <c r="BR9" s="2">
        <f t="shared" si="14"/>
        <v>4446650</v>
      </c>
      <c r="BS9" s="2">
        <v>4096</v>
      </c>
      <c r="BT9" s="2">
        <v>9039000</v>
      </c>
      <c r="BU9" s="2">
        <v>8016100</v>
      </c>
      <c r="BV9" s="2">
        <v>8307000</v>
      </c>
      <c r="BW9" s="2">
        <v>6634700</v>
      </c>
      <c r="BX9" s="2">
        <v>6741400</v>
      </c>
      <c r="BY9" s="2">
        <v>6829900</v>
      </c>
      <c r="BZ9" s="2">
        <v>6825700</v>
      </c>
      <c r="CA9" s="2">
        <v>6809800</v>
      </c>
      <c r="CB9" s="2">
        <v>6794200</v>
      </c>
      <c r="CC9" s="2">
        <v>8631800</v>
      </c>
      <c r="CD9" s="2">
        <f t="shared" si="15"/>
        <v>7462960</v>
      </c>
      <c r="CE9" s="2">
        <f t="shared" si="16"/>
        <v>928310.47631945019</v>
      </c>
      <c r="CF9" s="2">
        <f t="shared" si="17"/>
        <v>7462960</v>
      </c>
      <c r="CG9" s="2">
        <v>4096</v>
      </c>
      <c r="CH9" s="2">
        <v>827482000</v>
      </c>
      <c r="CI9" s="2">
        <v>876227300</v>
      </c>
      <c r="CJ9" s="2">
        <v>872737400</v>
      </c>
      <c r="CK9" s="2">
        <v>811306800</v>
      </c>
      <c r="CL9" s="2">
        <v>1070189300</v>
      </c>
      <c r="CM9" s="2">
        <v>772709200</v>
      </c>
      <c r="CN9" s="2">
        <v>774599000</v>
      </c>
      <c r="CO9" s="2">
        <v>774718800</v>
      </c>
      <c r="CP9" s="2">
        <v>757633800</v>
      </c>
      <c r="CQ9" s="2">
        <v>772378100</v>
      </c>
      <c r="CR9" s="2">
        <f t="shared" si="18"/>
        <v>830998170</v>
      </c>
      <c r="CS9" s="2">
        <f t="shared" si="19"/>
        <v>94260177.155466184</v>
      </c>
      <c r="CT9" s="2">
        <f t="shared" si="20"/>
        <v>830998170</v>
      </c>
    </row>
    <row r="10" spans="1:98" x14ac:dyDescent="0.25">
      <c r="A10" s="2">
        <v>8192</v>
      </c>
      <c r="B10" s="2">
        <v>2110715400</v>
      </c>
      <c r="C10" s="2">
        <v>2091758800</v>
      </c>
      <c r="D10" s="2">
        <v>2158704900</v>
      </c>
      <c r="E10" s="2">
        <v>2060776100</v>
      </c>
      <c r="F10" s="2">
        <v>2166074700</v>
      </c>
      <c r="G10" s="2">
        <v>2004540300</v>
      </c>
      <c r="H10" s="2">
        <v>1990964100</v>
      </c>
      <c r="I10" s="2">
        <v>2048145900</v>
      </c>
      <c r="J10" s="2">
        <v>2013828000</v>
      </c>
      <c r="K10" s="2">
        <v>2140875400</v>
      </c>
      <c r="L10" s="2">
        <f t="shared" si="0"/>
        <v>2078638360</v>
      </c>
      <c r="M10" s="4">
        <f t="shared" si="1"/>
        <v>64770387.218477823</v>
      </c>
      <c r="N10" s="2">
        <f t="shared" si="2"/>
        <v>2078638360</v>
      </c>
      <c r="O10" s="2">
        <v>8192</v>
      </c>
      <c r="P10" s="2">
        <v>884500</v>
      </c>
      <c r="Q10" s="2">
        <v>935100</v>
      </c>
      <c r="R10" s="2">
        <v>1042500</v>
      </c>
      <c r="S10" s="2">
        <v>1076800</v>
      </c>
      <c r="T10" s="2">
        <v>977100</v>
      </c>
      <c r="U10" s="2">
        <v>946700</v>
      </c>
      <c r="V10" s="2">
        <v>942600</v>
      </c>
      <c r="W10" s="2">
        <v>952600</v>
      </c>
      <c r="X10" s="2">
        <v>917400</v>
      </c>
      <c r="Y10" s="2">
        <v>1082900</v>
      </c>
      <c r="Z10" s="2">
        <f t="shared" si="3"/>
        <v>975820</v>
      </c>
      <c r="AA10" s="2">
        <f t="shared" si="4"/>
        <v>68322.77642029617</v>
      </c>
      <c r="AB10" s="2">
        <f t="shared" si="5"/>
        <v>975820</v>
      </c>
      <c r="AC10" s="2">
        <v>8192</v>
      </c>
      <c r="AD10" s="2">
        <v>1527007600</v>
      </c>
      <c r="AE10" s="2">
        <v>1517261600</v>
      </c>
      <c r="AF10" s="2">
        <v>1607447500</v>
      </c>
      <c r="AG10" s="2">
        <v>1574867400</v>
      </c>
      <c r="AH10" s="2">
        <v>1438171200</v>
      </c>
      <c r="AI10" s="2">
        <v>1422933300</v>
      </c>
      <c r="AJ10" s="2">
        <v>1446204000</v>
      </c>
      <c r="AK10" s="2">
        <v>1450902200</v>
      </c>
      <c r="AL10" s="2">
        <v>1410080100</v>
      </c>
      <c r="AM10" s="2">
        <v>1412247000</v>
      </c>
      <c r="AN10" s="2">
        <f t="shared" si="6"/>
        <v>1480712190</v>
      </c>
      <c r="AO10" s="2">
        <f t="shared" si="7"/>
        <v>70953919.122475371</v>
      </c>
      <c r="AP10" s="2">
        <f t="shared" si="8"/>
        <v>1480712190</v>
      </c>
      <c r="AQ10" s="2">
        <v>8192</v>
      </c>
      <c r="AR10" s="2">
        <v>28223600</v>
      </c>
      <c r="AS10" s="2">
        <v>26627500</v>
      </c>
      <c r="AT10" s="2">
        <v>26987300</v>
      </c>
      <c r="AU10" s="2">
        <v>25811000</v>
      </c>
      <c r="AV10" s="2">
        <v>38887300</v>
      </c>
      <c r="AW10" s="2">
        <v>25703000</v>
      </c>
      <c r="AX10" s="2">
        <v>25254800</v>
      </c>
      <c r="AY10" s="2">
        <v>26181500</v>
      </c>
      <c r="AZ10" s="2">
        <v>25591600</v>
      </c>
      <c r="BA10" s="2">
        <v>26463500</v>
      </c>
      <c r="BB10" s="2">
        <f t="shared" si="9"/>
        <v>27573110</v>
      </c>
      <c r="BC10" s="2">
        <f t="shared" si="10"/>
        <v>4065334.2512434735</v>
      </c>
      <c r="BD10" s="2">
        <f t="shared" si="11"/>
        <v>27573110</v>
      </c>
      <c r="BE10" s="2">
        <v>8192</v>
      </c>
      <c r="BF10" s="2">
        <v>10240700</v>
      </c>
      <c r="BG10" s="2">
        <v>9054500</v>
      </c>
      <c r="BH10" s="2">
        <v>10592900</v>
      </c>
      <c r="BI10" s="2">
        <v>8936400</v>
      </c>
      <c r="BJ10" s="2">
        <v>13083600</v>
      </c>
      <c r="BK10" s="2">
        <v>8856100</v>
      </c>
      <c r="BL10" s="2">
        <v>8865400</v>
      </c>
      <c r="BM10" s="2">
        <v>8868300</v>
      </c>
      <c r="BN10" s="2">
        <v>9036400</v>
      </c>
      <c r="BO10" s="2">
        <v>9427200</v>
      </c>
      <c r="BP10" s="2">
        <f t="shared" si="12"/>
        <v>9696150</v>
      </c>
      <c r="BQ10" s="2">
        <f t="shared" si="13"/>
        <v>1339702.1603077801</v>
      </c>
      <c r="BR10" s="2">
        <f t="shared" si="14"/>
        <v>9696150</v>
      </c>
      <c r="BS10" s="2">
        <v>8192</v>
      </c>
      <c r="BT10" s="2">
        <v>16280500</v>
      </c>
      <c r="BU10" s="2">
        <v>15784300</v>
      </c>
      <c r="BV10" s="2">
        <v>15197300</v>
      </c>
      <c r="BW10" s="2">
        <v>14511200</v>
      </c>
      <c r="BX10" s="2">
        <v>16501700</v>
      </c>
      <c r="BY10" s="2">
        <v>15047500</v>
      </c>
      <c r="BZ10" s="2">
        <v>14630800</v>
      </c>
      <c r="CA10" s="2">
        <v>14711200</v>
      </c>
      <c r="CB10" s="2">
        <v>14851300</v>
      </c>
      <c r="CC10" s="2">
        <v>19098500</v>
      </c>
      <c r="CD10" s="2">
        <f t="shared" si="15"/>
        <v>15661430</v>
      </c>
      <c r="CE10" s="2">
        <f t="shared" si="16"/>
        <v>1392625.4254704195</v>
      </c>
      <c r="CF10" s="2">
        <f t="shared" si="17"/>
        <v>15661430</v>
      </c>
      <c r="CG10" s="2">
        <v>8192</v>
      </c>
      <c r="CH10" s="2">
        <v>3408788000</v>
      </c>
      <c r="CI10" s="2">
        <v>3519548100</v>
      </c>
      <c r="CJ10" s="2">
        <v>3545464700</v>
      </c>
      <c r="CK10" s="2">
        <v>3463748200</v>
      </c>
      <c r="CL10" s="2">
        <v>4312058800</v>
      </c>
      <c r="CM10" s="2">
        <v>3159949000</v>
      </c>
      <c r="CN10" s="2">
        <v>3168043700</v>
      </c>
      <c r="CO10" s="2">
        <v>3159121800</v>
      </c>
      <c r="CP10" s="2">
        <v>3081677900</v>
      </c>
      <c r="CQ10" s="2">
        <v>3206956200</v>
      </c>
      <c r="CR10" s="2">
        <f t="shared" si="18"/>
        <v>3402535640</v>
      </c>
      <c r="CS10" s="2">
        <f t="shared" si="19"/>
        <v>362004470.82492006</v>
      </c>
      <c r="CT10" s="2">
        <f t="shared" si="20"/>
        <v>3402535640</v>
      </c>
    </row>
    <row r="11" spans="1:98" x14ac:dyDescent="0.25">
      <c r="A11" s="2">
        <v>16384</v>
      </c>
      <c r="B11" s="2">
        <v>8775906000</v>
      </c>
      <c r="C11" s="2">
        <v>9669317600</v>
      </c>
      <c r="D11" s="2">
        <v>9275277600</v>
      </c>
      <c r="E11" s="2">
        <v>8289426800</v>
      </c>
      <c r="F11" s="2">
        <v>9139267900</v>
      </c>
      <c r="G11" s="2">
        <v>8097050500</v>
      </c>
      <c r="H11" s="2">
        <v>8238951400</v>
      </c>
      <c r="I11" s="2">
        <v>8162429400</v>
      </c>
      <c r="J11" s="2">
        <v>8120122000</v>
      </c>
      <c r="K11" s="2">
        <v>8401740900</v>
      </c>
      <c r="L11" s="2">
        <f t="shared" si="0"/>
        <v>8616949010</v>
      </c>
      <c r="M11" s="4">
        <f t="shared" si="1"/>
        <v>563633811.91551721</v>
      </c>
      <c r="N11" s="2">
        <f t="shared" si="2"/>
        <v>8616949010</v>
      </c>
      <c r="O11" s="2">
        <v>16384</v>
      </c>
      <c r="P11" s="2">
        <v>1755500</v>
      </c>
      <c r="Q11" s="2">
        <v>1713900</v>
      </c>
      <c r="R11" s="2">
        <v>1830700</v>
      </c>
      <c r="S11" s="2">
        <v>2990800</v>
      </c>
      <c r="T11" s="2">
        <v>2001500</v>
      </c>
      <c r="U11" s="2">
        <v>1947100</v>
      </c>
      <c r="V11" s="2">
        <v>1859500</v>
      </c>
      <c r="W11" s="2">
        <v>1908000</v>
      </c>
      <c r="X11" s="2">
        <v>1809400</v>
      </c>
      <c r="Y11" s="2">
        <v>1949000</v>
      </c>
      <c r="Z11" s="2">
        <f t="shared" si="3"/>
        <v>1976540</v>
      </c>
      <c r="AA11" s="2">
        <f t="shared" si="4"/>
        <v>367636.76880553958</v>
      </c>
      <c r="AB11" s="2">
        <f t="shared" si="5"/>
        <v>1976540</v>
      </c>
      <c r="AC11" s="2">
        <v>16384</v>
      </c>
      <c r="AD11" s="2">
        <v>6042694200</v>
      </c>
      <c r="AE11" s="2">
        <v>6055619900</v>
      </c>
      <c r="AF11" s="2">
        <v>6507707800</v>
      </c>
      <c r="AG11" s="2">
        <v>5978622100</v>
      </c>
      <c r="AH11" s="2">
        <v>5915642900</v>
      </c>
      <c r="AI11" s="2">
        <v>5728691700</v>
      </c>
      <c r="AJ11" s="2">
        <v>5801625500</v>
      </c>
      <c r="AK11" s="2">
        <v>5882475900</v>
      </c>
      <c r="AL11" s="2">
        <v>5616553000</v>
      </c>
      <c r="AM11" s="2">
        <v>5766569500</v>
      </c>
      <c r="AN11" s="2">
        <f t="shared" si="6"/>
        <v>5929620250</v>
      </c>
      <c r="AO11" s="2">
        <f t="shared" si="7"/>
        <v>246985733.08276668</v>
      </c>
      <c r="AP11" s="2">
        <f t="shared" si="8"/>
        <v>5929620250</v>
      </c>
      <c r="AQ11" s="2">
        <v>16384</v>
      </c>
      <c r="AR11" s="2">
        <v>59238000</v>
      </c>
      <c r="AS11" s="2">
        <v>61034500</v>
      </c>
      <c r="AT11" s="2">
        <v>62155500</v>
      </c>
      <c r="AU11" s="2">
        <v>55017100</v>
      </c>
      <c r="AV11" s="2">
        <v>85166400</v>
      </c>
      <c r="AW11" s="2">
        <v>55345900</v>
      </c>
      <c r="AX11" s="2">
        <v>54498900</v>
      </c>
      <c r="AY11" s="2">
        <v>55091600</v>
      </c>
      <c r="AZ11" s="2">
        <v>54056000</v>
      </c>
      <c r="BA11" s="2">
        <v>57742800</v>
      </c>
      <c r="BB11" s="2">
        <f t="shared" si="9"/>
        <v>59934670</v>
      </c>
      <c r="BC11" s="2">
        <f t="shared" si="10"/>
        <v>9314698.9108672272</v>
      </c>
      <c r="BD11" s="2">
        <f t="shared" si="11"/>
        <v>59934670</v>
      </c>
      <c r="BE11" s="2">
        <v>16384</v>
      </c>
      <c r="BF11" s="2">
        <v>21193600</v>
      </c>
      <c r="BG11" s="2">
        <v>19509900</v>
      </c>
      <c r="BH11" s="2">
        <v>21719300</v>
      </c>
      <c r="BI11" s="2">
        <v>21454800</v>
      </c>
      <c r="BJ11" s="2">
        <v>28680900</v>
      </c>
      <c r="BK11" s="2">
        <v>19609200</v>
      </c>
      <c r="BL11" s="2">
        <v>19705700</v>
      </c>
      <c r="BM11" s="2">
        <v>19927600</v>
      </c>
      <c r="BN11" s="2">
        <v>19905900</v>
      </c>
      <c r="BO11" s="2">
        <v>20118800</v>
      </c>
      <c r="BP11" s="2">
        <f t="shared" si="12"/>
        <v>21182570</v>
      </c>
      <c r="BQ11" s="2">
        <f t="shared" si="13"/>
        <v>2756369.7623464414</v>
      </c>
      <c r="BR11" s="2">
        <f t="shared" si="14"/>
        <v>21182570</v>
      </c>
      <c r="BS11" s="2">
        <v>16384</v>
      </c>
      <c r="BT11" s="2">
        <v>36815000</v>
      </c>
      <c r="BU11" s="2">
        <v>33993600</v>
      </c>
      <c r="BV11" s="2">
        <v>35561300</v>
      </c>
      <c r="BW11" s="2">
        <v>39175200</v>
      </c>
      <c r="BX11" s="2">
        <v>35225700</v>
      </c>
      <c r="BY11" s="2">
        <v>31701100</v>
      </c>
      <c r="BZ11" s="2">
        <v>32042500</v>
      </c>
      <c r="CA11" s="2">
        <v>32124800</v>
      </c>
      <c r="CB11" s="2">
        <v>31696400</v>
      </c>
      <c r="CC11" s="2">
        <v>37094600</v>
      </c>
      <c r="CD11" s="2">
        <f t="shared" si="15"/>
        <v>34543020</v>
      </c>
      <c r="CE11" s="2">
        <f t="shared" si="16"/>
        <v>2650251.489031015</v>
      </c>
      <c r="CF11" s="2">
        <f t="shared" si="17"/>
        <v>34543020</v>
      </c>
      <c r="CG11" s="2">
        <v>16384</v>
      </c>
      <c r="CH11" s="2">
        <v>13733194500</v>
      </c>
      <c r="CI11" s="2">
        <v>14333077400</v>
      </c>
      <c r="CJ11" s="2">
        <v>14608102100</v>
      </c>
      <c r="CK11" s="2">
        <v>14159698600</v>
      </c>
      <c r="CL11" s="2">
        <v>17029803400</v>
      </c>
      <c r="CM11" s="2">
        <v>12762583100</v>
      </c>
      <c r="CN11" s="2">
        <v>12816129100</v>
      </c>
      <c r="CO11" s="2">
        <v>12778034700</v>
      </c>
      <c r="CP11" s="2">
        <v>12572157500</v>
      </c>
      <c r="CQ11" s="2">
        <v>12741489800</v>
      </c>
      <c r="CR11" s="2">
        <f t="shared" si="18"/>
        <v>13753427020</v>
      </c>
      <c r="CS11" s="2">
        <f t="shared" si="19"/>
        <v>1382336028.0122008</v>
      </c>
      <c r="CT11" s="2">
        <f t="shared" si="20"/>
        <v>13753427020</v>
      </c>
    </row>
    <row r="12" spans="1:98" x14ac:dyDescent="0.25">
      <c r="A12" s="2">
        <v>32768</v>
      </c>
      <c r="B12" s="2">
        <v>33531164500</v>
      </c>
      <c r="C12" s="2">
        <v>35117505500</v>
      </c>
      <c r="D12" s="2">
        <v>36581320500</v>
      </c>
      <c r="E12" s="2">
        <v>34744486400</v>
      </c>
      <c r="F12" s="2">
        <v>34006821100</v>
      </c>
      <c r="G12" s="2">
        <v>32570809400</v>
      </c>
      <c r="H12" s="2">
        <v>32668847200</v>
      </c>
      <c r="I12" s="2">
        <v>32956965300</v>
      </c>
      <c r="J12" s="2">
        <v>32913324100</v>
      </c>
      <c r="K12" s="2">
        <v>34255872700</v>
      </c>
      <c r="L12" s="2">
        <f t="shared" si="0"/>
        <v>33934711670</v>
      </c>
      <c r="M12" s="4">
        <f t="shared" si="1"/>
        <v>1282026691.648181</v>
      </c>
      <c r="N12" s="2">
        <f t="shared" si="2"/>
        <v>33934711670</v>
      </c>
      <c r="O12" s="2">
        <v>32768</v>
      </c>
      <c r="P12" s="2">
        <v>3561500</v>
      </c>
      <c r="Q12" s="2">
        <v>4138000</v>
      </c>
      <c r="R12" s="2">
        <v>3562800</v>
      </c>
      <c r="S12" s="2">
        <v>4070900</v>
      </c>
      <c r="T12" s="2">
        <v>3781800</v>
      </c>
      <c r="U12" s="2">
        <v>3770600</v>
      </c>
      <c r="V12" s="2">
        <v>4174200</v>
      </c>
      <c r="W12" s="2">
        <v>3826700</v>
      </c>
      <c r="X12" s="2">
        <v>3661600</v>
      </c>
      <c r="Y12" s="2">
        <v>3608400</v>
      </c>
      <c r="Z12" s="2">
        <f t="shared" si="3"/>
        <v>3815650</v>
      </c>
      <c r="AA12" s="2">
        <f t="shared" si="4"/>
        <v>234787.59313236483</v>
      </c>
      <c r="AB12" s="2">
        <f t="shared" si="5"/>
        <v>3815650</v>
      </c>
      <c r="AC12" s="2">
        <v>32768</v>
      </c>
      <c r="AD12" s="2">
        <v>24686816800</v>
      </c>
      <c r="AE12" s="2">
        <v>24804194500</v>
      </c>
      <c r="AF12" s="2">
        <v>25630032800</v>
      </c>
      <c r="AG12" s="2">
        <v>24531433300</v>
      </c>
      <c r="AH12" s="2">
        <v>23751130500</v>
      </c>
      <c r="AI12" s="2">
        <v>23108386400</v>
      </c>
      <c r="AJ12" s="2">
        <v>23345058400</v>
      </c>
      <c r="AK12" s="2">
        <v>23442023200</v>
      </c>
      <c r="AL12" s="2">
        <v>22764840900</v>
      </c>
      <c r="AM12" s="2">
        <v>24640811200</v>
      </c>
      <c r="AN12" s="2">
        <f t="shared" si="6"/>
        <v>24070472800</v>
      </c>
      <c r="AO12" s="2">
        <f t="shared" si="7"/>
        <v>915403049.1453284</v>
      </c>
      <c r="AP12" s="2">
        <f t="shared" si="8"/>
        <v>24070472800</v>
      </c>
      <c r="AQ12" s="2">
        <v>32768</v>
      </c>
      <c r="AR12" s="2">
        <v>127511700</v>
      </c>
      <c r="AS12" s="2">
        <v>126079900</v>
      </c>
      <c r="AT12" s="2">
        <v>133564400</v>
      </c>
      <c r="AU12" s="2">
        <v>116462300</v>
      </c>
      <c r="AV12" s="2">
        <v>192230600</v>
      </c>
      <c r="AW12" s="2">
        <v>116888600</v>
      </c>
      <c r="AX12" s="2">
        <v>118863600</v>
      </c>
      <c r="AY12" s="2">
        <v>117101200</v>
      </c>
      <c r="AZ12" s="2">
        <v>120405800</v>
      </c>
      <c r="BA12" s="2">
        <v>122191500</v>
      </c>
      <c r="BB12" s="2">
        <f t="shared" si="9"/>
        <v>129129960</v>
      </c>
      <c r="BC12" s="2">
        <f t="shared" si="10"/>
        <v>22847172.380707808</v>
      </c>
      <c r="BD12" s="2">
        <f t="shared" si="11"/>
        <v>129129960</v>
      </c>
      <c r="BE12" s="2">
        <v>32768</v>
      </c>
      <c r="BF12" s="2">
        <v>51918200</v>
      </c>
      <c r="BG12" s="2">
        <v>47338800</v>
      </c>
      <c r="BH12" s="2">
        <v>45938400</v>
      </c>
      <c r="BI12" s="2">
        <v>43121800</v>
      </c>
      <c r="BJ12" s="2">
        <v>57416600</v>
      </c>
      <c r="BK12" s="2">
        <v>45283600</v>
      </c>
      <c r="BL12" s="2">
        <v>42920200</v>
      </c>
      <c r="BM12" s="2">
        <v>43458900</v>
      </c>
      <c r="BN12" s="2">
        <v>42693600</v>
      </c>
      <c r="BO12" s="2">
        <v>44587800</v>
      </c>
      <c r="BP12" s="2">
        <f t="shared" si="12"/>
        <v>46467790</v>
      </c>
      <c r="BQ12" s="2">
        <f t="shared" si="13"/>
        <v>4745032.0594748827</v>
      </c>
      <c r="BR12" s="2">
        <f t="shared" si="14"/>
        <v>46467790</v>
      </c>
      <c r="BS12" s="2">
        <v>32768</v>
      </c>
      <c r="BT12" s="2">
        <v>72841100</v>
      </c>
      <c r="BU12" s="2">
        <v>74185000</v>
      </c>
      <c r="BV12" s="2">
        <v>73484600</v>
      </c>
      <c r="BW12" s="2">
        <v>69285000</v>
      </c>
      <c r="BX12" s="2">
        <v>97362600</v>
      </c>
      <c r="BY12" s="2">
        <v>67738600</v>
      </c>
      <c r="BZ12" s="2">
        <v>67286900</v>
      </c>
      <c r="CA12" s="2">
        <v>68428800</v>
      </c>
      <c r="CB12" s="2">
        <v>68246200</v>
      </c>
      <c r="CC12" s="2">
        <v>71536500</v>
      </c>
      <c r="CD12" s="2">
        <f t="shared" si="15"/>
        <v>73039530</v>
      </c>
      <c r="CE12" s="2">
        <f t="shared" si="16"/>
        <v>8912814.4116023574</v>
      </c>
      <c r="CF12" s="2">
        <f t="shared" si="17"/>
        <v>73039530</v>
      </c>
      <c r="CG12" s="2">
        <v>32768</v>
      </c>
      <c r="CH12" s="2">
        <v>55754708900</v>
      </c>
      <c r="CI12" s="2">
        <v>58459956900</v>
      </c>
      <c r="CJ12" s="2">
        <v>57573880900</v>
      </c>
      <c r="CK12" s="2">
        <v>57613324600</v>
      </c>
      <c r="CL12" s="2">
        <v>61638771000</v>
      </c>
      <c r="CM12" s="2">
        <v>51708858800</v>
      </c>
      <c r="CN12" s="2">
        <v>51944233700</v>
      </c>
      <c r="CO12" s="2">
        <v>51635149500</v>
      </c>
      <c r="CP12" s="2">
        <v>50220612900</v>
      </c>
      <c r="CQ12" s="2">
        <v>51245362100</v>
      </c>
      <c r="CR12" s="2">
        <f t="shared" si="18"/>
        <v>54779485930</v>
      </c>
      <c r="CS12" s="2">
        <f t="shared" si="19"/>
        <v>3915973204.4732766</v>
      </c>
      <c r="CT12" s="2">
        <f t="shared" si="20"/>
        <v>54779485930</v>
      </c>
    </row>
    <row r="13" spans="1:98" x14ac:dyDescent="0.25">
      <c r="A13" s="2">
        <v>65536</v>
      </c>
      <c r="B13" s="2">
        <v>146089265000</v>
      </c>
      <c r="C13" s="2">
        <v>140003142600</v>
      </c>
      <c r="D13" s="2">
        <v>143855652900</v>
      </c>
      <c r="E13" s="2">
        <v>136825067500</v>
      </c>
      <c r="F13" s="2">
        <v>138739342100</v>
      </c>
      <c r="G13" s="2">
        <v>131780231000</v>
      </c>
      <c r="H13" s="2">
        <v>132141633500</v>
      </c>
      <c r="I13" s="2">
        <v>136510729800</v>
      </c>
      <c r="J13" s="2">
        <v>134288131900</v>
      </c>
      <c r="K13" s="2">
        <v>133614472500</v>
      </c>
      <c r="L13" s="2">
        <f t="shared" si="0"/>
        <v>137384766880</v>
      </c>
      <c r="M13" s="4">
        <f t="shared" si="1"/>
        <v>4831771713.6760807</v>
      </c>
      <c r="N13" s="2">
        <f t="shared" si="2"/>
        <v>137384766880</v>
      </c>
      <c r="O13" s="2">
        <v>65536</v>
      </c>
      <c r="P13" s="2">
        <v>8555100</v>
      </c>
      <c r="Q13" s="2">
        <v>7320100</v>
      </c>
      <c r="R13" s="2">
        <v>7921800</v>
      </c>
      <c r="S13" s="2">
        <v>12246100</v>
      </c>
      <c r="T13" s="2">
        <v>7202600</v>
      </c>
      <c r="U13" s="2">
        <v>7290100</v>
      </c>
      <c r="V13" s="2">
        <v>7278000</v>
      </c>
      <c r="W13" s="2">
        <v>7489300</v>
      </c>
      <c r="X13" s="2">
        <v>7293400</v>
      </c>
      <c r="Y13" s="2">
        <v>7718300</v>
      </c>
      <c r="Z13" s="2">
        <f t="shared" si="3"/>
        <v>8031480</v>
      </c>
      <c r="AA13" s="2">
        <f t="shared" si="4"/>
        <v>1538271.4785686492</v>
      </c>
      <c r="AB13" s="2">
        <f t="shared" si="5"/>
        <v>8031480</v>
      </c>
      <c r="AC13" s="2">
        <v>65536</v>
      </c>
      <c r="AD13" s="2">
        <v>98821234200</v>
      </c>
      <c r="AE13" s="2">
        <v>99238478200</v>
      </c>
      <c r="AF13" s="2">
        <v>103399361500</v>
      </c>
      <c r="AG13" s="2">
        <v>93681315900</v>
      </c>
      <c r="AH13" s="2">
        <v>97456649000</v>
      </c>
      <c r="AI13" s="2">
        <v>91888254600</v>
      </c>
      <c r="AJ13" s="2">
        <v>92608478900</v>
      </c>
      <c r="AK13" s="2">
        <v>95016773700</v>
      </c>
      <c r="AL13" s="2">
        <v>91049804300</v>
      </c>
      <c r="AM13" s="2">
        <v>94824413600</v>
      </c>
      <c r="AN13" s="2">
        <f t="shared" si="6"/>
        <v>95798476390</v>
      </c>
      <c r="AO13" s="2">
        <f t="shared" si="7"/>
        <v>3880889060.4698086</v>
      </c>
      <c r="AP13" s="2">
        <f t="shared" si="8"/>
        <v>95798476390</v>
      </c>
      <c r="AQ13" s="2">
        <v>65536</v>
      </c>
      <c r="AR13" s="2">
        <v>276036500</v>
      </c>
      <c r="AS13" s="2">
        <v>280394700</v>
      </c>
      <c r="AT13" s="2">
        <v>281128300</v>
      </c>
      <c r="AU13" s="2">
        <v>253276600</v>
      </c>
      <c r="AV13" s="2">
        <v>343362700</v>
      </c>
      <c r="AW13" s="2">
        <v>253965600</v>
      </c>
      <c r="AX13" s="2">
        <v>254213400</v>
      </c>
      <c r="AY13" s="2">
        <v>253731900</v>
      </c>
      <c r="AZ13" s="2">
        <v>253181900</v>
      </c>
      <c r="BA13" s="2">
        <v>262428200</v>
      </c>
      <c r="BB13" s="2">
        <f t="shared" si="9"/>
        <v>271171980</v>
      </c>
      <c r="BC13" s="2">
        <f t="shared" si="10"/>
        <v>27943397.376076758</v>
      </c>
      <c r="BD13" s="2">
        <f t="shared" si="11"/>
        <v>271171980</v>
      </c>
      <c r="BE13" s="2">
        <v>65536</v>
      </c>
      <c r="BF13" s="2">
        <v>99162700</v>
      </c>
      <c r="BG13" s="2">
        <v>97175700</v>
      </c>
      <c r="BH13" s="2">
        <v>97885800</v>
      </c>
      <c r="BI13" s="2">
        <v>104656800</v>
      </c>
      <c r="BJ13" s="2">
        <v>120735000</v>
      </c>
      <c r="BK13" s="2">
        <v>90616700</v>
      </c>
      <c r="BL13" s="2">
        <v>88814200</v>
      </c>
      <c r="BM13" s="2">
        <v>92177400</v>
      </c>
      <c r="BN13" s="2">
        <v>93759200</v>
      </c>
      <c r="BO13" s="2">
        <v>98305400</v>
      </c>
      <c r="BP13" s="2">
        <f t="shared" si="12"/>
        <v>98328890</v>
      </c>
      <c r="BQ13" s="2">
        <f t="shared" si="13"/>
        <v>9147120.2112346701</v>
      </c>
      <c r="BR13" s="2">
        <f t="shared" si="14"/>
        <v>98328890</v>
      </c>
      <c r="BS13" s="2">
        <v>65536</v>
      </c>
      <c r="BT13" s="2">
        <v>156985400</v>
      </c>
      <c r="BU13" s="2">
        <v>158671500</v>
      </c>
      <c r="BV13" s="2">
        <v>155347100</v>
      </c>
      <c r="BW13" s="2">
        <v>143280100</v>
      </c>
      <c r="BX13" s="2">
        <v>204065200</v>
      </c>
      <c r="BY13" s="2">
        <v>143511700</v>
      </c>
      <c r="BZ13" s="2">
        <v>142239300</v>
      </c>
      <c r="CA13" s="2">
        <v>146106800</v>
      </c>
      <c r="CB13" s="2">
        <v>146241300</v>
      </c>
      <c r="CC13" s="2">
        <v>151588400</v>
      </c>
      <c r="CD13" s="2">
        <f t="shared" si="15"/>
        <v>154803680</v>
      </c>
      <c r="CE13" s="2">
        <f t="shared" si="16"/>
        <v>18330806.017666809</v>
      </c>
      <c r="CF13" s="2">
        <f t="shared" si="17"/>
        <v>154803680</v>
      </c>
      <c r="CG13" s="2">
        <v>65536</v>
      </c>
      <c r="CH13" s="2">
        <v>224900647400</v>
      </c>
      <c r="CI13" s="2">
        <v>234257540000</v>
      </c>
      <c r="CJ13" s="2">
        <v>229376166000</v>
      </c>
      <c r="CK13" s="2">
        <v>216276042400</v>
      </c>
      <c r="CL13" s="2">
        <v>262527725400</v>
      </c>
      <c r="CM13" s="2">
        <v>208575044200</v>
      </c>
      <c r="CN13" s="2">
        <v>206006237900</v>
      </c>
      <c r="CO13" s="2">
        <v>208030130000</v>
      </c>
      <c r="CP13" s="2">
        <v>205233898100</v>
      </c>
      <c r="CQ13" s="2">
        <v>205815913000</v>
      </c>
      <c r="CR13" s="2">
        <f t="shared" si="18"/>
        <v>220099934440</v>
      </c>
      <c r="CS13" s="2">
        <f t="shared" si="19"/>
        <v>18337698175.969837</v>
      </c>
      <c r="CT13" s="2">
        <f t="shared" si="20"/>
        <v>220099934440</v>
      </c>
    </row>
    <row r="15" spans="1:98" x14ac:dyDescent="0.25">
      <c r="B15" s="2" t="s">
        <v>71</v>
      </c>
    </row>
    <row r="16" spans="1:98" x14ac:dyDescent="0.25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74</v>
      </c>
      <c r="M16" s="2" t="s">
        <v>75</v>
      </c>
      <c r="N16" s="5" t="s">
        <v>76</v>
      </c>
      <c r="P16" s="2" t="s">
        <v>11</v>
      </c>
      <c r="Q16" s="2" t="s">
        <v>12</v>
      </c>
      <c r="R16" s="2" t="s">
        <v>13</v>
      </c>
      <c r="S16" s="2" t="s">
        <v>14</v>
      </c>
      <c r="T16" s="2" t="s">
        <v>15</v>
      </c>
      <c r="U16" s="2" t="s">
        <v>16</v>
      </c>
      <c r="V16" s="2" t="s">
        <v>17</v>
      </c>
      <c r="W16" s="2" t="s">
        <v>18</v>
      </c>
      <c r="X16" s="2" t="s">
        <v>19</v>
      </c>
      <c r="Y16" s="2" t="s">
        <v>20</v>
      </c>
      <c r="Z16" s="2" t="s">
        <v>74</v>
      </c>
      <c r="AA16" s="2" t="s">
        <v>75</v>
      </c>
      <c r="AB16" s="5" t="s">
        <v>76</v>
      </c>
      <c r="AD16" s="2" t="s">
        <v>21</v>
      </c>
      <c r="AE16" s="2" t="s">
        <v>22</v>
      </c>
      <c r="AF16" s="2" t="s">
        <v>23</v>
      </c>
      <c r="AG16" s="2" t="s">
        <v>24</v>
      </c>
      <c r="AH16" s="2" t="s">
        <v>25</v>
      </c>
      <c r="AI16" s="2" t="s">
        <v>26</v>
      </c>
      <c r="AJ16" s="2" t="s">
        <v>27</v>
      </c>
      <c r="AK16" s="2" t="s">
        <v>28</v>
      </c>
      <c r="AL16" s="2" t="s">
        <v>29</v>
      </c>
      <c r="AM16" s="2" t="s">
        <v>30</v>
      </c>
      <c r="AN16" s="2" t="s">
        <v>74</v>
      </c>
      <c r="AO16" s="2" t="s">
        <v>75</v>
      </c>
      <c r="AP16" s="5" t="s">
        <v>76</v>
      </c>
      <c r="AR16" s="2" t="s">
        <v>31</v>
      </c>
      <c r="AS16" s="2" t="s">
        <v>32</v>
      </c>
      <c r="AT16" s="2" t="s">
        <v>33</v>
      </c>
      <c r="AU16" s="2" t="s">
        <v>34</v>
      </c>
      <c r="AV16" s="2" t="s">
        <v>35</v>
      </c>
      <c r="AW16" s="2" t="s">
        <v>36</v>
      </c>
      <c r="AX16" s="2" t="s">
        <v>37</v>
      </c>
      <c r="AY16" s="2" t="s">
        <v>38</v>
      </c>
      <c r="AZ16" s="2" t="s">
        <v>39</v>
      </c>
      <c r="BA16" s="2" t="s">
        <v>40</v>
      </c>
      <c r="BB16" s="2" t="s">
        <v>74</v>
      </c>
      <c r="BC16" s="2" t="s">
        <v>75</v>
      </c>
      <c r="BD16" s="5" t="s">
        <v>76</v>
      </c>
      <c r="BF16" s="2" t="s">
        <v>41</v>
      </c>
      <c r="BG16" s="2" t="s">
        <v>42</v>
      </c>
      <c r="BH16" s="2" t="s">
        <v>43</v>
      </c>
      <c r="BI16" s="2" t="s">
        <v>44</v>
      </c>
      <c r="BJ16" s="2" t="s">
        <v>45</v>
      </c>
      <c r="BK16" s="2" t="s">
        <v>46</v>
      </c>
      <c r="BL16" s="2" t="s">
        <v>47</v>
      </c>
      <c r="BM16" s="2" t="s">
        <v>48</v>
      </c>
      <c r="BN16" s="2" t="s">
        <v>49</v>
      </c>
      <c r="BO16" s="2" t="s">
        <v>50</v>
      </c>
      <c r="BP16" s="2" t="s">
        <v>74</v>
      </c>
      <c r="BQ16" s="2" t="s">
        <v>75</v>
      </c>
      <c r="BR16" s="5" t="s">
        <v>76</v>
      </c>
      <c r="BT16" s="2" t="s">
        <v>51</v>
      </c>
      <c r="BU16" s="2" t="s">
        <v>52</v>
      </c>
      <c r="BV16" s="2" t="s">
        <v>53</v>
      </c>
      <c r="BW16" s="2" t="s">
        <v>54</v>
      </c>
      <c r="BX16" s="2" t="s">
        <v>55</v>
      </c>
      <c r="BY16" s="2" t="s">
        <v>56</v>
      </c>
      <c r="BZ16" s="2" t="s">
        <v>57</v>
      </c>
      <c r="CA16" s="2" t="s">
        <v>58</v>
      </c>
      <c r="CB16" s="2" t="s">
        <v>59</v>
      </c>
      <c r="CC16" s="2" t="s">
        <v>60</v>
      </c>
      <c r="CD16" s="2" t="s">
        <v>74</v>
      </c>
      <c r="CE16" s="2" t="s">
        <v>75</v>
      </c>
      <c r="CF16" s="5" t="s">
        <v>76</v>
      </c>
      <c r="CH16" s="2" t="s">
        <v>61</v>
      </c>
      <c r="CI16" s="2" t="s">
        <v>62</v>
      </c>
      <c r="CJ16" s="2" t="s">
        <v>63</v>
      </c>
      <c r="CK16" s="2" t="s">
        <v>64</v>
      </c>
      <c r="CL16" s="2" t="s">
        <v>65</v>
      </c>
      <c r="CM16" s="2" t="s">
        <v>66</v>
      </c>
      <c r="CN16" s="2" t="s">
        <v>67</v>
      </c>
      <c r="CO16" s="2" t="s">
        <v>68</v>
      </c>
      <c r="CP16" s="2" t="s">
        <v>69</v>
      </c>
      <c r="CQ16" s="2" t="s">
        <v>70</v>
      </c>
      <c r="CR16" s="2" t="s">
        <v>74</v>
      </c>
      <c r="CS16" s="2" t="s">
        <v>75</v>
      </c>
      <c r="CT16" s="5" t="s">
        <v>76</v>
      </c>
    </row>
    <row r="17" spans="1:98" x14ac:dyDescent="0.25">
      <c r="A17" s="2">
        <v>128</v>
      </c>
      <c r="B17" s="2">
        <v>1027400</v>
      </c>
      <c r="C17" s="2">
        <v>733700</v>
      </c>
      <c r="D17" s="2">
        <v>707200</v>
      </c>
      <c r="E17" s="2">
        <v>684500</v>
      </c>
      <c r="F17" s="2">
        <v>1324200</v>
      </c>
      <c r="G17" s="2">
        <v>775200</v>
      </c>
      <c r="H17" s="2">
        <v>753500</v>
      </c>
      <c r="I17" s="2">
        <v>696900</v>
      </c>
      <c r="J17" s="2">
        <v>751500</v>
      </c>
      <c r="K17" s="2">
        <v>733000</v>
      </c>
      <c r="L17" s="2">
        <f>AVERAGE(B17:K17)</f>
        <v>818710</v>
      </c>
      <c r="M17" s="2">
        <f t="shared" si="1"/>
        <v>202646.84360290988</v>
      </c>
      <c r="N17" s="2">
        <f t="shared" si="2"/>
        <v>772300</v>
      </c>
      <c r="O17" s="2">
        <v>128</v>
      </c>
      <c r="P17" s="2">
        <v>13300</v>
      </c>
      <c r="Q17" s="2">
        <v>15900</v>
      </c>
      <c r="R17" s="2">
        <v>12200</v>
      </c>
      <c r="S17" s="2">
        <v>11400</v>
      </c>
      <c r="T17" s="2">
        <v>12600</v>
      </c>
      <c r="U17" s="2">
        <v>21200</v>
      </c>
      <c r="V17" s="2">
        <v>11700</v>
      </c>
      <c r="W17" s="2">
        <v>12000</v>
      </c>
      <c r="X17" s="2">
        <v>11700</v>
      </c>
      <c r="Y17" s="2">
        <v>12400</v>
      </c>
      <c r="Z17" s="2">
        <f>AVERAGE(P17:Y17)</f>
        <v>13440</v>
      </c>
      <c r="AA17" s="2">
        <f t="shared" si="4"/>
        <v>3016.6942908495789</v>
      </c>
      <c r="AB17" s="2">
        <f t="shared" si="5"/>
        <v>12725</v>
      </c>
      <c r="AC17" s="2">
        <v>128</v>
      </c>
      <c r="AD17" s="2">
        <v>565600</v>
      </c>
      <c r="AE17" s="2">
        <v>288000</v>
      </c>
      <c r="AF17" s="2">
        <v>261100</v>
      </c>
      <c r="AG17" s="2">
        <v>260300</v>
      </c>
      <c r="AH17" s="2">
        <v>261200</v>
      </c>
      <c r="AI17" s="2">
        <v>255700</v>
      </c>
      <c r="AJ17" s="2">
        <v>269100</v>
      </c>
      <c r="AK17" s="2">
        <v>257100</v>
      </c>
      <c r="AL17" s="2">
        <v>261000</v>
      </c>
      <c r="AM17" s="2">
        <v>260000</v>
      </c>
      <c r="AN17" s="2">
        <f>AVERAGE(AD17:AM17)</f>
        <v>293910</v>
      </c>
      <c r="AO17" s="2">
        <f t="shared" si="7"/>
        <v>95910.797098136973</v>
      </c>
      <c r="AP17" s="2">
        <f t="shared" si="8"/>
        <v>264725</v>
      </c>
      <c r="AQ17" s="2">
        <v>128</v>
      </c>
      <c r="AR17" s="2">
        <v>177800</v>
      </c>
      <c r="AS17" s="2">
        <v>287400</v>
      </c>
      <c r="AT17" s="2">
        <v>177500</v>
      </c>
      <c r="AU17" s="2">
        <v>176300</v>
      </c>
      <c r="AV17" s="2">
        <v>177600</v>
      </c>
      <c r="AW17" s="2">
        <v>176600</v>
      </c>
      <c r="AX17" s="2">
        <v>188900</v>
      </c>
      <c r="AY17" s="2">
        <v>184100</v>
      </c>
      <c r="AZ17" s="2">
        <v>170600</v>
      </c>
      <c r="BA17" s="2">
        <v>182100</v>
      </c>
      <c r="BB17" s="2">
        <f>AVERAGE(AR17:BA17)</f>
        <v>189890</v>
      </c>
      <c r="BC17" s="2">
        <f t="shared" si="10"/>
        <v>34621.009998746908</v>
      </c>
      <c r="BD17" s="2">
        <f t="shared" si="11"/>
        <v>189890</v>
      </c>
      <c r="BE17" s="2">
        <v>128</v>
      </c>
      <c r="BF17" s="2">
        <v>55900</v>
      </c>
      <c r="BG17" s="2">
        <v>55700</v>
      </c>
      <c r="BH17" s="2">
        <v>54700</v>
      </c>
      <c r="BI17" s="2">
        <v>53600</v>
      </c>
      <c r="BJ17" s="2">
        <v>55600</v>
      </c>
      <c r="BK17" s="2">
        <v>55000</v>
      </c>
      <c r="BL17" s="2">
        <v>54800</v>
      </c>
      <c r="BM17" s="2">
        <v>53500</v>
      </c>
      <c r="BN17" s="2">
        <v>53700</v>
      </c>
      <c r="BO17" s="2">
        <v>55200</v>
      </c>
      <c r="BP17" s="2">
        <f>AVERAGE(BF17:BO17)</f>
        <v>54770</v>
      </c>
      <c r="BQ17" s="2">
        <f t="shared" si="13"/>
        <v>894.48930184273922</v>
      </c>
      <c r="BR17" s="2">
        <f t="shared" si="14"/>
        <v>54770</v>
      </c>
      <c r="BS17" s="2">
        <v>128</v>
      </c>
      <c r="BT17" s="2">
        <v>149100</v>
      </c>
      <c r="BU17" s="2">
        <v>151900</v>
      </c>
      <c r="BV17" s="2">
        <v>144800</v>
      </c>
      <c r="BW17" s="2">
        <v>143800</v>
      </c>
      <c r="BX17" s="2">
        <v>144100</v>
      </c>
      <c r="BY17" s="2">
        <v>143600</v>
      </c>
      <c r="BZ17" s="2">
        <v>142800</v>
      </c>
      <c r="CA17" s="2">
        <v>143000</v>
      </c>
      <c r="CB17" s="2">
        <v>142600</v>
      </c>
      <c r="CC17" s="2">
        <v>142700</v>
      </c>
      <c r="CD17" s="2">
        <f>AVERAGE(BT17:CC17)</f>
        <v>144840</v>
      </c>
      <c r="CE17" s="2">
        <f t="shared" si="16"/>
        <v>3132.3402681630159</v>
      </c>
      <c r="CF17" s="2">
        <f t="shared" si="17"/>
        <v>144840</v>
      </c>
      <c r="CG17" s="2">
        <v>128</v>
      </c>
      <c r="CH17" s="2">
        <v>690600</v>
      </c>
      <c r="CI17" s="2">
        <v>874200</v>
      </c>
      <c r="CJ17" s="2">
        <v>606000</v>
      </c>
      <c r="CK17" s="2">
        <v>594900</v>
      </c>
      <c r="CL17" s="2">
        <v>604500</v>
      </c>
      <c r="CM17" s="2">
        <v>611900</v>
      </c>
      <c r="CN17" s="2">
        <v>601800</v>
      </c>
      <c r="CO17" s="2">
        <v>601900</v>
      </c>
      <c r="CP17" s="2">
        <v>610800</v>
      </c>
      <c r="CQ17" s="2">
        <v>606100</v>
      </c>
      <c r="CR17" s="2">
        <f>AVERAGE(CH17:CQ17)</f>
        <v>640270</v>
      </c>
      <c r="CS17" s="2">
        <f t="shared" si="19"/>
        <v>86642.202316320545</v>
      </c>
      <c r="CT17" s="2">
        <f t="shared" ref="CT17:CT26" si="21">TRIMMEAN(CH17:CQ17, CS17/CR17)</f>
        <v>640270</v>
      </c>
    </row>
    <row r="18" spans="1:98" x14ac:dyDescent="0.25">
      <c r="A18" s="2">
        <v>256</v>
      </c>
      <c r="B18" s="2">
        <v>2816200</v>
      </c>
      <c r="C18" s="2">
        <v>3523500</v>
      </c>
      <c r="D18" s="2">
        <v>2801200</v>
      </c>
      <c r="E18" s="2">
        <v>2836300</v>
      </c>
      <c r="F18" s="2">
        <v>3876500</v>
      </c>
      <c r="G18" s="2">
        <v>2788400</v>
      </c>
      <c r="H18" s="2">
        <v>3336900</v>
      </c>
      <c r="I18" s="2">
        <v>2835000</v>
      </c>
      <c r="J18" s="2">
        <v>2910700</v>
      </c>
      <c r="K18" s="2">
        <v>2922500</v>
      </c>
      <c r="L18" s="2">
        <f t="shared" ref="L18:L26" si="22">AVERAGE(B18:K18)</f>
        <v>3064720</v>
      </c>
      <c r="M18" s="2">
        <f t="shared" si="1"/>
        <v>380058.64985990431</v>
      </c>
      <c r="N18" s="2">
        <f t="shared" si="2"/>
        <v>3064720</v>
      </c>
      <c r="O18" s="2">
        <v>256</v>
      </c>
      <c r="P18" s="2">
        <v>21000</v>
      </c>
      <c r="Q18" s="2">
        <v>29000</v>
      </c>
      <c r="R18" s="2">
        <v>22100</v>
      </c>
      <c r="S18" s="2">
        <v>32600</v>
      </c>
      <c r="T18" s="2">
        <v>20800</v>
      </c>
      <c r="U18" s="2">
        <v>18900</v>
      </c>
      <c r="V18" s="2">
        <v>20100</v>
      </c>
      <c r="W18" s="2">
        <v>19900</v>
      </c>
      <c r="X18" s="2">
        <v>20300</v>
      </c>
      <c r="Y18" s="2">
        <v>19800</v>
      </c>
      <c r="Z18" s="2">
        <f t="shared" ref="Z18:Z26" si="23">AVERAGE(P18:Y18)</f>
        <v>22450</v>
      </c>
      <c r="AA18" s="2">
        <f t="shared" si="4"/>
        <v>4560.0316763032342</v>
      </c>
      <c r="AB18" s="2">
        <f t="shared" si="5"/>
        <v>21625</v>
      </c>
      <c r="AC18" s="2">
        <v>256</v>
      </c>
      <c r="AD18" s="2">
        <v>1760400</v>
      </c>
      <c r="AE18" s="2">
        <v>1010600</v>
      </c>
      <c r="AF18" s="2">
        <v>1412200</v>
      </c>
      <c r="AG18" s="2">
        <v>1057900</v>
      </c>
      <c r="AH18" s="2">
        <v>1100700</v>
      </c>
      <c r="AI18" s="2">
        <v>1042500</v>
      </c>
      <c r="AJ18" s="2">
        <v>1000900</v>
      </c>
      <c r="AK18" s="2">
        <v>979000</v>
      </c>
      <c r="AL18" s="2">
        <v>1002800</v>
      </c>
      <c r="AM18" s="2">
        <v>1023800</v>
      </c>
      <c r="AN18" s="2">
        <f t="shared" ref="AN18:AN26" si="24">AVERAGE(AD18:AM18)</f>
        <v>1139080</v>
      </c>
      <c r="AO18" s="2">
        <f t="shared" si="7"/>
        <v>251906.53822400083</v>
      </c>
      <c r="AP18" s="2">
        <f t="shared" si="8"/>
        <v>1081425</v>
      </c>
      <c r="AQ18" s="2">
        <v>256</v>
      </c>
      <c r="AR18" s="2">
        <v>439700</v>
      </c>
      <c r="AS18" s="2">
        <v>802100</v>
      </c>
      <c r="AT18" s="2">
        <v>414700</v>
      </c>
      <c r="AU18" s="2">
        <v>406800</v>
      </c>
      <c r="AV18" s="2">
        <v>414300</v>
      </c>
      <c r="AW18" s="2">
        <v>407300</v>
      </c>
      <c r="AX18" s="2">
        <v>1031100</v>
      </c>
      <c r="AY18" s="2">
        <v>411900</v>
      </c>
      <c r="AZ18" s="2">
        <v>396200</v>
      </c>
      <c r="BA18" s="2">
        <v>431200</v>
      </c>
      <c r="BB18" s="2">
        <f t="shared" ref="BB18:BB26" si="25">AVERAGE(AR18:BA18)</f>
        <v>515530</v>
      </c>
      <c r="BC18" s="2">
        <f t="shared" si="10"/>
        <v>218511.50516366155</v>
      </c>
      <c r="BD18" s="2">
        <f t="shared" si="11"/>
        <v>419850</v>
      </c>
      <c r="BE18" s="2">
        <v>256</v>
      </c>
      <c r="BF18" s="2">
        <v>119900</v>
      </c>
      <c r="BG18" s="2">
        <v>124800</v>
      </c>
      <c r="BH18" s="2">
        <v>120200</v>
      </c>
      <c r="BI18" s="2">
        <v>117100</v>
      </c>
      <c r="BJ18" s="2">
        <v>120200</v>
      </c>
      <c r="BK18" s="2">
        <v>120200</v>
      </c>
      <c r="BL18" s="2">
        <v>119800</v>
      </c>
      <c r="BM18" s="2">
        <v>116100</v>
      </c>
      <c r="BN18" s="2">
        <v>117000</v>
      </c>
      <c r="BO18" s="2">
        <v>146900</v>
      </c>
      <c r="BP18" s="2">
        <f t="shared" ref="BP18:BP26" si="26">AVERAGE(BF18:BO18)</f>
        <v>122220</v>
      </c>
      <c r="BQ18" s="2">
        <f t="shared" si="13"/>
        <v>9007.1329758388965</v>
      </c>
      <c r="BR18" s="2">
        <f t="shared" si="14"/>
        <v>122220</v>
      </c>
      <c r="BS18" s="2">
        <v>256</v>
      </c>
      <c r="BT18" s="2">
        <v>314700</v>
      </c>
      <c r="BU18" s="2">
        <v>312600</v>
      </c>
      <c r="BV18" s="2">
        <v>322600</v>
      </c>
      <c r="BW18" s="2">
        <v>301800</v>
      </c>
      <c r="BX18" s="2">
        <v>305700</v>
      </c>
      <c r="BY18" s="2">
        <v>312200</v>
      </c>
      <c r="BZ18" s="2">
        <v>310700</v>
      </c>
      <c r="CA18" s="2">
        <v>311100</v>
      </c>
      <c r="CB18" s="2">
        <v>303400</v>
      </c>
      <c r="CC18" s="2">
        <v>371200</v>
      </c>
      <c r="CD18" s="2">
        <f t="shared" ref="CD18:CD26" si="27">AVERAGE(BT18:CC18)</f>
        <v>316600</v>
      </c>
      <c r="CE18" s="2">
        <f t="shared" si="16"/>
        <v>20092.231776927565</v>
      </c>
      <c r="CF18" s="2">
        <f t="shared" si="17"/>
        <v>316600</v>
      </c>
      <c r="CG18" s="2">
        <v>256</v>
      </c>
      <c r="CH18" s="2">
        <v>2534900</v>
      </c>
      <c r="CI18" s="2">
        <v>2531900</v>
      </c>
      <c r="CJ18" s="2">
        <v>2306000</v>
      </c>
      <c r="CK18" s="2">
        <v>2271900</v>
      </c>
      <c r="CL18" s="2">
        <v>2338900</v>
      </c>
      <c r="CM18" s="2">
        <v>2291200</v>
      </c>
      <c r="CN18" s="2">
        <v>2316700</v>
      </c>
      <c r="CO18" s="2">
        <v>2379200</v>
      </c>
      <c r="CP18" s="2">
        <v>2292200</v>
      </c>
      <c r="CQ18" s="2">
        <v>2303500</v>
      </c>
      <c r="CR18" s="2">
        <f t="shared" ref="CR18:CR26" si="28">AVERAGE(CH18:CQ18)</f>
        <v>2356640</v>
      </c>
      <c r="CS18" s="2">
        <f t="shared" si="19"/>
        <v>97704.545555579054</v>
      </c>
      <c r="CT18" s="2">
        <f t="shared" si="21"/>
        <v>2356640</v>
      </c>
    </row>
    <row r="19" spans="1:98" x14ac:dyDescent="0.25">
      <c r="A19" s="2">
        <v>512</v>
      </c>
      <c r="B19" s="2">
        <v>16126700</v>
      </c>
      <c r="C19" s="2">
        <v>14736800</v>
      </c>
      <c r="D19" s="2">
        <v>13337800</v>
      </c>
      <c r="E19" s="2">
        <v>12758800</v>
      </c>
      <c r="F19" s="2">
        <v>19405600</v>
      </c>
      <c r="G19" s="2">
        <v>13329200</v>
      </c>
      <c r="H19" s="2">
        <v>13323800</v>
      </c>
      <c r="I19" s="2">
        <v>13060700</v>
      </c>
      <c r="J19" s="2">
        <v>13462400</v>
      </c>
      <c r="K19" s="2">
        <v>13443300</v>
      </c>
      <c r="L19" s="2">
        <f t="shared" si="22"/>
        <v>14298510</v>
      </c>
      <c r="M19" s="2">
        <f t="shared" si="1"/>
        <v>2048378.0789525486</v>
      </c>
      <c r="N19" s="2">
        <f t="shared" si="2"/>
        <v>14298510</v>
      </c>
      <c r="O19" s="2">
        <v>512</v>
      </c>
      <c r="P19" s="2">
        <v>51900</v>
      </c>
      <c r="Q19" s="2">
        <v>49000</v>
      </c>
      <c r="R19" s="2">
        <v>52400</v>
      </c>
      <c r="S19" s="2">
        <v>60800</v>
      </c>
      <c r="T19" s="2">
        <v>72500</v>
      </c>
      <c r="U19" s="2">
        <v>121400</v>
      </c>
      <c r="V19" s="2">
        <v>53600</v>
      </c>
      <c r="W19" s="2">
        <v>51100</v>
      </c>
      <c r="X19" s="2">
        <v>54700</v>
      </c>
      <c r="Y19" s="2">
        <v>80300</v>
      </c>
      <c r="Z19" s="2">
        <f t="shared" si="23"/>
        <v>64770</v>
      </c>
      <c r="AA19" s="2">
        <f t="shared" si="4"/>
        <v>22370.717467260634</v>
      </c>
      <c r="AB19" s="2">
        <f t="shared" si="5"/>
        <v>59662.5</v>
      </c>
      <c r="AC19" s="2">
        <v>512</v>
      </c>
      <c r="AD19" s="2">
        <v>5740500</v>
      </c>
      <c r="AE19" s="2">
        <v>5906900</v>
      </c>
      <c r="AF19" s="2">
        <v>6068300</v>
      </c>
      <c r="AG19" s="2">
        <v>4995900</v>
      </c>
      <c r="AH19" s="2">
        <v>5352100</v>
      </c>
      <c r="AI19" s="2">
        <v>5156000</v>
      </c>
      <c r="AJ19" s="2">
        <v>5074600</v>
      </c>
      <c r="AK19" s="2">
        <v>5208200</v>
      </c>
      <c r="AL19" s="2">
        <v>5168000</v>
      </c>
      <c r="AM19" s="2">
        <v>5332500</v>
      </c>
      <c r="AN19" s="2">
        <f t="shared" si="24"/>
        <v>5400300</v>
      </c>
      <c r="AO19" s="2">
        <f t="shared" si="7"/>
        <v>372035.20144081948</v>
      </c>
      <c r="AP19" s="2">
        <f t="shared" si="8"/>
        <v>5400300</v>
      </c>
      <c r="AQ19" s="2">
        <v>512</v>
      </c>
      <c r="AR19" s="2">
        <v>980600</v>
      </c>
      <c r="AS19" s="2">
        <v>1277200</v>
      </c>
      <c r="AT19" s="2">
        <v>984200</v>
      </c>
      <c r="AU19" s="2">
        <v>967900</v>
      </c>
      <c r="AV19" s="2">
        <v>967800</v>
      </c>
      <c r="AW19" s="2">
        <v>995800</v>
      </c>
      <c r="AX19" s="2">
        <v>1216200</v>
      </c>
      <c r="AY19" s="2">
        <v>972800</v>
      </c>
      <c r="AZ19" s="2">
        <v>1043400</v>
      </c>
      <c r="BA19" s="2">
        <v>997800</v>
      </c>
      <c r="BB19" s="2">
        <f t="shared" si="25"/>
        <v>1040370</v>
      </c>
      <c r="BC19" s="2">
        <f t="shared" si="10"/>
        <v>111865.01836290616</v>
      </c>
      <c r="BD19" s="2">
        <f t="shared" si="11"/>
        <v>1040370</v>
      </c>
      <c r="BE19" s="2">
        <v>512</v>
      </c>
      <c r="BF19" s="2">
        <v>327000</v>
      </c>
      <c r="BG19" s="2">
        <v>326800</v>
      </c>
      <c r="BH19" s="2">
        <v>327400</v>
      </c>
      <c r="BI19" s="2">
        <v>311700</v>
      </c>
      <c r="BJ19" s="2">
        <v>333100</v>
      </c>
      <c r="BK19" s="2">
        <v>327000</v>
      </c>
      <c r="BL19" s="2">
        <v>331700</v>
      </c>
      <c r="BM19" s="2">
        <v>315700</v>
      </c>
      <c r="BN19" s="2">
        <v>428300</v>
      </c>
      <c r="BO19" s="2">
        <v>498500</v>
      </c>
      <c r="BP19" s="2">
        <f t="shared" si="26"/>
        <v>352720</v>
      </c>
      <c r="BQ19" s="2">
        <f t="shared" si="13"/>
        <v>60991.835519190601</v>
      </c>
      <c r="BR19" s="2">
        <f t="shared" si="14"/>
        <v>352720</v>
      </c>
      <c r="BS19" s="2">
        <v>512</v>
      </c>
      <c r="BT19" s="2">
        <v>796000</v>
      </c>
      <c r="BU19" s="2">
        <v>955900</v>
      </c>
      <c r="BV19" s="2">
        <v>692100</v>
      </c>
      <c r="BW19" s="2">
        <v>655700</v>
      </c>
      <c r="BX19" s="2">
        <v>646900</v>
      </c>
      <c r="BY19" s="2">
        <v>664500</v>
      </c>
      <c r="BZ19" s="2">
        <v>666400</v>
      </c>
      <c r="CA19" s="2">
        <v>646900</v>
      </c>
      <c r="CB19" s="2">
        <v>673400</v>
      </c>
      <c r="CC19" s="2">
        <v>658400</v>
      </c>
      <c r="CD19" s="2">
        <f t="shared" si="27"/>
        <v>705620</v>
      </c>
      <c r="CE19" s="2">
        <f t="shared" si="16"/>
        <v>98249.351708350267</v>
      </c>
      <c r="CF19" s="2">
        <f t="shared" si="17"/>
        <v>705620</v>
      </c>
      <c r="CG19" s="2">
        <v>512</v>
      </c>
      <c r="CH19" s="2">
        <v>11380600</v>
      </c>
      <c r="CI19" s="2">
        <v>10488500</v>
      </c>
      <c r="CJ19" s="2">
        <v>10501500</v>
      </c>
      <c r="CK19" s="2">
        <v>10069900</v>
      </c>
      <c r="CL19" s="2">
        <v>9939100</v>
      </c>
      <c r="CM19" s="2">
        <v>10679300</v>
      </c>
      <c r="CN19" s="2">
        <v>9883800</v>
      </c>
      <c r="CO19" s="2">
        <v>10027400</v>
      </c>
      <c r="CP19" s="2">
        <v>10017700</v>
      </c>
      <c r="CQ19" s="2">
        <v>10089200</v>
      </c>
      <c r="CR19" s="2">
        <f t="shared" si="28"/>
        <v>10307700</v>
      </c>
      <c r="CS19" s="2">
        <f t="shared" si="19"/>
        <v>464514.60926672933</v>
      </c>
      <c r="CT19" s="2">
        <f t="shared" si="21"/>
        <v>10307700</v>
      </c>
    </row>
    <row r="20" spans="1:98" x14ac:dyDescent="0.25">
      <c r="A20" s="2">
        <v>1024</v>
      </c>
      <c r="B20" s="2">
        <v>77544500</v>
      </c>
      <c r="C20" s="2">
        <v>69508300</v>
      </c>
      <c r="D20" s="2">
        <v>70089400</v>
      </c>
      <c r="E20" s="2">
        <v>58072700</v>
      </c>
      <c r="F20" s="2">
        <v>77423500</v>
      </c>
      <c r="G20" s="2">
        <v>61478300</v>
      </c>
      <c r="H20" s="2">
        <v>64399600</v>
      </c>
      <c r="I20" s="2">
        <v>63371800</v>
      </c>
      <c r="J20" s="2">
        <v>60730500</v>
      </c>
      <c r="K20" s="2">
        <v>62623900</v>
      </c>
      <c r="L20" s="2">
        <f t="shared" si="22"/>
        <v>66524250</v>
      </c>
      <c r="M20" s="2">
        <f t="shared" si="1"/>
        <v>6847360.1252599526</v>
      </c>
      <c r="N20" s="2">
        <f t="shared" si="2"/>
        <v>66524250</v>
      </c>
      <c r="O20" s="2">
        <v>1024</v>
      </c>
      <c r="P20" s="2">
        <v>113600</v>
      </c>
      <c r="Q20" s="2">
        <v>101100</v>
      </c>
      <c r="R20" s="2">
        <v>109700</v>
      </c>
      <c r="S20" s="2">
        <v>113100</v>
      </c>
      <c r="T20" s="2">
        <v>123800</v>
      </c>
      <c r="U20" s="2">
        <v>131900</v>
      </c>
      <c r="V20" s="2">
        <v>105300</v>
      </c>
      <c r="W20" s="2">
        <v>120500</v>
      </c>
      <c r="X20" s="2">
        <v>112600</v>
      </c>
      <c r="Y20" s="2">
        <v>223900</v>
      </c>
      <c r="Z20" s="2">
        <f t="shared" si="23"/>
        <v>125550</v>
      </c>
      <c r="AA20" s="2">
        <f t="shared" si="4"/>
        <v>35693.455671562224</v>
      </c>
      <c r="AB20" s="2">
        <f t="shared" si="5"/>
        <v>116312.5</v>
      </c>
      <c r="AC20" s="2">
        <v>1024</v>
      </c>
      <c r="AD20" s="2">
        <v>24603300</v>
      </c>
      <c r="AE20" s="2">
        <v>22963600</v>
      </c>
      <c r="AF20" s="2">
        <v>24586800</v>
      </c>
      <c r="AG20" s="2">
        <v>21574400</v>
      </c>
      <c r="AH20" s="2">
        <v>22892200</v>
      </c>
      <c r="AI20" s="2">
        <v>24100000</v>
      </c>
      <c r="AJ20" s="2">
        <v>22235600</v>
      </c>
      <c r="AK20" s="2">
        <v>22121800</v>
      </c>
      <c r="AL20" s="2">
        <v>22056400</v>
      </c>
      <c r="AM20" s="2">
        <v>22842200</v>
      </c>
      <c r="AN20" s="2">
        <f t="shared" si="24"/>
        <v>22997630</v>
      </c>
      <c r="AO20" s="2">
        <f t="shared" si="7"/>
        <v>1085999.5150909496</v>
      </c>
      <c r="AP20" s="2">
        <f t="shared" si="8"/>
        <v>22997630</v>
      </c>
      <c r="AQ20" s="2">
        <v>1024</v>
      </c>
      <c r="AR20" s="2">
        <v>2802800</v>
      </c>
      <c r="AS20" s="2">
        <v>2646900</v>
      </c>
      <c r="AT20" s="2">
        <v>2259500</v>
      </c>
      <c r="AU20" s="2">
        <v>2226000</v>
      </c>
      <c r="AV20" s="2">
        <v>2275800</v>
      </c>
      <c r="AW20" s="2">
        <v>2352700</v>
      </c>
      <c r="AX20" s="2">
        <v>3696700</v>
      </c>
      <c r="AY20" s="2">
        <v>2256500</v>
      </c>
      <c r="AZ20" s="2">
        <v>2288000</v>
      </c>
      <c r="BA20" s="2">
        <v>2297700</v>
      </c>
      <c r="BB20" s="2">
        <f t="shared" si="25"/>
        <v>2510260</v>
      </c>
      <c r="BC20" s="2">
        <f t="shared" si="10"/>
        <v>458784.18843237782</v>
      </c>
      <c r="BD20" s="2">
        <f t="shared" si="11"/>
        <v>2510260</v>
      </c>
      <c r="BE20" s="2">
        <v>1024</v>
      </c>
      <c r="BF20" s="2">
        <v>1291000</v>
      </c>
      <c r="BG20" s="2">
        <v>792300</v>
      </c>
      <c r="BH20" s="2">
        <v>781400</v>
      </c>
      <c r="BI20" s="2">
        <v>744600</v>
      </c>
      <c r="BJ20" s="2">
        <v>805100</v>
      </c>
      <c r="BK20" s="2">
        <v>784200</v>
      </c>
      <c r="BL20" s="2">
        <v>777500</v>
      </c>
      <c r="BM20" s="2">
        <v>787800</v>
      </c>
      <c r="BN20" s="2">
        <v>799300</v>
      </c>
      <c r="BO20" s="2">
        <v>781600</v>
      </c>
      <c r="BP20" s="2">
        <f t="shared" si="26"/>
        <v>834480</v>
      </c>
      <c r="BQ20" s="2">
        <f t="shared" si="13"/>
        <v>161223.27375413265</v>
      </c>
      <c r="BR20" s="2">
        <f t="shared" si="14"/>
        <v>834480</v>
      </c>
      <c r="BS20" s="2">
        <v>1024</v>
      </c>
      <c r="BT20" s="2">
        <v>1903200</v>
      </c>
      <c r="BU20" s="2">
        <v>1927300</v>
      </c>
      <c r="BV20" s="2">
        <v>1440000</v>
      </c>
      <c r="BW20" s="2">
        <v>1414700</v>
      </c>
      <c r="BX20" s="2">
        <v>1525200</v>
      </c>
      <c r="BY20" s="2">
        <v>1424200</v>
      </c>
      <c r="BZ20" s="2">
        <v>1473300</v>
      </c>
      <c r="CA20" s="2">
        <v>1438000</v>
      </c>
      <c r="CB20" s="2">
        <v>1424700</v>
      </c>
      <c r="CC20" s="2">
        <v>1526000</v>
      </c>
      <c r="CD20" s="2">
        <f t="shared" si="27"/>
        <v>1549660</v>
      </c>
      <c r="CE20" s="2">
        <f t="shared" si="16"/>
        <v>196823.13662552764</v>
      </c>
      <c r="CF20" s="2">
        <f t="shared" si="17"/>
        <v>1549660</v>
      </c>
      <c r="CG20" s="2">
        <v>1024</v>
      </c>
      <c r="CH20" s="2">
        <v>47885400</v>
      </c>
      <c r="CI20" s="2">
        <v>55559500</v>
      </c>
      <c r="CJ20" s="2">
        <v>45120300</v>
      </c>
      <c r="CK20" s="2">
        <v>45703400</v>
      </c>
      <c r="CL20" s="2">
        <v>46609900</v>
      </c>
      <c r="CM20" s="2">
        <v>44351100</v>
      </c>
      <c r="CN20" s="2">
        <v>44082900</v>
      </c>
      <c r="CO20" s="2">
        <v>43187200</v>
      </c>
      <c r="CP20" s="2">
        <v>43474800</v>
      </c>
      <c r="CQ20" s="2">
        <v>43324500</v>
      </c>
      <c r="CR20" s="2">
        <f t="shared" si="28"/>
        <v>45929900</v>
      </c>
      <c r="CS20" s="2">
        <f t="shared" si="19"/>
        <v>3711309.70772673</v>
      </c>
      <c r="CT20" s="2">
        <f t="shared" si="21"/>
        <v>45929900</v>
      </c>
    </row>
    <row r="21" spans="1:98" x14ac:dyDescent="0.25">
      <c r="A21" s="2">
        <v>2048</v>
      </c>
      <c r="B21" s="2">
        <v>303026800</v>
      </c>
      <c r="C21" s="2">
        <v>306212400</v>
      </c>
      <c r="D21" s="2">
        <v>297966200</v>
      </c>
      <c r="E21" s="2">
        <v>243001400</v>
      </c>
      <c r="F21" s="2">
        <v>358381900</v>
      </c>
      <c r="G21" s="2">
        <v>264346800</v>
      </c>
      <c r="H21" s="2">
        <v>261060100</v>
      </c>
      <c r="I21" s="2">
        <v>263142100</v>
      </c>
      <c r="J21" s="2">
        <v>264497800</v>
      </c>
      <c r="K21" s="2">
        <v>275192900</v>
      </c>
      <c r="L21" s="2">
        <f t="shared" si="22"/>
        <v>283682840</v>
      </c>
      <c r="M21" s="2">
        <f t="shared" si="1"/>
        <v>33447223.783254586</v>
      </c>
      <c r="N21" s="2">
        <f t="shared" si="2"/>
        <v>283682840</v>
      </c>
      <c r="O21" s="2">
        <v>2048</v>
      </c>
      <c r="P21" s="2">
        <v>214600</v>
      </c>
      <c r="Q21" s="2">
        <v>207800</v>
      </c>
      <c r="R21" s="2">
        <v>232200</v>
      </c>
      <c r="S21" s="2">
        <v>213700</v>
      </c>
      <c r="T21" s="2">
        <v>231500</v>
      </c>
      <c r="U21" s="2">
        <v>273900</v>
      </c>
      <c r="V21" s="2">
        <v>232800</v>
      </c>
      <c r="W21" s="2">
        <v>230700</v>
      </c>
      <c r="X21" s="2">
        <v>231300</v>
      </c>
      <c r="Y21" s="2">
        <v>330600</v>
      </c>
      <c r="Z21" s="2">
        <f t="shared" si="23"/>
        <v>239910</v>
      </c>
      <c r="AA21" s="2">
        <f t="shared" si="4"/>
        <v>36633.756442809834</v>
      </c>
      <c r="AB21" s="2">
        <f t="shared" si="5"/>
        <v>239910</v>
      </c>
      <c r="AC21" s="2">
        <v>2048</v>
      </c>
      <c r="AD21" s="2">
        <v>96589400</v>
      </c>
      <c r="AE21" s="2">
        <v>97524000</v>
      </c>
      <c r="AF21" s="2">
        <v>99561900</v>
      </c>
      <c r="AG21" s="2">
        <v>85509100</v>
      </c>
      <c r="AH21" s="2">
        <v>93079400</v>
      </c>
      <c r="AI21" s="2">
        <v>88490700</v>
      </c>
      <c r="AJ21" s="2">
        <v>87742900</v>
      </c>
      <c r="AK21" s="2">
        <v>90616900</v>
      </c>
      <c r="AL21" s="2">
        <v>88231100</v>
      </c>
      <c r="AM21" s="2">
        <v>87315300</v>
      </c>
      <c r="AN21" s="2">
        <f t="shared" si="24"/>
        <v>91466070</v>
      </c>
      <c r="AO21" s="2">
        <f t="shared" si="7"/>
        <v>4918306.489263691</v>
      </c>
      <c r="AP21" s="2">
        <f t="shared" si="8"/>
        <v>91466070</v>
      </c>
      <c r="AQ21" s="2">
        <v>2048</v>
      </c>
      <c r="AR21" s="2">
        <v>5788900</v>
      </c>
      <c r="AS21" s="2">
        <v>5048700</v>
      </c>
      <c r="AT21" s="2">
        <v>5059200</v>
      </c>
      <c r="AU21" s="2">
        <v>5170100</v>
      </c>
      <c r="AV21" s="2">
        <v>5162300</v>
      </c>
      <c r="AW21" s="2">
        <v>5067900</v>
      </c>
      <c r="AX21" s="2">
        <v>5875900</v>
      </c>
      <c r="AY21" s="2">
        <v>5187100</v>
      </c>
      <c r="AZ21" s="2">
        <v>5007100</v>
      </c>
      <c r="BA21" s="2">
        <v>5231900</v>
      </c>
      <c r="BB21" s="2">
        <f t="shared" si="25"/>
        <v>5259910</v>
      </c>
      <c r="BC21" s="2">
        <f t="shared" si="10"/>
        <v>310667.45511344873</v>
      </c>
      <c r="BD21" s="2">
        <f t="shared" si="11"/>
        <v>5259910</v>
      </c>
      <c r="BE21" s="2">
        <v>2048</v>
      </c>
      <c r="BF21" s="2">
        <v>2210100</v>
      </c>
      <c r="BG21" s="2">
        <v>1827500</v>
      </c>
      <c r="BH21" s="2">
        <v>2446300</v>
      </c>
      <c r="BI21" s="2">
        <v>1790600</v>
      </c>
      <c r="BJ21" s="2">
        <v>1818600</v>
      </c>
      <c r="BK21" s="2">
        <v>1864000</v>
      </c>
      <c r="BL21" s="2">
        <v>1872900</v>
      </c>
      <c r="BM21" s="2">
        <v>1909000</v>
      </c>
      <c r="BN21" s="2">
        <v>1815900</v>
      </c>
      <c r="BO21" s="2">
        <v>1854500</v>
      </c>
      <c r="BP21" s="2">
        <f t="shared" si="26"/>
        <v>1940940</v>
      </c>
      <c r="BQ21" s="2">
        <f t="shared" si="13"/>
        <v>214203.92775732817</v>
      </c>
      <c r="BR21" s="2">
        <f t="shared" si="14"/>
        <v>1940940</v>
      </c>
      <c r="BS21" s="2">
        <v>2048</v>
      </c>
      <c r="BT21" s="2">
        <v>3698800</v>
      </c>
      <c r="BU21" s="2">
        <v>3727200</v>
      </c>
      <c r="BV21" s="2">
        <v>3139300</v>
      </c>
      <c r="BW21" s="2">
        <v>3069300</v>
      </c>
      <c r="BX21" s="2">
        <v>3128200</v>
      </c>
      <c r="BY21" s="2">
        <v>3159800</v>
      </c>
      <c r="BZ21" s="2">
        <v>3172900</v>
      </c>
      <c r="CA21" s="2">
        <v>3103000</v>
      </c>
      <c r="CB21" s="2">
        <v>3123500</v>
      </c>
      <c r="CC21" s="2">
        <v>3010600</v>
      </c>
      <c r="CD21" s="2">
        <f t="shared" si="27"/>
        <v>3233260</v>
      </c>
      <c r="CE21" s="2">
        <f t="shared" si="16"/>
        <v>257139.23681754817</v>
      </c>
      <c r="CF21" s="2">
        <f t="shared" si="17"/>
        <v>3233260</v>
      </c>
      <c r="CG21" s="2">
        <v>2048</v>
      </c>
      <c r="CH21" s="2">
        <v>200577500</v>
      </c>
      <c r="CI21" s="2">
        <v>204124400</v>
      </c>
      <c r="CJ21" s="2">
        <v>196730800</v>
      </c>
      <c r="CK21" s="2">
        <v>191001500</v>
      </c>
      <c r="CL21" s="2">
        <v>191405300</v>
      </c>
      <c r="CM21" s="2">
        <v>189887700</v>
      </c>
      <c r="CN21" s="2">
        <v>190119600</v>
      </c>
      <c r="CO21" s="2">
        <v>189572300</v>
      </c>
      <c r="CP21" s="2">
        <v>189472400</v>
      </c>
      <c r="CQ21" s="2">
        <v>181463900</v>
      </c>
      <c r="CR21" s="2">
        <f t="shared" si="28"/>
        <v>192435540</v>
      </c>
      <c r="CS21" s="2">
        <f t="shared" si="19"/>
        <v>6443759.9219365362</v>
      </c>
      <c r="CT21" s="2">
        <f t="shared" si="21"/>
        <v>192435540</v>
      </c>
    </row>
    <row r="22" spans="1:98" x14ac:dyDescent="0.25">
      <c r="A22" s="2">
        <v>4096</v>
      </c>
      <c r="B22" s="2">
        <v>1384835000</v>
      </c>
      <c r="C22" s="2">
        <v>1128597800</v>
      </c>
      <c r="D22" s="2">
        <v>1204249700</v>
      </c>
      <c r="E22" s="2">
        <v>1016453800</v>
      </c>
      <c r="F22" s="2">
        <v>1485392500</v>
      </c>
      <c r="G22" s="2">
        <v>1087423200</v>
      </c>
      <c r="H22" s="2">
        <v>1104936500</v>
      </c>
      <c r="I22" s="2">
        <v>1126992600</v>
      </c>
      <c r="J22" s="2">
        <v>1064506500</v>
      </c>
      <c r="K22" s="2">
        <v>1177264200</v>
      </c>
      <c r="L22" s="2">
        <f t="shared" si="22"/>
        <v>1178065180</v>
      </c>
      <c r="M22" s="2">
        <f t="shared" si="1"/>
        <v>147393323.07183889</v>
      </c>
      <c r="N22" s="2">
        <f t="shared" si="2"/>
        <v>1178065180</v>
      </c>
      <c r="O22" s="2">
        <v>4096</v>
      </c>
      <c r="P22" s="2">
        <v>434700</v>
      </c>
      <c r="Q22" s="2">
        <v>459500</v>
      </c>
      <c r="R22" s="2">
        <v>506100</v>
      </c>
      <c r="S22" s="2">
        <v>699900</v>
      </c>
      <c r="T22" s="2">
        <v>528200</v>
      </c>
      <c r="U22" s="2">
        <v>457300</v>
      </c>
      <c r="V22" s="2">
        <v>449600</v>
      </c>
      <c r="W22" s="2">
        <v>509200</v>
      </c>
      <c r="X22" s="2">
        <v>461200</v>
      </c>
      <c r="Y22" s="2">
        <v>636300</v>
      </c>
      <c r="Z22" s="2">
        <f t="shared" si="23"/>
        <v>514200</v>
      </c>
      <c r="AA22" s="2">
        <f t="shared" si="4"/>
        <v>87693.671379410269</v>
      </c>
      <c r="AB22" s="2">
        <f t="shared" si="5"/>
        <v>514200</v>
      </c>
      <c r="AC22" s="2">
        <v>4096</v>
      </c>
      <c r="AD22" s="2">
        <v>382651500</v>
      </c>
      <c r="AE22" s="2">
        <v>377139900</v>
      </c>
      <c r="AF22" s="2">
        <v>400550800</v>
      </c>
      <c r="AG22" s="2">
        <v>338126700</v>
      </c>
      <c r="AH22" s="2">
        <v>355902200</v>
      </c>
      <c r="AI22" s="2">
        <v>356974300</v>
      </c>
      <c r="AJ22" s="2">
        <v>351207000</v>
      </c>
      <c r="AK22" s="2">
        <v>369427000</v>
      </c>
      <c r="AL22" s="2">
        <v>354505400</v>
      </c>
      <c r="AM22" s="2">
        <v>352568100</v>
      </c>
      <c r="AN22" s="2">
        <f t="shared" si="24"/>
        <v>363905290</v>
      </c>
      <c r="AO22" s="2">
        <f t="shared" si="7"/>
        <v>18423168.167792905</v>
      </c>
      <c r="AP22" s="2">
        <f t="shared" si="8"/>
        <v>363905290</v>
      </c>
      <c r="AQ22" s="2">
        <v>4096</v>
      </c>
      <c r="AR22" s="2">
        <v>13397200</v>
      </c>
      <c r="AS22" s="2">
        <v>12391800</v>
      </c>
      <c r="AT22" s="2">
        <v>12127400</v>
      </c>
      <c r="AU22" s="2">
        <v>11110800</v>
      </c>
      <c r="AV22" s="2">
        <v>17696500</v>
      </c>
      <c r="AW22" s="2">
        <v>11419900</v>
      </c>
      <c r="AX22" s="2">
        <v>11963300</v>
      </c>
      <c r="AY22" s="2">
        <v>11414500</v>
      </c>
      <c r="AZ22" s="2">
        <v>11444700</v>
      </c>
      <c r="BA22" s="2">
        <v>11522000</v>
      </c>
      <c r="BB22" s="2">
        <f t="shared" si="25"/>
        <v>12448810</v>
      </c>
      <c r="BC22" s="2">
        <f t="shared" si="10"/>
        <v>1959759.2201594561</v>
      </c>
      <c r="BD22" s="2">
        <f t="shared" si="11"/>
        <v>12448810</v>
      </c>
      <c r="BE22" s="2">
        <v>4096</v>
      </c>
      <c r="BF22" s="2">
        <v>4945800</v>
      </c>
      <c r="BG22" s="2">
        <v>4541400</v>
      </c>
      <c r="BH22" s="2">
        <v>4159200</v>
      </c>
      <c r="BI22" s="2">
        <v>3937100</v>
      </c>
      <c r="BJ22" s="2">
        <v>4048000</v>
      </c>
      <c r="BK22" s="2">
        <v>4041600</v>
      </c>
      <c r="BL22" s="2">
        <v>7764700</v>
      </c>
      <c r="BM22" s="2">
        <v>4226200</v>
      </c>
      <c r="BN22" s="2">
        <v>4048600</v>
      </c>
      <c r="BO22" s="2">
        <v>4340500</v>
      </c>
      <c r="BP22" s="2">
        <f t="shared" si="26"/>
        <v>4605310</v>
      </c>
      <c r="BQ22" s="2">
        <f t="shared" si="13"/>
        <v>1149851.1975710404</v>
      </c>
      <c r="BR22" s="2">
        <f t="shared" si="14"/>
        <v>4293912.5</v>
      </c>
      <c r="BS22" s="2">
        <v>4096</v>
      </c>
      <c r="BT22" s="2">
        <v>6795400</v>
      </c>
      <c r="BU22" s="2">
        <v>6719500</v>
      </c>
      <c r="BV22" s="2">
        <v>7811400</v>
      </c>
      <c r="BW22" s="2">
        <v>6694800</v>
      </c>
      <c r="BX22" s="2">
        <v>6749300</v>
      </c>
      <c r="BY22" s="2">
        <v>6917700</v>
      </c>
      <c r="BZ22" s="2">
        <v>6810300</v>
      </c>
      <c r="CA22" s="2">
        <v>7024800</v>
      </c>
      <c r="CB22" s="2">
        <v>6715700</v>
      </c>
      <c r="CC22" s="2">
        <v>6795400</v>
      </c>
      <c r="CD22" s="2">
        <f t="shared" si="27"/>
        <v>6903430</v>
      </c>
      <c r="CE22" s="2">
        <f t="shared" si="16"/>
        <v>334616.41737634118</v>
      </c>
      <c r="CF22" s="2">
        <f t="shared" si="17"/>
        <v>6903430</v>
      </c>
      <c r="CG22" s="2">
        <v>4096</v>
      </c>
      <c r="CH22" s="2">
        <v>836782100</v>
      </c>
      <c r="CI22" s="2">
        <v>863709200</v>
      </c>
      <c r="CJ22" s="2">
        <v>808138900</v>
      </c>
      <c r="CK22" s="2">
        <v>846477400</v>
      </c>
      <c r="CL22" s="2">
        <v>858822000</v>
      </c>
      <c r="CM22" s="2">
        <v>809615600</v>
      </c>
      <c r="CN22" s="2">
        <v>787529200</v>
      </c>
      <c r="CO22" s="2">
        <v>782444100</v>
      </c>
      <c r="CP22" s="2">
        <v>773648800</v>
      </c>
      <c r="CQ22" s="2">
        <v>754867900</v>
      </c>
      <c r="CR22" s="2">
        <f t="shared" si="28"/>
        <v>812203520</v>
      </c>
      <c r="CS22" s="2">
        <f t="shared" si="19"/>
        <v>37854144.88060426</v>
      </c>
      <c r="CT22" s="2">
        <f t="shared" si="21"/>
        <v>812203520</v>
      </c>
    </row>
    <row r="23" spans="1:98" x14ac:dyDescent="0.25">
      <c r="A23" s="2">
        <v>8192</v>
      </c>
      <c r="B23" s="2">
        <v>4821636400</v>
      </c>
      <c r="C23" s="2">
        <v>4764124500</v>
      </c>
      <c r="D23" s="2">
        <v>4882515600</v>
      </c>
      <c r="E23" s="2">
        <v>4153339200</v>
      </c>
      <c r="F23" s="2">
        <v>5998904200</v>
      </c>
      <c r="G23" s="2">
        <v>4449608500</v>
      </c>
      <c r="H23" s="2">
        <v>4334691000</v>
      </c>
      <c r="I23" s="2">
        <v>4400354200</v>
      </c>
      <c r="J23" s="2">
        <v>4327756700</v>
      </c>
      <c r="K23" s="2">
        <v>4790799000</v>
      </c>
      <c r="L23" s="2">
        <f t="shared" si="22"/>
        <v>4692372930</v>
      </c>
      <c r="M23" s="2">
        <f t="shared" si="1"/>
        <v>523913844.23414689</v>
      </c>
      <c r="N23" s="2">
        <f t="shared" si="2"/>
        <v>4692372930</v>
      </c>
      <c r="O23" s="2">
        <v>8192</v>
      </c>
      <c r="P23" s="2">
        <v>875100</v>
      </c>
      <c r="Q23" s="2">
        <v>1176800</v>
      </c>
      <c r="R23" s="2">
        <v>1644200</v>
      </c>
      <c r="S23" s="2">
        <v>906800</v>
      </c>
      <c r="T23" s="2">
        <v>924600</v>
      </c>
      <c r="U23" s="2">
        <v>907500</v>
      </c>
      <c r="V23" s="2">
        <v>1094200</v>
      </c>
      <c r="W23" s="2">
        <v>973800</v>
      </c>
      <c r="X23" s="2">
        <v>990000</v>
      </c>
      <c r="Y23" s="2">
        <v>914800</v>
      </c>
      <c r="Z23" s="2">
        <f t="shared" si="23"/>
        <v>1040780</v>
      </c>
      <c r="AA23" s="2">
        <f t="shared" si="4"/>
        <v>232156.2156058813</v>
      </c>
      <c r="AB23" s="2">
        <f t="shared" si="5"/>
        <v>986062.5</v>
      </c>
      <c r="AC23" s="2">
        <v>8192</v>
      </c>
      <c r="AD23" s="2">
        <v>1529270500</v>
      </c>
      <c r="AE23" s="2">
        <v>1494114700</v>
      </c>
      <c r="AF23" s="2">
        <v>1589214100</v>
      </c>
      <c r="AG23" s="2">
        <v>1377253300</v>
      </c>
      <c r="AH23" s="2">
        <v>1574701800</v>
      </c>
      <c r="AI23" s="2">
        <v>1418292800</v>
      </c>
      <c r="AJ23" s="2">
        <v>1408110400</v>
      </c>
      <c r="AK23" s="2">
        <v>1468737200</v>
      </c>
      <c r="AL23" s="2">
        <v>1416465600</v>
      </c>
      <c r="AM23" s="2">
        <v>1410457600</v>
      </c>
      <c r="AN23" s="2">
        <f t="shared" si="24"/>
        <v>1468661800</v>
      </c>
      <c r="AO23" s="2">
        <f t="shared" si="7"/>
        <v>75107185.05490078</v>
      </c>
      <c r="AP23" s="2">
        <f t="shared" si="8"/>
        <v>1468661800</v>
      </c>
      <c r="AQ23" s="2">
        <v>8192</v>
      </c>
      <c r="AR23" s="2">
        <v>26405100</v>
      </c>
      <c r="AS23" s="2">
        <v>26329100</v>
      </c>
      <c r="AT23" s="2">
        <v>25995900</v>
      </c>
      <c r="AU23" s="2">
        <v>25161400</v>
      </c>
      <c r="AV23" s="2">
        <v>29799300</v>
      </c>
      <c r="AW23" s="2">
        <v>25975900</v>
      </c>
      <c r="AX23" s="2">
        <v>25473800</v>
      </c>
      <c r="AY23" s="2">
        <v>25313200</v>
      </c>
      <c r="AZ23" s="2">
        <v>25361200</v>
      </c>
      <c r="BA23" s="2">
        <v>25895600</v>
      </c>
      <c r="BB23" s="2">
        <f t="shared" si="25"/>
        <v>26171050</v>
      </c>
      <c r="BC23" s="2">
        <f t="shared" si="10"/>
        <v>1345193.3089089217</v>
      </c>
      <c r="BD23" s="2">
        <f t="shared" si="11"/>
        <v>26171050</v>
      </c>
      <c r="BE23" s="2">
        <v>8192</v>
      </c>
      <c r="BF23" s="2">
        <v>8761200</v>
      </c>
      <c r="BG23" s="2">
        <v>9215500</v>
      </c>
      <c r="BH23" s="2">
        <v>8775600</v>
      </c>
      <c r="BI23" s="2">
        <v>8714300</v>
      </c>
      <c r="BJ23" s="2">
        <v>9277300</v>
      </c>
      <c r="BK23" s="2">
        <v>9023600</v>
      </c>
      <c r="BL23" s="2">
        <v>9388800</v>
      </c>
      <c r="BM23" s="2">
        <v>9126800</v>
      </c>
      <c r="BN23" s="2">
        <v>8908200</v>
      </c>
      <c r="BO23" s="2">
        <v>9037000</v>
      </c>
      <c r="BP23" s="2">
        <f t="shared" si="26"/>
        <v>9022830</v>
      </c>
      <c r="BQ23" s="2">
        <f t="shared" si="13"/>
        <v>232074.1311161874</v>
      </c>
      <c r="BR23" s="2">
        <f t="shared" si="14"/>
        <v>9022830</v>
      </c>
      <c r="BS23" s="2">
        <v>8192</v>
      </c>
      <c r="BT23" s="2">
        <v>16495500</v>
      </c>
      <c r="BU23" s="2">
        <v>15871300</v>
      </c>
      <c r="BV23" s="2">
        <v>15371000</v>
      </c>
      <c r="BW23" s="2">
        <v>14978900</v>
      </c>
      <c r="BX23" s="2">
        <v>14760100</v>
      </c>
      <c r="BY23" s="2">
        <v>14707000</v>
      </c>
      <c r="BZ23" s="2">
        <v>14674200</v>
      </c>
      <c r="CA23" s="2">
        <v>14875300</v>
      </c>
      <c r="CB23" s="2">
        <v>14647700</v>
      </c>
      <c r="CC23" s="2">
        <v>15297000</v>
      </c>
      <c r="CD23" s="2">
        <f t="shared" si="27"/>
        <v>15167800</v>
      </c>
      <c r="CE23" s="2">
        <f t="shared" si="16"/>
        <v>608241.79950630385</v>
      </c>
      <c r="CF23" s="2">
        <f t="shared" si="17"/>
        <v>15167800</v>
      </c>
      <c r="CG23" s="2">
        <v>8192</v>
      </c>
      <c r="CH23" s="2">
        <v>3383014400</v>
      </c>
      <c r="CI23" s="2">
        <v>3520913300</v>
      </c>
      <c r="CJ23" s="2">
        <v>3277296800</v>
      </c>
      <c r="CK23" s="2">
        <v>3500699000</v>
      </c>
      <c r="CL23" s="2">
        <v>3209286400</v>
      </c>
      <c r="CM23" s="2">
        <v>3250260700</v>
      </c>
      <c r="CN23" s="2">
        <v>3168813700</v>
      </c>
      <c r="CO23" s="2">
        <v>3176972600</v>
      </c>
      <c r="CP23" s="2">
        <v>3112498600</v>
      </c>
      <c r="CQ23" s="2">
        <v>3052398500</v>
      </c>
      <c r="CR23" s="2">
        <f t="shared" si="28"/>
        <v>3265215400</v>
      </c>
      <c r="CS23" s="2">
        <f t="shared" si="19"/>
        <v>157727520.35498857</v>
      </c>
      <c r="CT23" s="2">
        <f t="shared" si="21"/>
        <v>3265215400</v>
      </c>
    </row>
    <row r="24" spans="1:98" x14ac:dyDescent="0.25">
      <c r="A24" s="2">
        <v>16384</v>
      </c>
      <c r="B24" s="2">
        <v>19670124900</v>
      </c>
      <c r="C24" s="2">
        <v>19171216300</v>
      </c>
      <c r="D24" s="2">
        <v>20280884000</v>
      </c>
      <c r="E24" s="2">
        <v>16803812400</v>
      </c>
      <c r="F24" s="2">
        <v>22656106600</v>
      </c>
      <c r="G24" s="2">
        <v>17888122100</v>
      </c>
      <c r="H24" s="2">
        <v>17944467400</v>
      </c>
      <c r="I24" s="2">
        <v>18273255200</v>
      </c>
      <c r="J24" s="2">
        <v>17537032900</v>
      </c>
      <c r="K24" s="2">
        <v>18815138300</v>
      </c>
      <c r="L24" s="2">
        <f t="shared" si="22"/>
        <v>18904016010</v>
      </c>
      <c r="M24" s="2">
        <f t="shared" si="1"/>
        <v>1675652394.6193922</v>
      </c>
      <c r="N24" s="2">
        <f t="shared" si="2"/>
        <v>18904016010</v>
      </c>
      <c r="O24" s="2">
        <v>16384</v>
      </c>
      <c r="P24" s="2">
        <v>1778000</v>
      </c>
      <c r="Q24" s="2">
        <v>1828500</v>
      </c>
      <c r="R24" s="2">
        <v>2551700</v>
      </c>
      <c r="S24" s="2">
        <v>1863200</v>
      </c>
      <c r="T24" s="2">
        <v>1917400</v>
      </c>
      <c r="U24" s="2">
        <v>1894700</v>
      </c>
      <c r="V24" s="2">
        <v>1844900</v>
      </c>
      <c r="W24" s="2">
        <v>1830800</v>
      </c>
      <c r="X24" s="2">
        <v>1923800</v>
      </c>
      <c r="Y24" s="2">
        <v>1795100</v>
      </c>
      <c r="Z24" s="2">
        <f t="shared" si="23"/>
        <v>1922810</v>
      </c>
      <c r="AA24" s="2">
        <f t="shared" si="4"/>
        <v>226221.71253489843</v>
      </c>
      <c r="AB24" s="2">
        <f t="shared" si="5"/>
        <v>1922810</v>
      </c>
      <c r="AC24" s="2">
        <v>16384</v>
      </c>
      <c r="AD24" s="2">
        <v>6251215100</v>
      </c>
      <c r="AE24" s="2">
        <v>6019639100</v>
      </c>
      <c r="AF24" s="2">
        <v>6471509400</v>
      </c>
      <c r="AG24" s="2">
        <v>5514900000</v>
      </c>
      <c r="AH24" s="2">
        <v>5982240500</v>
      </c>
      <c r="AI24" s="2">
        <v>5747095600</v>
      </c>
      <c r="AJ24" s="2">
        <v>5682865600</v>
      </c>
      <c r="AK24" s="2">
        <v>5830899600</v>
      </c>
      <c r="AL24" s="2">
        <v>5655272500</v>
      </c>
      <c r="AM24" s="2">
        <v>5669853200</v>
      </c>
      <c r="AN24" s="2">
        <f t="shared" si="24"/>
        <v>5882549060</v>
      </c>
      <c r="AO24" s="2">
        <f t="shared" si="7"/>
        <v>298974131.00020766</v>
      </c>
      <c r="AP24" s="2">
        <f t="shared" si="8"/>
        <v>5882549060</v>
      </c>
      <c r="AQ24" s="2">
        <v>16384</v>
      </c>
      <c r="AR24" s="2">
        <v>61107300</v>
      </c>
      <c r="AS24" s="2">
        <v>59603000</v>
      </c>
      <c r="AT24" s="2">
        <v>58097600</v>
      </c>
      <c r="AU24" s="2">
        <v>54827500</v>
      </c>
      <c r="AV24" s="2">
        <v>54771100</v>
      </c>
      <c r="AW24" s="2">
        <v>55615300</v>
      </c>
      <c r="AX24" s="2">
        <v>56587300</v>
      </c>
      <c r="AY24" s="2">
        <v>55473500</v>
      </c>
      <c r="AZ24" s="2">
        <v>54604500</v>
      </c>
      <c r="BA24" s="2">
        <v>55681100</v>
      </c>
      <c r="BB24" s="2">
        <f t="shared" si="25"/>
        <v>56636820</v>
      </c>
      <c r="BC24" s="2">
        <f t="shared" si="10"/>
        <v>2238919.3195726271</v>
      </c>
      <c r="BD24" s="2">
        <f t="shared" si="11"/>
        <v>56636820</v>
      </c>
      <c r="BE24" s="2">
        <v>16384</v>
      </c>
      <c r="BF24" s="2">
        <v>23322400</v>
      </c>
      <c r="BG24" s="2">
        <v>20426200</v>
      </c>
      <c r="BH24" s="2">
        <v>21988900</v>
      </c>
      <c r="BI24" s="2">
        <v>18978100</v>
      </c>
      <c r="BJ24" s="2">
        <v>20279200</v>
      </c>
      <c r="BK24" s="2">
        <v>20234400</v>
      </c>
      <c r="BL24" s="2">
        <v>20543800</v>
      </c>
      <c r="BM24" s="2">
        <v>20067100</v>
      </c>
      <c r="BN24" s="2">
        <v>19959200</v>
      </c>
      <c r="BO24" s="2">
        <v>20549700</v>
      </c>
      <c r="BP24" s="2">
        <f t="shared" si="26"/>
        <v>20634900</v>
      </c>
      <c r="BQ24" s="2">
        <f t="shared" si="13"/>
        <v>1198423.1537965026</v>
      </c>
      <c r="BR24" s="2">
        <f t="shared" si="14"/>
        <v>20634900</v>
      </c>
      <c r="BS24" s="2">
        <v>16384</v>
      </c>
      <c r="BT24" s="2">
        <v>34373200</v>
      </c>
      <c r="BU24" s="2">
        <v>34990300</v>
      </c>
      <c r="BV24" s="2">
        <v>33829300</v>
      </c>
      <c r="BW24" s="2">
        <v>32221100</v>
      </c>
      <c r="BX24" s="2">
        <v>31888700</v>
      </c>
      <c r="BY24" s="2">
        <v>33774400</v>
      </c>
      <c r="BZ24" s="2">
        <v>37154600</v>
      </c>
      <c r="CA24" s="2">
        <v>32530500</v>
      </c>
      <c r="CB24" s="2">
        <v>31977200</v>
      </c>
      <c r="CC24" s="2">
        <v>31875500</v>
      </c>
      <c r="CD24" s="2">
        <f t="shared" si="27"/>
        <v>33461480</v>
      </c>
      <c r="CE24" s="2">
        <f t="shared" si="16"/>
        <v>1720406.6920999296</v>
      </c>
      <c r="CF24" s="2">
        <f t="shared" si="17"/>
        <v>33461480</v>
      </c>
      <c r="CG24" s="2">
        <v>16384</v>
      </c>
      <c r="CH24" s="2">
        <v>13785341100</v>
      </c>
      <c r="CI24" s="2">
        <v>14158037100</v>
      </c>
      <c r="CJ24" s="2">
        <v>13382566000</v>
      </c>
      <c r="CK24" s="2">
        <v>13270450100</v>
      </c>
      <c r="CL24" s="2">
        <v>13192678600</v>
      </c>
      <c r="CM24" s="2">
        <v>13103594500</v>
      </c>
      <c r="CN24" s="2">
        <v>12735831600</v>
      </c>
      <c r="CO24" s="2">
        <v>12866558000</v>
      </c>
      <c r="CP24" s="2">
        <v>12438323800</v>
      </c>
      <c r="CQ24" s="2">
        <v>12290758900</v>
      </c>
      <c r="CR24" s="2">
        <f t="shared" si="28"/>
        <v>13122413970</v>
      </c>
      <c r="CS24" s="2">
        <f t="shared" si="19"/>
        <v>575558707.74853194</v>
      </c>
      <c r="CT24" s="2">
        <f t="shared" si="21"/>
        <v>13122413970</v>
      </c>
    </row>
    <row r="25" spans="1:98" x14ac:dyDescent="0.25">
      <c r="A25" s="2">
        <v>32768</v>
      </c>
      <c r="B25" s="2">
        <v>77471633300</v>
      </c>
      <c r="C25" s="2">
        <v>77433667000</v>
      </c>
      <c r="D25" s="2">
        <v>78903287100</v>
      </c>
      <c r="E25" s="2">
        <v>68389375300</v>
      </c>
      <c r="F25" s="2">
        <v>90811201800</v>
      </c>
      <c r="G25" s="2">
        <v>72855006000</v>
      </c>
      <c r="H25" s="2">
        <v>70761421100</v>
      </c>
      <c r="I25" s="2">
        <v>71954424900</v>
      </c>
      <c r="J25" s="2">
        <v>70236236100</v>
      </c>
      <c r="K25" s="2">
        <v>77657323900</v>
      </c>
      <c r="L25" s="2">
        <f t="shared" si="22"/>
        <v>75647357650</v>
      </c>
      <c r="M25" s="2">
        <f t="shared" si="1"/>
        <v>6483894519.6864347</v>
      </c>
      <c r="N25" s="2">
        <f t="shared" si="2"/>
        <v>75647357650</v>
      </c>
      <c r="O25" s="2">
        <v>32768</v>
      </c>
      <c r="P25" s="2">
        <v>3587800</v>
      </c>
      <c r="Q25" s="2">
        <v>3567900</v>
      </c>
      <c r="R25" s="2">
        <v>3680300</v>
      </c>
      <c r="S25" s="2">
        <v>3513800</v>
      </c>
      <c r="T25" s="2">
        <v>3749700</v>
      </c>
      <c r="U25" s="2">
        <v>3857200</v>
      </c>
      <c r="V25" s="2">
        <v>3851600</v>
      </c>
      <c r="W25" s="2">
        <v>3842700</v>
      </c>
      <c r="X25" s="2">
        <v>3669400</v>
      </c>
      <c r="Y25" s="2">
        <v>3979200</v>
      </c>
      <c r="Z25" s="2">
        <f t="shared" si="23"/>
        <v>3729960</v>
      </c>
      <c r="AA25" s="2">
        <f t="shared" si="4"/>
        <v>151121.19639547591</v>
      </c>
      <c r="AB25" s="2">
        <f t="shared" si="5"/>
        <v>3729960</v>
      </c>
      <c r="AC25" s="2">
        <v>32768</v>
      </c>
      <c r="AD25" s="2">
        <v>24637821000</v>
      </c>
      <c r="AE25" s="2">
        <v>24336437300</v>
      </c>
      <c r="AF25" s="2">
        <v>25429741100</v>
      </c>
      <c r="AG25" s="2">
        <v>22169670700</v>
      </c>
      <c r="AH25" s="2">
        <v>23660673000</v>
      </c>
      <c r="AI25" s="2">
        <v>25403940100</v>
      </c>
      <c r="AJ25" s="2">
        <v>22766695600</v>
      </c>
      <c r="AK25" s="2">
        <v>23795143800</v>
      </c>
      <c r="AL25" s="2">
        <v>22721484400</v>
      </c>
      <c r="AM25" s="2">
        <v>22655361700</v>
      </c>
      <c r="AN25" s="2">
        <f t="shared" si="24"/>
        <v>23757696870</v>
      </c>
      <c r="AO25" s="2">
        <f t="shared" si="7"/>
        <v>1174687348.3133516</v>
      </c>
      <c r="AP25" s="2">
        <f t="shared" si="8"/>
        <v>23757696870</v>
      </c>
      <c r="AQ25" s="2">
        <v>32768</v>
      </c>
      <c r="AR25" s="2">
        <v>127775600</v>
      </c>
      <c r="AS25" s="2">
        <v>129079300</v>
      </c>
      <c r="AT25" s="2">
        <v>123796800</v>
      </c>
      <c r="AU25" s="2">
        <v>116129100</v>
      </c>
      <c r="AV25" s="2">
        <v>117947900</v>
      </c>
      <c r="AW25" s="2">
        <v>118812800</v>
      </c>
      <c r="AX25" s="2">
        <v>125495100</v>
      </c>
      <c r="AY25" s="2">
        <v>116815500</v>
      </c>
      <c r="AZ25" s="2">
        <v>117364000</v>
      </c>
      <c r="BA25" s="2">
        <v>119253500</v>
      </c>
      <c r="BB25" s="2">
        <f t="shared" si="25"/>
        <v>121246960</v>
      </c>
      <c r="BC25" s="2">
        <f t="shared" si="10"/>
        <v>4832845.8287937231</v>
      </c>
      <c r="BD25" s="2">
        <f t="shared" si="11"/>
        <v>121246960</v>
      </c>
      <c r="BE25" s="2">
        <v>32768</v>
      </c>
      <c r="BF25" s="2">
        <v>44322300</v>
      </c>
      <c r="BG25" s="2">
        <v>43897500</v>
      </c>
      <c r="BH25" s="2">
        <v>43517800</v>
      </c>
      <c r="BI25" s="2">
        <v>42059500</v>
      </c>
      <c r="BJ25" s="2">
        <v>43963000</v>
      </c>
      <c r="BK25" s="2">
        <v>43724700</v>
      </c>
      <c r="BL25" s="2">
        <v>45617400</v>
      </c>
      <c r="BM25" s="2">
        <v>42998600</v>
      </c>
      <c r="BN25" s="2">
        <v>42577500</v>
      </c>
      <c r="BO25" s="2">
        <v>43344400</v>
      </c>
      <c r="BP25" s="2">
        <f t="shared" si="26"/>
        <v>43602270</v>
      </c>
      <c r="BQ25" s="2">
        <f t="shared" si="13"/>
        <v>982050.60522471147</v>
      </c>
      <c r="BR25" s="2">
        <f t="shared" si="14"/>
        <v>43602270</v>
      </c>
      <c r="BS25" s="2">
        <v>32768</v>
      </c>
      <c r="BT25" s="2">
        <v>73757300</v>
      </c>
      <c r="BU25" s="2">
        <v>71893100</v>
      </c>
      <c r="BV25" s="2">
        <v>76564900</v>
      </c>
      <c r="BW25" s="2">
        <v>68153200</v>
      </c>
      <c r="BX25" s="2">
        <v>69400700</v>
      </c>
      <c r="BY25" s="2">
        <v>82293500</v>
      </c>
      <c r="BZ25" s="2">
        <v>72878300</v>
      </c>
      <c r="CA25" s="2">
        <v>68817400</v>
      </c>
      <c r="CB25" s="2">
        <v>70988000</v>
      </c>
      <c r="CC25" s="2">
        <v>66693800</v>
      </c>
      <c r="CD25" s="2">
        <f t="shared" si="27"/>
        <v>72144020</v>
      </c>
      <c r="CE25" s="2">
        <f t="shared" si="16"/>
        <v>4610628.4745863732</v>
      </c>
      <c r="CF25" s="2">
        <f t="shared" si="17"/>
        <v>72144020</v>
      </c>
      <c r="CG25" s="2">
        <v>32768</v>
      </c>
      <c r="CH25" s="2">
        <v>55869253900</v>
      </c>
      <c r="CI25" s="2">
        <v>57148929900</v>
      </c>
      <c r="CJ25" s="2">
        <v>53164630400</v>
      </c>
      <c r="CK25" s="2">
        <v>53981980600</v>
      </c>
      <c r="CL25" s="2">
        <v>54381799000</v>
      </c>
      <c r="CM25" s="2">
        <v>53853076100</v>
      </c>
      <c r="CN25" s="2">
        <v>51853098900</v>
      </c>
      <c r="CO25" s="2">
        <v>52075030300</v>
      </c>
      <c r="CP25" s="2">
        <v>50155946900</v>
      </c>
      <c r="CQ25" s="2">
        <v>49470319600</v>
      </c>
      <c r="CR25" s="2">
        <f t="shared" si="28"/>
        <v>53195406560</v>
      </c>
      <c r="CS25" s="2">
        <f t="shared" si="19"/>
        <v>2390051818.078537</v>
      </c>
      <c r="CT25" s="2">
        <f t="shared" si="21"/>
        <v>53195406560</v>
      </c>
    </row>
    <row r="26" spans="1:98" x14ac:dyDescent="0.25">
      <c r="A26" s="2">
        <v>65536</v>
      </c>
      <c r="B26" s="2">
        <v>313375976300</v>
      </c>
      <c r="C26" s="2">
        <v>309733098400</v>
      </c>
      <c r="D26" s="2">
        <v>318527783200</v>
      </c>
      <c r="E26" s="2">
        <v>270699821800</v>
      </c>
      <c r="F26" s="2">
        <v>312995525900</v>
      </c>
      <c r="G26" s="2">
        <v>290748235100</v>
      </c>
      <c r="H26" s="2">
        <v>289464722200</v>
      </c>
      <c r="I26" s="2">
        <v>299506626400</v>
      </c>
      <c r="J26" s="2">
        <v>288187816400</v>
      </c>
      <c r="K26" s="2">
        <v>306301324100</v>
      </c>
      <c r="L26" s="2">
        <f t="shared" si="22"/>
        <v>299954092980</v>
      </c>
      <c r="M26" s="2">
        <f t="shared" si="1"/>
        <v>14982792999.4655</v>
      </c>
      <c r="N26" s="2">
        <f t="shared" si="2"/>
        <v>299954092980</v>
      </c>
      <c r="O26" s="2">
        <v>65536</v>
      </c>
      <c r="P26" s="2">
        <v>7914700</v>
      </c>
      <c r="Q26" s="2">
        <v>7827800</v>
      </c>
      <c r="R26" s="2">
        <v>7076700</v>
      </c>
      <c r="S26" s="2">
        <v>6791400</v>
      </c>
      <c r="T26" s="2">
        <v>7254500</v>
      </c>
      <c r="U26" s="2">
        <v>7314400</v>
      </c>
      <c r="V26" s="2">
        <v>7168600</v>
      </c>
      <c r="W26" s="2">
        <v>7410300</v>
      </c>
      <c r="X26" s="2">
        <v>7232600</v>
      </c>
      <c r="Y26" s="2">
        <v>7421800</v>
      </c>
      <c r="Z26" s="2">
        <f t="shared" si="23"/>
        <v>7341280</v>
      </c>
      <c r="AA26" s="2">
        <f t="shared" si="4"/>
        <v>333168.80206085724</v>
      </c>
      <c r="AB26" s="2">
        <f t="shared" si="5"/>
        <v>7341280</v>
      </c>
      <c r="AC26" s="2">
        <v>65536</v>
      </c>
      <c r="AD26" s="2">
        <v>99239315600</v>
      </c>
      <c r="AE26" s="2">
        <v>97564189100</v>
      </c>
      <c r="AF26" s="2">
        <v>99422115500</v>
      </c>
      <c r="AG26" s="2">
        <v>87980364700</v>
      </c>
      <c r="AH26" s="2">
        <v>94485946000</v>
      </c>
      <c r="AI26" s="2">
        <v>94774464400</v>
      </c>
      <c r="AJ26" s="2">
        <v>90453832400</v>
      </c>
      <c r="AK26" s="2">
        <v>94769714100</v>
      </c>
      <c r="AL26" s="2">
        <v>91466066400</v>
      </c>
      <c r="AM26" s="2">
        <v>91175644800</v>
      </c>
      <c r="AN26" s="2">
        <f t="shared" si="24"/>
        <v>94133165300</v>
      </c>
      <c r="AO26" s="2">
        <f t="shared" si="7"/>
        <v>3858805117.532506</v>
      </c>
      <c r="AP26" s="2">
        <f t="shared" si="8"/>
        <v>94133165300</v>
      </c>
      <c r="AQ26" s="2">
        <v>65536</v>
      </c>
      <c r="AR26" s="2">
        <v>281703500</v>
      </c>
      <c r="AS26" s="2">
        <v>277560900</v>
      </c>
      <c r="AT26" s="2">
        <v>263732100</v>
      </c>
      <c r="AU26" s="2">
        <v>253877300</v>
      </c>
      <c r="AV26" s="2">
        <v>252556700</v>
      </c>
      <c r="AW26" s="2">
        <v>254983500</v>
      </c>
      <c r="AX26" s="2">
        <v>265425100</v>
      </c>
      <c r="AY26" s="2">
        <v>251872400</v>
      </c>
      <c r="AZ26" s="2">
        <v>252940600</v>
      </c>
      <c r="BA26" s="2">
        <v>251528100</v>
      </c>
      <c r="BB26" s="2">
        <f t="shared" si="25"/>
        <v>260618020</v>
      </c>
      <c r="BC26" s="2">
        <f t="shared" si="10"/>
        <v>11178796.677619446</v>
      </c>
      <c r="BD26" s="2">
        <f t="shared" si="11"/>
        <v>260618020</v>
      </c>
      <c r="BE26" s="2">
        <v>65536</v>
      </c>
      <c r="BF26" s="2">
        <v>98308800</v>
      </c>
      <c r="BG26" s="2">
        <v>92423900</v>
      </c>
      <c r="BH26" s="2">
        <v>107158100</v>
      </c>
      <c r="BI26" s="2">
        <v>86638500</v>
      </c>
      <c r="BJ26" s="2">
        <v>95440000</v>
      </c>
      <c r="BK26" s="2">
        <v>95862600</v>
      </c>
      <c r="BL26" s="2">
        <v>115849700</v>
      </c>
      <c r="BM26" s="2">
        <v>92533200</v>
      </c>
      <c r="BN26" s="2">
        <v>91466900</v>
      </c>
      <c r="BO26" s="2">
        <v>94884700</v>
      </c>
      <c r="BP26" s="2">
        <f t="shared" si="26"/>
        <v>97056640</v>
      </c>
      <c r="BQ26" s="2">
        <f t="shared" si="13"/>
        <v>8480367.5654354095</v>
      </c>
      <c r="BR26" s="2">
        <f t="shared" si="14"/>
        <v>97056640</v>
      </c>
      <c r="BS26" s="2">
        <v>65536</v>
      </c>
      <c r="BT26" s="2">
        <v>154960800</v>
      </c>
      <c r="BU26" s="2">
        <v>151448800</v>
      </c>
      <c r="BV26" s="2">
        <v>159889500</v>
      </c>
      <c r="BW26" s="2">
        <v>142437900</v>
      </c>
      <c r="BX26" s="2">
        <v>148581100</v>
      </c>
      <c r="BY26" s="2">
        <v>147250400</v>
      </c>
      <c r="BZ26" s="2">
        <v>145327100</v>
      </c>
      <c r="CA26" s="2">
        <v>145807800</v>
      </c>
      <c r="CB26" s="2">
        <v>143618900</v>
      </c>
      <c r="CC26" s="2">
        <v>142585200</v>
      </c>
      <c r="CD26" s="2">
        <f t="shared" si="27"/>
        <v>148190750</v>
      </c>
      <c r="CE26" s="2">
        <f t="shared" si="16"/>
        <v>5712015.3865436241</v>
      </c>
      <c r="CF26" s="2">
        <f t="shared" si="17"/>
        <v>148190750</v>
      </c>
      <c r="CG26" s="2">
        <v>65536</v>
      </c>
      <c r="CH26" s="2">
        <v>223272341700</v>
      </c>
      <c r="CI26" s="2">
        <v>236088296500</v>
      </c>
      <c r="CJ26" s="2">
        <v>224293580800</v>
      </c>
      <c r="CK26" s="2">
        <v>215361442100</v>
      </c>
      <c r="CL26" s="2">
        <v>221821806600</v>
      </c>
      <c r="CM26" s="2">
        <v>210850348300</v>
      </c>
      <c r="CN26" s="2">
        <v>205012216100</v>
      </c>
      <c r="CO26" s="2">
        <v>210151932800</v>
      </c>
      <c r="CP26" s="2">
        <v>205340992900</v>
      </c>
      <c r="CQ26" s="2">
        <v>199275976000</v>
      </c>
      <c r="CR26" s="2">
        <f t="shared" si="28"/>
        <v>215146893380</v>
      </c>
      <c r="CS26" s="2">
        <f t="shared" si="19"/>
        <v>11190228776.028625</v>
      </c>
      <c r="CT26" s="2">
        <f t="shared" si="21"/>
        <v>215146893380</v>
      </c>
    </row>
    <row r="28" spans="1:98" x14ac:dyDescent="0.25">
      <c r="B28" s="2" t="s">
        <v>72</v>
      </c>
    </row>
    <row r="29" spans="1:98" x14ac:dyDescent="0.25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L29" s="2" t="s">
        <v>74</v>
      </c>
      <c r="M29" s="2" t="s">
        <v>75</v>
      </c>
      <c r="N29" s="5" t="s">
        <v>76</v>
      </c>
      <c r="P29" s="2" t="s">
        <v>11</v>
      </c>
      <c r="Q29" s="2" t="s">
        <v>12</v>
      </c>
      <c r="R29" s="2" t="s">
        <v>13</v>
      </c>
      <c r="S29" s="2" t="s">
        <v>14</v>
      </c>
      <c r="T29" s="2" t="s">
        <v>15</v>
      </c>
      <c r="U29" s="2" t="s">
        <v>16</v>
      </c>
      <c r="V29" s="2" t="s">
        <v>17</v>
      </c>
      <c r="W29" s="2" t="s">
        <v>18</v>
      </c>
      <c r="X29" s="2" t="s">
        <v>19</v>
      </c>
      <c r="Y29" s="2" t="s">
        <v>20</v>
      </c>
      <c r="Z29" s="2" t="s">
        <v>74</v>
      </c>
      <c r="AA29" s="2" t="s">
        <v>75</v>
      </c>
      <c r="AB29" s="5" t="s">
        <v>76</v>
      </c>
      <c r="AD29" s="2" t="s">
        <v>21</v>
      </c>
      <c r="AE29" s="2" t="s">
        <v>22</v>
      </c>
      <c r="AF29" s="2" t="s">
        <v>23</v>
      </c>
      <c r="AG29" s="2" t="s">
        <v>24</v>
      </c>
      <c r="AH29" s="2" t="s">
        <v>25</v>
      </c>
      <c r="AI29" s="2" t="s">
        <v>26</v>
      </c>
      <c r="AJ29" s="2" t="s">
        <v>27</v>
      </c>
      <c r="AK29" s="2" t="s">
        <v>28</v>
      </c>
      <c r="AL29" s="2" t="s">
        <v>29</v>
      </c>
      <c r="AM29" s="2" t="s">
        <v>30</v>
      </c>
      <c r="AN29" s="2" t="s">
        <v>74</v>
      </c>
      <c r="AO29" s="2" t="s">
        <v>75</v>
      </c>
      <c r="AP29" s="5" t="s">
        <v>76</v>
      </c>
      <c r="AR29" s="2" t="s">
        <v>31</v>
      </c>
      <c r="AS29" s="2" t="s">
        <v>32</v>
      </c>
      <c r="AT29" s="2" t="s">
        <v>33</v>
      </c>
      <c r="AU29" s="2" t="s">
        <v>34</v>
      </c>
      <c r="AV29" s="2" t="s">
        <v>35</v>
      </c>
      <c r="AW29" s="2" t="s">
        <v>36</v>
      </c>
      <c r="AX29" s="2" t="s">
        <v>37</v>
      </c>
      <c r="AY29" s="2" t="s">
        <v>38</v>
      </c>
      <c r="AZ29" s="2" t="s">
        <v>39</v>
      </c>
      <c r="BA29" s="2" t="s">
        <v>40</v>
      </c>
      <c r="BB29" s="2" t="s">
        <v>74</v>
      </c>
      <c r="BC29" s="2" t="s">
        <v>75</v>
      </c>
      <c r="BD29" s="5" t="s">
        <v>76</v>
      </c>
      <c r="BF29" s="2" t="s">
        <v>41</v>
      </c>
      <c r="BG29" s="2" t="s">
        <v>42</v>
      </c>
      <c r="BH29" s="2" t="s">
        <v>43</v>
      </c>
      <c r="BI29" s="2" t="s">
        <v>44</v>
      </c>
      <c r="BJ29" s="2" t="s">
        <v>45</v>
      </c>
      <c r="BK29" s="2" t="s">
        <v>46</v>
      </c>
      <c r="BL29" s="2" t="s">
        <v>47</v>
      </c>
      <c r="BM29" s="2" t="s">
        <v>48</v>
      </c>
      <c r="BN29" s="2" t="s">
        <v>49</v>
      </c>
      <c r="BO29" s="2" t="s">
        <v>50</v>
      </c>
      <c r="BP29" s="2" t="s">
        <v>74</v>
      </c>
      <c r="BQ29" s="2" t="s">
        <v>75</v>
      </c>
      <c r="BR29" s="5" t="s">
        <v>76</v>
      </c>
      <c r="BT29" s="2" t="s">
        <v>51</v>
      </c>
      <c r="BU29" s="2" t="s">
        <v>52</v>
      </c>
      <c r="BV29" s="2" t="s">
        <v>53</v>
      </c>
      <c r="BW29" s="2" t="s">
        <v>54</v>
      </c>
      <c r="BX29" s="2" t="s">
        <v>55</v>
      </c>
      <c r="BY29" s="2" t="s">
        <v>56</v>
      </c>
      <c r="BZ29" s="2" t="s">
        <v>57</v>
      </c>
      <c r="CA29" s="2" t="s">
        <v>58</v>
      </c>
      <c r="CB29" s="2" t="s">
        <v>59</v>
      </c>
      <c r="CC29" s="2" t="s">
        <v>60</v>
      </c>
      <c r="CD29" s="2" t="s">
        <v>74</v>
      </c>
      <c r="CE29" s="2" t="s">
        <v>75</v>
      </c>
      <c r="CF29" s="5" t="s">
        <v>76</v>
      </c>
      <c r="CH29" s="2" t="s">
        <v>61</v>
      </c>
      <c r="CI29" s="2" t="s">
        <v>62</v>
      </c>
      <c r="CJ29" s="2" t="s">
        <v>63</v>
      </c>
      <c r="CK29" s="2" t="s">
        <v>64</v>
      </c>
      <c r="CL29" s="2" t="s">
        <v>65</v>
      </c>
      <c r="CM29" s="2" t="s">
        <v>66</v>
      </c>
      <c r="CN29" s="2" t="s">
        <v>67</v>
      </c>
      <c r="CO29" s="2" t="s">
        <v>68</v>
      </c>
      <c r="CP29" s="2" t="s">
        <v>69</v>
      </c>
      <c r="CQ29" s="2" t="s">
        <v>70</v>
      </c>
      <c r="CR29" s="2" t="s">
        <v>74</v>
      </c>
      <c r="CS29" s="2" t="s">
        <v>75</v>
      </c>
      <c r="CT29" s="5" t="s">
        <v>76</v>
      </c>
    </row>
    <row r="30" spans="1:98" x14ac:dyDescent="0.25">
      <c r="A30" s="2">
        <v>128</v>
      </c>
      <c r="B30" s="2">
        <v>572200</v>
      </c>
      <c r="C30" s="2">
        <v>724500</v>
      </c>
      <c r="D30" s="2">
        <v>523700</v>
      </c>
      <c r="E30" s="2">
        <v>545300</v>
      </c>
      <c r="F30" s="2">
        <v>548300</v>
      </c>
      <c r="G30" s="2">
        <v>529900</v>
      </c>
      <c r="H30" s="2">
        <v>577800</v>
      </c>
      <c r="I30" s="2">
        <v>601400</v>
      </c>
      <c r="J30" s="2">
        <v>518200</v>
      </c>
      <c r="K30" s="2">
        <v>843400</v>
      </c>
      <c r="L30" s="2">
        <f>AVERAGE(B30:K30)</f>
        <v>598470</v>
      </c>
      <c r="M30" s="2">
        <f t="shared" si="1"/>
        <v>104923.2317247022</v>
      </c>
      <c r="N30" s="2">
        <f t="shared" si="2"/>
        <v>598470</v>
      </c>
      <c r="O30" s="2">
        <v>128</v>
      </c>
      <c r="P30" s="2">
        <v>19000</v>
      </c>
      <c r="Q30" s="2">
        <v>12600</v>
      </c>
      <c r="R30" s="2">
        <v>12100</v>
      </c>
      <c r="S30" s="2">
        <v>12000</v>
      </c>
      <c r="T30" s="2">
        <v>12200</v>
      </c>
      <c r="U30" s="2">
        <v>12200</v>
      </c>
      <c r="V30" s="2">
        <v>11500</v>
      </c>
      <c r="W30" s="2">
        <v>11800</v>
      </c>
      <c r="X30" s="2">
        <v>12000</v>
      </c>
      <c r="Y30" s="2">
        <v>12000</v>
      </c>
      <c r="Z30" s="2">
        <f>AVERAGE(P30:Y30)</f>
        <v>12740</v>
      </c>
      <c r="AA30" s="2">
        <f t="shared" si="4"/>
        <v>2217.7065230147614</v>
      </c>
      <c r="AB30" s="2">
        <f t="shared" si="5"/>
        <v>12740</v>
      </c>
      <c r="AC30" s="2">
        <v>128</v>
      </c>
      <c r="AD30" s="2">
        <v>348000</v>
      </c>
      <c r="AE30" s="2">
        <v>277800</v>
      </c>
      <c r="AF30" s="2">
        <v>345100</v>
      </c>
      <c r="AG30" s="2">
        <v>263700</v>
      </c>
      <c r="AH30" s="2">
        <v>261900</v>
      </c>
      <c r="AI30" s="2">
        <v>256700</v>
      </c>
      <c r="AJ30" s="2">
        <v>269500</v>
      </c>
      <c r="AK30" s="2">
        <v>262000</v>
      </c>
      <c r="AL30" s="2">
        <v>262200</v>
      </c>
      <c r="AM30" s="2">
        <v>267700</v>
      </c>
      <c r="AN30" s="2">
        <f>AVERAGE(AD30:AM30)</f>
        <v>281460</v>
      </c>
      <c r="AO30" s="2">
        <f t="shared" si="7"/>
        <v>34775.636426798701</v>
      </c>
      <c r="AP30" s="2">
        <f t="shared" si="8"/>
        <v>281460</v>
      </c>
      <c r="AQ30" s="2">
        <v>128</v>
      </c>
      <c r="AR30" s="2">
        <v>177200</v>
      </c>
      <c r="AS30" s="2">
        <v>298800</v>
      </c>
      <c r="AT30" s="2">
        <v>184800</v>
      </c>
      <c r="AU30" s="2">
        <v>178900</v>
      </c>
      <c r="AV30" s="2">
        <v>177600</v>
      </c>
      <c r="AW30" s="2">
        <v>273100</v>
      </c>
      <c r="AX30" s="2">
        <v>171900</v>
      </c>
      <c r="AY30" s="2">
        <v>170500</v>
      </c>
      <c r="AZ30" s="2">
        <v>181400</v>
      </c>
      <c r="BA30" s="2">
        <v>181200</v>
      </c>
      <c r="BB30" s="2">
        <f>AVERAGE(AR30:BA30)</f>
        <v>199540</v>
      </c>
      <c r="BC30" s="2">
        <f t="shared" si="10"/>
        <v>46139.936906954885</v>
      </c>
      <c r="BD30" s="2">
        <f t="shared" si="11"/>
        <v>190762.5</v>
      </c>
      <c r="BE30" s="2">
        <v>128</v>
      </c>
      <c r="BF30" s="2">
        <v>55900</v>
      </c>
      <c r="BG30" s="2">
        <v>54900</v>
      </c>
      <c r="BH30" s="2">
        <v>54800</v>
      </c>
      <c r="BI30" s="2">
        <v>55100</v>
      </c>
      <c r="BJ30" s="2">
        <v>55300</v>
      </c>
      <c r="BK30" s="2">
        <v>55300</v>
      </c>
      <c r="BL30" s="2">
        <v>105000</v>
      </c>
      <c r="BM30" s="2">
        <v>69700</v>
      </c>
      <c r="BN30" s="2">
        <v>55600</v>
      </c>
      <c r="BO30" s="2">
        <v>56000</v>
      </c>
      <c r="BP30" s="2">
        <f>AVERAGE(BF30:BO30)</f>
        <v>61760</v>
      </c>
      <c r="BQ30" s="2">
        <f t="shared" si="13"/>
        <v>15851.827795066551</v>
      </c>
      <c r="BR30" s="2">
        <f t="shared" si="14"/>
        <v>57225</v>
      </c>
      <c r="BS30" s="2">
        <v>128</v>
      </c>
      <c r="BT30" s="2">
        <v>145900</v>
      </c>
      <c r="BU30" s="2">
        <v>145300</v>
      </c>
      <c r="BV30" s="2">
        <v>144200</v>
      </c>
      <c r="BW30" s="2">
        <v>161800</v>
      </c>
      <c r="BX30" s="2">
        <v>144000</v>
      </c>
      <c r="BY30" s="2">
        <v>145200</v>
      </c>
      <c r="BZ30" s="2">
        <v>143000</v>
      </c>
      <c r="CA30" s="2">
        <v>143000</v>
      </c>
      <c r="CB30" s="2">
        <v>142600</v>
      </c>
      <c r="CC30" s="2">
        <v>152100</v>
      </c>
      <c r="CD30" s="2">
        <f>AVERAGE(BT30:CC30)</f>
        <v>146710</v>
      </c>
      <c r="CE30" s="2">
        <f t="shared" si="16"/>
        <v>5960.5089268171278</v>
      </c>
      <c r="CF30" s="2">
        <f t="shared" si="17"/>
        <v>146710</v>
      </c>
      <c r="CG30" s="2">
        <v>128</v>
      </c>
      <c r="CH30" s="2">
        <v>622600</v>
      </c>
      <c r="CI30" s="2">
        <v>618800</v>
      </c>
      <c r="CJ30" s="2">
        <v>611600</v>
      </c>
      <c r="CK30" s="2">
        <v>615400</v>
      </c>
      <c r="CL30" s="2">
        <v>673300</v>
      </c>
      <c r="CM30" s="2">
        <v>612100</v>
      </c>
      <c r="CN30" s="2">
        <v>622200</v>
      </c>
      <c r="CO30" s="2">
        <v>662300</v>
      </c>
      <c r="CP30" s="2">
        <v>597000</v>
      </c>
      <c r="CQ30" s="2">
        <v>692900</v>
      </c>
      <c r="CR30" s="2">
        <f>AVERAGE(CH30:CQ30)</f>
        <v>632820</v>
      </c>
      <c r="CS30" s="2">
        <f t="shared" si="19"/>
        <v>31617.920375775648</v>
      </c>
      <c r="CT30" s="2">
        <f t="shared" ref="CT30:CT39" si="29">TRIMMEAN(CH30:CQ30, CS30/CR30)</f>
        <v>632820</v>
      </c>
    </row>
    <row r="31" spans="1:98" x14ac:dyDescent="0.25">
      <c r="A31" s="2">
        <v>256</v>
      </c>
      <c r="B31" s="2">
        <v>2253900</v>
      </c>
      <c r="C31" s="2">
        <v>2102400</v>
      </c>
      <c r="D31" s="2">
        <v>2082700</v>
      </c>
      <c r="E31" s="2">
        <v>2321800</v>
      </c>
      <c r="F31" s="2">
        <v>2098200</v>
      </c>
      <c r="G31" s="2">
        <v>2097100</v>
      </c>
      <c r="H31" s="2">
        <v>2088600</v>
      </c>
      <c r="I31" s="2">
        <v>2038700</v>
      </c>
      <c r="J31" s="2">
        <v>2141600</v>
      </c>
      <c r="K31" s="2">
        <v>2142500</v>
      </c>
      <c r="L31" s="2">
        <f t="shared" ref="L31:L39" si="30">AVERAGE(B31:K31)</f>
        <v>2136750</v>
      </c>
      <c r="M31" s="2">
        <f t="shared" si="1"/>
        <v>86355.843268806464</v>
      </c>
      <c r="N31" s="2">
        <f t="shared" si="2"/>
        <v>2136750</v>
      </c>
      <c r="O31" s="2">
        <v>256</v>
      </c>
      <c r="P31" s="2">
        <v>30800</v>
      </c>
      <c r="Q31" s="2">
        <v>19400</v>
      </c>
      <c r="R31" s="2">
        <v>20600</v>
      </c>
      <c r="S31" s="2">
        <v>20500</v>
      </c>
      <c r="T31" s="2">
        <v>20300</v>
      </c>
      <c r="U31" s="2">
        <v>20300</v>
      </c>
      <c r="V31" s="2">
        <v>20200</v>
      </c>
      <c r="W31" s="2">
        <v>19800</v>
      </c>
      <c r="X31" s="2">
        <v>20300</v>
      </c>
      <c r="Y31" s="2">
        <v>20400</v>
      </c>
      <c r="Z31" s="2">
        <f t="shared" ref="Z31:Z39" si="31">AVERAGE(P31:Y31)</f>
        <v>21260</v>
      </c>
      <c r="AA31" s="2">
        <f t="shared" si="4"/>
        <v>3370.5258409400221</v>
      </c>
      <c r="AB31" s="2">
        <f t="shared" si="5"/>
        <v>21260</v>
      </c>
      <c r="AC31" s="2">
        <v>256</v>
      </c>
      <c r="AD31" s="2">
        <v>1392800</v>
      </c>
      <c r="AE31" s="2">
        <v>1002600</v>
      </c>
      <c r="AF31" s="2">
        <v>1017400</v>
      </c>
      <c r="AG31" s="2">
        <v>1012600</v>
      </c>
      <c r="AH31" s="2">
        <v>1078300</v>
      </c>
      <c r="AI31" s="2">
        <v>986400</v>
      </c>
      <c r="AJ31" s="2">
        <v>1008300</v>
      </c>
      <c r="AK31" s="2">
        <v>977900</v>
      </c>
      <c r="AL31" s="2">
        <v>1007000</v>
      </c>
      <c r="AM31" s="2">
        <v>1026300</v>
      </c>
      <c r="AN31" s="2">
        <f t="shared" ref="AN31:AN39" si="32">AVERAGE(AD31:AM31)</f>
        <v>1050960</v>
      </c>
      <c r="AO31" s="2">
        <f t="shared" si="7"/>
        <v>123110.04291554229</v>
      </c>
      <c r="AP31" s="2">
        <f t="shared" si="8"/>
        <v>1050960</v>
      </c>
      <c r="AQ31" s="2">
        <v>256</v>
      </c>
      <c r="AR31" s="2">
        <v>423600</v>
      </c>
      <c r="AS31" s="2">
        <v>605400</v>
      </c>
      <c r="AT31" s="2">
        <v>405700</v>
      </c>
      <c r="AU31" s="2">
        <v>412900</v>
      </c>
      <c r="AV31" s="2">
        <v>415700</v>
      </c>
      <c r="AW31" s="2">
        <v>456400</v>
      </c>
      <c r="AX31" s="2">
        <v>404900</v>
      </c>
      <c r="AY31" s="2">
        <v>409000</v>
      </c>
      <c r="AZ31" s="2">
        <v>399500</v>
      </c>
      <c r="BA31" s="2">
        <v>417000</v>
      </c>
      <c r="BB31" s="2">
        <f t="shared" ref="BB31:BB39" si="33">AVERAGE(AR31:BA31)</f>
        <v>435010</v>
      </c>
      <c r="BC31" s="2">
        <f t="shared" si="10"/>
        <v>61922.647983862364</v>
      </c>
      <c r="BD31" s="2">
        <f t="shared" si="11"/>
        <v>435010</v>
      </c>
      <c r="BE31" s="2">
        <v>256</v>
      </c>
      <c r="BF31" s="2">
        <v>129300</v>
      </c>
      <c r="BG31" s="2">
        <v>130400</v>
      </c>
      <c r="BH31" s="2">
        <v>120000</v>
      </c>
      <c r="BI31" s="2">
        <v>120200</v>
      </c>
      <c r="BJ31" s="2">
        <v>119700</v>
      </c>
      <c r="BK31" s="2">
        <v>120000</v>
      </c>
      <c r="BL31" s="2">
        <v>205800</v>
      </c>
      <c r="BM31" s="2">
        <v>116900</v>
      </c>
      <c r="BN31" s="2">
        <v>119900</v>
      </c>
      <c r="BO31" s="2">
        <v>161300</v>
      </c>
      <c r="BP31" s="2">
        <f t="shared" ref="BP31:BP39" si="34">AVERAGE(BF31:BO31)</f>
        <v>134350</v>
      </c>
      <c r="BQ31" s="2">
        <f t="shared" si="13"/>
        <v>28308.822731516837</v>
      </c>
      <c r="BR31" s="2">
        <f t="shared" si="14"/>
        <v>127600</v>
      </c>
      <c r="BS31" s="2">
        <v>256</v>
      </c>
      <c r="BT31" s="2">
        <v>313500</v>
      </c>
      <c r="BU31" s="2">
        <v>314800</v>
      </c>
      <c r="BV31" s="2">
        <v>306300</v>
      </c>
      <c r="BW31" s="2">
        <v>322000</v>
      </c>
      <c r="BX31" s="2">
        <v>305900</v>
      </c>
      <c r="BY31" s="2">
        <v>315200</v>
      </c>
      <c r="BZ31" s="2">
        <v>302200</v>
      </c>
      <c r="CA31" s="2">
        <v>300000</v>
      </c>
      <c r="CB31" s="2">
        <v>324900</v>
      </c>
      <c r="CC31" s="2">
        <v>306800</v>
      </c>
      <c r="CD31" s="2">
        <f t="shared" ref="CD31:CD39" si="35">AVERAGE(BT31:CC31)</f>
        <v>311160</v>
      </c>
      <c r="CE31" s="2">
        <f t="shared" si="16"/>
        <v>8276.2310262582687</v>
      </c>
      <c r="CF31" s="2">
        <f t="shared" si="17"/>
        <v>311160</v>
      </c>
      <c r="CG31" s="2">
        <v>256</v>
      </c>
      <c r="CH31" s="2">
        <v>2418500</v>
      </c>
      <c r="CI31" s="2">
        <v>2305500</v>
      </c>
      <c r="CJ31" s="2">
        <v>2330100</v>
      </c>
      <c r="CK31" s="2">
        <v>2289300</v>
      </c>
      <c r="CL31" s="2">
        <v>2317500</v>
      </c>
      <c r="CM31" s="2">
        <v>2361100</v>
      </c>
      <c r="CN31" s="2">
        <v>2299100</v>
      </c>
      <c r="CO31" s="2">
        <v>2236200</v>
      </c>
      <c r="CP31" s="2">
        <v>2303600</v>
      </c>
      <c r="CQ31" s="2">
        <v>2464700</v>
      </c>
      <c r="CR31" s="2">
        <f t="shared" ref="CR31:CR39" si="36">AVERAGE(CH31:CQ31)</f>
        <v>2332560</v>
      </c>
      <c r="CS31" s="2">
        <f t="shared" si="19"/>
        <v>66450.67009109506</v>
      </c>
      <c r="CT31" s="2">
        <f t="shared" si="29"/>
        <v>2332560</v>
      </c>
    </row>
    <row r="32" spans="1:98" x14ac:dyDescent="0.25">
      <c r="A32" s="2">
        <v>512</v>
      </c>
      <c r="B32" s="2">
        <v>11809200</v>
      </c>
      <c r="C32" s="2">
        <v>10674300</v>
      </c>
      <c r="D32" s="2">
        <v>10437600</v>
      </c>
      <c r="E32" s="2">
        <v>10417800</v>
      </c>
      <c r="F32" s="2">
        <v>10216600</v>
      </c>
      <c r="G32" s="2">
        <v>10316900</v>
      </c>
      <c r="H32" s="2">
        <v>10196800</v>
      </c>
      <c r="I32" s="2">
        <v>10652300</v>
      </c>
      <c r="J32" s="2">
        <v>10298300</v>
      </c>
      <c r="K32" s="2">
        <v>10651300</v>
      </c>
      <c r="L32" s="2">
        <f t="shared" si="30"/>
        <v>10567110</v>
      </c>
      <c r="M32" s="2">
        <f t="shared" si="1"/>
        <v>471703.70749726641</v>
      </c>
      <c r="N32" s="2">
        <f t="shared" si="2"/>
        <v>10567110</v>
      </c>
      <c r="O32" s="2">
        <v>512</v>
      </c>
      <c r="P32" s="2">
        <v>100900</v>
      </c>
      <c r="Q32" s="2">
        <v>57100</v>
      </c>
      <c r="R32" s="2">
        <v>52500</v>
      </c>
      <c r="S32" s="2">
        <v>52200</v>
      </c>
      <c r="T32" s="2">
        <v>84400</v>
      </c>
      <c r="U32" s="2">
        <v>52100</v>
      </c>
      <c r="V32" s="2">
        <v>62900</v>
      </c>
      <c r="W32" s="2">
        <v>50800</v>
      </c>
      <c r="X32" s="2">
        <v>55000</v>
      </c>
      <c r="Y32" s="2">
        <v>52500</v>
      </c>
      <c r="Z32" s="2">
        <f t="shared" si="31"/>
        <v>62040</v>
      </c>
      <c r="AA32" s="2">
        <f t="shared" si="4"/>
        <v>16959.96593287983</v>
      </c>
      <c r="AB32" s="2">
        <f t="shared" si="5"/>
        <v>58587.5</v>
      </c>
      <c r="AC32" s="2">
        <v>512</v>
      </c>
      <c r="AD32" s="2">
        <v>5242000</v>
      </c>
      <c r="AE32" s="2">
        <v>5022300</v>
      </c>
      <c r="AF32" s="2">
        <v>5158700</v>
      </c>
      <c r="AG32" s="2">
        <v>5047000</v>
      </c>
      <c r="AH32" s="2">
        <v>5325200</v>
      </c>
      <c r="AI32" s="2">
        <v>5237600</v>
      </c>
      <c r="AJ32" s="2">
        <v>5220200</v>
      </c>
      <c r="AK32" s="2">
        <v>5360900</v>
      </c>
      <c r="AL32" s="2">
        <v>5082900</v>
      </c>
      <c r="AM32" s="2">
        <v>5229300</v>
      </c>
      <c r="AN32" s="2">
        <f t="shared" si="32"/>
        <v>5192610</v>
      </c>
      <c r="AO32" s="2">
        <f t="shared" si="7"/>
        <v>113463.85082679172</v>
      </c>
      <c r="AP32" s="2">
        <f t="shared" si="8"/>
        <v>5192610</v>
      </c>
      <c r="AQ32" s="2">
        <v>512</v>
      </c>
      <c r="AR32" s="2">
        <v>970500</v>
      </c>
      <c r="AS32" s="2">
        <v>1421500</v>
      </c>
      <c r="AT32" s="2">
        <v>1042100</v>
      </c>
      <c r="AU32" s="2">
        <v>1004500</v>
      </c>
      <c r="AV32" s="2">
        <v>970400</v>
      </c>
      <c r="AW32" s="2">
        <v>970400</v>
      </c>
      <c r="AX32" s="2">
        <v>969400</v>
      </c>
      <c r="AY32" s="2">
        <v>1028300</v>
      </c>
      <c r="AZ32" s="2">
        <v>950100</v>
      </c>
      <c r="BA32" s="2">
        <v>1013500</v>
      </c>
      <c r="BB32" s="2">
        <f t="shared" si="33"/>
        <v>1034070</v>
      </c>
      <c r="BC32" s="2">
        <f t="shared" si="10"/>
        <v>139395.25777044529</v>
      </c>
      <c r="BD32" s="2">
        <f t="shared" si="11"/>
        <v>1034070</v>
      </c>
      <c r="BE32" s="2">
        <v>512</v>
      </c>
      <c r="BF32" s="2">
        <v>325400</v>
      </c>
      <c r="BG32" s="2">
        <v>322800</v>
      </c>
      <c r="BH32" s="2">
        <v>332000</v>
      </c>
      <c r="BI32" s="2">
        <v>320800</v>
      </c>
      <c r="BJ32" s="2">
        <v>345600</v>
      </c>
      <c r="BK32" s="2">
        <v>326800</v>
      </c>
      <c r="BL32" s="2">
        <v>479100</v>
      </c>
      <c r="BM32" s="2">
        <v>318100</v>
      </c>
      <c r="BN32" s="2">
        <v>334200</v>
      </c>
      <c r="BO32" s="2">
        <v>483600</v>
      </c>
      <c r="BP32" s="2">
        <f t="shared" si="34"/>
        <v>358840</v>
      </c>
      <c r="BQ32" s="2">
        <f t="shared" si="13"/>
        <v>65047.678240229638</v>
      </c>
      <c r="BR32" s="2">
        <f t="shared" si="14"/>
        <v>358840</v>
      </c>
      <c r="BS32" s="2">
        <v>512</v>
      </c>
      <c r="BT32" s="2">
        <v>705600</v>
      </c>
      <c r="BU32" s="2">
        <v>649000</v>
      </c>
      <c r="BV32" s="2">
        <v>682600</v>
      </c>
      <c r="BW32" s="2">
        <v>650600</v>
      </c>
      <c r="BX32" s="2">
        <v>651200</v>
      </c>
      <c r="BY32" s="2">
        <v>656800</v>
      </c>
      <c r="BZ32" s="2">
        <v>646400</v>
      </c>
      <c r="CA32" s="2">
        <v>643300</v>
      </c>
      <c r="CB32" s="2">
        <v>664400</v>
      </c>
      <c r="CC32" s="2">
        <v>672700</v>
      </c>
      <c r="CD32" s="2">
        <f t="shared" si="35"/>
        <v>662260</v>
      </c>
      <c r="CE32" s="2">
        <f t="shared" si="16"/>
        <v>19665.491490312557</v>
      </c>
      <c r="CF32" s="2">
        <f t="shared" si="17"/>
        <v>662260</v>
      </c>
      <c r="CG32" s="2">
        <v>512</v>
      </c>
      <c r="CH32" s="2">
        <v>12490600</v>
      </c>
      <c r="CI32" s="2">
        <v>11292400</v>
      </c>
      <c r="CJ32" s="2">
        <v>10868700</v>
      </c>
      <c r="CK32" s="2">
        <v>10311400</v>
      </c>
      <c r="CL32" s="2">
        <v>10044100</v>
      </c>
      <c r="CM32" s="2">
        <v>9937400</v>
      </c>
      <c r="CN32" s="2">
        <v>9949400</v>
      </c>
      <c r="CO32" s="2">
        <v>10109100</v>
      </c>
      <c r="CP32" s="2">
        <v>10235100</v>
      </c>
      <c r="CQ32" s="2">
        <v>10022300</v>
      </c>
      <c r="CR32" s="2">
        <f t="shared" si="36"/>
        <v>10526050</v>
      </c>
      <c r="CS32" s="2">
        <f t="shared" si="19"/>
        <v>818793.54235362657</v>
      </c>
      <c r="CT32" s="2">
        <f t="shared" si="29"/>
        <v>10526050</v>
      </c>
    </row>
    <row r="33" spans="1:98" x14ac:dyDescent="0.25">
      <c r="A33" s="2">
        <v>1024</v>
      </c>
      <c r="B33" s="2">
        <v>50254300</v>
      </c>
      <c r="C33" s="2">
        <v>48289700</v>
      </c>
      <c r="D33" s="2">
        <v>49769500</v>
      </c>
      <c r="E33" s="2">
        <v>44845900</v>
      </c>
      <c r="F33" s="2">
        <v>51306300</v>
      </c>
      <c r="G33" s="2">
        <v>48191200</v>
      </c>
      <c r="H33" s="2">
        <v>47938900</v>
      </c>
      <c r="I33" s="2">
        <v>46925000</v>
      </c>
      <c r="J33" s="2">
        <v>46136800</v>
      </c>
      <c r="K33" s="2">
        <v>49846700</v>
      </c>
      <c r="L33" s="2">
        <f t="shared" si="30"/>
        <v>48350430</v>
      </c>
      <c r="M33" s="2">
        <f t="shared" si="1"/>
        <v>2000739.037372607</v>
      </c>
      <c r="N33" s="2">
        <f t="shared" si="2"/>
        <v>48350430</v>
      </c>
      <c r="O33" s="2">
        <v>1024</v>
      </c>
      <c r="P33" s="2">
        <v>198700</v>
      </c>
      <c r="Q33" s="2">
        <v>100100</v>
      </c>
      <c r="R33" s="2">
        <v>109300</v>
      </c>
      <c r="S33" s="2">
        <v>107400</v>
      </c>
      <c r="T33" s="2">
        <v>110100</v>
      </c>
      <c r="U33" s="2">
        <v>110200</v>
      </c>
      <c r="V33" s="2">
        <v>108900</v>
      </c>
      <c r="W33" s="2">
        <v>112800</v>
      </c>
      <c r="X33" s="2">
        <v>112200</v>
      </c>
      <c r="Y33" s="2">
        <v>129900</v>
      </c>
      <c r="Z33" s="2">
        <f t="shared" si="31"/>
        <v>119960</v>
      </c>
      <c r="AA33" s="2">
        <f t="shared" si="4"/>
        <v>28656.750222824176</v>
      </c>
      <c r="AB33" s="2">
        <f t="shared" si="5"/>
        <v>112600</v>
      </c>
      <c r="AC33" s="2">
        <v>1024</v>
      </c>
      <c r="AD33" s="2">
        <v>23785400</v>
      </c>
      <c r="AE33" s="2">
        <v>22054400</v>
      </c>
      <c r="AF33" s="2">
        <v>25291700</v>
      </c>
      <c r="AG33" s="2">
        <v>21391200</v>
      </c>
      <c r="AH33" s="2">
        <v>23341000</v>
      </c>
      <c r="AI33" s="2">
        <v>24550200</v>
      </c>
      <c r="AJ33" s="2">
        <v>22865100</v>
      </c>
      <c r="AK33" s="2">
        <v>23305900</v>
      </c>
      <c r="AL33" s="2">
        <v>21828500</v>
      </c>
      <c r="AM33" s="2">
        <v>22041500</v>
      </c>
      <c r="AN33" s="2">
        <f t="shared" si="32"/>
        <v>23045490</v>
      </c>
      <c r="AO33" s="2">
        <f t="shared" si="7"/>
        <v>1258427.3169758797</v>
      </c>
      <c r="AP33" s="2">
        <f t="shared" si="8"/>
        <v>23045490</v>
      </c>
      <c r="AQ33" s="2">
        <v>1024</v>
      </c>
      <c r="AR33" s="2">
        <v>2826100</v>
      </c>
      <c r="AS33" s="2">
        <v>4161000</v>
      </c>
      <c r="AT33" s="2">
        <v>3478000</v>
      </c>
      <c r="AU33" s="2">
        <v>2254600</v>
      </c>
      <c r="AV33" s="2">
        <v>2305700</v>
      </c>
      <c r="AW33" s="2">
        <v>2334200</v>
      </c>
      <c r="AX33" s="2">
        <v>2300400</v>
      </c>
      <c r="AY33" s="2">
        <v>2259600</v>
      </c>
      <c r="AZ33" s="2">
        <v>2281700</v>
      </c>
      <c r="BA33" s="2">
        <v>2344000</v>
      </c>
      <c r="BB33" s="2">
        <f t="shared" si="33"/>
        <v>2654530</v>
      </c>
      <c r="BC33" s="2">
        <f t="shared" si="10"/>
        <v>656424.4477978152</v>
      </c>
      <c r="BD33" s="2">
        <f t="shared" si="11"/>
        <v>2516212.5</v>
      </c>
      <c r="BE33" s="2">
        <v>1024</v>
      </c>
      <c r="BF33" s="2">
        <v>826800</v>
      </c>
      <c r="BG33" s="2">
        <v>752800</v>
      </c>
      <c r="BH33" s="2">
        <v>788100</v>
      </c>
      <c r="BI33" s="2">
        <v>774500</v>
      </c>
      <c r="BJ33" s="2">
        <v>923900</v>
      </c>
      <c r="BK33" s="2">
        <v>801900</v>
      </c>
      <c r="BL33" s="2">
        <v>977700</v>
      </c>
      <c r="BM33" s="2">
        <v>770200</v>
      </c>
      <c r="BN33" s="2">
        <v>807000</v>
      </c>
      <c r="BO33" s="2">
        <v>860900</v>
      </c>
      <c r="BP33" s="2">
        <f t="shared" si="34"/>
        <v>828380</v>
      </c>
      <c r="BQ33" s="2">
        <f t="shared" si="13"/>
        <v>72465.820295578727</v>
      </c>
      <c r="BR33" s="2">
        <f t="shared" si="14"/>
        <v>828380</v>
      </c>
      <c r="BS33" s="2">
        <v>1024</v>
      </c>
      <c r="BT33" s="2">
        <v>1433300</v>
      </c>
      <c r="BU33" s="2">
        <v>1937900</v>
      </c>
      <c r="BV33" s="2">
        <v>1452000</v>
      </c>
      <c r="BW33" s="2">
        <v>1415600</v>
      </c>
      <c r="BX33" s="2">
        <v>1538400</v>
      </c>
      <c r="BY33" s="2">
        <v>1420100</v>
      </c>
      <c r="BZ33" s="2">
        <v>1425400</v>
      </c>
      <c r="CA33" s="2">
        <v>1453200</v>
      </c>
      <c r="CB33" s="2">
        <v>1418700</v>
      </c>
      <c r="CC33" s="2">
        <v>1446900</v>
      </c>
      <c r="CD33" s="2">
        <f t="shared" si="35"/>
        <v>1494150</v>
      </c>
      <c r="CE33" s="2">
        <f t="shared" si="16"/>
        <v>159976.97924666814</v>
      </c>
      <c r="CF33" s="2">
        <f t="shared" si="17"/>
        <v>1494150</v>
      </c>
      <c r="CG33" s="2">
        <v>1024</v>
      </c>
      <c r="CH33" s="2">
        <v>51976000</v>
      </c>
      <c r="CI33" s="2">
        <v>48320300</v>
      </c>
      <c r="CJ33" s="2">
        <v>46718600</v>
      </c>
      <c r="CK33" s="2">
        <v>45475000</v>
      </c>
      <c r="CL33" s="2">
        <v>45812100</v>
      </c>
      <c r="CM33" s="2">
        <v>44371500</v>
      </c>
      <c r="CN33" s="2">
        <v>43626000</v>
      </c>
      <c r="CO33" s="2">
        <v>44067400</v>
      </c>
      <c r="CP33" s="2">
        <v>44667300</v>
      </c>
      <c r="CQ33" s="2">
        <v>43395600</v>
      </c>
      <c r="CR33" s="2">
        <f t="shared" si="36"/>
        <v>45842980</v>
      </c>
      <c r="CS33" s="2">
        <f t="shared" si="19"/>
        <v>2630144.7428695713</v>
      </c>
      <c r="CT33" s="2">
        <f t="shared" si="29"/>
        <v>45842980</v>
      </c>
    </row>
    <row r="34" spans="1:98" x14ac:dyDescent="0.25">
      <c r="A34" s="2">
        <v>2048</v>
      </c>
      <c r="B34" s="2">
        <v>213987600</v>
      </c>
      <c r="C34" s="2">
        <v>212914100</v>
      </c>
      <c r="D34" s="2">
        <v>213874300</v>
      </c>
      <c r="E34" s="2">
        <v>192576800</v>
      </c>
      <c r="F34" s="2">
        <v>207132300</v>
      </c>
      <c r="G34" s="2">
        <v>199223300</v>
      </c>
      <c r="H34" s="2">
        <v>200018000</v>
      </c>
      <c r="I34" s="2">
        <v>205864100</v>
      </c>
      <c r="J34" s="2">
        <v>201794300</v>
      </c>
      <c r="K34" s="2">
        <v>205345400</v>
      </c>
      <c r="L34" s="2">
        <f t="shared" si="30"/>
        <v>205273020</v>
      </c>
      <c r="M34" s="2">
        <f t="shared" si="1"/>
        <v>7068186.9806117108</v>
      </c>
      <c r="N34" s="2">
        <f t="shared" si="2"/>
        <v>205273020</v>
      </c>
      <c r="O34" s="2">
        <v>2048</v>
      </c>
      <c r="P34" s="2">
        <v>339600</v>
      </c>
      <c r="Q34" s="2">
        <v>257600</v>
      </c>
      <c r="R34" s="2">
        <v>233400</v>
      </c>
      <c r="S34" s="2">
        <v>209800</v>
      </c>
      <c r="T34" s="2">
        <v>230200</v>
      </c>
      <c r="U34" s="2">
        <v>264300</v>
      </c>
      <c r="V34" s="2">
        <v>242100</v>
      </c>
      <c r="W34" s="2">
        <v>226300</v>
      </c>
      <c r="X34" s="2">
        <v>231000</v>
      </c>
      <c r="Y34" s="2">
        <v>260900</v>
      </c>
      <c r="Z34" s="2">
        <f t="shared" si="31"/>
        <v>249520</v>
      </c>
      <c r="AA34" s="2">
        <f t="shared" si="4"/>
        <v>36017.983162735683</v>
      </c>
      <c r="AB34" s="2">
        <f t="shared" si="5"/>
        <v>249520</v>
      </c>
      <c r="AC34" s="2">
        <v>2048</v>
      </c>
      <c r="AD34" s="2">
        <v>101385700</v>
      </c>
      <c r="AE34" s="2">
        <v>92998000</v>
      </c>
      <c r="AF34" s="2">
        <v>102532000</v>
      </c>
      <c r="AG34" s="2">
        <v>86701100</v>
      </c>
      <c r="AH34" s="2">
        <v>91089700</v>
      </c>
      <c r="AI34" s="2">
        <v>88509300</v>
      </c>
      <c r="AJ34" s="2">
        <v>89652500</v>
      </c>
      <c r="AK34" s="2">
        <v>92486700</v>
      </c>
      <c r="AL34" s="2">
        <v>90314100</v>
      </c>
      <c r="AM34" s="2">
        <v>88192600</v>
      </c>
      <c r="AN34" s="2">
        <f t="shared" si="32"/>
        <v>92386170</v>
      </c>
      <c r="AO34" s="2">
        <f t="shared" si="7"/>
        <v>5402646.2682754928</v>
      </c>
      <c r="AP34" s="2">
        <f t="shared" si="8"/>
        <v>92386170</v>
      </c>
      <c r="AQ34" s="2">
        <v>2048</v>
      </c>
      <c r="AR34" s="2">
        <v>5770000</v>
      </c>
      <c r="AS34" s="2">
        <v>5064000</v>
      </c>
      <c r="AT34" s="2">
        <v>5083700</v>
      </c>
      <c r="AU34" s="2">
        <v>5035200</v>
      </c>
      <c r="AV34" s="2">
        <v>5050300</v>
      </c>
      <c r="AW34" s="2">
        <v>5107600</v>
      </c>
      <c r="AX34" s="2">
        <v>5118300</v>
      </c>
      <c r="AY34" s="2">
        <v>4990100</v>
      </c>
      <c r="AZ34" s="2">
        <v>5076200</v>
      </c>
      <c r="BA34" s="2">
        <v>5089100</v>
      </c>
      <c r="BB34" s="2">
        <f t="shared" si="33"/>
        <v>5138450</v>
      </c>
      <c r="BC34" s="2">
        <f t="shared" si="10"/>
        <v>224969.80167717324</v>
      </c>
      <c r="BD34" s="2">
        <f t="shared" si="11"/>
        <v>5138450</v>
      </c>
      <c r="BE34" s="2">
        <v>2048</v>
      </c>
      <c r="BF34" s="2">
        <v>1909500</v>
      </c>
      <c r="BG34" s="2">
        <v>1847700</v>
      </c>
      <c r="BH34" s="2">
        <v>1904700</v>
      </c>
      <c r="BI34" s="2">
        <v>1738200</v>
      </c>
      <c r="BJ34" s="2">
        <v>1831100</v>
      </c>
      <c r="BK34" s="2">
        <v>1855700</v>
      </c>
      <c r="BL34" s="2">
        <v>2184300</v>
      </c>
      <c r="BM34" s="2">
        <v>2076500</v>
      </c>
      <c r="BN34" s="2">
        <v>1820200</v>
      </c>
      <c r="BO34" s="2">
        <v>2562700</v>
      </c>
      <c r="BP34" s="2">
        <f t="shared" si="34"/>
        <v>1973060</v>
      </c>
      <c r="BQ34" s="2">
        <f t="shared" si="13"/>
        <v>244921.07663036633</v>
      </c>
      <c r="BR34" s="2">
        <f t="shared" si="14"/>
        <v>1973060</v>
      </c>
      <c r="BS34" s="2">
        <v>2048</v>
      </c>
      <c r="BT34" s="2">
        <v>3162600</v>
      </c>
      <c r="BU34" s="2">
        <v>3726100</v>
      </c>
      <c r="BV34" s="2">
        <v>3253500</v>
      </c>
      <c r="BW34" s="2">
        <v>3113100</v>
      </c>
      <c r="BX34" s="2">
        <v>3115500</v>
      </c>
      <c r="BY34" s="2">
        <v>3139000</v>
      </c>
      <c r="BZ34" s="2">
        <v>3144500</v>
      </c>
      <c r="CA34" s="2">
        <v>3114000</v>
      </c>
      <c r="CB34" s="2">
        <v>3206400</v>
      </c>
      <c r="CC34" s="2">
        <v>3109000</v>
      </c>
      <c r="CD34" s="2">
        <f t="shared" si="35"/>
        <v>3208370</v>
      </c>
      <c r="CE34" s="2">
        <f t="shared" si="16"/>
        <v>187839.38795329019</v>
      </c>
      <c r="CF34" s="2">
        <f t="shared" si="17"/>
        <v>3208370</v>
      </c>
      <c r="CG34" s="2">
        <v>2048</v>
      </c>
      <c r="CH34" s="2">
        <v>204554000</v>
      </c>
      <c r="CI34" s="2">
        <v>203895200</v>
      </c>
      <c r="CJ34" s="2">
        <v>205799300</v>
      </c>
      <c r="CK34" s="2">
        <v>203561500</v>
      </c>
      <c r="CL34" s="2">
        <v>250311500</v>
      </c>
      <c r="CM34" s="2">
        <v>188705800</v>
      </c>
      <c r="CN34" s="2">
        <v>188873300</v>
      </c>
      <c r="CO34" s="2">
        <v>188985000</v>
      </c>
      <c r="CP34" s="2">
        <v>190607900</v>
      </c>
      <c r="CQ34" s="2">
        <v>184006400</v>
      </c>
      <c r="CR34" s="2">
        <f t="shared" si="36"/>
        <v>200929990</v>
      </c>
      <c r="CS34" s="2">
        <f t="shared" si="19"/>
        <v>19210891.861213062</v>
      </c>
      <c r="CT34" s="2">
        <f t="shared" si="29"/>
        <v>200929990</v>
      </c>
    </row>
    <row r="35" spans="1:98" x14ac:dyDescent="0.25">
      <c r="A35" s="2">
        <v>4096</v>
      </c>
      <c r="B35" s="2">
        <v>883678300</v>
      </c>
      <c r="C35" s="2">
        <v>873600100</v>
      </c>
      <c r="D35" s="2">
        <v>875934600</v>
      </c>
      <c r="E35" s="2">
        <v>781417400</v>
      </c>
      <c r="F35" s="2">
        <v>830095900</v>
      </c>
      <c r="G35" s="2">
        <v>833683100</v>
      </c>
      <c r="H35" s="2">
        <v>833749900</v>
      </c>
      <c r="I35" s="2">
        <v>819393900</v>
      </c>
      <c r="J35" s="2">
        <v>808876600</v>
      </c>
      <c r="K35" s="2">
        <v>839761700</v>
      </c>
      <c r="L35" s="2">
        <f t="shared" si="30"/>
        <v>838019150</v>
      </c>
      <c r="M35" s="2">
        <f t="shared" si="1"/>
        <v>32130172.368187577</v>
      </c>
      <c r="N35" s="2">
        <f t="shared" si="2"/>
        <v>838019150</v>
      </c>
      <c r="O35" s="2">
        <v>4096</v>
      </c>
      <c r="P35" s="2">
        <v>668000</v>
      </c>
      <c r="Q35" s="2">
        <v>420400</v>
      </c>
      <c r="R35" s="2">
        <v>465200</v>
      </c>
      <c r="S35" s="2">
        <v>422400</v>
      </c>
      <c r="T35" s="2">
        <v>455900</v>
      </c>
      <c r="U35" s="2">
        <v>461900</v>
      </c>
      <c r="V35" s="2">
        <v>468600</v>
      </c>
      <c r="W35" s="2">
        <v>491200</v>
      </c>
      <c r="X35" s="2">
        <v>460700</v>
      </c>
      <c r="Y35" s="2">
        <v>448500</v>
      </c>
      <c r="Z35" s="2">
        <f t="shared" si="31"/>
        <v>476280</v>
      </c>
      <c r="AA35" s="2">
        <f t="shared" si="4"/>
        <v>70571.583831202515</v>
      </c>
      <c r="AB35" s="2">
        <f t="shared" si="5"/>
        <v>476280</v>
      </c>
      <c r="AC35" s="2">
        <v>4096</v>
      </c>
      <c r="AD35" s="2">
        <v>377882100</v>
      </c>
      <c r="AE35" s="2">
        <v>370636400</v>
      </c>
      <c r="AF35" s="2">
        <v>401302300</v>
      </c>
      <c r="AG35" s="2">
        <v>378328500</v>
      </c>
      <c r="AH35" s="2">
        <v>396496500</v>
      </c>
      <c r="AI35" s="2">
        <v>359028000</v>
      </c>
      <c r="AJ35" s="2">
        <v>361896000</v>
      </c>
      <c r="AK35" s="2">
        <v>368763000</v>
      </c>
      <c r="AL35" s="2">
        <v>347821800</v>
      </c>
      <c r="AM35" s="2">
        <v>349464300</v>
      </c>
      <c r="AN35" s="2">
        <f t="shared" si="32"/>
        <v>371161890</v>
      </c>
      <c r="AO35" s="2">
        <f t="shared" si="7"/>
        <v>17955105.526373893</v>
      </c>
      <c r="AP35" s="2">
        <f t="shared" si="8"/>
        <v>371161890</v>
      </c>
      <c r="AQ35" s="2">
        <v>4096</v>
      </c>
      <c r="AR35" s="2">
        <v>13205600</v>
      </c>
      <c r="AS35" s="2">
        <v>12926300</v>
      </c>
      <c r="AT35" s="2">
        <v>12892000</v>
      </c>
      <c r="AU35" s="2">
        <v>11156100</v>
      </c>
      <c r="AV35" s="2">
        <v>11585400</v>
      </c>
      <c r="AW35" s="2">
        <v>11811700</v>
      </c>
      <c r="AX35" s="2">
        <v>11335900</v>
      </c>
      <c r="AY35" s="2">
        <v>11668900</v>
      </c>
      <c r="AZ35" s="2">
        <v>11379800</v>
      </c>
      <c r="BA35" s="2">
        <v>11896700</v>
      </c>
      <c r="BB35" s="2">
        <f t="shared" si="33"/>
        <v>11985840</v>
      </c>
      <c r="BC35" s="2">
        <f t="shared" si="10"/>
        <v>743165.46714413178</v>
      </c>
      <c r="BD35" s="2">
        <f t="shared" si="11"/>
        <v>11985840</v>
      </c>
      <c r="BE35" s="2">
        <v>4096</v>
      </c>
      <c r="BF35" s="2">
        <v>4015100</v>
      </c>
      <c r="BG35" s="2">
        <v>3935700</v>
      </c>
      <c r="BH35" s="2">
        <v>5875200</v>
      </c>
      <c r="BI35" s="2">
        <v>3883700</v>
      </c>
      <c r="BJ35" s="2">
        <v>4025300</v>
      </c>
      <c r="BK35" s="2">
        <v>4033300</v>
      </c>
      <c r="BL35" s="2">
        <v>4275900</v>
      </c>
      <c r="BM35" s="2">
        <v>4051800</v>
      </c>
      <c r="BN35" s="2">
        <v>4028100</v>
      </c>
      <c r="BO35" s="2">
        <v>4214800</v>
      </c>
      <c r="BP35" s="2">
        <f t="shared" si="34"/>
        <v>4233890</v>
      </c>
      <c r="BQ35" s="2">
        <f t="shared" si="13"/>
        <v>588283.71736017906</v>
      </c>
      <c r="BR35" s="2">
        <f t="shared" si="14"/>
        <v>4233890</v>
      </c>
      <c r="BS35" s="2">
        <v>4096</v>
      </c>
      <c r="BT35" s="2">
        <v>8786100</v>
      </c>
      <c r="BU35" s="2">
        <v>6851400</v>
      </c>
      <c r="BV35" s="2">
        <v>8649000</v>
      </c>
      <c r="BW35" s="2">
        <v>6650600</v>
      </c>
      <c r="BX35" s="2">
        <v>6812900</v>
      </c>
      <c r="BY35" s="2">
        <v>6752900</v>
      </c>
      <c r="BZ35" s="2">
        <v>6702700</v>
      </c>
      <c r="CA35" s="2">
        <v>6778800</v>
      </c>
      <c r="CB35" s="2">
        <v>7029800</v>
      </c>
      <c r="CC35" s="2">
        <v>6756000</v>
      </c>
      <c r="CD35" s="2">
        <f t="shared" si="35"/>
        <v>7177020</v>
      </c>
      <c r="CE35" s="2">
        <f t="shared" si="16"/>
        <v>818804.0951425574</v>
      </c>
      <c r="CF35" s="2">
        <f t="shared" si="17"/>
        <v>7177020</v>
      </c>
      <c r="CG35" s="2">
        <v>4096</v>
      </c>
      <c r="CH35" s="2">
        <v>850284900</v>
      </c>
      <c r="CI35" s="2">
        <v>858789500</v>
      </c>
      <c r="CJ35" s="2">
        <v>848970700</v>
      </c>
      <c r="CK35" s="2">
        <v>847587700</v>
      </c>
      <c r="CL35" s="2">
        <v>801069700</v>
      </c>
      <c r="CM35" s="2">
        <v>777991000</v>
      </c>
      <c r="CN35" s="2">
        <v>785122700</v>
      </c>
      <c r="CO35" s="2">
        <v>775657700</v>
      </c>
      <c r="CP35" s="2">
        <v>771690900</v>
      </c>
      <c r="CQ35" s="2">
        <v>753327800</v>
      </c>
      <c r="CR35" s="2">
        <f t="shared" si="36"/>
        <v>807049260</v>
      </c>
      <c r="CS35" s="2">
        <f t="shared" si="19"/>
        <v>40041222.955410451</v>
      </c>
      <c r="CT35" s="2">
        <f t="shared" si="29"/>
        <v>807049260</v>
      </c>
    </row>
    <row r="36" spans="1:98" x14ac:dyDescent="0.25">
      <c r="A36" s="2">
        <v>8192</v>
      </c>
      <c r="B36" s="2">
        <v>3732450400</v>
      </c>
      <c r="C36" s="2">
        <v>3545591900</v>
      </c>
      <c r="D36" s="2">
        <v>3850999000</v>
      </c>
      <c r="E36" s="2">
        <v>3278206500</v>
      </c>
      <c r="F36" s="2">
        <v>3408231100</v>
      </c>
      <c r="G36" s="2">
        <v>3323478100</v>
      </c>
      <c r="H36" s="2">
        <v>3307709600</v>
      </c>
      <c r="I36" s="2">
        <v>3372809600</v>
      </c>
      <c r="J36" s="2">
        <v>3333789300</v>
      </c>
      <c r="K36" s="2">
        <v>3454064700</v>
      </c>
      <c r="L36" s="2">
        <f t="shared" si="30"/>
        <v>3460733020</v>
      </c>
      <c r="M36" s="2">
        <f t="shared" si="1"/>
        <v>193090670.6468164</v>
      </c>
      <c r="N36" s="2">
        <f t="shared" si="2"/>
        <v>3460733020</v>
      </c>
      <c r="O36" s="2">
        <v>8192</v>
      </c>
      <c r="P36" s="2">
        <v>874500</v>
      </c>
      <c r="Q36" s="2">
        <v>853500</v>
      </c>
      <c r="R36" s="2">
        <v>909100</v>
      </c>
      <c r="S36" s="2">
        <v>926400</v>
      </c>
      <c r="T36" s="2">
        <v>926000</v>
      </c>
      <c r="U36" s="2">
        <v>920100</v>
      </c>
      <c r="V36" s="2">
        <v>969100</v>
      </c>
      <c r="W36" s="2">
        <v>907200</v>
      </c>
      <c r="X36" s="2">
        <v>941600</v>
      </c>
      <c r="Y36" s="2">
        <v>912700</v>
      </c>
      <c r="Z36" s="2">
        <f t="shared" si="31"/>
        <v>914020</v>
      </c>
      <c r="AA36" s="2">
        <f t="shared" si="4"/>
        <v>32361.115212207656</v>
      </c>
      <c r="AB36" s="2">
        <f t="shared" si="5"/>
        <v>914020</v>
      </c>
      <c r="AC36" s="2">
        <v>8192</v>
      </c>
      <c r="AD36" s="2">
        <v>1563606500</v>
      </c>
      <c r="AE36" s="2">
        <v>1494660100</v>
      </c>
      <c r="AF36" s="2">
        <v>1589358300</v>
      </c>
      <c r="AG36" s="2">
        <v>1703179600</v>
      </c>
      <c r="AH36" s="2">
        <v>1490639200</v>
      </c>
      <c r="AI36" s="2">
        <v>1427057100</v>
      </c>
      <c r="AJ36" s="2">
        <v>1445324000</v>
      </c>
      <c r="AK36" s="2">
        <v>1446831900</v>
      </c>
      <c r="AL36" s="2">
        <v>1418615800</v>
      </c>
      <c r="AM36" s="2">
        <v>1408205200</v>
      </c>
      <c r="AN36" s="2">
        <f t="shared" si="32"/>
        <v>1498747770</v>
      </c>
      <c r="AO36" s="2">
        <f t="shared" si="7"/>
        <v>94044760.381498352</v>
      </c>
      <c r="AP36" s="2">
        <f t="shared" si="8"/>
        <v>1498747770</v>
      </c>
      <c r="AQ36" s="2">
        <v>8192</v>
      </c>
      <c r="AR36" s="2">
        <v>26972200</v>
      </c>
      <c r="AS36" s="2">
        <v>27635300</v>
      </c>
      <c r="AT36" s="2">
        <v>26106700</v>
      </c>
      <c r="AU36" s="2">
        <v>24968900</v>
      </c>
      <c r="AV36" s="2">
        <v>26406800</v>
      </c>
      <c r="AW36" s="2">
        <v>25567400</v>
      </c>
      <c r="AX36" s="2">
        <v>25104200</v>
      </c>
      <c r="AY36" s="2">
        <v>25674300</v>
      </c>
      <c r="AZ36" s="2">
        <v>25251300</v>
      </c>
      <c r="BA36" s="2">
        <v>25779800</v>
      </c>
      <c r="BB36" s="2">
        <f t="shared" si="33"/>
        <v>25946690</v>
      </c>
      <c r="BC36" s="2">
        <f t="shared" si="10"/>
        <v>852168.36684099259</v>
      </c>
      <c r="BD36" s="2">
        <f t="shared" si="11"/>
        <v>25946690</v>
      </c>
      <c r="BE36" s="2">
        <v>8192</v>
      </c>
      <c r="BF36" s="2">
        <v>10245900</v>
      </c>
      <c r="BG36" s="2">
        <v>10049100</v>
      </c>
      <c r="BH36" s="2">
        <v>9500300</v>
      </c>
      <c r="BI36" s="2">
        <v>8750900</v>
      </c>
      <c r="BJ36" s="2">
        <v>9462100</v>
      </c>
      <c r="BK36" s="2">
        <v>8786900</v>
      </c>
      <c r="BL36" s="2">
        <v>9182600</v>
      </c>
      <c r="BM36" s="2">
        <v>8819700</v>
      </c>
      <c r="BN36" s="2">
        <v>8801100</v>
      </c>
      <c r="BO36" s="2">
        <v>9055800</v>
      </c>
      <c r="BP36" s="2">
        <f t="shared" si="34"/>
        <v>9265440</v>
      </c>
      <c r="BQ36" s="2">
        <f t="shared" si="13"/>
        <v>540382.40616149676</v>
      </c>
      <c r="BR36" s="2">
        <f t="shared" si="14"/>
        <v>9265440</v>
      </c>
      <c r="BS36" s="2">
        <v>8192</v>
      </c>
      <c r="BT36" s="2">
        <v>16224400</v>
      </c>
      <c r="BU36" s="2">
        <v>16597200</v>
      </c>
      <c r="BV36" s="2">
        <v>16199200</v>
      </c>
      <c r="BW36" s="2">
        <v>14741200</v>
      </c>
      <c r="BX36" s="2">
        <v>15157200</v>
      </c>
      <c r="BY36" s="2">
        <v>15328300</v>
      </c>
      <c r="BZ36" s="2">
        <v>14532900</v>
      </c>
      <c r="CA36" s="2">
        <v>14613600</v>
      </c>
      <c r="CB36" s="2">
        <v>14861200</v>
      </c>
      <c r="CC36" s="2">
        <v>14599600</v>
      </c>
      <c r="CD36" s="2">
        <f t="shared" si="35"/>
        <v>15285480</v>
      </c>
      <c r="CE36" s="2">
        <f t="shared" si="16"/>
        <v>776018.23260367627</v>
      </c>
      <c r="CF36" s="2">
        <f t="shared" si="17"/>
        <v>15285480</v>
      </c>
      <c r="CG36" s="2">
        <v>8192</v>
      </c>
      <c r="CH36" s="2">
        <v>3434965900</v>
      </c>
      <c r="CI36" s="2">
        <v>3493932300</v>
      </c>
      <c r="CJ36" s="2">
        <v>3438875400</v>
      </c>
      <c r="CK36" s="2">
        <v>3436676700</v>
      </c>
      <c r="CL36" s="2">
        <v>3272908600</v>
      </c>
      <c r="CM36" s="2">
        <v>3175801500</v>
      </c>
      <c r="CN36" s="2">
        <v>3172690400</v>
      </c>
      <c r="CO36" s="2">
        <v>3167291100</v>
      </c>
      <c r="CP36" s="2">
        <v>3120739500</v>
      </c>
      <c r="CQ36" s="2">
        <v>3038767000</v>
      </c>
      <c r="CR36" s="2">
        <f t="shared" si="36"/>
        <v>3275264840</v>
      </c>
      <c r="CS36" s="2">
        <f t="shared" si="19"/>
        <v>162627642.75373358</v>
      </c>
      <c r="CT36" s="2">
        <f t="shared" si="29"/>
        <v>3275264840</v>
      </c>
    </row>
    <row r="37" spans="1:98" x14ac:dyDescent="0.25">
      <c r="A37" s="2">
        <v>16384</v>
      </c>
      <c r="B37" s="2">
        <v>14853004500</v>
      </c>
      <c r="C37" s="2">
        <v>15264417100</v>
      </c>
      <c r="D37" s="2">
        <v>14758824700</v>
      </c>
      <c r="E37" s="2">
        <v>13532327900</v>
      </c>
      <c r="F37" s="2">
        <v>14334660500</v>
      </c>
      <c r="G37" s="2">
        <v>13507390400</v>
      </c>
      <c r="H37" s="2">
        <v>13672827200</v>
      </c>
      <c r="I37" s="2">
        <v>13668667300</v>
      </c>
      <c r="J37" s="2">
        <v>13384059100</v>
      </c>
      <c r="K37" s="2">
        <v>13824922200</v>
      </c>
      <c r="L37" s="2">
        <f t="shared" si="30"/>
        <v>14080110090</v>
      </c>
      <c r="M37" s="2">
        <f t="shared" si="1"/>
        <v>669846070.9421953</v>
      </c>
      <c r="N37" s="2">
        <f t="shared" si="2"/>
        <v>14080110090</v>
      </c>
      <c r="O37" s="2">
        <v>16384</v>
      </c>
      <c r="P37" s="2">
        <v>1754300</v>
      </c>
      <c r="Q37" s="2">
        <v>1744800</v>
      </c>
      <c r="R37" s="2">
        <v>1848500</v>
      </c>
      <c r="S37" s="2">
        <v>1818200</v>
      </c>
      <c r="T37" s="2">
        <v>1969100</v>
      </c>
      <c r="U37" s="2">
        <v>1871000</v>
      </c>
      <c r="V37" s="2">
        <v>1909100</v>
      </c>
      <c r="W37" s="2">
        <v>1855000</v>
      </c>
      <c r="X37" s="2">
        <v>1843700</v>
      </c>
      <c r="Y37" s="2">
        <v>1836900</v>
      </c>
      <c r="Z37" s="2">
        <f t="shared" si="31"/>
        <v>1845060</v>
      </c>
      <c r="AA37" s="2">
        <f t="shared" si="4"/>
        <v>66122.70075817802</v>
      </c>
      <c r="AB37" s="2">
        <f t="shared" si="5"/>
        <v>1845060</v>
      </c>
      <c r="AC37" s="2">
        <v>16384</v>
      </c>
      <c r="AD37" s="2">
        <v>6338410600</v>
      </c>
      <c r="AE37" s="2">
        <v>6005480600</v>
      </c>
      <c r="AF37" s="2">
        <v>6415555900</v>
      </c>
      <c r="AG37" s="2">
        <v>6567565800</v>
      </c>
      <c r="AH37" s="2">
        <v>6003458500</v>
      </c>
      <c r="AI37" s="2">
        <v>5736863500</v>
      </c>
      <c r="AJ37" s="2">
        <v>5823448600</v>
      </c>
      <c r="AK37" s="2">
        <v>5814784700</v>
      </c>
      <c r="AL37" s="2">
        <v>5605589800</v>
      </c>
      <c r="AM37" s="2">
        <v>5675459300</v>
      </c>
      <c r="AN37" s="2">
        <f t="shared" si="32"/>
        <v>5998661730</v>
      </c>
      <c r="AO37" s="2">
        <f t="shared" si="7"/>
        <v>334159885.17280513</v>
      </c>
      <c r="AP37" s="2">
        <f t="shared" si="8"/>
        <v>5998661730</v>
      </c>
      <c r="AQ37" s="2">
        <v>16384</v>
      </c>
      <c r="AR37" s="2">
        <v>59386200</v>
      </c>
      <c r="AS37" s="2">
        <v>59519800</v>
      </c>
      <c r="AT37" s="2">
        <v>60128100</v>
      </c>
      <c r="AU37" s="2">
        <v>54317800</v>
      </c>
      <c r="AV37" s="2">
        <v>56901600</v>
      </c>
      <c r="AW37" s="2">
        <v>54789800</v>
      </c>
      <c r="AX37" s="2">
        <v>55119800</v>
      </c>
      <c r="AY37" s="2">
        <v>55737100</v>
      </c>
      <c r="AZ37" s="2">
        <v>54411100</v>
      </c>
      <c r="BA37" s="2">
        <v>56968500</v>
      </c>
      <c r="BB37" s="2">
        <f t="shared" si="33"/>
        <v>56727980</v>
      </c>
      <c r="BC37" s="2">
        <f t="shared" si="10"/>
        <v>2236334.5664029988</v>
      </c>
      <c r="BD37" s="2">
        <f t="shared" si="11"/>
        <v>56727980</v>
      </c>
      <c r="BE37" s="2">
        <v>16384</v>
      </c>
      <c r="BF37" s="2">
        <v>21594400</v>
      </c>
      <c r="BG37" s="2">
        <v>20323200</v>
      </c>
      <c r="BH37" s="2">
        <v>23499800</v>
      </c>
      <c r="BI37" s="2">
        <v>19629000</v>
      </c>
      <c r="BJ37" s="2">
        <v>21133600</v>
      </c>
      <c r="BK37" s="2">
        <v>19996100</v>
      </c>
      <c r="BL37" s="2">
        <v>19474500</v>
      </c>
      <c r="BM37" s="2">
        <v>20086300</v>
      </c>
      <c r="BN37" s="2">
        <v>19437100</v>
      </c>
      <c r="BO37" s="2">
        <v>20415400</v>
      </c>
      <c r="BP37" s="2">
        <f t="shared" si="34"/>
        <v>20558940</v>
      </c>
      <c r="BQ37" s="2">
        <f t="shared" si="13"/>
        <v>1245737.0457328109</v>
      </c>
      <c r="BR37" s="2">
        <f t="shared" si="14"/>
        <v>20558940</v>
      </c>
      <c r="BS37" s="2">
        <v>16384</v>
      </c>
      <c r="BT37" s="2">
        <v>42868000</v>
      </c>
      <c r="BU37" s="2">
        <v>34527600</v>
      </c>
      <c r="BV37" s="2">
        <v>35093400</v>
      </c>
      <c r="BW37" s="2">
        <v>31467900</v>
      </c>
      <c r="BX37" s="2">
        <v>32426400</v>
      </c>
      <c r="BY37" s="2">
        <v>31761200</v>
      </c>
      <c r="BZ37" s="2">
        <v>32358300</v>
      </c>
      <c r="CA37" s="2">
        <v>31991600</v>
      </c>
      <c r="CB37" s="2">
        <v>32343800</v>
      </c>
      <c r="CC37" s="2">
        <v>31229300</v>
      </c>
      <c r="CD37" s="2">
        <f t="shared" si="35"/>
        <v>33606750</v>
      </c>
      <c r="CE37" s="2">
        <f t="shared" si="16"/>
        <v>3489945.1266778139</v>
      </c>
      <c r="CF37" s="2">
        <f t="shared" si="17"/>
        <v>33606750</v>
      </c>
      <c r="CG37" s="2">
        <v>16384</v>
      </c>
      <c r="CH37" s="2">
        <v>13917577600</v>
      </c>
      <c r="CI37" s="2">
        <v>14233539000</v>
      </c>
      <c r="CJ37" s="2">
        <v>14136652600</v>
      </c>
      <c r="CK37" s="2">
        <v>13727924800</v>
      </c>
      <c r="CL37" s="2">
        <v>13419163000</v>
      </c>
      <c r="CM37" s="2">
        <v>12823908200</v>
      </c>
      <c r="CN37" s="2">
        <v>13518878700</v>
      </c>
      <c r="CO37" s="2">
        <v>12759776800</v>
      </c>
      <c r="CP37" s="2">
        <v>12655099700</v>
      </c>
      <c r="CQ37" s="2">
        <v>12275894500</v>
      </c>
      <c r="CR37" s="2">
        <f t="shared" si="36"/>
        <v>13346841490</v>
      </c>
      <c r="CS37" s="2">
        <f t="shared" si="19"/>
        <v>679817279.2113471</v>
      </c>
      <c r="CT37" s="2">
        <f t="shared" si="29"/>
        <v>13346841490</v>
      </c>
    </row>
    <row r="38" spans="1:98" x14ac:dyDescent="0.25">
      <c r="A38" s="2">
        <v>32768</v>
      </c>
      <c r="B38" s="2">
        <v>61953048500</v>
      </c>
      <c r="C38" s="2">
        <v>65171071100</v>
      </c>
      <c r="D38" s="2">
        <v>62042817400</v>
      </c>
      <c r="E38" s="2">
        <v>60653911700</v>
      </c>
      <c r="F38" s="2">
        <v>59528155100</v>
      </c>
      <c r="G38" s="2">
        <v>54752447700</v>
      </c>
      <c r="H38" s="2">
        <v>54756337200</v>
      </c>
      <c r="I38" s="2">
        <v>57320147000</v>
      </c>
      <c r="J38" s="2">
        <v>54441119300</v>
      </c>
      <c r="K38" s="2">
        <v>56628884400</v>
      </c>
      <c r="L38" s="2">
        <f t="shared" si="30"/>
        <v>58724793940</v>
      </c>
      <c r="M38" s="2">
        <f t="shared" si="1"/>
        <v>3705794302.1576934</v>
      </c>
      <c r="N38" s="2">
        <f t="shared" si="2"/>
        <v>58724793940</v>
      </c>
      <c r="O38" s="2">
        <v>32768</v>
      </c>
      <c r="P38" s="2">
        <v>3564300</v>
      </c>
      <c r="Q38" s="2">
        <v>3401700</v>
      </c>
      <c r="R38" s="2">
        <v>3623500</v>
      </c>
      <c r="S38" s="2">
        <v>3655600</v>
      </c>
      <c r="T38" s="2">
        <v>4077900</v>
      </c>
      <c r="U38" s="2">
        <v>3931900</v>
      </c>
      <c r="V38" s="2">
        <v>3840600</v>
      </c>
      <c r="W38" s="2">
        <v>3805400</v>
      </c>
      <c r="X38" s="2">
        <v>3675300</v>
      </c>
      <c r="Y38" s="2">
        <v>3479600</v>
      </c>
      <c r="Z38" s="2">
        <f t="shared" si="31"/>
        <v>3705580</v>
      </c>
      <c r="AA38" s="2">
        <f t="shared" si="4"/>
        <v>208582.36209655355</v>
      </c>
      <c r="AB38" s="2">
        <f t="shared" si="5"/>
        <v>3705580</v>
      </c>
      <c r="AC38" s="2">
        <v>32768</v>
      </c>
      <c r="AD38" s="2">
        <v>24681374600</v>
      </c>
      <c r="AE38" s="2">
        <v>24192088700</v>
      </c>
      <c r="AF38" s="2">
        <v>25322339700</v>
      </c>
      <c r="AG38" s="2">
        <v>23342795100</v>
      </c>
      <c r="AH38" s="2">
        <v>24275459800</v>
      </c>
      <c r="AI38" s="2">
        <v>23063346600</v>
      </c>
      <c r="AJ38" s="2">
        <v>23402688000</v>
      </c>
      <c r="AK38" s="2">
        <v>23516541100</v>
      </c>
      <c r="AL38" s="2">
        <v>22884119700</v>
      </c>
      <c r="AM38" s="2">
        <v>23059919500</v>
      </c>
      <c r="AN38" s="2">
        <f t="shared" si="32"/>
        <v>23774067280</v>
      </c>
      <c r="AO38" s="2">
        <f t="shared" si="7"/>
        <v>805802984.89533722</v>
      </c>
      <c r="AP38" s="2">
        <f t="shared" si="8"/>
        <v>23774067280</v>
      </c>
      <c r="AQ38" s="2">
        <v>32768</v>
      </c>
      <c r="AR38" s="2">
        <v>131042300</v>
      </c>
      <c r="AS38" s="2">
        <v>127208600</v>
      </c>
      <c r="AT38" s="2">
        <v>128235100</v>
      </c>
      <c r="AU38" s="2">
        <v>115324000</v>
      </c>
      <c r="AV38" s="2">
        <v>120636000</v>
      </c>
      <c r="AW38" s="2">
        <v>118111300</v>
      </c>
      <c r="AX38" s="2">
        <v>118032600</v>
      </c>
      <c r="AY38" s="2">
        <v>117866800</v>
      </c>
      <c r="AZ38" s="2">
        <v>118082700</v>
      </c>
      <c r="BA38" s="2">
        <v>118724000</v>
      </c>
      <c r="BB38" s="2">
        <f t="shared" si="33"/>
        <v>121326340</v>
      </c>
      <c r="BC38" s="2">
        <f t="shared" si="10"/>
        <v>5412777.8582412442</v>
      </c>
      <c r="BD38" s="2">
        <f t="shared" si="11"/>
        <v>121326340</v>
      </c>
      <c r="BE38" s="2">
        <v>32768</v>
      </c>
      <c r="BF38" s="2">
        <v>46234600</v>
      </c>
      <c r="BG38" s="2">
        <v>46515500</v>
      </c>
      <c r="BH38" s="2">
        <v>45892800</v>
      </c>
      <c r="BI38" s="2">
        <v>42640000</v>
      </c>
      <c r="BJ38" s="2">
        <v>50986100</v>
      </c>
      <c r="BK38" s="2">
        <v>44081000</v>
      </c>
      <c r="BL38" s="2">
        <v>44325100</v>
      </c>
      <c r="BM38" s="2">
        <v>43577300</v>
      </c>
      <c r="BN38" s="2">
        <v>44001600</v>
      </c>
      <c r="BO38" s="2">
        <v>42956600</v>
      </c>
      <c r="BP38" s="2">
        <f t="shared" si="34"/>
        <v>45121060</v>
      </c>
      <c r="BQ38" s="2">
        <f t="shared" si="13"/>
        <v>2457887.974212368</v>
      </c>
      <c r="BR38" s="2">
        <f t="shared" si="14"/>
        <v>45121060</v>
      </c>
      <c r="BS38" s="2">
        <v>32768</v>
      </c>
      <c r="BT38" s="2">
        <v>73893400</v>
      </c>
      <c r="BU38" s="2">
        <v>76007300</v>
      </c>
      <c r="BV38" s="2">
        <v>74880800</v>
      </c>
      <c r="BW38" s="2">
        <v>67284700</v>
      </c>
      <c r="BX38" s="2">
        <v>69082000</v>
      </c>
      <c r="BY38" s="2">
        <v>68542700</v>
      </c>
      <c r="BZ38" s="2">
        <v>67881200</v>
      </c>
      <c r="CA38" s="2">
        <v>68304100</v>
      </c>
      <c r="CB38" s="2">
        <v>67784000</v>
      </c>
      <c r="CC38" s="2">
        <v>66282100</v>
      </c>
      <c r="CD38" s="2">
        <f t="shared" si="35"/>
        <v>69994230</v>
      </c>
      <c r="CE38" s="2">
        <f t="shared" si="16"/>
        <v>3519883.5302858781</v>
      </c>
      <c r="CF38" s="2">
        <f t="shared" si="17"/>
        <v>69994230</v>
      </c>
      <c r="CG38" s="2">
        <v>32768</v>
      </c>
      <c r="CH38" s="2">
        <v>56679920900</v>
      </c>
      <c r="CI38" s="2">
        <v>56947578300</v>
      </c>
      <c r="CJ38" s="2">
        <v>56486093700</v>
      </c>
      <c r="CK38" s="2">
        <v>55399383500</v>
      </c>
      <c r="CL38" s="2">
        <v>54624127300</v>
      </c>
      <c r="CM38" s="2">
        <v>52198424600</v>
      </c>
      <c r="CN38" s="2">
        <v>52145628100</v>
      </c>
      <c r="CO38" s="2">
        <v>51610940700</v>
      </c>
      <c r="CP38" s="2">
        <v>51054076600</v>
      </c>
      <c r="CQ38" s="2">
        <v>49398562800</v>
      </c>
      <c r="CR38" s="2">
        <f t="shared" si="36"/>
        <v>53654473650</v>
      </c>
      <c r="CS38" s="2">
        <f t="shared" si="19"/>
        <v>2696673725.1622572</v>
      </c>
      <c r="CT38" s="2">
        <f t="shared" si="29"/>
        <v>53654473650</v>
      </c>
    </row>
    <row r="39" spans="1:98" x14ac:dyDescent="0.25">
      <c r="A39" s="2">
        <v>65536</v>
      </c>
      <c r="B39" s="2">
        <v>261209882900</v>
      </c>
      <c r="C39" s="2">
        <v>254389990100</v>
      </c>
      <c r="D39" s="2">
        <v>267534968600</v>
      </c>
      <c r="E39" s="2">
        <v>224734741900</v>
      </c>
      <c r="F39" s="2">
        <v>243540781700</v>
      </c>
      <c r="G39" s="2">
        <v>225188578400</v>
      </c>
      <c r="H39" s="2">
        <v>227418647700</v>
      </c>
      <c r="I39" s="2">
        <v>225642590700</v>
      </c>
      <c r="J39" s="2">
        <v>225429547000</v>
      </c>
      <c r="K39" s="2">
        <v>230314839300</v>
      </c>
      <c r="L39" s="2">
        <f t="shared" si="30"/>
        <v>238540456830</v>
      </c>
      <c r="M39" s="2">
        <f t="shared" si="1"/>
        <v>16763957025.899849</v>
      </c>
      <c r="N39" s="2">
        <f t="shared" si="2"/>
        <v>238540456830</v>
      </c>
      <c r="O39" s="2">
        <v>65536</v>
      </c>
      <c r="P39" s="2">
        <v>7348000</v>
      </c>
      <c r="Q39" s="2">
        <v>7852800</v>
      </c>
      <c r="R39" s="2">
        <v>8788000</v>
      </c>
      <c r="S39" s="2">
        <v>6902400</v>
      </c>
      <c r="T39" s="2">
        <v>7271000</v>
      </c>
      <c r="U39" s="2">
        <v>7406700</v>
      </c>
      <c r="V39" s="2">
        <v>7420100</v>
      </c>
      <c r="W39" s="2">
        <v>7431200</v>
      </c>
      <c r="X39" s="2">
        <v>7293600</v>
      </c>
      <c r="Y39" s="2">
        <v>7368200</v>
      </c>
      <c r="Z39" s="2">
        <f t="shared" si="31"/>
        <v>7508200</v>
      </c>
      <c r="AA39" s="2">
        <f t="shared" si="4"/>
        <v>504997.77117219922</v>
      </c>
      <c r="AB39" s="2">
        <f t="shared" si="5"/>
        <v>7508200</v>
      </c>
      <c r="AC39" s="2">
        <v>65536</v>
      </c>
      <c r="AD39" s="2">
        <v>99160146500</v>
      </c>
      <c r="AE39" s="2">
        <v>97616514400</v>
      </c>
      <c r="AF39" s="2">
        <v>103898763900</v>
      </c>
      <c r="AG39" s="2">
        <v>92469151000</v>
      </c>
      <c r="AH39" s="2">
        <v>97599067600</v>
      </c>
      <c r="AI39" s="2">
        <v>91842856200</v>
      </c>
      <c r="AJ39" s="2">
        <v>92626410500</v>
      </c>
      <c r="AK39" s="2">
        <v>95260876500</v>
      </c>
      <c r="AL39" s="2">
        <v>90989147400</v>
      </c>
      <c r="AM39" s="2">
        <v>90762167800</v>
      </c>
      <c r="AN39" s="2">
        <f t="shared" si="32"/>
        <v>95222510180</v>
      </c>
      <c r="AO39" s="2">
        <f t="shared" si="7"/>
        <v>4291100709.2699265</v>
      </c>
      <c r="AP39" s="2">
        <f t="shared" si="8"/>
        <v>95222510180</v>
      </c>
      <c r="AQ39" s="2">
        <v>65536</v>
      </c>
      <c r="AR39" s="2">
        <v>272077500</v>
      </c>
      <c r="AS39" s="2">
        <v>270742800</v>
      </c>
      <c r="AT39" s="2">
        <v>280534800</v>
      </c>
      <c r="AU39" s="2">
        <v>256175800</v>
      </c>
      <c r="AV39" s="2">
        <v>262199700</v>
      </c>
      <c r="AW39" s="2">
        <v>255249800</v>
      </c>
      <c r="AX39" s="2">
        <v>261392800</v>
      </c>
      <c r="AY39" s="2">
        <v>254160600</v>
      </c>
      <c r="AZ39" s="2">
        <v>253364100</v>
      </c>
      <c r="BA39" s="2">
        <v>255416000</v>
      </c>
      <c r="BB39" s="2">
        <f t="shared" si="33"/>
        <v>262131390</v>
      </c>
      <c r="BC39" s="2">
        <f t="shared" si="10"/>
        <v>9313298.9177901465</v>
      </c>
      <c r="BD39" s="2">
        <f t="shared" si="11"/>
        <v>262131390</v>
      </c>
      <c r="BE39" s="2">
        <v>65536</v>
      </c>
      <c r="BF39" s="2">
        <v>98048700</v>
      </c>
      <c r="BG39" s="2">
        <v>93998200</v>
      </c>
      <c r="BH39" s="2">
        <v>110601400</v>
      </c>
      <c r="BI39" s="2">
        <v>87874200</v>
      </c>
      <c r="BJ39" s="2">
        <v>95694000</v>
      </c>
      <c r="BK39" s="2">
        <v>95250300</v>
      </c>
      <c r="BL39" s="2">
        <v>89588100</v>
      </c>
      <c r="BM39" s="2">
        <v>92932700</v>
      </c>
      <c r="BN39" s="2">
        <v>91747400</v>
      </c>
      <c r="BO39" s="2">
        <v>91790400</v>
      </c>
      <c r="BP39" s="2">
        <f t="shared" si="34"/>
        <v>94752540</v>
      </c>
      <c r="BQ39" s="2">
        <f t="shared" si="13"/>
        <v>6314481.8906313377</v>
      </c>
      <c r="BR39" s="2">
        <f t="shared" si="14"/>
        <v>94752540</v>
      </c>
      <c r="BS39" s="2">
        <v>65536</v>
      </c>
      <c r="BT39" s="2">
        <v>167162900</v>
      </c>
      <c r="BU39" s="2">
        <v>157312100</v>
      </c>
      <c r="BV39" s="2">
        <v>157466000</v>
      </c>
      <c r="BW39" s="2">
        <v>145114300</v>
      </c>
      <c r="BX39" s="2">
        <v>149716600</v>
      </c>
      <c r="BY39" s="2">
        <v>144840400</v>
      </c>
      <c r="BZ39" s="2">
        <v>148700400</v>
      </c>
      <c r="CA39" s="2">
        <v>145905000</v>
      </c>
      <c r="CB39" s="2">
        <v>144503200</v>
      </c>
      <c r="CC39" s="2">
        <v>142118200</v>
      </c>
      <c r="CD39" s="2">
        <f t="shared" si="35"/>
        <v>150283910</v>
      </c>
      <c r="CE39" s="2">
        <f t="shared" si="16"/>
        <v>7918574.989570058</v>
      </c>
      <c r="CF39" s="2">
        <f t="shared" si="17"/>
        <v>150283910</v>
      </c>
      <c r="CG39" s="2">
        <v>65536</v>
      </c>
      <c r="CH39" s="2">
        <v>224834583200</v>
      </c>
      <c r="CI39" s="2">
        <v>227309053600</v>
      </c>
      <c r="CJ39" s="2">
        <v>226234261700</v>
      </c>
      <c r="CK39" s="2">
        <v>218058590300</v>
      </c>
      <c r="CL39" s="2">
        <v>208227377900</v>
      </c>
      <c r="CM39" s="2">
        <v>209078577300</v>
      </c>
      <c r="CN39" s="2">
        <v>206921321500</v>
      </c>
      <c r="CO39" s="2">
        <v>207818430100</v>
      </c>
      <c r="CP39" s="2">
        <v>209212632000</v>
      </c>
      <c r="CQ39" s="2">
        <v>198297826100</v>
      </c>
      <c r="CR39" s="2">
        <f t="shared" si="36"/>
        <v>213599265370</v>
      </c>
      <c r="CS39" s="2">
        <f t="shared" si="19"/>
        <v>9856767294.9751244</v>
      </c>
      <c r="CT39" s="2">
        <f t="shared" si="29"/>
        <v>213599265370</v>
      </c>
    </row>
    <row r="41" spans="1:98" x14ac:dyDescent="0.25">
      <c r="B41" s="2" t="s">
        <v>73</v>
      </c>
    </row>
    <row r="42" spans="1:98" x14ac:dyDescent="0.25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74</v>
      </c>
      <c r="M42" s="2" t="s">
        <v>75</v>
      </c>
      <c r="N42" s="5" t="s">
        <v>76</v>
      </c>
      <c r="P42" s="2" t="s">
        <v>11</v>
      </c>
      <c r="Q42" s="2" t="s">
        <v>12</v>
      </c>
      <c r="R42" s="2" t="s">
        <v>13</v>
      </c>
      <c r="S42" s="2" t="s">
        <v>14</v>
      </c>
      <c r="T42" s="2" t="s">
        <v>15</v>
      </c>
      <c r="U42" s="2" t="s">
        <v>16</v>
      </c>
      <c r="V42" s="2" t="s">
        <v>17</v>
      </c>
      <c r="W42" s="2" t="s">
        <v>18</v>
      </c>
      <c r="X42" s="2" t="s">
        <v>19</v>
      </c>
      <c r="Y42" s="2" t="s">
        <v>20</v>
      </c>
      <c r="Z42" s="2" t="s">
        <v>74</v>
      </c>
      <c r="AA42" s="2" t="s">
        <v>75</v>
      </c>
      <c r="AB42" s="5" t="s">
        <v>76</v>
      </c>
      <c r="AD42" s="2" t="s">
        <v>21</v>
      </c>
      <c r="AE42" s="2" t="s">
        <v>22</v>
      </c>
      <c r="AF42" s="2" t="s">
        <v>23</v>
      </c>
      <c r="AG42" s="2" t="s">
        <v>24</v>
      </c>
      <c r="AH42" s="2" t="s">
        <v>25</v>
      </c>
      <c r="AI42" s="2" t="s">
        <v>26</v>
      </c>
      <c r="AJ42" s="2" t="s">
        <v>27</v>
      </c>
      <c r="AK42" s="2" t="s">
        <v>28</v>
      </c>
      <c r="AL42" s="2" t="s">
        <v>29</v>
      </c>
      <c r="AM42" s="2" t="s">
        <v>30</v>
      </c>
      <c r="AN42" s="2" t="s">
        <v>74</v>
      </c>
      <c r="AO42" s="2" t="s">
        <v>75</v>
      </c>
      <c r="AP42" s="5" t="s">
        <v>76</v>
      </c>
      <c r="AR42" s="2" t="s">
        <v>31</v>
      </c>
      <c r="AS42" s="2" t="s">
        <v>32</v>
      </c>
      <c r="AT42" s="2" t="s">
        <v>33</v>
      </c>
      <c r="AU42" s="2" t="s">
        <v>34</v>
      </c>
      <c r="AV42" s="2" t="s">
        <v>35</v>
      </c>
      <c r="AW42" s="2" t="s">
        <v>36</v>
      </c>
      <c r="AX42" s="2" t="s">
        <v>37</v>
      </c>
      <c r="AY42" s="2" t="s">
        <v>38</v>
      </c>
      <c r="AZ42" s="2" t="s">
        <v>39</v>
      </c>
      <c r="BA42" s="2" t="s">
        <v>40</v>
      </c>
      <c r="BB42" s="2" t="s">
        <v>74</v>
      </c>
      <c r="BC42" s="2" t="s">
        <v>75</v>
      </c>
      <c r="BD42" s="5" t="s">
        <v>76</v>
      </c>
      <c r="BF42" s="2" t="s">
        <v>41</v>
      </c>
      <c r="BG42" s="2" t="s">
        <v>42</v>
      </c>
      <c r="BH42" s="2" t="s">
        <v>43</v>
      </c>
      <c r="BI42" s="2" t="s">
        <v>44</v>
      </c>
      <c r="BJ42" s="2" t="s">
        <v>45</v>
      </c>
      <c r="BK42" s="2" t="s">
        <v>46</v>
      </c>
      <c r="BL42" s="2" t="s">
        <v>47</v>
      </c>
      <c r="BM42" s="2" t="s">
        <v>48</v>
      </c>
      <c r="BN42" s="2" t="s">
        <v>49</v>
      </c>
      <c r="BO42" s="2" t="s">
        <v>50</v>
      </c>
      <c r="BP42" s="2" t="s">
        <v>74</v>
      </c>
      <c r="BQ42" s="2" t="s">
        <v>75</v>
      </c>
      <c r="BR42" s="5" t="s">
        <v>76</v>
      </c>
      <c r="BT42" s="2" t="s">
        <v>51</v>
      </c>
      <c r="BU42" s="2" t="s">
        <v>52</v>
      </c>
      <c r="BV42" s="2" t="s">
        <v>53</v>
      </c>
      <c r="BW42" s="2" t="s">
        <v>54</v>
      </c>
      <c r="BX42" s="2" t="s">
        <v>55</v>
      </c>
      <c r="BY42" s="2" t="s">
        <v>56</v>
      </c>
      <c r="BZ42" s="2" t="s">
        <v>57</v>
      </c>
      <c r="CA42" s="2" t="s">
        <v>58</v>
      </c>
      <c r="CB42" s="2" t="s">
        <v>59</v>
      </c>
      <c r="CC42" s="2" t="s">
        <v>60</v>
      </c>
      <c r="CD42" s="2" t="s">
        <v>74</v>
      </c>
      <c r="CE42" s="2" t="s">
        <v>75</v>
      </c>
      <c r="CF42" s="5" t="s">
        <v>76</v>
      </c>
      <c r="CH42" s="2" t="s">
        <v>61</v>
      </c>
      <c r="CI42" s="2" t="s">
        <v>62</v>
      </c>
      <c r="CJ42" s="2" t="s">
        <v>63</v>
      </c>
      <c r="CK42" s="2" t="s">
        <v>64</v>
      </c>
      <c r="CL42" s="2" t="s">
        <v>65</v>
      </c>
      <c r="CM42" s="2" t="s">
        <v>66</v>
      </c>
      <c r="CN42" s="2" t="s">
        <v>67</v>
      </c>
      <c r="CO42" s="2" t="s">
        <v>68</v>
      </c>
      <c r="CP42" s="2" t="s">
        <v>69</v>
      </c>
      <c r="CQ42" s="2" t="s">
        <v>70</v>
      </c>
      <c r="CR42" s="2" t="s">
        <v>74</v>
      </c>
      <c r="CS42" s="2" t="s">
        <v>75</v>
      </c>
      <c r="CT42" s="5" t="s">
        <v>76</v>
      </c>
    </row>
    <row r="43" spans="1:98" x14ac:dyDescent="0.25">
      <c r="A43" s="2">
        <v>128</v>
      </c>
      <c r="B43" s="2">
        <v>544800</v>
      </c>
      <c r="C43" s="2">
        <v>566000</v>
      </c>
      <c r="D43" s="2">
        <v>688100</v>
      </c>
      <c r="E43" s="2">
        <v>572400</v>
      </c>
      <c r="F43" s="2">
        <v>567500</v>
      </c>
      <c r="G43" s="2">
        <v>528300</v>
      </c>
      <c r="H43" s="2">
        <v>558300</v>
      </c>
      <c r="I43" s="2">
        <v>567000</v>
      </c>
      <c r="J43" s="2">
        <v>614000</v>
      </c>
      <c r="K43" s="2">
        <v>587300</v>
      </c>
      <c r="L43" s="2">
        <f>AVERAGE(B43:K43)</f>
        <v>579370</v>
      </c>
      <c r="M43" s="2">
        <f t="shared" si="1"/>
        <v>44538.074847383235</v>
      </c>
      <c r="N43" s="2">
        <f t="shared" si="2"/>
        <v>579370</v>
      </c>
      <c r="O43" s="2">
        <v>128</v>
      </c>
      <c r="P43" s="2">
        <v>14500</v>
      </c>
      <c r="Q43" s="2">
        <v>14100</v>
      </c>
      <c r="R43" s="2">
        <v>14200</v>
      </c>
      <c r="S43" s="2">
        <v>15400</v>
      </c>
      <c r="T43" s="2">
        <v>13900</v>
      </c>
      <c r="U43" s="2">
        <v>13200</v>
      </c>
      <c r="V43" s="2">
        <v>13400</v>
      </c>
      <c r="W43" s="2">
        <v>13400</v>
      </c>
      <c r="X43" s="2">
        <v>13300</v>
      </c>
      <c r="Y43" s="2">
        <v>13200</v>
      </c>
      <c r="Z43" s="2">
        <f>AVERAGE(P43:Y43)</f>
        <v>13860</v>
      </c>
      <c r="AA43" s="2">
        <f t="shared" si="4"/>
        <v>712.11734363875109</v>
      </c>
      <c r="AB43" s="2">
        <f t="shared" si="5"/>
        <v>13860</v>
      </c>
      <c r="AC43" s="2">
        <v>128</v>
      </c>
      <c r="AD43" s="2">
        <v>325600</v>
      </c>
      <c r="AE43" s="2">
        <v>276900</v>
      </c>
      <c r="AF43" s="2">
        <v>275100</v>
      </c>
      <c r="AG43" s="2">
        <v>296700</v>
      </c>
      <c r="AH43" s="2">
        <v>379400</v>
      </c>
      <c r="AI43" s="2">
        <v>276600</v>
      </c>
      <c r="AJ43" s="2">
        <v>320900</v>
      </c>
      <c r="AK43" s="2">
        <v>277300</v>
      </c>
      <c r="AL43" s="2">
        <v>277400</v>
      </c>
      <c r="AM43" s="2">
        <v>421500</v>
      </c>
      <c r="AN43" s="2">
        <f>AVERAGE(AD43:AM43)</f>
        <v>312740</v>
      </c>
      <c r="AO43" s="2">
        <f t="shared" si="7"/>
        <v>50852.536263636299</v>
      </c>
      <c r="AP43" s="2">
        <f t="shared" si="8"/>
        <v>312740</v>
      </c>
      <c r="AQ43" s="2">
        <v>128</v>
      </c>
      <c r="AR43" s="2">
        <v>180600</v>
      </c>
      <c r="AS43" s="2">
        <v>224600</v>
      </c>
      <c r="AT43" s="2">
        <v>214000</v>
      </c>
      <c r="AU43" s="2">
        <v>222800</v>
      </c>
      <c r="AV43" s="2">
        <v>176800</v>
      </c>
      <c r="AW43" s="2">
        <v>175500</v>
      </c>
      <c r="AX43" s="2">
        <v>188700</v>
      </c>
      <c r="AY43" s="2">
        <v>175500</v>
      </c>
      <c r="AZ43" s="2">
        <v>175900</v>
      </c>
      <c r="BA43" s="2">
        <v>179000</v>
      </c>
      <c r="BB43" s="2">
        <f>AVERAGE(AR43:BA43)</f>
        <v>191340</v>
      </c>
      <c r="BC43" s="2">
        <f t="shared" si="10"/>
        <v>20644.192080744324</v>
      </c>
      <c r="BD43" s="2">
        <f t="shared" si="11"/>
        <v>191340</v>
      </c>
      <c r="BE43" s="2">
        <v>128</v>
      </c>
      <c r="BF43" s="2">
        <v>58200</v>
      </c>
      <c r="BG43" s="2">
        <v>58000</v>
      </c>
      <c r="BH43" s="2">
        <v>57500</v>
      </c>
      <c r="BI43" s="2">
        <v>61200</v>
      </c>
      <c r="BJ43" s="2">
        <v>156200</v>
      </c>
      <c r="BK43" s="2">
        <v>56300</v>
      </c>
      <c r="BL43" s="2">
        <v>65200</v>
      </c>
      <c r="BM43" s="2">
        <v>57800</v>
      </c>
      <c r="BN43" s="2">
        <v>56500</v>
      </c>
      <c r="BO43" s="2">
        <v>87800</v>
      </c>
      <c r="BP43" s="2">
        <f>AVERAGE(BF43:BO43)</f>
        <v>71470</v>
      </c>
      <c r="BQ43" s="2">
        <f t="shared" si="13"/>
        <v>31241.747354745985</v>
      </c>
      <c r="BR43" s="2">
        <f t="shared" si="14"/>
        <v>59650</v>
      </c>
      <c r="BS43" s="2">
        <v>128</v>
      </c>
      <c r="BT43" s="2">
        <v>154800</v>
      </c>
      <c r="BU43" s="2">
        <v>146500</v>
      </c>
      <c r="BV43" s="2">
        <v>147200</v>
      </c>
      <c r="BW43" s="2">
        <v>144900</v>
      </c>
      <c r="BX43" s="2">
        <v>146200</v>
      </c>
      <c r="BY43" s="2">
        <v>141600</v>
      </c>
      <c r="BZ43" s="2">
        <v>145400</v>
      </c>
      <c r="CA43" s="2">
        <v>159600</v>
      </c>
      <c r="CB43" s="2">
        <v>144200</v>
      </c>
      <c r="CC43" s="2">
        <v>156100</v>
      </c>
      <c r="CD43" s="2">
        <f>AVERAGE(BT43:CC43)</f>
        <v>148650</v>
      </c>
      <c r="CE43" s="2">
        <f t="shared" si="16"/>
        <v>5963.6398281586389</v>
      </c>
      <c r="CF43" s="2">
        <f>TRIMMEAN(BT43:CC43, CE43/CD43)</f>
        <v>148650</v>
      </c>
      <c r="CG43" s="2">
        <v>128</v>
      </c>
      <c r="CH43" s="2">
        <v>670600</v>
      </c>
      <c r="CI43" s="2">
        <v>658800</v>
      </c>
      <c r="CJ43" s="2">
        <v>623500</v>
      </c>
      <c r="CK43" s="2">
        <v>615700</v>
      </c>
      <c r="CL43" s="2">
        <v>611400</v>
      </c>
      <c r="CM43" s="2">
        <v>615900</v>
      </c>
      <c r="CN43" s="2">
        <v>624600</v>
      </c>
      <c r="CO43" s="2">
        <v>688800</v>
      </c>
      <c r="CP43" s="2">
        <v>608700</v>
      </c>
      <c r="CQ43" s="2">
        <v>649400</v>
      </c>
      <c r="CR43" s="2">
        <f>AVERAGE(CH43:CQ43)</f>
        <v>636740</v>
      </c>
      <c r="CS43" s="2">
        <f t="shared" si="19"/>
        <v>28149.766132835517</v>
      </c>
      <c r="CT43" s="2">
        <f t="shared" ref="CT43:CT52" si="37">TRIMMEAN(CH43:CQ43, CS43/CR43)</f>
        <v>636740</v>
      </c>
    </row>
    <row r="44" spans="1:98" x14ac:dyDescent="0.25">
      <c r="A44" s="2">
        <v>256</v>
      </c>
      <c r="B44" s="2">
        <v>2286000</v>
      </c>
      <c r="C44" s="2">
        <v>2428400</v>
      </c>
      <c r="D44" s="2">
        <v>2501800</v>
      </c>
      <c r="E44" s="2">
        <v>2233600</v>
      </c>
      <c r="F44" s="2">
        <v>2205500</v>
      </c>
      <c r="G44" s="2">
        <v>2180500</v>
      </c>
      <c r="H44" s="2">
        <v>2333900</v>
      </c>
      <c r="I44" s="2">
        <v>2268900</v>
      </c>
      <c r="J44" s="2">
        <v>2237400</v>
      </c>
      <c r="K44" s="2">
        <v>2205200</v>
      </c>
      <c r="L44" s="2">
        <f t="shared" ref="L44:L52" si="38">AVERAGE(B44:K44)</f>
        <v>2288120</v>
      </c>
      <c r="M44" s="2">
        <f t="shared" si="1"/>
        <v>104687.96810840616</v>
      </c>
      <c r="N44" s="2">
        <f t="shared" si="2"/>
        <v>2288120</v>
      </c>
      <c r="O44" s="2">
        <v>256</v>
      </c>
      <c r="P44" s="2">
        <v>23700</v>
      </c>
      <c r="Q44" s="2">
        <v>22500</v>
      </c>
      <c r="R44" s="2">
        <v>24300</v>
      </c>
      <c r="S44" s="2">
        <v>23300</v>
      </c>
      <c r="T44" s="2">
        <v>23700</v>
      </c>
      <c r="U44" s="2">
        <v>23600</v>
      </c>
      <c r="V44" s="2">
        <v>22900</v>
      </c>
      <c r="W44" s="2">
        <v>23300</v>
      </c>
      <c r="X44" s="2">
        <v>24700</v>
      </c>
      <c r="Y44" s="2">
        <v>22600</v>
      </c>
      <c r="Z44" s="2">
        <f t="shared" ref="Z44:Z52" si="39">AVERAGE(P44:Y44)</f>
        <v>23460</v>
      </c>
      <c r="AA44" s="2">
        <f t="shared" si="4"/>
        <v>699.52364744398267</v>
      </c>
      <c r="AB44" s="2">
        <f t="shared" si="5"/>
        <v>23460</v>
      </c>
      <c r="AC44" s="2">
        <v>256</v>
      </c>
      <c r="AD44" s="2">
        <v>1227300</v>
      </c>
      <c r="AE44" s="2">
        <v>1019400</v>
      </c>
      <c r="AF44" s="2">
        <v>1028200</v>
      </c>
      <c r="AG44" s="2">
        <v>1035400</v>
      </c>
      <c r="AH44" s="2">
        <v>1115300</v>
      </c>
      <c r="AI44" s="2">
        <v>1022600</v>
      </c>
      <c r="AJ44" s="2">
        <v>1096700</v>
      </c>
      <c r="AK44" s="2">
        <v>1119200</v>
      </c>
      <c r="AL44" s="2">
        <v>1022700</v>
      </c>
      <c r="AM44" s="2">
        <v>1279200</v>
      </c>
      <c r="AN44" s="2">
        <f t="shared" ref="AN44:AN52" si="40">AVERAGE(AD44:AM44)</f>
        <v>1096600</v>
      </c>
      <c r="AO44" s="2">
        <f t="shared" si="7"/>
        <v>92259.754076315541</v>
      </c>
      <c r="AP44" s="2">
        <f t="shared" si="8"/>
        <v>1096600</v>
      </c>
      <c r="AQ44" s="2">
        <v>256</v>
      </c>
      <c r="AR44" s="2">
        <v>425800</v>
      </c>
      <c r="AS44" s="2">
        <v>891700</v>
      </c>
      <c r="AT44" s="2">
        <v>427300</v>
      </c>
      <c r="AU44" s="2">
        <v>560900</v>
      </c>
      <c r="AV44" s="2">
        <v>410800</v>
      </c>
      <c r="AW44" s="2">
        <v>402200</v>
      </c>
      <c r="AX44" s="2">
        <v>412700</v>
      </c>
      <c r="AY44" s="2">
        <v>407800</v>
      </c>
      <c r="AZ44" s="2">
        <v>423600</v>
      </c>
      <c r="BA44" s="2">
        <v>899300</v>
      </c>
      <c r="BB44" s="2">
        <f t="shared" ref="BB44:BB52" si="41">AVERAGE(AR44:BA44)</f>
        <v>526210</v>
      </c>
      <c r="BC44" s="2">
        <f t="shared" si="10"/>
        <v>199994.45797877054</v>
      </c>
      <c r="BD44" s="2">
        <f t="shared" si="11"/>
        <v>495075</v>
      </c>
      <c r="BE44" s="2">
        <v>256</v>
      </c>
      <c r="BF44" s="2">
        <v>124800</v>
      </c>
      <c r="BG44" s="2">
        <v>180400</v>
      </c>
      <c r="BH44" s="2">
        <v>132700</v>
      </c>
      <c r="BI44" s="2">
        <v>125300</v>
      </c>
      <c r="BJ44" s="2">
        <v>307500</v>
      </c>
      <c r="BK44" s="2">
        <v>122300</v>
      </c>
      <c r="BL44" s="2">
        <v>121500</v>
      </c>
      <c r="BM44" s="2">
        <v>125800</v>
      </c>
      <c r="BN44" s="2">
        <v>124200</v>
      </c>
      <c r="BO44" s="2">
        <v>184800</v>
      </c>
      <c r="BP44" s="2">
        <f t="shared" ref="BP44:BP52" si="42">AVERAGE(BF44:BO44)</f>
        <v>154930</v>
      </c>
      <c r="BQ44" s="2">
        <f t="shared" si="13"/>
        <v>58759.056985096162</v>
      </c>
      <c r="BR44" s="2">
        <f t="shared" si="14"/>
        <v>140037.5</v>
      </c>
      <c r="BS44" s="2">
        <v>256</v>
      </c>
      <c r="BT44" s="2">
        <v>313200</v>
      </c>
      <c r="BU44" s="2">
        <v>309100</v>
      </c>
      <c r="BV44" s="2">
        <v>317400</v>
      </c>
      <c r="BW44" s="2">
        <v>305300</v>
      </c>
      <c r="BX44" s="2">
        <v>310800</v>
      </c>
      <c r="BY44" s="2">
        <v>318200</v>
      </c>
      <c r="BZ44" s="2">
        <v>324000</v>
      </c>
      <c r="CA44" s="2">
        <v>305700</v>
      </c>
      <c r="CB44" s="2">
        <v>306300</v>
      </c>
      <c r="CC44" s="2">
        <v>346100</v>
      </c>
      <c r="CD44" s="2">
        <f>AVERAGE(BT44:CC44)</f>
        <v>315610</v>
      </c>
      <c r="CE44" s="2">
        <f t="shared" si="16"/>
        <v>12348.859596470167</v>
      </c>
      <c r="CF44" s="2">
        <f t="shared" ref="CF44:CF52" si="43">TRIMMEAN(BT44:CC44, CE44/CD44)</f>
        <v>315610</v>
      </c>
      <c r="CG44" s="2">
        <v>256</v>
      </c>
      <c r="CH44" s="2">
        <v>2351600</v>
      </c>
      <c r="CI44" s="2">
        <v>2915100</v>
      </c>
      <c r="CJ44" s="2">
        <v>2321700</v>
      </c>
      <c r="CK44" s="2">
        <v>2341000</v>
      </c>
      <c r="CL44" s="2">
        <v>2278000</v>
      </c>
      <c r="CM44" s="2">
        <v>2335900</v>
      </c>
      <c r="CN44" s="2">
        <v>2332200</v>
      </c>
      <c r="CO44" s="2">
        <v>2292100</v>
      </c>
      <c r="CP44" s="2">
        <v>2468500</v>
      </c>
      <c r="CQ44" s="2">
        <v>2330100</v>
      </c>
      <c r="CR44" s="2">
        <f t="shared" ref="CR44:CR52" si="44">AVERAGE(CH44:CQ44)</f>
        <v>2396620</v>
      </c>
      <c r="CS44" s="2">
        <f t="shared" si="19"/>
        <v>189143.84179478031</v>
      </c>
      <c r="CT44" s="2">
        <f t="shared" si="37"/>
        <v>2396620</v>
      </c>
    </row>
    <row r="45" spans="1:98" x14ac:dyDescent="0.25">
      <c r="A45" s="2">
        <v>512</v>
      </c>
      <c r="B45" s="2">
        <v>11548200</v>
      </c>
      <c r="C45" s="2">
        <v>10859600</v>
      </c>
      <c r="D45" s="2">
        <v>10358100</v>
      </c>
      <c r="E45" s="2">
        <v>10188300</v>
      </c>
      <c r="F45" s="2">
        <v>10670200</v>
      </c>
      <c r="G45" s="2">
        <v>10220300</v>
      </c>
      <c r="H45" s="2">
        <v>10264600</v>
      </c>
      <c r="I45" s="2">
        <v>10356700</v>
      </c>
      <c r="J45" s="2">
        <v>9995200</v>
      </c>
      <c r="K45" s="2">
        <v>10502900</v>
      </c>
      <c r="L45" s="2">
        <f t="shared" si="38"/>
        <v>10496410</v>
      </c>
      <c r="M45" s="2">
        <f t="shared" si="1"/>
        <v>445119.04138106696</v>
      </c>
      <c r="N45" s="2">
        <f t="shared" si="2"/>
        <v>10496410</v>
      </c>
      <c r="O45" s="2">
        <v>512</v>
      </c>
      <c r="P45" s="2">
        <v>53600</v>
      </c>
      <c r="Q45" s="2">
        <v>51600</v>
      </c>
      <c r="R45" s="2">
        <v>53600</v>
      </c>
      <c r="S45" s="2">
        <v>53600</v>
      </c>
      <c r="T45" s="2">
        <v>54500</v>
      </c>
      <c r="U45" s="2">
        <v>56300</v>
      </c>
      <c r="V45" s="2">
        <v>66200</v>
      </c>
      <c r="W45" s="2">
        <v>54100</v>
      </c>
      <c r="X45" s="2">
        <v>52000</v>
      </c>
      <c r="Y45" s="2">
        <v>90300</v>
      </c>
      <c r="Z45" s="2">
        <f t="shared" si="39"/>
        <v>58580</v>
      </c>
      <c r="AA45" s="2">
        <f t="shared" si="4"/>
        <v>11890.967627199694</v>
      </c>
      <c r="AB45" s="2">
        <f t="shared" si="5"/>
        <v>55487.5</v>
      </c>
      <c r="AC45" s="2">
        <v>512</v>
      </c>
      <c r="AD45" s="2">
        <v>5672300</v>
      </c>
      <c r="AE45" s="2">
        <v>5072900</v>
      </c>
      <c r="AF45" s="2">
        <v>6123300</v>
      </c>
      <c r="AG45" s="2">
        <v>5000700</v>
      </c>
      <c r="AH45" s="2">
        <v>5158100</v>
      </c>
      <c r="AI45" s="2">
        <v>5218000</v>
      </c>
      <c r="AJ45" s="2">
        <v>5438200</v>
      </c>
      <c r="AK45" s="2">
        <v>5329300</v>
      </c>
      <c r="AL45" s="2">
        <v>5285800</v>
      </c>
      <c r="AM45" s="2">
        <v>5034000</v>
      </c>
      <c r="AN45" s="2">
        <f t="shared" si="40"/>
        <v>5333260</v>
      </c>
      <c r="AO45" s="2">
        <f t="shared" si="7"/>
        <v>343882.69705429109</v>
      </c>
      <c r="AP45" s="2">
        <f t="shared" si="8"/>
        <v>5333260</v>
      </c>
      <c r="AQ45" s="2">
        <v>512</v>
      </c>
      <c r="AR45" s="2">
        <v>1223900</v>
      </c>
      <c r="AS45" s="2">
        <v>1355000</v>
      </c>
      <c r="AT45" s="2">
        <v>989800</v>
      </c>
      <c r="AU45" s="2">
        <v>1066700</v>
      </c>
      <c r="AV45" s="2">
        <v>985500</v>
      </c>
      <c r="AW45" s="2">
        <v>1018600</v>
      </c>
      <c r="AX45" s="2">
        <v>1067300</v>
      </c>
      <c r="AY45" s="2">
        <v>964000</v>
      </c>
      <c r="AZ45" s="2">
        <v>983600</v>
      </c>
      <c r="BA45" s="2">
        <v>1037900</v>
      </c>
      <c r="BB45" s="2">
        <f t="shared" si="41"/>
        <v>1069230</v>
      </c>
      <c r="BC45" s="2">
        <f t="shared" si="10"/>
        <v>125107.98935319838</v>
      </c>
      <c r="BD45" s="2">
        <f t="shared" si="11"/>
        <v>1069230</v>
      </c>
      <c r="BE45" s="2">
        <v>512</v>
      </c>
      <c r="BF45" s="2">
        <v>337500</v>
      </c>
      <c r="BG45" s="2">
        <v>388400</v>
      </c>
      <c r="BH45" s="2">
        <v>328100</v>
      </c>
      <c r="BI45" s="2">
        <v>331500</v>
      </c>
      <c r="BJ45" s="2">
        <v>651700</v>
      </c>
      <c r="BK45" s="2">
        <v>331600</v>
      </c>
      <c r="BL45" s="2">
        <v>320900</v>
      </c>
      <c r="BM45" s="2">
        <v>327000</v>
      </c>
      <c r="BN45" s="2">
        <v>336900</v>
      </c>
      <c r="BO45" s="2">
        <v>329100</v>
      </c>
      <c r="BP45" s="2">
        <f t="shared" si="42"/>
        <v>368270</v>
      </c>
      <c r="BQ45" s="2">
        <f t="shared" si="13"/>
        <v>101357.6840259835</v>
      </c>
      <c r="BR45" s="2">
        <f t="shared" si="14"/>
        <v>338762.5</v>
      </c>
      <c r="BS45" s="2">
        <v>512</v>
      </c>
      <c r="BT45" s="2">
        <v>719400</v>
      </c>
      <c r="BU45" s="2">
        <v>658600</v>
      </c>
      <c r="BV45" s="2">
        <v>651700</v>
      </c>
      <c r="BW45" s="2">
        <v>647300</v>
      </c>
      <c r="BX45" s="2">
        <v>650800</v>
      </c>
      <c r="BY45" s="2">
        <v>638300</v>
      </c>
      <c r="BZ45" s="2">
        <v>672200</v>
      </c>
      <c r="CA45" s="2">
        <v>636100</v>
      </c>
      <c r="CB45" s="2">
        <v>652300</v>
      </c>
      <c r="CC45" s="2">
        <v>650000</v>
      </c>
      <c r="CD45" s="2">
        <f>AVERAGE(BT45:CC45)</f>
        <v>657670</v>
      </c>
      <c r="CE45" s="2">
        <f t="shared" si="16"/>
        <v>23900.443975420669</v>
      </c>
      <c r="CF45" s="2">
        <f t="shared" si="43"/>
        <v>657670</v>
      </c>
      <c r="CG45" s="2">
        <v>512</v>
      </c>
      <c r="CH45" s="2">
        <v>11813400</v>
      </c>
      <c r="CI45" s="2">
        <v>10130600</v>
      </c>
      <c r="CJ45" s="2">
        <v>10156000</v>
      </c>
      <c r="CK45" s="2">
        <v>10160800</v>
      </c>
      <c r="CL45" s="2">
        <v>9988100</v>
      </c>
      <c r="CM45" s="2">
        <v>10091500</v>
      </c>
      <c r="CN45" s="2">
        <v>10049500</v>
      </c>
      <c r="CO45" s="2">
        <v>9958600</v>
      </c>
      <c r="CP45" s="2">
        <v>9843200</v>
      </c>
      <c r="CQ45" s="2">
        <v>10211600</v>
      </c>
      <c r="CR45" s="2">
        <f t="shared" si="44"/>
        <v>10240330</v>
      </c>
      <c r="CS45" s="2">
        <f t="shared" si="19"/>
        <v>563729.87433896225</v>
      </c>
      <c r="CT45" s="2">
        <f t="shared" si="37"/>
        <v>10240330</v>
      </c>
    </row>
    <row r="46" spans="1:98" x14ac:dyDescent="0.25">
      <c r="A46" s="2">
        <v>1024</v>
      </c>
      <c r="B46" s="2">
        <v>51862800</v>
      </c>
      <c r="C46" s="2">
        <v>50569300</v>
      </c>
      <c r="D46" s="2">
        <v>52698100</v>
      </c>
      <c r="E46" s="2">
        <v>48412900</v>
      </c>
      <c r="F46" s="2">
        <v>48578600</v>
      </c>
      <c r="G46" s="2">
        <v>48973100</v>
      </c>
      <c r="H46" s="2">
        <v>49655300</v>
      </c>
      <c r="I46" s="2">
        <v>48419000</v>
      </c>
      <c r="J46" s="2">
        <v>48235100</v>
      </c>
      <c r="K46" s="2">
        <v>48739200</v>
      </c>
      <c r="L46" s="2">
        <f t="shared" si="38"/>
        <v>49614340</v>
      </c>
      <c r="M46" s="2">
        <f t="shared" si="1"/>
        <v>1581250.8868333043</v>
      </c>
      <c r="N46" s="2">
        <f t="shared" si="2"/>
        <v>49614340</v>
      </c>
      <c r="O46" s="2">
        <v>1024</v>
      </c>
      <c r="P46" s="2">
        <v>114700</v>
      </c>
      <c r="Q46" s="2">
        <v>110600</v>
      </c>
      <c r="R46" s="2">
        <v>117500</v>
      </c>
      <c r="S46" s="2">
        <v>114900</v>
      </c>
      <c r="T46" s="2">
        <v>124600</v>
      </c>
      <c r="U46" s="2">
        <v>115100</v>
      </c>
      <c r="V46" s="2">
        <v>120300</v>
      </c>
      <c r="W46" s="2">
        <v>117900</v>
      </c>
      <c r="X46" s="2">
        <v>112500</v>
      </c>
      <c r="Y46" s="2">
        <v>167200</v>
      </c>
      <c r="Z46" s="2">
        <f t="shared" si="39"/>
        <v>121530</v>
      </c>
      <c r="AA46" s="2">
        <f t="shared" si="4"/>
        <v>16529.640044477677</v>
      </c>
      <c r="AB46" s="2">
        <f t="shared" si="5"/>
        <v>121530</v>
      </c>
      <c r="AC46" s="2">
        <v>1024</v>
      </c>
      <c r="AD46" s="2">
        <v>24439200</v>
      </c>
      <c r="AE46" s="2">
        <v>24597600</v>
      </c>
      <c r="AF46" s="2">
        <v>23230500</v>
      </c>
      <c r="AG46" s="2">
        <v>21794100</v>
      </c>
      <c r="AH46" s="2">
        <v>22562900</v>
      </c>
      <c r="AI46" s="2">
        <v>23278600</v>
      </c>
      <c r="AJ46" s="2">
        <v>22613300</v>
      </c>
      <c r="AK46" s="2">
        <v>24197400</v>
      </c>
      <c r="AL46" s="2">
        <v>21973900</v>
      </c>
      <c r="AM46" s="2">
        <v>22608900</v>
      </c>
      <c r="AN46" s="2">
        <f t="shared" si="40"/>
        <v>23129640</v>
      </c>
      <c r="AO46" s="2">
        <f t="shared" si="7"/>
        <v>1001149.3730263787</v>
      </c>
      <c r="AP46" s="2">
        <f t="shared" si="8"/>
        <v>23129640</v>
      </c>
      <c r="AQ46" s="2">
        <v>1024</v>
      </c>
      <c r="AR46" s="2">
        <v>3373900</v>
      </c>
      <c r="AS46" s="2">
        <v>2285900</v>
      </c>
      <c r="AT46" s="2">
        <v>2369900</v>
      </c>
      <c r="AU46" s="2">
        <v>2308200</v>
      </c>
      <c r="AV46" s="2">
        <v>2302600</v>
      </c>
      <c r="AW46" s="2">
        <v>2212200</v>
      </c>
      <c r="AX46" s="2">
        <v>2262400</v>
      </c>
      <c r="AY46" s="2">
        <v>2360700</v>
      </c>
      <c r="AZ46" s="2">
        <v>2321900</v>
      </c>
      <c r="BA46" s="2">
        <v>2254800</v>
      </c>
      <c r="BB46" s="2">
        <f t="shared" si="41"/>
        <v>2405250</v>
      </c>
      <c r="BC46" s="2">
        <f t="shared" si="10"/>
        <v>343668.79161968332</v>
      </c>
      <c r="BD46" s="2">
        <f t="shared" si="11"/>
        <v>2405250</v>
      </c>
      <c r="BE46" s="2">
        <v>1024</v>
      </c>
      <c r="BF46" s="2">
        <v>844600</v>
      </c>
      <c r="BG46" s="2">
        <v>1069300</v>
      </c>
      <c r="BH46" s="2">
        <v>791500</v>
      </c>
      <c r="BI46" s="2">
        <v>789500</v>
      </c>
      <c r="BJ46" s="2">
        <v>1431100</v>
      </c>
      <c r="BK46" s="2">
        <v>762500</v>
      </c>
      <c r="BL46" s="2">
        <v>876500</v>
      </c>
      <c r="BM46" s="2">
        <v>780200</v>
      </c>
      <c r="BN46" s="2">
        <v>778600</v>
      </c>
      <c r="BO46" s="2">
        <v>794300</v>
      </c>
      <c r="BP46" s="2">
        <f t="shared" si="42"/>
        <v>891810</v>
      </c>
      <c r="BQ46" s="2">
        <f t="shared" si="13"/>
        <v>209981.90107192044</v>
      </c>
      <c r="BR46" s="2">
        <f t="shared" si="14"/>
        <v>840562.5</v>
      </c>
      <c r="BS46" s="2">
        <v>1024</v>
      </c>
      <c r="BT46" s="2">
        <v>1474200</v>
      </c>
      <c r="BU46" s="2">
        <v>1927800</v>
      </c>
      <c r="BV46" s="2">
        <v>1473300</v>
      </c>
      <c r="BW46" s="2">
        <v>1433000</v>
      </c>
      <c r="BX46" s="2">
        <v>1453500</v>
      </c>
      <c r="BY46" s="2">
        <v>1430500</v>
      </c>
      <c r="BZ46" s="2">
        <v>1467300</v>
      </c>
      <c r="CA46" s="2">
        <v>1468300</v>
      </c>
      <c r="CB46" s="2">
        <v>1496100</v>
      </c>
      <c r="CC46" s="2">
        <v>1404500</v>
      </c>
      <c r="CD46" s="2">
        <f t="shared" ref="CD46:CD52" si="45">AVERAGE(BT46:CC46)</f>
        <v>1502850</v>
      </c>
      <c r="CE46" s="2">
        <f t="shared" si="16"/>
        <v>151657.979604694</v>
      </c>
      <c r="CF46" s="2">
        <f t="shared" si="43"/>
        <v>1502850</v>
      </c>
      <c r="CG46" s="2">
        <v>1024</v>
      </c>
      <c r="CH46" s="2">
        <v>47523300</v>
      </c>
      <c r="CI46" s="2">
        <v>49565900</v>
      </c>
      <c r="CJ46" s="2">
        <v>43920600</v>
      </c>
      <c r="CK46" s="2">
        <v>45797400</v>
      </c>
      <c r="CL46" s="2">
        <v>45113500</v>
      </c>
      <c r="CM46" s="2">
        <v>44485800</v>
      </c>
      <c r="CN46" s="2">
        <v>44793100</v>
      </c>
      <c r="CO46" s="2">
        <v>44713600</v>
      </c>
      <c r="CP46" s="2">
        <v>44249000</v>
      </c>
      <c r="CQ46" s="2">
        <v>43168900</v>
      </c>
      <c r="CR46" s="2">
        <f t="shared" si="44"/>
        <v>45333110</v>
      </c>
      <c r="CS46" s="2">
        <f t="shared" si="19"/>
        <v>1892231.4507539035</v>
      </c>
      <c r="CT46" s="2">
        <f t="shared" si="37"/>
        <v>45333110</v>
      </c>
    </row>
    <row r="47" spans="1:98" x14ac:dyDescent="0.25">
      <c r="A47" s="2">
        <v>2048</v>
      </c>
      <c r="B47" s="2">
        <v>225676400</v>
      </c>
      <c r="C47" s="2">
        <v>213306300</v>
      </c>
      <c r="D47" s="2">
        <v>226699700</v>
      </c>
      <c r="E47" s="2">
        <v>196653000</v>
      </c>
      <c r="F47" s="2">
        <v>205331100</v>
      </c>
      <c r="G47" s="2">
        <v>207949300</v>
      </c>
      <c r="H47" s="2">
        <v>204598400</v>
      </c>
      <c r="I47" s="2">
        <v>202815400</v>
      </c>
      <c r="J47" s="2">
        <v>204223600</v>
      </c>
      <c r="K47" s="2">
        <v>207422900</v>
      </c>
      <c r="L47" s="2">
        <f t="shared" si="38"/>
        <v>209467610</v>
      </c>
      <c r="M47" s="2">
        <f t="shared" si="1"/>
        <v>9762041.7571155</v>
      </c>
      <c r="N47" s="2">
        <f t="shared" si="2"/>
        <v>209467610</v>
      </c>
      <c r="O47" s="2">
        <v>2048</v>
      </c>
      <c r="P47" s="2">
        <v>345500</v>
      </c>
      <c r="Q47" s="2">
        <v>226400</v>
      </c>
      <c r="R47" s="2">
        <v>237500</v>
      </c>
      <c r="S47" s="2">
        <v>233500</v>
      </c>
      <c r="T47" s="2">
        <v>253100</v>
      </c>
      <c r="U47" s="2">
        <v>248400</v>
      </c>
      <c r="V47" s="2">
        <v>264700</v>
      </c>
      <c r="W47" s="2">
        <v>246400</v>
      </c>
      <c r="X47" s="2">
        <v>241300</v>
      </c>
      <c r="Y47" s="2">
        <v>509700</v>
      </c>
      <c r="Z47" s="2">
        <f t="shared" si="39"/>
        <v>280650</v>
      </c>
      <c r="AA47" s="2">
        <f t="shared" si="4"/>
        <v>87224.158860311683</v>
      </c>
      <c r="AB47" s="2">
        <f t="shared" si="5"/>
        <v>258800</v>
      </c>
      <c r="AC47" s="2">
        <v>2048</v>
      </c>
      <c r="AD47" s="2">
        <v>97152900</v>
      </c>
      <c r="AE47" s="2">
        <v>94377400</v>
      </c>
      <c r="AF47" s="2">
        <v>98251900</v>
      </c>
      <c r="AG47" s="2">
        <v>85419600</v>
      </c>
      <c r="AH47" s="2">
        <v>88972200</v>
      </c>
      <c r="AI47" s="2">
        <v>91304800</v>
      </c>
      <c r="AJ47" s="2">
        <v>90890400</v>
      </c>
      <c r="AK47" s="2">
        <v>91586600</v>
      </c>
      <c r="AL47" s="2">
        <v>88415900</v>
      </c>
      <c r="AM47" s="2">
        <v>90817000</v>
      </c>
      <c r="AN47" s="2">
        <f t="shared" si="40"/>
        <v>91718870</v>
      </c>
      <c r="AO47" s="2">
        <f t="shared" si="7"/>
        <v>3931358.7639927017</v>
      </c>
      <c r="AP47" s="2">
        <f t="shared" si="8"/>
        <v>91718870</v>
      </c>
      <c r="AQ47" s="2">
        <v>2048</v>
      </c>
      <c r="AR47" s="2">
        <v>5803600</v>
      </c>
      <c r="AS47" s="2">
        <v>5094200</v>
      </c>
      <c r="AT47" s="2">
        <v>5072900</v>
      </c>
      <c r="AU47" s="2">
        <v>4929300</v>
      </c>
      <c r="AV47" s="2">
        <v>5095800</v>
      </c>
      <c r="AW47" s="2">
        <v>5262600</v>
      </c>
      <c r="AX47" s="2">
        <v>5039700</v>
      </c>
      <c r="AY47" s="2">
        <v>5141300</v>
      </c>
      <c r="AZ47" s="2">
        <v>5090200</v>
      </c>
      <c r="BA47" s="2">
        <v>5232900</v>
      </c>
      <c r="BB47" s="2">
        <f t="shared" si="41"/>
        <v>5176250</v>
      </c>
      <c r="BC47" s="2">
        <f t="shared" si="10"/>
        <v>239530.90846717698</v>
      </c>
      <c r="BD47" s="2">
        <f t="shared" si="11"/>
        <v>5176250</v>
      </c>
      <c r="BE47" s="2">
        <v>2048</v>
      </c>
      <c r="BF47" s="2">
        <v>1855400</v>
      </c>
      <c r="BG47" s="2">
        <v>2144500</v>
      </c>
      <c r="BH47" s="2">
        <v>1803800</v>
      </c>
      <c r="BI47" s="2">
        <v>1765000</v>
      </c>
      <c r="BJ47" s="2">
        <v>3179100</v>
      </c>
      <c r="BK47" s="2">
        <v>1945100</v>
      </c>
      <c r="BL47" s="2">
        <v>1772900</v>
      </c>
      <c r="BM47" s="2">
        <v>1804000</v>
      </c>
      <c r="BN47" s="2">
        <v>1851300</v>
      </c>
      <c r="BO47" s="2">
        <v>1826300</v>
      </c>
      <c r="BP47" s="2">
        <f t="shared" si="42"/>
        <v>1994740</v>
      </c>
      <c r="BQ47" s="2">
        <f t="shared" si="13"/>
        <v>430864.34885136544</v>
      </c>
      <c r="BR47" s="2">
        <f t="shared" si="14"/>
        <v>1875412.5</v>
      </c>
      <c r="BS47" s="2">
        <v>2048</v>
      </c>
      <c r="BT47" s="2">
        <v>3184200</v>
      </c>
      <c r="BU47" s="2">
        <v>4017900</v>
      </c>
      <c r="BV47" s="2">
        <v>3520500</v>
      </c>
      <c r="BW47" s="2">
        <v>3192600</v>
      </c>
      <c r="BX47" s="2">
        <v>3204200</v>
      </c>
      <c r="BY47" s="2">
        <v>3256300</v>
      </c>
      <c r="BZ47" s="2">
        <v>3183500</v>
      </c>
      <c r="CA47" s="2">
        <v>3317300</v>
      </c>
      <c r="CB47" s="2">
        <v>3168500</v>
      </c>
      <c r="CC47" s="2">
        <v>3563700</v>
      </c>
      <c r="CD47" s="2">
        <f t="shared" si="45"/>
        <v>3360870</v>
      </c>
      <c r="CE47" s="2">
        <f t="shared" si="16"/>
        <v>271555.66259772395</v>
      </c>
      <c r="CF47" s="2">
        <f t="shared" si="43"/>
        <v>3360870</v>
      </c>
      <c r="CG47" s="2">
        <v>2048</v>
      </c>
      <c r="CH47" s="2">
        <v>205927300</v>
      </c>
      <c r="CI47" s="2">
        <v>205913500</v>
      </c>
      <c r="CJ47" s="2">
        <v>189720300</v>
      </c>
      <c r="CK47" s="2">
        <v>190368500</v>
      </c>
      <c r="CL47" s="2">
        <v>190542300</v>
      </c>
      <c r="CM47" s="2">
        <v>190645900</v>
      </c>
      <c r="CN47" s="2">
        <v>188174000</v>
      </c>
      <c r="CO47" s="2">
        <v>185077000</v>
      </c>
      <c r="CP47" s="2">
        <v>187748500</v>
      </c>
      <c r="CQ47" s="2">
        <v>181669700</v>
      </c>
      <c r="CR47" s="2">
        <f t="shared" si="44"/>
        <v>191578700</v>
      </c>
      <c r="CS47" s="2">
        <f t="shared" si="19"/>
        <v>8061941.3599399934</v>
      </c>
      <c r="CT47" s="2">
        <f t="shared" si="37"/>
        <v>191578700</v>
      </c>
    </row>
    <row r="48" spans="1:98" x14ac:dyDescent="0.25">
      <c r="A48" s="2">
        <v>4096</v>
      </c>
      <c r="B48" s="2">
        <v>943629000</v>
      </c>
      <c r="C48" s="2">
        <v>880086500</v>
      </c>
      <c r="D48" s="2">
        <v>923508400</v>
      </c>
      <c r="E48" s="2">
        <v>816233300</v>
      </c>
      <c r="F48" s="2">
        <v>835105500</v>
      </c>
      <c r="G48" s="2">
        <v>866079800</v>
      </c>
      <c r="H48" s="2">
        <v>859083000</v>
      </c>
      <c r="I48" s="2">
        <v>892592600</v>
      </c>
      <c r="J48" s="2">
        <v>837778600</v>
      </c>
      <c r="K48" s="2">
        <v>878632400</v>
      </c>
      <c r="L48" s="2">
        <f t="shared" si="38"/>
        <v>873272910</v>
      </c>
      <c r="M48" s="2">
        <f t="shared" si="1"/>
        <v>39644520.615911655</v>
      </c>
      <c r="N48" s="2">
        <f t="shared" si="2"/>
        <v>873272910</v>
      </c>
      <c r="O48" s="2">
        <v>4096</v>
      </c>
      <c r="P48" s="2">
        <v>484400</v>
      </c>
      <c r="Q48" s="2">
        <v>449700</v>
      </c>
      <c r="R48" s="2">
        <v>470100</v>
      </c>
      <c r="S48" s="2">
        <v>456600</v>
      </c>
      <c r="T48" s="2">
        <v>482600</v>
      </c>
      <c r="U48" s="2">
        <v>471400</v>
      </c>
      <c r="V48" s="2">
        <v>464100</v>
      </c>
      <c r="W48" s="2">
        <v>513900</v>
      </c>
      <c r="X48" s="2">
        <v>520900</v>
      </c>
      <c r="Y48" s="2">
        <v>471500</v>
      </c>
      <c r="Z48" s="2">
        <f t="shared" si="39"/>
        <v>478520</v>
      </c>
      <c r="AA48" s="2">
        <f t="shared" si="4"/>
        <v>23067.33139697303</v>
      </c>
      <c r="AB48" s="2">
        <f t="shared" si="5"/>
        <v>478520</v>
      </c>
      <c r="AC48" s="2">
        <v>4096</v>
      </c>
      <c r="AD48" s="2">
        <v>402233700</v>
      </c>
      <c r="AE48" s="2">
        <v>384378100</v>
      </c>
      <c r="AF48" s="2">
        <v>372438600</v>
      </c>
      <c r="AG48" s="2">
        <v>344464200</v>
      </c>
      <c r="AH48" s="2">
        <v>357523500</v>
      </c>
      <c r="AI48" s="2">
        <v>403752000</v>
      </c>
      <c r="AJ48" s="2">
        <v>356608500</v>
      </c>
      <c r="AK48" s="2">
        <v>372993800</v>
      </c>
      <c r="AL48" s="2">
        <v>363055800</v>
      </c>
      <c r="AM48" s="2">
        <v>356143600</v>
      </c>
      <c r="AN48" s="2">
        <f t="shared" si="40"/>
        <v>371359180</v>
      </c>
      <c r="AO48" s="2">
        <f t="shared" si="7"/>
        <v>20024065.315170698</v>
      </c>
      <c r="AP48" s="2">
        <f t="shared" si="8"/>
        <v>371359180</v>
      </c>
      <c r="AQ48" s="2">
        <v>4096</v>
      </c>
      <c r="AR48" s="2">
        <v>12689200</v>
      </c>
      <c r="AS48" s="2">
        <v>12354300</v>
      </c>
      <c r="AT48" s="2">
        <v>11444200</v>
      </c>
      <c r="AU48" s="2">
        <v>11338300</v>
      </c>
      <c r="AV48" s="2">
        <v>11368100</v>
      </c>
      <c r="AW48" s="2">
        <v>11341900</v>
      </c>
      <c r="AX48" s="2">
        <v>11298900</v>
      </c>
      <c r="AY48" s="2">
        <v>11492700</v>
      </c>
      <c r="AZ48" s="2">
        <v>11607200</v>
      </c>
      <c r="BA48" s="2">
        <v>11738900</v>
      </c>
      <c r="BB48" s="2">
        <f t="shared" si="41"/>
        <v>11667370</v>
      </c>
      <c r="BC48" s="2">
        <f t="shared" si="10"/>
        <v>476633.01291454834</v>
      </c>
      <c r="BD48" s="2">
        <f t="shared" si="11"/>
        <v>11667370</v>
      </c>
      <c r="BE48" s="2">
        <v>4096</v>
      </c>
      <c r="BF48" s="2">
        <v>4343600</v>
      </c>
      <c r="BG48" s="2">
        <v>4239500</v>
      </c>
      <c r="BH48" s="2">
        <v>4029200</v>
      </c>
      <c r="BI48" s="2">
        <v>3957900</v>
      </c>
      <c r="BJ48" s="2">
        <v>7052500</v>
      </c>
      <c r="BK48" s="2">
        <v>4123400</v>
      </c>
      <c r="BL48" s="2">
        <v>4099200</v>
      </c>
      <c r="BM48" s="2">
        <v>4005400</v>
      </c>
      <c r="BN48" s="2">
        <v>4003700</v>
      </c>
      <c r="BO48" s="2">
        <v>4424400</v>
      </c>
      <c r="BP48" s="2">
        <f t="shared" si="42"/>
        <v>4427880</v>
      </c>
      <c r="BQ48" s="2">
        <f t="shared" si="13"/>
        <v>935130.17370726401</v>
      </c>
      <c r="BR48" s="2">
        <f t="shared" si="14"/>
        <v>4158550</v>
      </c>
      <c r="BS48" s="2">
        <v>4096</v>
      </c>
      <c r="BT48" s="2">
        <v>8489800</v>
      </c>
      <c r="BU48" s="2">
        <v>6926500</v>
      </c>
      <c r="BV48" s="2">
        <v>10348300</v>
      </c>
      <c r="BW48" s="2">
        <v>6830300</v>
      </c>
      <c r="BX48" s="2">
        <v>6906600</v>
      </c>
      <c r="BY48" s="2">
        <v>6954100</v>
      </c>
      <c r="BZ48" s="2">
        <v>6944500</v>
      </c>
      <c r="CA48" s="2">
        <v>6944900</v>
      </c>
      <c r="CB48" s="2">
        <v>6917200</v>
      </c>
      <c r="CC48" s="2">
        <v>7000400</v>
      </c>
      <c r="CD48" s="2">
        <f t="shared" si="45"/>
        <v>7426260</v>
      </c>
      <c r="CE48" s="2">
        <f t="shared" si="16"/>
        <v>1138792.9293774175</v>
      </c>
      <c r="CF48" s="2">
        <f t="shared" si="43"/>
        <v>7426260</v>
      </c>
      <c r="CG48" s="2">
        <v>4096</v>
      </c>
      <c r="CH48" s="2">
        <v>917313800</v>
      </c>
      <c r="CI48" s="2">
        <v>852064600</v>
      </c>
      <c r="CJ48" s="2">
        <v>780365400</v>
      </c>
      <c r="CK48" s="2">
        <v>783660000</v>
      </c>
      <c r="CL48" s="2">
        <v>769556600</v>
      </c>
      <c r="CM48" s="2">
        <v>772156300</v>
      </c>
      <c r="CN48" s="2">
        <v>770447900</v>
      </c>
      <c r="CO48" s="2">
        <v>768937300</v>
      </c>
      <c r="CP48" s="2">
        <v>763013400</v>
      </c>
      <c r="CQ48" s="2">
        <v>754387100</v>
      </c>
      <c r="CR48" s="2">
        <f t="shared" si="44"/>
        <v>793190240</v>
      </c>
      <c r="CS48" s="2">
        <f t="shared" si="19"/>
        <v>51262798.35113699</v>
      </c>
      <c r="CT48" s="2">
        <f t="shared" si="37"/>
        <v>793190240</v>
      </c>
    </row>
    <row r="49" spans="1:98" x14ac:dyDescent="0.25">
      <c r="A49" s="2">
        <v>8192</v>
      </c>
      <c r="B49" s="2">
        <v>3788039800</v>
      </c>
      <c r="C49" s="2">
        <v>3654281300</v>
      </c>
      <c r="D49" s="2">
        <v>3782338700</v>
      </c>
      <c r="E49" s="2">
        <v>3328637400</v>
      </c>
      <c r="F49" s="2">
        <v>3462138400</v>
      </c>
      <c r="G49" s="2">
        <v>3462890300</v>
      </c>
      <c r="H49" s="2">
        <v>3357042700</v>
      </c>
      <c r="I49" s="2">
        <v>3454973100</v>
      </c>
      <c r="J49" s="2">
        <v>3406463900</v>
      </c>
      <c r="K49" s="2">
        <v>3456401300</v>
      </c>
      <c r="L49" s="2">
        <f t="shared" si="38"/>
        <v>3515320690</v>
      </c>
      <c r="M49" s="2">
        <f t="shared" si="1"/>
        <v>166475685.00130013</v>
      </c>
      <c r="N49" s="2">
        <f t="shared" si="2"/>
        <v>3515320690</v>
      </c>
      <c r="O49" s="2">
        <v>8192</v>
      </c>
      <c r="P49" s="2">
        <v>967800</v>
      </c>
      <c r="Q49" s="2">
        <v>953300</v>
      </c>
      <c r="R49" s="2">
        <v>949500</v>
      </c>
      <c r="S49" s="2">
        <v>930600</v>
      </c>
      <c r="T49" s="2">
        <v>955000</v>
      </c>
      <c r="U49" s="2">
        <v>960100</v>
      </c>
      <c r="V49" s="2">
        <v>924000</v>
      </c>
      <c r="W49" s="2">
        <v>970200</v>
      </c>
      <c r="X49" s="2">
        <v>949800</v>
      </c>
      <c r="Y49" s="2">
        <v>1057500</v>
      </c>
      <c r="Z49" s="2">
        <f t="shared" si="39"/>
        <v>961780</v>
      </c>
      <c r="AA49" s="2">
        <f t="shared" si="4"/>
        <v>36642.410158479237</v>
      </c>
      <c r="AB49" s="2">
        <f t="shared" si="5"/>
        <v>961780</v>
      </c>
      <c r="AC49" s="2">
        <v>8192</v>
      </c>
      <c r="AD49" s="2">
        <v>1724566800</v>
      </c>
      <c r="AE49" s="2">
        <v>1605994000</v>
      </c>
      <c r="AF49" s="2">
        <v>1589427700</v>
      </c>
      <c r="AG49" s="2">
        <v>1411158100</v>
      </c>
      <c r="AH49" s="2">
        <v>1474192200</v>
      </c>
      <c r="AI49" s="2">
        <v>1475911900</v>
      </c>
      <c r="AJ49" s="2">
        <v>1437862800</v>
      </c>
      <c r="AK49" s="2">
        <v>1542255000</v>
      </c>
      <c r="AL49" s="2">
        <v>1459735900</v>
      </c>
      <c r="AM49" s="2">
        <v>1426991700</v>
      </c>
      <c r="AN49" s="2">
        <f t="shared" si="40"/>
        <v>1514809610</v>
      </c>
      <c r="AO49" s="2">
        <f t="shared" si="7"/>
        <v>99557985.508507088</v>
      </c>
      <c r="AP49" s="2">
        <f t="shared" si="8"/>
        <v>1514809610</v>
      </c>
      <c r="AQ49" s="2">
        <v>8192</v>
      </c>
      <c r="AR49" s="2">
        <v>28625900</v>
      </c>
      <c r="AS49" s="2">
        <v>27098800</v>
      </c>
      <c r="AT49" s="2">
        <v>25185500</v>
      </c>
      <c r="AU49" s="2">
        <v>25398400</v>
      </c>
      <c r="AV49" s="2">
        <v>24675000</v>
      </c>
      <c r="AW49" s="2">
        <v>26714200</v>
      </c>
      <c r="AX49" s="2">
        <v>24783800</v>
      </c>
      <c r="AY49" s="2">
        <v>25051500</v>
      </c>
      <c r="AZ49" s="2">
        <v>24798600</v>
      </c>
      <c r="BA49" s="2">
        <v>26212600</v>
      </c>
      <c r="BB49" s="2">
        <f t="shared" si="41"/>
        <v>25854430</v>
      </c>
      <c r="BC49" s="2">
        <f t="shared" si="10"/>
        <v>1293109.9833347511</v>
      </c>
      <c r="BD49" s="2">
        <f t="shared" si="11"/>
        <v>25854430</v>
      </c>
      <c r="BE49" s="2">
        <v>8192</v>
      </c>
      <c r="BF49" s="2">
        <v>12387800</v>
      </c>
      <c r="BG49" s="2">
        <v>10135700</v>
      </c>
      <c r="BH49" s="2">
        <v>8903800</v>
      </c>
      <c r="BI49" s="2">
        <v>8793600</v>
      </c>
      <c r="BJ49" s="2">
        <v>15173700</v>
      </c>
      <c r="BK49" s="2">
        <v>9011000</v>
      </c>
      <c r="BL49" s="2">
        <v>9006700</v>
      </c>
      <c r="BM49" s="2">
        <v>9224300</v>
      </c>
      <c r="BN49" s="2">
        <v>9139800</v>
      </c>
      <c r="BO49" s="2">
        <v>9628000</v>
      </c>
      <c r="BP49" s="2">
        <f t="shared" si="42"/>
        <v>10140440</v>
      </c>
      <c r="BQ49" s="2">
        <f t="shared" si="13"/>
        <v>2065370.5856334839</v>
      </c>
      <c r="BR49" s="2">
        <f t="shared" si="14"/>
        <v>9679637.5</v>
      </c>
      <c r="BS49" s="2">
        <v>8192</v>
      </c>
      <c r="BT49" s="2">
        <v>16909700</v>
      </c>
      <c r="BU49" s="2">
        <v>16853000</v>
      </c>
      <c r="BV49" s="2">
        <v>15549400</v>
      </c>
      <c r="BW49" s="2">
        <v>15005100</v>
      </c>
      <c r="BX49" s="2">
        <v>15192100</v>
      </c>
      <c r="BY49" s="2">
        <v>14936100</v>
      </c>
      <c r="BZ49" s="2">
        <v>14992200</v>
      </c>
      <c r="CA49" s="2">
        <v>15261900</v>
      </c>
      <c r="CB49" s="2">
        <v>15111900</v>
      </c>
      <c r="CC49" s="2">
        <v>15436500</v>
      </c>
      <c r="CD49" s="2">
        <f t="shared" si="45"/>
        <v>15524790</v>
      </c>
      <c r="CE49" s="2">
        <f t="shared" si="16"/>
        <v>740951.03669390851</v>
      </c>
      <c r="CF49" s="2">
        <f t="shared" si="43"/>
        <v>15524790</v>
      </c>
      <c r="CG49" s="2">
        <v>8192</v>
      </c>
      <c r="CH49" s="2">
        <v>3514944600</v>
      </c>
      <c r="CI49" s="2">
        <v>3637966600</v>
      </c>
      <c r="CJ49" s="2">
        <v>3185808300</v>
      </c>
      <c r="CK49" s="2">
        <v>3220761700</v>
      </c>
      <c r="CL49" s="2">
        <v>3158192100</v>
      </c>
      <c r="CM49" s="2">
        <v>3164226900</v>
      </c>
      <c r="CN49" s="2">
        <v>3127679400</v>
      </c>
      <c r="CO49" s="2">
        <v>3147737300</v>
      </c>
      <c r="CP49" s="2">
        <v>3128487700</v>
      </c>
      <c r="CQ49" s="2">
        <v>3054467500</v>
      </c>
      <c r="CR49" s="2">
        <f t="shared" si="44"/>
        <v>3234027210</v>
      </c>
      <c r="CS49" s="2">
        <f t="shared" si="19"/>
        <v>187776988.85938221</v>
      </c>
      <c r="CT49" s="2">
        <f t="shared" si="37"/>
        <v>3234027210</v>
      </c>
    </row>
    <row r="50" spans="1:98" x14ac:dyDescent="0.25">
      <c r="A50" s="2">
        <v>16384</v>
      </c>
      <c r="B50" s="2">
        <v>15292806900</v>
      </c>
      <c r="C50" s="2">
        <v>14715331900</v>
      </c>
      <c r="D50" s="2">
        <v>15523267600</v>
      </c>
      <c r="E50" s="2">
        <v>13507486400</v>
      </c>
      <c r="F50" s="2">
        <v>13999626200</v>
      </c>
      <c r="G50" s="2">
        <v>14046756900</v>
      </c>
      <c r="H50" s="2">
        <v>13975666200</v>
      </c>
      <c r="I50" s="2">
        <v>14267533900</v>
      </c>
      <c r="J50" s="2">
        <v>13844956500</v>
      </c>
      <c r="K50" s="2">
        <v>14073555200</v>
      </c>
      <c r="L50" s="2">
        <f t="shared" si="38"/>
        <v>14324698770</v>
      </c>
      <c r="M50" s="2">
        <f t="shared" si="1"/>
        <v>649399042.37001228</v>
      </c>
      <c r="N50" s="2">
        <f t="shared" si="2"/>
        <v>14324698770</v>
      </c>
      <c r="O50" s="2">
        <v>16384</v>
      </c>
      <c r="P50" s="2">
        <v>3144900</v>
      </c>
      <c r="Q50" s="2">
        <v>1984300</v>
      </c>
      <c r="R50" s="2">
        <v>2003400</v>
      </c>
      <c r="S50" s="2">
        <v>1898800</v>
      </c>
      <c r="T50" s="2">
        <v>1920200</v>
      </c>
      <c r="U50" s="2">
        <v>1936900</v>
      </c>
      <c r="V50" s="2">
        <v>2043900</v>
      </c>
      <c r="W50" s="2">
        <v>1963600</v>
      </c>
      <c r="X50" s="2">
        <v>1957800</v>
      </c>
      <c r="Y50" s="2">
        <v>1947600</v>
      </c>
      <c r="Z50" s="2">
        <f t="shared" si="39"/>
        <v>2080140</v>
      </c>
      <c r="AA50" s="2">
        <f t="shared" si="4"/>
        <v>376415.8049580573</v>
      </c>
      <c r="AB50" s="2">
        <f t="shared" si="5"/>
        <v>2080140</v>
      </c>
      <c r="AC50" s="2">
        <v>16384</v>
      </c>
      <c r="AD50" s="2">
        <v>6699078500</v>
      </c>
      <c r="AE50" s="2">
        <v>6873979900</v>
      </c>
      <c r="AF50" s="2">
        <v>6340937000</v>
      </c>
      <c r="AG50" s="2">
        <v>5851815900</v>
      </c>
      <c r="AH50" s="2">
        <v>6030779200</v>
      </c>
      <c r="AI50" s="2">
        <v>6129842600</v>
      </c>
      <c r="AJ50" s="2">
        <v>5927648100</v>
      </c>
      <c r="AK50" s="2">
        <v>6137987600</v>
      </c>
      <c r="AL50" s="2">
        <v>6076854400</v>
      </c>
      <c r="AM50" s="2">
        <v>6015113700</v>
      </c>
      <c r="AN50" s="2">
        <f t="shared" si="40"/>
        <v>6208403690</v>
      </c>
      <c r="AO50" s="2">
        <f t="shared" si="7"/>
        <v>334106446.44645965</v>
      </c>
      <c r="AP50" s="2">
        <f t="shared" si="8"/>
        <v>6208403690</v>
      </c>
      <c r="AQ50" s="2">
        <v>16384</v>
      </c>
      <c r="AR50" s="2">
        <v>59503300</v>
      </c>
      <c r="AS50" s="2">
        <v>57953700</v>
      </c>
      <c r="AT50" s="2">
        <v>53306000</v>
      </c>
      <c r="AU50" s="2">
        <v>52168400</v>
      </c>
      <c r="AV50" s="2">
        <v>52462400</v>
      </c>
      <c r="AW50" s="2">
        <v>52982000</v>
      </c>
      <c r="AX50" s="2">
        <v>54196700</v>
      </c>
      <c r="AY50" s="2">
        <v>53134100</v>
      </c>
      <c r="AZ50" s="2">
        <v>52064700</v>
      </c>
      <c r="BA50" s="2">
        <v>52828800</v>
      </c>
      <c r="BB50" s="2">
        <f t="shared" si="41"/>
        <v>54060010</v>
      </c>
      <c r="BC50" s="2">
        <f t="shared" si="10"/>
        <v>2560914.4228185369</v>
      </c>
      <c r="BD50" s="2">
        <f t="shared" si="11"/>
        <v>54060010</v>
      </c>
      <c r="BE50" s="2">
        <v>16384</v>
      </c>
      <c r="BF50" s="2">
        <v>22819500</v>
      </c>
      <c r="BG50" s="2">
        <v>23295500</v>
      </c>
      <c r="BH50" s="2">
        <v>20511200</v>
      </c>
      <c r="BI50" s="2">
        <v>19484600</v>
      </c>
      <c r="BJ50" s="2">
        <v>32494900</v>
      </c>
      <c r="BK50" s="2">
        <v>20248200</v>
      </c>
      <c r="BL50" s="2">
        <v>20626300</v>
      </c>
      <c r="BM50" s="2">
        <v>19885200</v>
      </c>
      <c r="BN50" s="2">
        <v>20552600</v>
      </c>
      <c r="BO50" s="2">
        <v>22148000</v>
      </c>
      <c r="BP50" s="2">
        <f t="shared" si="42"/>
        <v>22206600</v>
      </c>
      <c r="BQ50" s="2">
        <f t="shared" si="13"/>
        <v>3831954.2191651738</v>
      </c>
      <c r="BR50" s="2">
        <f t="shared" si="14"/>
        <v>22206600</v>
      </c>
      <c r="BS50" s="2">
        <v>16384</v>
      </c>
      <c r="BT50" s="2">
        <v>36761900</v>
      </c>
      <c r="BU50" s="2">
        <v>41088700</v>
      </c>
      <c r="BV50" s="2">
        <v>34560100</v>
      </c>
      <c r="BW50" s="2">
        <v>33457800</v>
      </c>
      <c r="BX50" s="2">
        <v>36191300</v>
      </c>
      <c r="BY50" s="2">
        <v>33067500</v>
      </c>
      <c r="BZ50" s="2">
        <v>33286900</v>
      </c>
      <c r="CA50" s="2">
        <v>33323400</v>
      </c>
      <c r="CB50" s="2">
        <v>32950800</v>
      </c>
      <c r="CC50" s="2">
        <v>34351100</v>
      </c>
      <c r="CD50" s="2">
        <f t="shared" si="45"/>
        <v>34903950</v>
      </c>
      <c r="CE50" s="2">
        <f t="shared" si="16"/>
        <v>2542438.4420604301</v>
      </c>
      <c r="CF50" s="2">
        <f t="shared" si="43"/>
        <v>34903950</v>
      </c>
      <c r="CG50" s="2">
        <v>16384</v>
      </c>
      <c r="CH50" s="2">
        <v>14293457800</v>
      </c>
      <c r="CI50" s="2">
        <v>14799460900</v>
      </c>
      <c r="CJ50" s="2">
        <v>12911096100</v>
      </c>
      <c r="CK50" s="2">
        <v>13001713700</v>
      </c>
      <c r="CL50" s="2">
        <v>12819451300</v>
      </c>
      <c r="CM50" s="2">
        <v>12811630500</v>
      </c>
      <c r="CN50" s="2">
        <v>12691623700</v>
      </c>
      <c r="CO50" s="2">
        <v>12686445400</v>
      </c>
      <c r="CP50" s="2">
        <v>12720838700</v>
      </c>
      <c r="CQ50" s="2">
        <v>12435610600</v>
      </c>
      <c r="CR50" s="2">
        <f t="shared" si="44"/>
        <v>13117132870</v>
      </c>
      <c r="CS50" s="2">
        <f t="shared" si="19"/>
        <v>777442967.99065161</v>
      </c>
      <c r="CT50" s="2">
        <f t="shared" si="37"/>
        <v>13117132870</v>
      </c>
    </row>
    <row r="51" spans="1:98" x14ac:dyDescent="0.25">
      <c r="A51" s="2">
        <v>32768</v>
      </c>
      <c r="B51" s="2">
        <v>63389241500</v>
      </c>
      <c r="C51" s="2">
        <v>59281751900</v>
      </c>
      <c r="D51" s="2">
        <v>63182169500</v>
      </c>
      <c r="E51" s="2">
        <v>54044345200</v>
      </c>
      <c r="F51" s="2">
        <v>55010044700</v>
      </c>
      <c r="G51" s="2">
        <v>56398655900</v>
      </c>
      <c r="H51" s="2">
        <v>54978376700</v>
      </c>
      <c r="I51" s="2">
        <v>55824047600</v>
      </c>
      <c r="J51" s="2">
        <v>55369102700</v>
      </c>
      <c r="K51" s="2">
        <v>56313014800</v>
      </c>
      <c r="L51" s="2">
        <f t="shared" si="38"/>
        <v>57379075050</v>
      </c>
      <c r="M51" s="2">
        <f t="shared" si="1"/>
        <v>3407020057.8541098</v>
      </c>
      <c r="N51" s="2">
        <f t="shared" si="2"/>
        <v>57379075050</v>
      </c>
      <c r="O51" s="2">
        <v>32768</v>
      </c>
      <c r="P51" s="2">
        <v>4969800</v>
      </c>
      <c r="Q51" s="2">
        <v>4100800</v>
      </c>
      <c r="R51" s="2">
        <v>4031100</v>
      </c>
      <c r="S51" s="2">
        <v>3862500</v>
      </c>
      <c r="T51" s="2">
        <v>3979500</v>
      </c>
      <c r="U51" s="2">
        <v>3948100</v>
      </c>
      <c r="V51" s="2">
        <v>4026200</v>
      </c>
      <c r="W51" s="2">
        <v>4701200</v>
      </c>
      <c r="X51" s="2">
        <v>3905400</v>
      </c>
      <c r="Y51" s="2">
        <v>4259000</v>
      </c>
      <c r="Z51" s="2">
        <f t="shared" si="39"/>
        <v>4178360</v>
      </c>
      <c r="AA51" s="2">
        <f t="shared" si="4"/>
        <v>368772.00785550108</v>
      </c>
      <c r="AB51" s="2">
        <f t="shared" si="5"/>
        <v>4178360</v>
      </c>
      <c r="AC51" s="2">
        <v>32768</v>
      </c>
      <c r="AD51" s="2">
        <v>30048328200</v>
      </c>
      <c r="AE51" s="2">
        <v>29048951700</v>
      </c>
      <c r="AF51" s="2">
        <v>27222561400</v>
      </c>
      <c r="AG51" s="2">
        <v>25197724900</v>
      </c>
      <c r="AH51" s="2">
        <v>24648768800</v>
      </c>
      <c r="AI51" s="2">
        <v>25045648700</v>
      </c>
      <c r="AJ51" s="2">
        <v>24627256700</v>
      </c>
      <c r="AK51" s="2">
        <v>25719125700</v>
      </c>
      <c r="AL51" s="2">
        <v>24548534400</v>
      </c>
      <c r="AM51" s="2">
        <v>25326472400</v>
      </c>
      <c r="AN51" s="2">
        <f t="shared" si="40"/>
        <v>26143337290</v>
      </c>
      <c r="AO51" s="2">
        <f t="shared" si="7"/>
        <v>1968593184.2409213</v>
      </c>
      <c r="AP51" s="2">
        <f t="shared" si="8"/>
        <v>26143337290</v>
      </c>
      <c r="AQ51" s="2">
        <v>32768</v>
      </c>
      <c r="AR51" s="2">
        <v>122659200</v>
      </c>
      <c r="AS51" s="2">
        <v>119365900</v>
      </c>
      <c r="AT51" s="2">
        <v>109600100</v>
      </c>
      <c r="AU51" s="2">
        <v>108081700</v>
      </c>
      <c r="AV51" s="2">
        <v>110892200</v>
      </c>
      <c r="AW51" s="2">
        <v>111311700</v>
      </c>
      <c r="AX51" s="2">
        <v>114430700</v>
      </c>
      <c r="AY51" s="2">
        <v>110170200</v>
      </c>
      <c r="AZ51" s="2">
        <v>109182800</v>
      </c>
      <c r="BA51" s="2">
        <v>111410200</v>
      </c>
      <c r="BB51" s="2">
        <f t="shared" si="41"/>
        <v>112710470</v>
      </c>
      <c r="BC51" s="2">
        <f t="shared" si="10"/>
        <v>4751395.9852868505</v>
      </c>
      <c r="BD51" s="2">
        <f t="shared" si="11"/>
        <v>112710470</v>
      </c>
      <c r="BE51" s="2">
        <v>32768</v>
      </c>
      <c r="BF51" s="2">
        <v>57958200</v>
      </c>
      <c r="BG51" s="2">
        <v>51043500</v>
      </c>
      <c r="BH51" s="2">
        <v>46852300</v>
      </c>
      <c r="BI51" s="2">
        <v>43556400</v>
      </c>
      <c r="BJ51" s="2">
        <v>70521200</v>
      </c>
      <c r="BK51" s="2">
        <v>43971700</v>
      </c>
      <c r="BL51" s="2">
        <v>44102400</v>
      </c>
      <c r="BM51" s="2">
        <v>44074900</v>
      </c>
      <c r="BN51" s="2">
        <v>46951000</v>
      </c>
      <c r="BO51" s="2">
        <v>46176700</v>
      </c>
      <c r="BP51" s="2">
        <f t="shared" si="42"/>
        <v>49520830</v>
      </c>
      <c r="BQ51" s="2">
        <f t="shared" si="13"/>
        <v>8594677.7254621685</v>
      </c>
      <c r="BR51" s="2">
        <f t="shared" si="14"/>
        <v>49520830</v>
      </c>
      <c r="BS51" s="2">
        <v>32768</v>
      </c>
      <c r="BT51" s="2">
        <v>78259500</v>
      </c>
      <c r="BU51" s="2">
        <v>77978700</v>
      </c>
      <c r="BV51" s="2">
        <v>76623500</v>
      </c>
      <c r="BW51" s="2">
        <v>69732600</v>
      </c>
      <c r="BX51" s="2">
        <v>75555400</v>
      </c>
      <c r="BY51" s="2">
        <v>70954300</v>
      </c>
      <c r="BZ51" s="2">
        <v>69920000</v>
      </c>
      <c r="CA51" s="2">
        <v>70158100</v>
      </c>
      <c r="CB51" s="2">
        <v>71490300</v>
      </c>
      <c r="CC51" s="2">
        <v>70261200</v>
      </c>
      <c r="CD51" s="2">
        <f t="shared" si="45"/>
        <v>73093360</v>
      </c>
      <c r="CE51" s="2">
        <f t="shared" si="16"/>
        <v>3562556.2115487307</v>
      </c>
      <c r="CF51" s="2">
        <f t="shared" si="43"/>
        <v>73093360</v>
      </c>
      <c r="CG51" s="2">
        <v>32768</v>
      </c>
      <c r="CH51" s="2">
        <v>60905230100</v>
      </c>
      <c r="CI51" s="2">
        <v>61226547700</v>
      </c>
      <c r="CJ51" s="2">
        <v>54888956200</v>
      </c>
      <c r="CK51" s="2">
        <v>54905167100</v>
      </c>
      <c r="CL51" s="2">
        <v>51705555400</v>
      </c>
      <c r="CM51" s="2">
        <v>52090271500</v>
      </c>
      <c r="CN51" s="2">
        <v>51729756000</v>
      </c>
      <c r="CO51" s="2">
        <v>52130855900</v>
      </c>
      <c r="CP51" s="2">
        <v>51426538400</v>
      </c>
      <c r="CQ51" s="2">
        <v>50603471500</v>
      </c>
      <c r="CR51" s="2">
        <f t="shared" si="44"/>
        <v>54161234980</v>
      </c>
      <c r="CS51" s="2">
        <f t="shared" si="19"/>
        <v>3901184360.3545604</v>
      </c>
      <c r="CT51" s="2">
        <f t="shared" si="37"/>
        <v>54161234980</v>
      </c>
    </row>
    <row r="52" spans="1:98" x14ac:dyDescent="0.25">
      <c r="A52" s="2">
        <v>65536</v>
      </c>
      <c r="B52" s="2">
        <v>262158795900</v>
      </c>
      <c r="C52" s="2">
        <v>251504841900</v>
      </c>
      <c r="D52" s="2">
        <v>244546547400</v>
      </c>
      <c r="E52" s="2">
        <v>247667245400</v>
      </c>
      <c r="F52" s="2">
        <v>225052409500</v>
      </c>
      <c r="G52" s="2">
        <v>232137688100</v>
      </c>
      <c r="H52" s="2">
        <v>231463255600</v>
      </c>
      <c r="I52" s="2">
        <v>236373830600</v>
      </c>
      <c r="J52" s="2">
        <v>227137663000</v>
      </c>
      <c r="K52" s="2">
        <v>229319961600</v>
      </c>
      <c r="L52" s="2">
        <f t="shared" si="38"/>
        <v>238736223900</v>
      </c>
      <c r="M52" s="2">
        <f t="shared" si="1"/>
        <v>12191228726.793026</v>
      </c>
      <c r="N52" s="2">
        <f t="shared" si="2"/>
        <v>238736223900</v>
      </c>
      <c r="O52" s="2">
        <v>65536</v>
      </c>
      <c r="P52" s="2">
        <v>9475200</v>
      </c>
      <c r="Q52" s="2">
        <v>10267400</v>
      </c>
      <c r="R52" s="2">
        <v>8065400</v>
      </c>
      <c r="S52" s="2">
        <v>8331600</v>
      </c>
      <c r="T52" s="2">
        <v>8424300</v>
      </c>
      <c r="U52" s="2">
        <v>8334400</v>
      </c>
      <c r="V52" s="2">
        <v>8117100</v>
      </c>
      <c r="W52" s="2">
        <v>9002600</v>
      </c>
      <c r="X52" s="2">
        <v>8121700</v>
      </c>
      <c r="Y52" s="2">
        <v>8546200</v>
      </c>
      <c r="Z52" s="2">
        <f t="shared" si="39"/>
        <v>8668590</v>
      </c>
      <c r="AA52" s="2">
        <f t="shared" si="4"/>
        <v>713780.69998191088</v>
      </c>
      <c r="AB52" s="2">
        <f t="shared" si="5"/>
        <v>8668590</v>
      </c>
      <c r="AC52" s="2">
        <v>65536</v>
      </c>
      <c r="AD52" s="2">
        <v>130381808600</v>
      </c>
      <c r="AE52" s="2">
        <v>136112751800</v>
      </c>
      <c r="AF52" s="2">
        <v>115651413900</v>
      </c>
      <c r="AG52" s="2">
        <v>108791226900</v>
      </c>
      <c r="AH52" s="2">
        <v>104530769200</v>
      </c>
      <c r="AI52" s="2">
        <v>103228559400</v>
      </c>
      <c r="AJ52" s="2">
        <v>105105386200</v>
      </c>
      <c r="AK52" s="2">
        <v>104591634300</v>
      </c>
      <c r="AL52" s="2">
        <v>103088155500</v>
      </c>
      <c r="AM52" s="2">
        <v>103290664900</v>
      </c>
      <c r="AN52" s="2">
        <f t="shared" si="40"/>
        <v>111477237070</v>
      </c>
      <c r="AO52" s="2">
        <f t="shared" si="7"/>
        <v>12159278922.596022</v>
      </c>
      <c r="AP52" s="2">
        <f t="shared" si="8"/>
        <v>111477237070</v>
      </c>
      <c r="AQ52" s="2">
        <v>65536</v>
      </c>
      <c r="AR52" s="2">
        <v>259318000</v>
      </c>
      <c r="AS52" s="2">
        <v>256449600</v>
      </c>
      <c r="AT52" s="2">
        <v>234450200</v>
      </c>
      <c r="AU52" s="2">
        <v>230968100</v>
      </c>
      <c r="AV52" s="2">
        <v>230885600</v>
      </c>
      <c r="AW52" s="2">
        <v>231955700</v>
      </c>
      <c r="AX52" s="2">
        <v>239155400</v>
      </c>
      <c r="AY52" s="2">
        <v>233983100</v>
      </c>
      <c r="AZ52" s="2">
        <v>230393800</v>
      </c>
      <c r="BA52" s="2">
        <v>230954200</v>
      </c>
      <c r="BB52" s="2">
        <f t="shared" si="41"/>
        <v>237851370</v>
      </c>
      <c r="BC52" s="2">
        <f t="shared" si="10"/>
        <v>10897445.744255854</v>
      </c>
      <c r="BD52" s="2">
        <f t="shared" si="11"/>
        <v>237851370</v>
      </c>
      <c r="BE52" s="2">
        <v>65536</v>
      </c>
      <c r="BF52" s="2">
        <v>133166600</v>
      </c>
      <c r="BG52" s="2">
        <v>138571700</v>
      </c>
      <c r="BH52" s="2">
        <v>100502300</v>
      </c>
      <c r="BI52" s="2">
        <v>98447500</v>
      </c>
      <c r="BJ52" s="2">
        <v>151951000</v>
      </c>
      <c r="BK52" s="2">
        <v>97540200</v>
      </c>
      <c r="BL52" s="2">
        <v>99182000</v>
      </c>
      <c r="BM52" s="2">
        <v>97895200</v>
      </c>
      <c r="BN52" s="2">
        <v>101048200</v>
      </c>
      <c r="BO52" s="2">
        <v>102488400</v>
      </c>
      <c r="BP52" s="2">
        <f t="shared" si="42"/>
        <v>112079310</v>
      </c>
      <c r="BQ52" s="2">
        <f t="shared" si="13"/>
        <v>20679329.021752324</v>
      </c>
      <c r="BR52" s="2">
        <f t="shared" si="14"/>
        <v>112079310</v>
      </c>
      <c r="BS52" s="2">
        <v>65536</v>
      </c>
      <c r="BT52" s="2">
        <v>171611700</v>
      </c>
      <c r="BU52" s="2">
        <v>169747400</v>
      </c>
      <c r="BV52" s="2">
        <v>158163600</v>
      </c>
      <c r="BW52" s="2">
        <v>150526200</v>
      </c>
      <c r="BX52" s="2">
        <v>154110600</v>
      </c>
      <c r="BY52" s="2">
        <v>153373000</v>
      </c>
      <c r="BZ52" s="2">
        <v>160262100</v>
      </c>
      <c r="CA52" s="2">
        <v>150714500</v>
      </c>
      <c r="CB52" s="2">
        <v>153734300</v>
      </c>
      <c r="CC52" s="2">
        <v>150289300</v>
      </c>
      <c r="CD52" s="2">
        <f t="shared" si="45"/>
        <v>157253270</v>
      </c>
      <c r="CE52" s="2">
        <f>STDEV(BT52:CC52)</f>
        <v>7788677.2313047126</v>
      </c>
      <c r="CF52" s="2">
        <f t="shared" si="43"/>
        <v>157253270</v>
      </c>
      <c r="CG52" s="2">
        <v>65536</v>
      </c>
      <c r="CH52" s="2">
        <v>257125067800</v>
      </c>
      <c r="CI52" s="2">
        <v>261569965100</v>
      </c>
      <c r="CJ52" s="2">
        <v>215750051400</v>
      </c>
      <c r="CK52" s="2">
        <v>237567920600</v>
      </c>
      <c r="CL52" s="2">
        <v>216011110600</v>
      </c>
      <c r="CM52" s="2">
        <v>213508745700</v>
      </c>
      <c r="CN52" s="2">
        <v>213454365200</v>
      </c>
      <c r="CO52" s="2">
        <v>212231515200</v>
      </c>
      <c r="CP52" s="2">
        <v>211780622800</v>
      </c>
      <c r="CQ52" s="2">
        <v>207309421600</v>
      </c>
      <c r="CR52" s="2">
        <f t="shared" si="44"/>
        <v>224630878600</v>
      </c>
      <c r="CS52" s="2">
        <f t="shared" si="19"/>
        <v>20023395878.429901</v>
      </c>
      <c r="CT52" s="2">
        <f t="shared" si="37"/>
        <v>224630878600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XFD3 A56:XFD1048576 A55 C55:XFD55 A5:XFD54 A4:L4 N4:XFD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029-467D-450C-9201-3996075CAF8C}">
  <dimension ref="B2:R44"/>
  <sheetViews>
    <sheetView showGridLines="0" tabSelected="1" zoomScale="85" zoomScaleNormal="85" zoomScaleSheetLayoutView="85" workbookViewId="0">
      <selection activeCell="B28" sqref="B28:R41"/>
    </sheetView>
  </sheetViews>
  <sheetFormatPr defaultRowHeight="15" x14ac:dyDescent="0.25"/>
  <cols>
    <col min="2" max="2" width="22.28515625" customWidth="1"/>
    <col min="3" max="3" width="13.140625" customWidth="1"/>
    <col min="4" max="4" width="14.85546875" customWidth="1"/>
    <col min="5" max="5" width="15" customWidth="1"/>
    <col min="6" max="6" width="11.5703125" customWidth="1"/>
    <col min="7" max="7" width="11.28515625" customWidth="1"/>
    <col min="8" max="8" width="12.28515625" customWidth="1"/>
    <col min="9" max="9" width="12.140625" customWidth="1"/>
    <col min="11" max="11" width="22.28515625" customWidth="1"/>
    <col min="12" max="12" width="13.140625" customWidth="1"/>
    <col min="13" max="13" width="14.85546875" customWidth="1"/>
    <col min="14" max="14" width="15" customWidth="1"/>
    <col min="15" max="15" width="11.5703125" customWidth="1"/>
    <col min="16" max="16" width="11.28515625" customWidth="1"/>
    <col min="17" max="17" width="12.28515625" customWidth="1"/>
    <col min="18" max="18" width="12.140625" customWidth="1"/>
  </cols>
  <sheetData>
    <row r="2" spans="2:18" ht="16.5" customHeight="1" x14ac:dyDescent="0.25">
      <c r="B2" s="15" t="s">
        <v>85</v>
      </c>
      <c r="C2" s="15"/>
      <c r="D2" s="15"/>
      <c r="E2" s="15"/>
      <c r="F2" s="15"/>
      <c r="K2" s="15" t="s">
        <v>86</v>
      </c>
      <c r="L2" s="15"/>
      <c r="M2" s="15"/>
      <c r="N2" s="15"/>
      <c r="O2" s="15"/>
    </row>
    <row r="3" spans="2:18" ht="42" customHeight="1" x14ac:dyDescent="0.25">
      <c r="B3" s="10" t="s">
        <v>77</v>
      </c>
      <c r="C3" s="11" t="s">
        <v>78</v>
      </c>
      <c r="D3" s="11" t="s">
        <v>79</v>
      </c>
      <c r="E3" s="11" t="s">
        <v>80</v>
      </c>
      <c r="F3" s="11" t="s">
        <v>81</v>
      </c>
      <c r="G3" s="11" t="s">
        <v>82</v>
      </c>
      <c r="H3" s="11" t="s">
        <v>83</v>
      </c>
      <c r="I3" s="12" t="s">
        <v>84</v>
      </c>
      <c r="J3" s="1"/>
      <c r="K3" s="10" t="s">
        <v>77</v>
      </c>
      <c r="L3" s="11" t="s">
        <v>78</v>
      </c>
      <c r="M3" s="11" t="s">
        <v>79</v>
      </c>
      <c r="N3" s="11" t="s">
        <v>80</v>
      </c>
      <c r="O3" s="11" t="s">
        <v>81</v>
      </c>
      <c r="P3" s="11" t="s">
        <v>82</v>
      </c>
      <c r="Q3" s="11" t="s">
        <v>83</v>
      </c>
      <c r="R3" s="12" t="s">
        <v>84</v>
      </c>
    </row>
    <row r="4" spans="2:18" x14ac:dyDescent="0.25">
      <c r="B4" s="6">
        <v>128</v>
      </c>
      <c r="C4" s="2">
        <f>Dados!N4</f>
        <v>339912.5</v>
      </c>
      <c r="D4" s="2">
        <f>Dados!AB4</f>
        <v>12430</v>
      </c>
      <c r="E4" s="2">
        <f>Dados!AP4</f>
        <v>280790</v>
      </c>
      <c r="F4" s="2">
        <f>Dados!BD4</f>
        <v>189887.5</v>
      </c>
      <c r="G4" s="2">
        <f>Dados!BR4</f>
        <v>63180</v>
      </c>
      <c r="H4" s="2">
        <f>Dados!CF4</f>
        <v>145412.5</v>
      </c>
      <c r="I4" s="4">
        <f>Dados!CT4</f>
        <v>643990</v>
      </c>
      <c r="J4" s="1"/>
      <c r="K4" s="6">
        <v>128</v>
      </c>
      <c r="L4" s="2">
        <f>Dados!N17</f>
        <v>772300</v>
      </c>
      <c r="M4" s="2">
        <f>Dados!AB17</f>
        <v>12725</v>
      </c>
      <c r="N4" s="2">
        <f>Dados!AP17</f>
        <v>264725</v>
      </c>
      <c r="O4" s="2">
        <f>Dados!BD17</f>
        <v>189890</v>
      </c>
      <c r="P4" s="2">
        <f>Dados!BR17</f>
        <v>54770</v>
      </c>
      <c r="Q4" s="2">
        <f>Dados!CF17</f>
        <v>144840</v>
      </c>
      <c r="R4" s="4">
        <f>Dados!CT17</f>
        <v>640270</v>
      </c>
    </row>
    <row r="5" spans="2:18" x14ac:dyDescent="0.25">
      <c r="B5" s="6">
        <v>256</v>
      </c>
      <c r="C5" s="2">
        <f>Dados!N5</f>
        <v>1382360</v>
      </c>
      <c r="D5" s="2">
        <f>Dados!AB5</f>
        <v>22187.5</v>
      </c>
      <c r="E5" s="2">
        <f>Dados!AP5</f>
        <v>1092010</v>
      </c>
      <c r="F5" s="2">
        <f>Dados!BD5</f>
        <v>433590</v>
      </c>
      <c r="G5" s="2">
        <f>Dados!BR5</f>
        <v>128587.5</v>
      </c>
      <c r="H5" s="2">
        <f>Dados!CF5</f>
        <v>318230</v>
      </c>
      <c r="I5" s="4">
        <f>Dados!CT5</f>
        <v>2515200</v>
      </c>
      <c r="J5" s="1"/>
      <c r="K5" s="6">
        <v>256</v>
      </c>
      <c r="L5" s="2">
        <f>Dados!N18</f>
        <v>3064720</v>
      </c>
      <c r="M5" s="2">
        <f>Dados!AB18</f>
        <v>21625</v>
      </c>
      <c r="N5" s="2">
        <f>Dados!AP18</f>
        <v>1081425</v>
      </c>
      <c r="O5" s="2">
        <f>Dados!BD18</f>
        <v>419850</v>
      </c>
      <c r="P5" s="2">
        <f>Dados!BR18</f>
        <v>122220</v>
      </c>
      <c r="Q5" s="2">
        <f>Dados!CF18</f>
        <v>316600</v>
      </c>
      <c r="R5" s="4">
        <f>Dados!CT18</f>
        <v>2356640</v>
      </c>
    </row>
    <row r="6" spans="2:18" x14ac:dyDescent="0.25">
      <c r="B6" s="6">
        <v>512</v>
      </c>
      <c r="C6" s="2">
        <f>Dados!N6</f>
        <v>6268790</v>
      </c>
      <c r="D6" s="2">
        <f>Dados!AB6</f>
        <v>55387.5</v>
      </c>
      <c r="E6" s="2">
        <f>Dados!AP6</f>
        <v>5388250</v>
      </c>
      <c r="F6" s="2">
        <f>Dados!BD6</f>
        <v>1127730</v>
      </c>
      <c r="G6" s="2">
        <f>Dados!BR6</f>
        <v>355850</v>
      </c>
      <c r="H6" s="2">
        <f>Dados!CF6</f>
        <v>673460</v>
      </c>
      <c r="I6" s="4">
        <f>Dados!CT6</f>
        <v>10659550</v>
      </c>
      <c r="J6" s="1"/>
      <c r="K6" s="6">
        <v>512</v>
      </c>
      <c r="L6" s="2">
        <f>Dados!N19</f>
        <v>14298510</v>
      </c>
      <c r="M6" s="2">
        <f>Dados!AB19</f>
        <v>59662.5</v>
      </c>
      <c r="N6" s="2">
        <f>Dados!AP19</f>
        <v>5400300</v>
      </c>
      <c r="O6" s="2">
        <f>Dados!BD19</f>
        <v>1040370</v>
      </c>
      <c r="P6" s="2">
        <f>Dados!BR19</f>
        <v>352720</v>
      </c>
      <c r="Q6" s="2">
        <f>Dados!CF19</f>
        <v>705620</v>
      </c>
      <c r="R6" s="4">
        <f>Dados!CT19</f>
        <v>10307700</v>
      </c>
    </row>
    <row r="7" spans="2:18" x14ac:dyDescent="0.25">
      <c r="B7" s="6">
        <v>1024</v>
      </c>
      <c r="C7" s="2">
        <f>Dados!N7</f>
        <v>28001340</v>
      </c>
      <c r="D7" s="2">
        <f>Dados!AB7</f>
        <v>115320</v>
      </c>
      <c r="E7" s="2">
        <f>Dados!AP7</f>
        <v>23526360</v>
      </c>
      <c r="F7" s="2">
        <f>Dados!BD7</f>
        <v>2382875</v>
      </c>
      <c r="G7" s="2">
        <f>Dados!BR7</f>
        <v>836460</v>
      </c>
      <c r="H7" s="2">
        <f>Dados!CF7</f>
        <v>1486375</v>
      </c>
      <c r="I7" s="4">
        <f>Dados!CT7</f>
        <v>47675280</v>
      </c>
      <c r="J7" s="1"/>
      <c r="K7" s="6">
        <v>1024</v>
      </c>
      <c r="L7" s="2">
        <f>Dados!N20</f>
        <v>66524250</v>
      </c>
      <c r="M7" s="2">
        <f>Dados!AB20</f>
        <v>116312.5</v>
      </c>
      <c r="N7" s="2">
        <f>Dados!AP20</f>
        <v>22997630</v>
      </c>
      <c r="O7" s="2">
        <f>Dados!BD20</f>
        <v>2510260</v>
      </c>
      <c r="P7" s="2">
        <f>Dados!BR20</f>
        <v>834480</v>
      </c>
      <c r="Q7" s="2">
        <f>Dados!CF20</f>
        <v>1549660</v>
      </c>
      <c r="R7" s="4">
        <f>Dados!CT20</f>
        <v>45929900</v>
      </c>
    </row>
    <row r="8" spans="2:18" x14ac:dyDescent="0.25">
      <c r="B8" s="6">
        <v>2048</v>
      </c>
      <c r="C8" s="2">
        <f>Dados!N8</f>
        <v>121063730</v>
      </c>
      <c r="D8" s="2">
        <f>Dados!AB8</f>
        <v>243080</v>
      </c>
      <c r="E8" s="2">
        <f>Dados!AP8</f>
        <v>92808430</v>
      </c>
      <c r="F8" s="2">
        <f>Dados!BD8</f>
        <v>5454000</v>
      </c>
      <c r="G8" s="2">
        <f>Dados!BR8</f>
        <v>1962280</v>
      </c>
      <c r="H8" s="2">
        <f>Dados!CF8</f>
        <v>3370790</v>
      </c>
      <c r="I8" s="4">
        <f>Dados!CT8</f>
        <v>203071610</v>
      </c>
      <c r="J8" s="1"/>
      <c r="K8" s="6">
        <v>2048</v>
      </c>
      <c r="L8" s="2">
        <f>Dados!N21</f>
        <v>283682840</v>
      </c>
      <c r="M8" s="2">
        <f>Dados!AB21</f>
        <v>239910</v>
      </c>
      <c r="N8" s="2">
        <f>Dados!AP21</f>
        <v>91466070</v>
      </c>
      <c r="O8" s="2">
        <f>Dados!BD21</f>
        <v>5259910</v>
      </c>
      <c r="P8" s="2">
        <f>Dados!BR21</f>
        <v>1940940</v>
      </c>
      <c r="Q8" s="2">
        <f>Dados!CF21</f>
        <v>3233260</v>
      </c>
      <c r="R8" s="4">
        <f>Dados!CT21</f>
        <v>192435540</v>
      </c>
    </row>
    <row r="9" spans="2:18" x14ac:dyDescent="0.25">
      <c r="B9" s="6">
        <v>4096</v>
      </c>
      <c r="C9" s="2">
        <f>Dados!N9</f>
        <v>506290870</v>
      </c>
      <c r="D9" s="2">
        <f>Dados!AB9</f>
        <v>505200</v>
      </c>
      <c r="E9" s="2">
        <f>Dados!AP9</f>
        <v>370999480</v>
      </c>
      <c r="F9" s="2">
        <f>Dados!BD9</f>
        <v>12287780</v>
      </c>
      <c r="G9" s="2">
        <f>Dados!BR9</f>
        <v>4446650</v>
      </c>
      <c r="H9" s="2">
        <f>Dados!CF9</f>
        <v>7462960</v>
      </c>
      <c r="I9" s="4">
        <f>Dados!CT9</f>
        <v>830998170</v>
      </c>
      <c r="J9" s="1"/>
      <c r="K9" s="6">
        <v>4096</v>
      </c>
      <c r="L9" s="2">
        <f>Dados!N22</f>
        <v>1178065180</v>
      </c>
      <c r="M9" s="2">
        <f>Dados!AB22</f>
        <v>514200</v>
      </c>
      <c r="N9" s="2">
        <f>Dados!AP22</f>
        <v>363905290</v>
      </c>
      <c r="O9" s="2">
        <f>Dados!BD22</f>
        <v>12448810</v>
      </c>
      <c r="P9" s="2">
        <f>Dados!BR22</f>
        <v>4293912.5</v>
      </c>
      <c r="Q9" s="2">
        <f>Dados!CF22</f>
        <v>6903430</v>
      </c>
      <c r="R9" s="4">
        <f>Dados!CT22</f>
        <v>812203520</v>
      </c>
    </row>
    <row r="10" spans="2:18" x14ac:dyDescent="0.25">
      <c r="B10" s="6">
        <v>8192</v>
      </c>
      <c r="C10" s="2">
        <f>Dados!N10</f>
        <v>2078638360</v>
      </c>
      <c r="D10" s="2">
        <f>Dados!AB10</f>
        <v>975820</v>
      </c>
      <c r="E10" s="2">
        <f>Dados!AP10</f>
        <v>1480712190</v>
      </c>
      <c r="F10" s="2">
        <f>Dados!BD10</f>
        <v>27573110</v>
      </c>
      <c r="G10" s="2">
        <f>Dados!BR10</f>
        <v>9696150</v>
      </c>
      <c r="H10" s="2">
        <f>Dados!CF10</f>
        <v>15661430</v>
      </c>
      <c r="I10" s="4">
        <f>Dados!CT10</f>
        <v>3402535640</v>
      </c>
      <c r="J10" s="1"/>
      <c r="K10" s="6">
        <v>8192</v>
      </c>
      <c r="L10" s="2">
        <f>Dados!N23</f>
        <v>4692372930</v>
      </c>
      <c r="M10" s="2">
        <f>Dados!AB23</f>
        <v>986062.5</v>
      </c>
      <c r="N10" s="2">
        <f>Dados!AP23</f>
        <v>1468661800</v>
      </c>
      <c r="O10" s="2">
        <f>Dados!BD23</f>
        <v>26171050</v>
      </c>
      <c r="P10" s="2">
        <f>Dados!BR23</f>
        <v>9022830</v>
      </c>
      <c r="Q10" s="2">
        <f>Dados!CF23</f>
        <v>15167800</v>
      </c>
      <c r="R10" s="4">
        <f>Dados!CT23</f>
        <v>3265215400</v>
      </c>
    </row>
    <row r="11" spans="2:18" x14ac:dyDescent="0.25">
      <c r="B11" s="6">
        <v>16384</v>
      </c>
      <c r="C11" s="2">
        <f>Dados!N11</f>
        <v>8616949010</v>
      </c>
      <c r="D11" s="2">
        <f>Dados!AB11</f>
        <v>1976540</v>
      </c>
      <c r="E11" s="2">
        <f>Dados!AP11</f>
        <v>5929620250</v>
      </c>
      <c r="F11" s="2">
        <f>Dados!BD11</f>
        <v>59934670</v>
      </c>
      <c r="G11" s="2">
        <f>Dados!BR11</f>
        <v>21182570</v>
      </c>
      <c r="H11" s="2">
        <f>Dados!CF11</f>
        <v>34543020</v>
      </c>
      <c r="I11" s="4">
        <f>Dados!CT11</f>
        <v>13753427020</v>
      </c>
      <c r="J11" s="1"/>
      <c r="K11" s="6">
        <v>16384</v>
      </c>
      <c r="L11" s="2">
        <f>Dados!N24</f>
        <v>18904016010</v>
      </c>
      <c r="M11" s="2">
        <f>Dados!AB24</f>
        <v>1922810</v>
      </c>
      <c r="N11" s="2">
        <f>Dados!AP24</f>
        <v>5882549060</v>
      </c>
      <c r="O11" s="2">
        <f>Dados!BD24</f>
        <v>56636820</v>
      </c>
      <c r="P11" s="2">
        <f>Dados!BR24</f>
        <v>20634900</v>
      </c>
      <c r="Q11" s="2">
        <f>Dados!CF24</f>
        <v>33461480</v>
      </c>
      <c r="R11" s="4">
        <f>Dados!CT24</f>
        <v>13122413970</v>
      </c>
    </row>
    <row r="12" spans="2:18" x14ac:dyDescent="0.25">
      <c r="B12" s="6">
        <v>32768</v>
      </c>
      <c r="C12" s="2">
        <f>Dados!N12</f>
        <v>33934711670</v>
      </c>
      <c r="D12" s="2">
        <f>Dados!AB12</f>
        <v>3815650</v>
      </c>
      <c r="E12" s="2">
        <f>Dados!AP12</f>
        <v>24070472800</v>
      </c>
      <c r="F12" s="2">
        <f>Dados!BD12</f>
        <v>129129960</v>
      </c>
      <c r="G12" s="2">
        <f>Dados!BR12</f>
        <v>46467790</v>
      </c>
      <c r="H12" s="2">
        <f>Dados!CF12</f>
        <v>73039530</v>
      </c>
      <c r="I12" s="4">
        <f>Dados!CT12</f>
        <v>54779485930</v>
      </c>
      <c r="J12" s="1"/>
      <c r="K12" s="6">
        <v>32768</v>
      </c>
      <c r="L12" s="2">
        <f>Dados!N25</f>
        <v>75647357650</v>
      </c>
      <c r="M12" s="2">
        <f>Dados!AB25</f>
        <v>3729960</v>
      </c>
      <c r="N12" s="2">
        <f>Dados!AP25</f>
        <v>23757696870</v>
      </c>
      <c r="O12" s="2">
        <f>Dados!BD25</f>
        <v>121246960</v>
      </c>
      <c r="P12" s="2">
        <f>Dados!BR25</f>
        <v>43602270</v>
      </c>
      <c r="Q12" s="2">
        <f>Dados!CF25</f>
        <v>72144020</v>
      </c>
      <c r="R12" s="4">
        <f>Dados!CT25</f>
        <v>53195406560</v>
      </c>
    </row>
    <row r="13" spans="2:18" x14ac:dyDescent="0.25">
      <c r="B13" s="8">
        <v>65536</v>
      </c>
      <c r="C13" s="3">
        <f>Dados!N13</f>
        <v>137384766880</v>
      </c>
      <c r="D13" s="3">
        <f>Dados!AB13</f>
        <v>8031480</v>
      </c>
      <c r="E13" s="3">
        <f>Dados!AP13</f>
        <v>95798476390</v>
      </c>
      <c r="F13" s="3">
        <f>Dados!BD13</f>
        <v>271171980</v>
      </c>
      <c r="G13" s="3">
        <f>Dados!BR13</f>
        <v>98328890</v>
      </c>
      <c r="H13" s="3">
        <f>Dados!CF13</f>
        <v>154803680</v>
      </c>
      <c r="I13" s="9">
        <f>Dados!CT13</f>
        <v>220099934440</v>
      </c>
      <c r="J13" s="1"/>
      <c r="K13" s="8">
        <v>65536</v>
      </c>
      <c r="L13" s="3">
        <f>Dados!N26</f>
        <v>299954092980</v>
      </c>
      <c r="M13" s="3">
        <f>Dados!AB26</f>
        <v>7341280</v>
      </c>
      <c r="N13" s="3">
        <f>Dados!AP26</f>
        <v>94133165300</v>
      </c>
      <c r="O13" s="3">
        <f>Dados!BD26</f>
        <v>260618020</v>
      </c>
      <c r="P13" s="3">
        <f>Dados!BR26</f>
        <v>97056640</v>
      </c>
      <c r="Q13" s="3">
        <f>Dados!CF26</f>
        <v>148190750</v>
      </c>
      <c r="R13" s="9">
        <f>Dados!CT26</f>
        <v>215146893380</v>
      </c>
    </row>
    <row r="14" spans="2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16" t="s">
        <v>87</v>
      </c>
      <c r="C15" s="16"/>
      <c r="D15" s="16"/>
      <c r="E15" s="16"/>
      <c r="F15" s="16"/>
      <c r="G15" s="1"/>
      <c r="H15" s="1"/>
      <c r="I15" s="1"/>
      <c r="J15" s="1"/>
      <c r="K15" s="17" t="s">
        <v>88</v>
      </c>
      <c r="L15" s="18"/>
      <c r="M15" s="18"/>
      <c r="N15" s="18"/>
      <c r="O15" s="19"/>
      <c r="P15" s="1"/>
      <c r="Q15" s="1"/>
      <c r="R15" s="1"/>
    </row>
    <row r="16" spans="2:18" ht="45" customHeight="1" x14ac:dyDescent="0.25"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11" t="s">
        <v>82</v>
      </c>
      <c r="H16" s="11" t="s">
        <v>83</v>
      </c>
      <c r="I16" s="12" t="s">
        <v>84</v>
      </c>
      <c r="J16" s="1"/>
      <c r="K16" s="10" t="s">
        <v>77</v>
      </c>
      <c r="L16" s="11" t="s">
        <v>78</v>
      </c>
      <c r="M16" s="11" t="s">
        <v>79</v>
      </c>
      <c r="N16" s="11" t="s">
        <v>80</v>
      </c>
      <c r="O16" s="11" t="s">
        <v>81</v>
      </c>
      <c r="P16" s="11" t="s">
        <v>82</v>
      </c>
      <c r="Q16" s="11" t="s">
        <v>83</v>
      </c>
      <c r="R16" s="12" t="s">
        <v>84</v>
      </c>
    </row>
    <row r="17" spans="2:18" x14ac:dyDescent="0.25">
      <c r="B17" s="6">
        <v>128</v>
      </c>
      <c r="C17" s="2">
        <f>Dados!N30</f>
        <v>598470</v>
      </c>
      <c r="D17" s="2">
        <f>Dados!AB30</f>
        <v>12740</v>
      </c>
      <c r="E17" s="2">
        <f>Dados!AP30</f>
        <v>281460</v>
      </c>
      <c r="F17" s="2">
        <f>Dados!BD30</f>
        <v>190762.5</v>
      </c>
      <c r="G17" s="2">
        <f>Dados!BR30</f>
        <v>57225</v>
      </c>
      <c r="H17" s="2">
        <f>Dados!CF30</f>
        <v>146710</v>
      </c>
      <c r="I17" s="4">
        <f>Dados!CT30</f>
        <v>632820</v>
      </c>
      <c r="J17" s="1"/>
      <c r="K17" s="6">
        <v>128</v>
      </c>
      <c r="L17" s="2">
        <f>Dados!N43</f>
        <v>579370</v>
      </c>
      <c r="M17" s="2">
        <f>Dados!AB43</f>
        <v>13860</v>
      </c>
      <c r="N17" s="2">
        <f>Dados!AP43</f>
        <v>312740</v>
      </c>
      <c r="O17" s="2">
        <f>Dados!BD43</f>
        <v>191340</v>
      </c>
      <c r="P17" s="2">
        <f>Dados!BR43</f>
        <v>59650</v>
      </c>
      <c r="Q17" s="2">
        <f>Dados!CF43</f>
        <v>148650</v>
      </c>
      <c r="R17" s="4">
        <f>Dados!CT43</f>
        <v>636740</v>
      </c>
    </row>
    <row r="18" spans="2:18" x14ac:dyDescent="0.25">
      <c r="B18" s="6">
        <v>256</v>
      </c>
      <c r="C18" s="2">
        <f>Dados!N31</f>
        <v>2136750</v>
      </c>
      <c r="D18" s="2">
        <f>Dados!AB31</f>
        <v>21260</v>
      </c>
      <c r="E18" s="2">
        <f>Dados!AP31</f>
        <v>1050960</v>
      </c>
      <c r="F18" s="2">
        <f>Dados!BD31</f>
        <v>435010</v>
      </c>
      <c r="G18" s="2">
        <f>Dados!BR31</f>
        <v>127600</v>
      </c>
      <c r="H18" s="2">
        <f>Dados!CF31</f>
        <v>311160</v>
      </c>
      <c r="I18" s="4">
        <f>Dados!CT31</f>
        <v>2332560</v>
      </c>
      <c r="J18" s="1"/>
      <c r="K18" s="6">
        <v>256</v>
      </c>
      <c r="L18" s="2">
        <f>Dados!N44</f>
        <v>2288120</v>
      </c>
      <c r="M18" s="2">
        <f>Dados!AB44</f>
        <v>23460</v>
      </c>
      <c r="N18" s="2">
        <f>Dados!AP44</f>
        <v>1096600</v>
      </c>
      <c r="O18" s="2">
        <f>Dados!BD44</f>
        <v>495075</v>
      </c>
      <c r="P18" s="2">
        <f>Dados!BR44</f>
        <v>140037.5</v>
      </c>
      <c r="Q18" s="2">
        <f>Dados!CF44</f>
        <v>315610</v>
      </c>
      <c r="R18" s="4">
        <f>Dados!CT44</f>
        <v>2396620</v>
      </c>
    </row>
    <row r="19" spans="2:18" x14ac:dyDescent="0.25">
      <c r="B19" s="6">
        <v>512</v>
      </c>
      <c r="C19" s="2">
        <f>Dados!N32</f>
        <v>10567110</v>
      </c>
      <c r="D19" s="2">
        <f>Dados!AB32</f>
        <v>58587.5</v>
      </c>
      <c r="E19" s="2">
        <f>Dados!AP32</f>
        <v>5192610</v>
      </c>
      <c r="F19" s="2">
        <f>Dados!BD32</f>
        <v>1034070</v>
      </c>
      <c r="G19" s="2">
        <f>Dados!BR32</f>
        <v>358840</v>
      </c>
      <c r="H19" s="2">
        <f>Dados!CF32</f>
        <v>662260</v>
      </c>
      <c r="I19" s="4">
        <f>Dados!CT32</f>
        <v>10526050</v>
      </c>
      <c r="J19" s="1"/>
      <c r="K19" s="6">
        <v>512</v>
      </c>
      <c r="L19" s="2">
        <f>Dados!N45</f>
        <v>10496410</v>
      </c>
      <c r="M19" s="2">
        <f>Dados!AB45</f>
        <v>55487.5</v>
      </c>
      <c r="N19" s="2">
        <f>Dados!AP45</f>
        <v>5333260</v>
      </c>
      <c r="O19" s="2">
        <f>Dados!BD45</f>
        <v>1069230</v>
      </c>
      <c r="P19" s="2">
        <f>Dados!BR45</f>
        <v>338762.5</v>
      </c>
      <c r="Q19" s="2">
        <f>Dados!CF45</f>
        <v>657670</v>
      </c>
      <c r="R19" s="4">
        <f>Dados!CT45</f>
        <v>10240330</v>
      </c>
    </row>
    <row r="20" spans="2:18" x14ac:dyDescent="0.25">
      <c r="B20" s="6">
        <v>1024</v>
      </c>
      <c r="C20" s="2">
        <f>Dados!N33</f>
        <v>48350430</v>
      </c>
      <c r="D20" s="2">
        <f>Dados!AB33</f>
        <v>112600</v>
      </c>
      <c r="E20" s="2">
        <f>Dados!AP33</f>
        <v>23045490</v>
      </c>
      <c r="F20" s="2">
        <f>Dados!BD33</f>
        <v>2516212.5</v>
      </c>
      <c r="G20" s="2">
        <f>Dados!BR33</f>
        <v>828380</v>
      </c>
      <c r="H20" s="2">
        <f>Dados!CF33</f>
        <v>1494150</v>
      </c>
      <c r="I20" s="4">
        <f>Dados!CT33</f>
        <v>45842980</v>
      </c>
      <c r="J20" s="1"/>
      <c r="K20" s="6">
        <v>1024</v>
      </c>
      <c r="L20" s="2">
        <f>Dados!N46</f>
        <v>49614340</v>
      </c>
      <c r="M20" s="2">
        <f>Dados!AB46</f>
        <v>121530</v>
      </c>
      <c r="N20" s="2">
        <f>Dados!AP46</f>
        <v>23129640</v>
      </c>
      <c r="O20" s="2">
        <f>Dados!BD46</f>
        <v>2405250</v>
      </c>
      <c r="P20" s="2">
        <f>Dados!BR46</f>
        <v>840562.5</v>
      </c>
      <c r="Q20" s="2">
        <f>Dados!CF46</f>
        <v>1502850</v>
      </c>
      <c r="R20" s="4">
        <f>Dados!CT46</f>
        <v>45333110</v>
      </c>
    </row>
    <row r="21" spans="2:18" x14ac:dyDescent="0.25">
      <c r="B21" s="6">
        <v>2048</v>
      </c>
      <c r="C21" s="2">
        <f>Dados!N34</f>
        <v>205273020</v>
      </c>
      <c r="D21" s="2">
        <f>Dados!AB34</f>
        <v>249520</v>
      </c>
      <c r="E21" s="2">
        <f>Dados!AP34</f>
        <v>92386170</v>
      </c>
      <c r="F21" s="2">
        <f>Dados!BD34</f>
        <v>5138450</v>
      </c>
      <c r="G21" s="2">
        <f>Dados!BR34</f>
        <v>1973060</v>
      </c>
      <c r="H21" s="2">
        <f>Dados!CF34</f>
        <v>3208370</v>
      </c>
      <c r="I21" s="4">
        <f>Dados!CT34</f>
        <v>200929990</v>
      </c>
      <c r="J21" s="1"/>
      <c r="K21" s="6">
        <v>2048</v>
      </c>
      <c r="L21" s="2">
        <f>Dados!N47</f>
        <v>209467610</v>
      </c>
      <c r="M21" s="2">
        <f>Dados!AB47</f>
        <v>258800</v>
      </c>
      <c r="N21" s="2">
        <f>Dados!AP47</f>
        <v>91718870</v>
      </c>
      <c r="O21" s="2">
        <f>Dados!BD47</f>
        <v>5176250</v>
      </c>
      <c r="P21" s="2">
        <f>Dados!BR47</f>
        <v>1875412.5</v>
      </c>
      <c r="Q21" s="2">
        <f>Dados!CF47</f>
        <v>3360870</v>
      </c>
      <c r="R21" s="4">
        <f>Dados!CT47</f>
        <v>191578700</v>
      </c>
    </row>
    <row r="22" spans="2:18" x14ac:dyDescent="0.25">
      <c r="B22" s="6">
        <v>4096</v>
      </c>
      <c r="C22" s="2">
        <f>Dados!N35</f>
        <v>838019150</v>
      </c>
      <c r="D22" s="2">
        <f>Dados!AB35</f>
        <v>476280</v>
      </c>
      <c r="E22" s="2">
        <f>Dados!AP35</f>
        <v>371161890</v>
      </c>
      <c r="F22" s="2">
        <f>Dados!BD35</f>
        <v>11985840</v>
      </c>
      <c r="G22" s="2">
        <f>Dados!BR35</f>
        <v>4233890</v>
      </c>
      <c r="H22" s="2">
        <f>Dados!CF35</f>
        <v>7177020</v>
      </c>
      <c r="I22" s="4">
        <f>Dados!CT35</f>
        <v>807049260</v>
      </c>
      <c r="J22" s="1"/>
      <c r="K22" s="6">
        <v>4096</v>
      </c>
      <c r="L22" s="2">
        <f>Dados!N48</f>
        <v>873272910</v>
      </c>
      <c r="M22" s="2">
        <f>Dados!AB48</f>
        <v>478520</v>
      </c>
      <c r="N22" s="2">
        <f>Dados!AP48</f>
        <v>371359180</v>
      </c>
      <c r="O22" s="2">
        <f>Dados!BD48</f>
        <v>11667370</v>
      </c>
      <c r="P22" s="2">
        <f>Dados!BR48</f>
        <v>4158550</v>
      </c>
      <c r="Q22" s="2">
        <f>Dados!CF48</f>
        <v>7426260</v>
      </c>
      <c r="R22" s="4">
        <f>Dados!CT48</f>
        <v>793190240</v>
      </c>
    </row>
    <row r="23" spans="2:18" x14ac:dyDescent="0.25">
      <c r="B23" s="6">
        <v>8192</v>
      </c>
      <c r="C23" s="2">
        <f>Dados!N36</f>
        <v>3460733020</v>
      </c>
      <c r="D23" s="2">
        <f>Dados!AB36</f>
        <v>914020</v>
      </c>
      <c r="E23" s="2">
        <f>Dados!AP36</f>
        <v>1498747770</v>
      </c>
      <c r="F23" s="2">
        <f>Dados!BD36</f>
        <v>25946690</v>
      </c>
      <c r="G23" s="2">
        <f>Dados!BR36</f>
        <v>9265440</v>
      </c>
      <c r="H23" s="2">
        <f>Dados!CF36</f>
        <v>15285480</v>
      </c>
      <c r="I23" s="4">
        <f>Dados!CT36</f>
        <v>3275264840</v>
      </c>
      <c r="J23" s="1"/>
      <c r="K23" s="6">
        <v>8192</v>
      </c>
      <c r="L23" s="2">
        <f>Dados!N49</f>
        <v>3515320690</v>
      </c>
      <c r="M23" s="2">
        <f>Dados!AB49</f>
        <v>961780</v>
      </c>
      <c r="N23" s="2">
        <f>Dados!AP49</f>
        <v>1514809610</v>
      </c>
      <c r="O23" s="2">
        <f>Dados!BD49</f>
        <v>25854430</v>
      </c>
      <c r="P23" s="2">
        <f>Dados!BR49</f>
        <v>9679637.5</v>
      </c>
      <c r="Q23" s="2">
        <f>Dados!CF49</f>
        <v>15524790</v>
      </c>
      <c r="R23" s="4">
        <f>Dados!CT49</f>
        <v>3234027210</v>
      </c>
    </row>
    <row r="24" spans="2:18" x14ac:dyDescent="0.25">
      <c r="B24" s="6">
        <v>16384</v>
      </c>
      <c r="C24" s="2">
        <f>Dados!N37</f>
        <v>14080110090</v>
      </c>
      <c r="D24" s="2">
        <f>Dados!AB37</f>
        <v>1845060</v>
      </c>
      <c r="E24" s="2">
        <f>Dados!AP37</f>
        <v>5998661730</v>
      </c>
      <c r="F24" s="2">
        <f>Dados!BD37</f>
        <v>56727980</v>
      </c>
      <c r="G24" s="2">
        <f>Dados!BR37</f>
        <v>20558940</v>
      </c>
      <c r="H24" s="2">
        <f>Dados!CF37</f>
        <v>33606750</v>
      </c>
      <c r="I24" s="4">
        <f>Dados!CT37</f>
        <v>13346841490</v>
      </c>
      <c r="J24" s="1"/>
      <c r="K24" s="6">
        <v>16384</v>
      </c>
      <c r="L24" s="2">
        <f>Dados!N50</f>
        <v>14324698770</v>
      </c>
      <c r="M24" s="2">
        <f>Dados!AB50</f>
        <v>2080140</v>
      </c>
      <c r="N24" s="2">
        <f>Dados!AP50</f>
        <v>6208403690</v>
      </c>
      <c r="O24" s="2">
        <f>Dados!BD50</f>
        <v>54060010</v>
      </c>
      <c r="P24" s="2">
        <f>Dados!BR50</f>
        <v>22206600</v>
      </c>
      <c r="Q24" s="2">
        <f>Dados!CF50</f>
        <v>34903950</v>
      </c>
      <c r="R24" s="4">
        <f>Dados!CT50</f>
        <v>13117132870</v>
      </c>
    </row>
    <row r="25" spans="2:18" x14ac:dyDescent="0.25">
      <c r="B25" s="6">
        <v>32768</v>
      </c>
      <c r="C25" s="2">
        <f>Dados!N38</f>
        <v>58724793940</v>
      </c>
      <c r="D25" s="2">
        <f>Dados!AB38</f>
        <v>3705580</v>
      </c>
      <c r="E25" s="2">
        <f>Dados!AP38</f>
        <v>23774067280</v>
      </c>
      <c r="F25" s="2">
        <f>Dados!BD38</f>
        <v>121326340</v>
      </c>
      <c r="G25" s="2">
        <f>Dados!BR38</f>
        <v>45121060</v>
      </c>
      <c r="H25" s="2">
        <f>Dados!CF38</f>
        <v>69994230</v>
      </c>
      <c r="I25" s="4">
        <f>Dados!CT38</f>
        <v>53654473650</v>
      </c>
      <c r="J25" s="1"/>
      <c r="K25" s="6">
        <v>32768</v>
      </c>
      <c r="L25" s="2">
        <f>Dados!N51</f>
        <v>57379075050</v>
      </c>
      <c r="M25" s="2">
        <f>Dados!AB51</f>
        <v>4178360</v>
      </c>
      <c r="N25" s="2">
        <f>Dados!AP51</f>
        <v>26143337290</v>
      </c>
      <c r="O25" s="2">
        <f>Dados!BD51</f>
        <v>112710470</v>
      </c>
      <c r="P25" s="2">
        <f>Dados!BR51</f>
        <v>49520830</v>
      </c>
      <c r="Q25" s="2">
        <f>Dados!CF51</f>
        <v>73093360</v>
      </c>
      <c r="R25" s="4">
        <f>Dados!CT51</f>
        <v>54161234980</v>
      </c>
    </row>
    <row r="26" spans="2:18" x14ac:dyDescent="0.25">
      <c r="B26" s="8">
        <v>65536</v>
      </c>
      <c r="C26" s="3">
        <f>Dados!N39</f>
        <v>238540456830</v>
      </c>
      <c r="D26" s="3">
        <f>Dados!AB39</f>
        <v>7508200</v>
      </c>
      <c r="E26" s="3">
        <f>Dados!AP39</f>
        <v>95222510180</v>
      </c>
      <c r="F26" s="3">
        <f>Dados!BD39</f>
        <v>262131390</v>
      </c>
      <c r="G26" s="3">
        <f>Dados!BR39</f>
        <v>94752540</v>
      </c>
      <c r="H26" s="3">
        <f>Dados!CF39</f>
        <v>150283910</v>
      </c>
      <c r="I26" s="9">
        <f>Dados!CT39</f>
        <v>213599265370</v>
      </c>
      <c r="J26" s="1"/>
      <c r="K26" s="8">
        <v>65536</v>
      </c>
      <c r="L26" s="3">
        <f>Dados!N52</f>
        <v>238736223900</v>
      </c>
      <c r="M26" s="3">
        <f>Dados!AB52</f>
        <v>8668590</v>
      </c>
      <c r="N26" s="3">
        <f>Dados!AP52</f>
        <v>111477237070</v>
      </c>
      <c r="O26" s="3">
        <f>Dados!BD52</f>
        <v>237851370</v>
      </c>
      <c r="P26" s="3">
        <f>Dados!BR52</f>
        <v>112079310</v>
      </c>
      <c r="Q26" s="3">
        <f>Dados!CF52</f>
        <v>157253270</v>
      </c>
      <c r="R26" s="9">
        <f>Dados!CT52</f>
        <v>224630878600</v>
      </c>
    </row>
    <row r="28" spans="2:18" ht="15" customHeight="1" x14ac:dyDescent="0.25">
      <c r="B28" s="13" t="s">
        <v>89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2:18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2:18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2:18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2:18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2:18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2:18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2:18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2:18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2:18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2:18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2:18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2:18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2:18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4" spans="2:18" x14ac:dyDescent="0.25">
      <c r="C44" s="7"/>
    </row>
  </sheetData>
  <mergeCells count="5">
    <mergeCell ref="B28:R41"/>
    <mergeCell ref="B2:F2"/>
    <mergeCell ref="B15:F15"/>
    <mergeCell ref="K2:O2"/>
    <mergeCell ref="K15:O15"/>
  </mergeCells>
  <pageMargins left="0.511811024" right="0.511811024" top="0.78740157499999996" bottom="0.78740157499999996" header="0.31496062000000002" footer="0.31496062000000002"/>
  <pageSetup paperSize="9" scale="31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Tabelas</vt:lpstr>
      <vt:lpstr>Tabelas!Area_de_impressao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Littig</dc:creator>
  <cp:lastModifiedBy>Leonardo Littig</cp:lastModifiedBy>
  <dcterms:created xsi:type="dcterms:W3CDTF">2024-06-26T19:06:01Z</dcterms:created>
  <dcterms:modified xsi:type="dcterms:W3CDTF">2024-07-07T23:19:34Z</dcterms:modified>
</cp:coreProperties>
</file>