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OneDrive\Ambiente de Trabalho\Programção\SolverS\data\"/>
    </mc:Choice>
  </mc:AlternateContent>
  <xr:revisionPtr revIDLastSave="0" documentId="13_ncr:1_{89484B89-EA25-4677-A9CA-1E7BB5AD82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" sheetId="1" r:id="rId1"/>
  </sheets>
  <definedNames>
    <definedName name="_xlnm._FilterDatabase" localSheetId="0" hidden="1">Export!$A$1:$AA$135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2" i="1"/>
  <c r="AB135" i="1"/>
  <c r="Z135" i="1"/>
  <c r="AB134" i="1"/>
  <c r="Z134" i="1"/>
  <c r="AB133" i="1"/>
  <c r="Z133" i="1"/>
  <c r="AB132" i="1"/>
  <c r="Z132" i="1"/>
  <c r="AB131" i="1"/>
  <c r="Z131" i="1"/>
  <c r="AB130" i="1"/>
  <c r="Z130" i="1"/>
  <c r="AB129" i="1"/>
  <c r="Z129" i="1"/>
  <c r="AB128" i="1"/>
  <c r="Z128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2" i="1"/>
</calcChain>
</file>

<file path=xl/sharedStrings.xml><?xml version="1.0" encoding="utf-8"?>
<sst xmlns="http://schemas.openxmlformats.org/spreadsheetml/2006/main" count="1052" uniqueCount="174">
  <si>
    <t>BKNloja</t>
  </si>
  <si>
    <t>CodigoAtivo</t>
  </si>
  <si>
    <t>Semana</t>
  </si>
  <si>
    <t>maint_order_id</t>
  </si>
  <si>
    <t>MODELO ATIVO</t>
  </si>
  <si>
    <t>bs_Ord nome Ordem</t>
  </si>
  <si>
    <t>tempo estimado tarefa</t>
  </si>
  <si>
    <t>opened_at</t>
  </si>
  <si>
    <t>scheduled_to</t>
  </si>
  <si>
    <t>scheduled_to_origin</t>
  </si>
  <si>
    <t>est_finish_at</t>
  </si>
  <si>
    <t>cancelled_at</t>
  </si>
  <si>
    <t>closed_at</t>
  </si>
  <si>
    <t>maint_finished_at</t>
  </si>
  <si>
    <t>status OS</t>
  </si>
  <si>
    <t>Dt. OK</t>
  </si>
  <si>
    <t>is_critical</t>
  </si>
  <si>
    <t>Vencido</t>
  </si>
  <si>
    <t>Flag Bolean</t>
  </si>
  <si>
    <t>restaurante</t>
  </si>
  <si>
    <t>CicloDias</t>
  </si>
  <si>
    <t>periodicity_hour</t>
  </si>
  <si>
    <t>Ativo+Tarefa+Ciclo</t>
  </si>
  <si>
    <t>10</t>
  </si>
  <si>
    <t>14</t>
  </si>
  <si>
    <t>28</t>
  </si>
  <si>
    <t>56</t>
  </si>
  <si>
    <t>12</t>
  </si>
  <si>
    <t>84</t>
  </si>
  <si>
    <t>13</t>
  </si>
  <si>
    <t>count</t>
  </si>
  <si>
    <t>id</t>
  </si>
  <si>
    <t>N_Crit</t>
  </si>
  <si>
    <t>OK</t>
  </si>
  <si>
    <t>Pont_total</t>
  </si>
  <si>
    <t>local1</t>
  </si>
  <si>
    <t>Modelo1</t>
  </si>
  <si>
    <t>Modelo3</t>
  </si>
  <si>
    <t>Modelo8</t>
  </si>
  <si>
    <t>Modelo7</t>
  </si>
  <si>
    <t>Modelo6</t>
  </si>
  <si>
    <t>Modelo5</t>
  </si>
  <si>
    <t>Modelo2</t>
  </si>
  <si>
    <t>Modelo9</t>
  </si>
  <si>
    <t>Local1</t>
  </si>
  <si>
    <t>Ativo1- AFERIR A TEMPERATURA COM TERMÔMETRO PADRÃO (C°) GRELHA DE RETORNO (4S)</t>
  </si>
  <si>
    <t>Ativo1- AFERIR A TEMPERATURA COM TERMÔMETRO PADRÃO (C°) GRELHA DE SAÍDA (4S)</t>
  </si>
  <si>
    <t>Ativo1- ABERTURA DE PAINEL ELÉTRICO, EFETUAR LIMPEZA E REAPERTO (8S)</t>
  </si>
  <si>
    <t>Ativo1- VERIFICAR CONTROLADOR DIGITAL OU ANALÓGICO, PLUG'S, ALIMENTAÇÃO E BOTÃO LIGA/DESLIGA. (8S)</t>
  </si>
  <si>
    <t>Ativo3- REALIZAR LIMPEZA NOS BICOS INJETORES DE GÁS (2S)</t>
  </si>
  <si>
    <t>Ativo3- VERIFICAR E LIMPAR CATALIZADOR, FLAMES E QUEIMADORES (SUPERIOR E INFERIOR), VERIFICAR RESISTÊNCIA (SUPERIOR E INFERIOR). (2S)</t>
  </si>
  <si>
    <t>Ativo3- VERIFICAR E REALIZAR LIMPEZA NO SENSOR DE CHAMAS (2S)</t>
  </si>
  <si>
    <t>Ativo3- VERIFICAR VAZAMENTO NA MANGUEIRA DE GÁS E, NECESSÁRIO, EFETUAR TROCA (2S)</t>
  </si>
  <si>
    <t>Ativo3- EFETUAR LIMPEZA NA MANGUEIRA (4S)</t>
  </si>
  <si>
    <t>Ativo3- VERIFICAR VALORES DE PRESSÃO ALTA E BAIXA (4S)</t>
  </si>
  <si>
    <t>Ativo3- ABERTURA DE PAINEL ELÉTRICO, EFETUAR LIMPEZA E REAPERTO. (8S)</t>
  </si>
  <si>
    <t>Ativo3- VERIFICAR ALINHAMENTO DOS ELOS DA ESTEIRA (8S)</t>
  </si>
  <si>
    <t>Ativo3- VERIFICAR PLUG'S, TOMADA E CABO DE ALIMENTAÇÃO E, NECESSÁRIO, EFETUAR TROCA (8S)</t>
  </si>
  <si>
    <t>Ativo3- VERIFICAR MOTOR DE ESTEIRA, VERIFICAR E REALIZAR APERTO ENGRENAGEM, CORRENTE E O MOTOR (COLOCAR CORRENTE MEDIDA (AMPERAGEM)) (12S)</t>
  </si>
  <si>
    <t>Ativo3- VERIFICAR VELA DE INCANDESCÊNCIA (12S)</t>
  </si>
  <si>
    <t>Ativo3- VERIFICAR VAZAMENTO DE GÁS NA MANGUEIRA E NECESSÁRIO EFETUAR TROCA (2S)</t>
  </si>
  <si>
    <t>Ativo3- REALIZAR A LIMPEZA DAS CAIXAS ELÉTRICAS, PARTE DE TRÁS DA FRITADEIRA (4S)</t>
  </si>
  <si>
    <t>Ativo3- REALIZAR LIMPEZA MANGUEIRA DE GÁS (4S)</t>
  </si>
  <si>
    <t>Ativo3- RETIRAR E LAVAR PORTAS (4S)</t>
  </si>
  <si>
    <t>Ativo3- VERIFICAR FILTRO E CARRINHO DE FILTRAGEM (4S)</t>
  </si>
  <si>
    <t>Ativo4- REALIZAR LUBRIFICAÇÃO DOS ROLAMENTOS E MANCAIS (BIMESTRAL) (8S)</t>
  </si>
  <si>
    <t>Ativo4- VERIFICAR ESTADO DAS CORREIAS, SE NECESSÁRIO, EFETUAR A TROCA (8S)</t>
  </si>
  <si>
    <t>Ativo4- VERIFICAR SE OS ROLAMENTOS ESTÃO COM BARULHO EXCESSIVO (8S)</t>
  </si>
  <si>
    <t>Ativo4- VERIFICAR E REALIZAR LIMPEZA CABOS E PLUG'S (8S)</t>
  </si>
  <si>
    <t>Ativo5- SUBSTITUIÇÃO DE LAMPADAS (12S)</t>
  </si>
  <si>
    <t>Ativo5- VERIFICAR CORRENTE DA MOTO  BOMBA (8S)</t>
  </si>
  <si>
    <t>Ativo5- VERIFICAR E REALIZAR LIMPEZA NOS BICOS E VERIFICAR A SUCÇÃO DO DETERGENTE (8S)</t>
  </si>
  <si>
    <t>Ativo5- VERIFICAR QUADRO ELÉTRICO (8S)</t>
  </si>
  <si>
    <t>Ativo5- VERIFICAR TUBOS E CONEXÕES HIDRÁULICAS DO EQUIPAMENTO (4S)</t>
  </si>
  <si>
    <t>Ativo6- Limpar e verificar  as condições de funcionamento dos rodizios  frontal direito. (4S)</t>
  </si>
  <si>
    <t>Ativo6- Limpar e verificar  as condições de funcionamento dos rodizios  frontal esquerdo (4S)</t>
  </si>
  <si>
    <t>Ativo6- Limpar e verificar  as condições de funcionamento dos rodizios  traseiro direto (4S)</t>
  </si>
  <si>
    <t>Ativo6- Limpar e verificar  as condições de funcionamento dos rodizios  traseiro esquerdo (4S)</t>
  </si>
  <si>
    <t>Ativo6- Inspecionar as soldas e conexões  frontal direito. (12S)</t>
  </si>
  <si>
    <t>Ativo6- Inspecionar as soldas e conexões  frontal esquerdo. (12S)</t>
  </si>
  <si>
    <t>Ativo6- Inspecionar as soldas e conexões  traseiro direto. (12S)</t>
  </si>
  <si>
    <t>Ativo6- Inspecionar as soldas e conexões  traseiro esquerdo (12S)</t>
  </si>
  <si>
    <t>Ativo6- Realizar reaperto no parafusos de fixação do broiler no carrinho (12S)</t>
  </si>
  <si>
    <t>Ativo7- INSPECIONAR ENCOSTO DE TERMOSTATO, TERMINAIS E CALIBRAGEM DE TEMPERATURA (4S)</t>
  </si>
  <si>
    <t>Ativo7- INSPECIONAR MANÔMETRO, VÁLVULA ELIMINADORA DE AR, VÁLVULA DE SEGURANÇA, VÁLVULADE RETENÇÃOE REDUTORA (4S)</t>
  </si>
  <si>
    <t>Ativo7- INSPECIONAR VAZAMENTO EXTERNO NO VASO DE EXPANSÃO E CORPO DO BOILER (4S)</t>
  </si>
  <si>
    <t>Ativo8- VERIFICAR E REALIZAR LIMPEZA DOS 2 FILTROS, DRENAR ÁGUA E ENCHER NOVAMENTE O EQUIPAMENTO E VERIFICAR A BÓIA (2S)</t>
  </si>
  <si>
    <t>Ativo8- VERIFICAR TUBOS E CONEXÕES HIDRÁULICAS DO EQUIPAMENTO (4S)</t>
  </si>
  <si>
    <t>Ativo8- VERIFICAR CORRENTE DA MOTO  BOMBA (8S)</t>
  </si>
  <si>
    <t>Ativo8- VERIFICAR E REALIZAR LIMPEZA NOS BICOS E VERIFICAR A SUCÇÃO DO DETERGENTE (8S)</t>
  </si>
  <si>
    <t>Ativo8- VERIFICAR QUADRO ELÉTRICO (8S)</t>
  </si>
  <si>
    <t>Ativo8- SUBSTITUIÇÃO DE LAMPADAS (12S)</t>
  </si>
  <si>
    <t>Ativo10- ACRILICO EM BOAS CONDIÇÕES? (4S)</t>
  </si>
  <si>
    <t>Ativo10- BATERIA DE FILTROS POSSUI BIG BOWL? (4S)</t>
  </si>
  <si>
    <t>Ativo10- EQUIPAMENTO APRESENTA VAZAMENTO? (CASO NÃO  SELECIONAR OK) (4S)</t>
  </si>
  <si>
    <t>Ativo10- EXISTE EQUIPAMENTOS PARADOS NA LOJA? (4S)</t>
  </si>
  <si>
    <t>Ativo10- ILUMINAÇÃO DO POST MIX (4S)</t>
  </si>
  <si>
    <t>Ativo10- MÁQUINA ESTÁ PRODUZINDO GELO? (4S)</t>
  </si>
  <si>
    <t>Ativo10- O EQUIPAMENTO POSSUI ESPAÇO PARA CIRCULAÇÃO DE AR NAS LATERAIS E TETO? (4S)</t>
  </si>
  <si>
    <t>Ativo10- O ESPAÇO ABAIXO DO POST MIX ESTÁ DEVIDAMENTE HIGIENIZADO? (ABAIXO DO BALCÃO, GERALMENTE COM UMA PORTA DE ACESSO) (4S)</t>
  </si>
  <si>
    <t>Ativo10- POSSUI ETIQUETA DE SANITIZAÇÃO? (PODE ESTAR AO LADO DO POSTMIX OU PRÓXIMO AOS FILTROS) (4S)</t>
  </si>
  <si>
    <t>Ativo10- POSSUI PÉS DE FIXAÇÃO NO POSTMIX? (4S)</t>
  </si>
  <si>
    <t>Ativo10- PRESSÃO MANOMETRICA ESTÁ ENTRE 45 E 65? (4S)</t>
  </si>
  <si>
    <t>Ativo10- TODOS OS COMPONENTES FILTRANTES ESTÃO INSTALADOS? (4S)</t>
  </si>
  <si>
    <t>Ativo10- TODOS OS SABORES ESTÃO COM AS ETIQUETAS DE IDENTIFICAÇÃO? (EX: PEPSI, SUKITA, GUARANÁ, SODA, ETC) (4S)</t>
  </si>
  <si>
    <t>Ativo10- ÚLTIMA PREVENTIVA/SANITIZAÇÃO OCORREU DENTRO DE 30 DIAS? (4S)</t>
  </si>
  <si>
    <t>Ativo10- VISA COOLER/FREEZER ESTÁ 100% OPERACIONAL? (4S)</t>
  </si>
  <si>
    <t>Ativo11- ACRILICO EM BOAS CONDIÇÕES? (4S)</t>
  </si>
  <si>
    <t>Ativo11- BATERIA DE FILTROS POSSUI BIG BOWL? (4S)</t>
  </si>
  <si>
    <t>Ativo11- EQUIPAMENTO APRESENTA VAZAMENTO? (CASO NÃO  SELECIONAR OK) (4S)</t>
  </si>
  <si>
    <t>Ativo11- EXISTE EQUIPAMENTOS PARADOS NA LOJA? (4S)</t>
  </si>
  <si>
    <t>Ativo11- ILUMINAÇÃO DO POST MIX (4S)</t>
  </si>
  <si>
    <t>Ativo11- MÁQUINA ESTÁ PRODUZINDO GELO? (4S)</t>
  </si>
  <si>
    <t>Ativo11- O EQUIPAMENTO POSSUI ESPAÇO PARA CIRCULAÇÃO DE AR NAS LATERAIS E TETO? (4S)</t>
  </si>
  <si>
    <t>Ativo11- O ESPAÇO ABAIXO DO POST MIX ESTÁ DEVIDAMENTE HIGIENIZADO? (ABAIXO DO BALCÃO, GERALMENTE COM UMA PORTA DE ACESSO) (4S)</t>
  </si>
  <si>
    <t>Ativo11- POSSUI ETIQUETA DE SANITIZAÇÃO? (PODE ESTAR AO LADO DO POSTMIX OU PRÓXIMO AOS FILTROS) (4S)</t>
  </si>
  <si>
    <t>Ativo11- POSSUI PÉS DE FIXAÇÃO NO POSTMIX? (4S)</t>
  </si>
  <si>
    <t>Ativo11- PRESSÃO MANOMETRICA ESTÁ ENTRE 45 E 65? (4S)</t>
  </si>
  <si>
    <t>Ativo11- TODOS OS COMPONENTES FILTRANTES ESTÃO INSTALADOS? (4S)</t>
  </si>
  <si>
    <t>Ativo11- TODOS OS SABORES ESTÃO COM AS ETIQUETAS DE IDENTIFICAÇÃO? (EX: PEPSI, SUKITA, GUARANÁ, SODA, ETC) (4S)</t>
  </si>
  <si>
    <t>Ativo11- ÚLTIMA PREVENTIVA/SANITIZAÇÃO OCORREU DENTRO DE 30 DIAS? (4S)</t>
  </si>
  <si>
    <t>Ativo11- VISA COOLER/FREEZER ESTÁ 100% OPERACIONAL? (4S)</t>
  </si>
  <si>
    <t>Modelo12</t>
  </si>
  <si>
    <t>Ativo12- REALIZAR LIMPEZA NOS BICOS INJETORES DE GÁS (2S)</t>
  </si>
  <si>
    <t>Ativo12- VERIFICAR E LIMPAR CATALIZADOR, FLAMES E QUEIMADORES (SUPERIOR E INFERIOR), VERIFICAR RESISTÊNCIA (SUPERIOR E INFERIOR). (2S)</t>
  </si>
  <si>
    <t>Ativo12- VERIFICAR E REALIZAR LIMPEZA NO SENSOR DE CHAMAS (2S)</t>
  </si>
  <si>
    <t>Ativo12- VERIFICAR VAZAMENTO NA MANGUEIRA DE GÁS E, NECESSÁRIO, EFETUAR TROCA (2S)</t>
  </si>
  <si>
    <t>Ativo12- EFETUAR LIMPEZA NA MANGUEIRA (4S)</t>
  </si>
  <si>
    <t>Ativo12- VERIFICAR VALORES DE PRESSÃO ALTA E BAIXA (4S)</t>
  </si>
  <si>
    <t>Ativo12- ABERTURA DE PAINEL ELÉTRICO, EFETUAR LIMPEZA E REAPERTO. (8S)</t>
  </si>
  <si>
    <t>Ativo12- VERIFICAR ALINHAMENTO DOS ELOS DA ESTEIRA (8S)</t>
  </si>
  <si>
    <t>Ativo12- VERIFICAR PLUG'S, TOMADA E CABO DE ALIMENTAÇÃO E, NECESSÁRIO, EFETUAR TROCA (8S)</t>
  </si>
  <si>
    <t>Modelo10</t>
  </si>
  <si>
    <t>Ativo2- Realizar ajuste de viscosidade (4S)</t>
  </si>
  <si>
    <t>Ativo2- Realizar Inspeção no conjunto da bomba, agitador  cuba e tampa da cuba. (4S)</t>
  </si>
  <si>
    <t>Ativo2- Realizar Inspeção e limpeza nos plugs e tomadas. (4S)</t>
  </si>
  <si>
    <t>Ativo2- Calibragem da temperatura do reservatório de mix (4S)</t>
  </si>
  <si>
    <t>Ativo2- Realizar reaperto, limpeza interna/externa e inspeção nas carenagens (4S)</t>
  </si>
  <si>
    <t>Ativo2- Realizar inspeção nos batedores, porta pistão e alavancas de extração. (4S)</t>
  </si>
  <si>
    <t>Ativo2- Verificar parâmetros padrões e  realizar ajuste data/hora (4S)</t>
  </si>
  <si>
    <t>Ativo2- Realizar limpeza dos condensadores (4S)</t>
  </si>
  <si>
    <t>Ativo2- Realizar lavagem técnica da máquina (chassi) (4S)</t>
  </si>
  <si>
    <t>Ativo13- Realizar ajuste de viscosidade (4S)</t>
  </si>
  <si>
    <t>Ativo13- Realizar Inspeção no conjunto da bomba, agitador  cuba e tampa da cuba. (4S)</t>
  </si>
  <si>
    <t>Ativo13- Realizar Inspeção e limpeza nos plugs e tomadas. (4S)</t>
  </si>
  <si>
    <t>Ativo13- Calibragem da temperatura do reservatório de mix (4S)</t>
  </si>
  <si>
    <t>Ativo13- Realizar reaperto, limpeza interna/externa e inspeção nas carenagens (4S)</t>
  </si>
  <si>
    <t>Ativo13- Realizar inspeção nos batedores, porta pistão e alavancas de extração. (4S)</t>
  </si>
  <si>
    <t>Ativo13- Verificar parâmetros padrões e  realizar ajuste data/hora (4S)</t>
  </si>
  <si>
    <t>Ativo13- Realizar limpeza dos condensadores (4S)</t>
  </si>
  <si>
    <t>Ativo13- Realizar lavagem técnica da máquina (chassi) (4S)</t>
  </si>
  <si>
    <t>Ativo14- AFERIR A TEMPERATURA COM TERMÔMETRO PADRÃO (C°) GRELHA DE RETORNO (4S)</t>
  </si>
  <si>
    <t>Ativo14- AFERIR A TEMPERATURA COM TERMÔMETRO PADRÃO (C°) GRELHA DE SAÍDA (4S)</t>
  </si>
  <si>
    <t>Ativo14- ABERTURA DE PAINEL ELÉTRICO, EFETUAR LIMPEZA E REAPERTO (8S)</t>
  </si>
  <si>
    <t>Ativo14- VERIFICAR CONTROLADOR DIGITAL OU ANALÓGICO, PLUG'S, ALIMENTAÇÃO E BOTÃO LIGA/DESLIGA. (8S)</t>
  </si>
  <si>
    <t>Ativo15- AFERIR A TEMPERATURA COM TERMÔMETRO PADRÃO (C°) GRELHA DE RETORNO (4S)</t>
  </si>
  <si>
    <t>Ativo15- AFERIR A TEMPERATURA COM TERMÔMETRO PADRÃO (C°) GRELHA DE SAÍDA (4S)</t>
  </si>
  <si>
    <t>Ativo15- ABERTURA DE PAINEL ELÉTRICO, EFETUAR LIMPEZA E REAPERTO (8S)</t>
  </si>
  <si>
    <t>Ativo15- VERIFICAR CONTROLADOR DIGITAL OU ANALÓGICO, PLUG'S, ALIMENTAÇÃO E BOTÃO LIGA/DESLIGA. (8S)</t>
  </si>
  <si>
    <t>Equipamento01</t>
  </si>
  <si>
    <t>Equipamento03</t>
  </si>
  <si>
    <t>Equipamento04</t>
  </si>
  <si>
    <t>Equipamento05</t>
  </si>
  <si>
    <t>Equipamento06</t>
  </si>
  <si>
    <t>Equipamento07</t>
  </si>
  <si>
    <t>Equipamento08</t>
  </si>
  <si>
    <t>Equipamento10</t>
  </si>
  <si>
    <t>Equipamento11</t>
  </si>
  <si>
    <t>Equipamento12</t>
  </si>
  <si>
    <t>Equipamento02</t>
  </si>
  <si>
    <t>Equipamento13</t>
  </si>
  <si>
    <t>Equipamento14</t>
  </si>
  <si>
    <t>Equipamento15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</si>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</sst>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\ AM/PM"/>
    <numFmt numFmtId="165" formatCode="m/d/yyyy"/>
    <numFmt numFmtId="166" formatCode="&quot;TRUE&quot;;&quot;TRUE&quot;;&quot;FALSE&quot;"/>
  </numFmts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35"/>
  <sheetViews>
    <sheetView tabSelected="1" workbookViewId="0">
      <selection activeCell="C62" sqref="C62:C135"/>
    </sheetView>
  </sheetViews>
  <sheetFormatPr defaultRowHeight="15"/>
  <cols>
    <col min="3" max="3" width="37" customWidth="1"/>
    <col min="6" max="6" width="26.7109375" bestFit="1" customWidth="1"/>
    <col min="7" max="7" width="71.7109375" bestFit="1" customWidth="1"/>
    <col min="8" max="8" width="24" bestFit="1" customWidth="1"/>
    <col min="9" max="9" width="24" customWidth="1"/>
    <col min="10" max="10" width="35.7109375" customWidth="1"/>
    <col min="11" max="11" width="29.140625" customWidth="1"/>
    <col min="12" max="12" width="30.85546875" customWidth="1"/>
    <col min="13" max="14" width="20" bestFit="1" customWidth="1"/>
    <col min="15" max="15" width="11.7109375" bestFit="1" customWidth="1"/>
    <col min="16" max="16" width="19.7109375" bestFit="1" customWidth="1"/>
    <col min="17" max="17" width="21.85546875" customWidth="1"/>
    <col min="18" max="18" width="9.7109375" bestFit="1" customWidth="1"/>
    <col min="19" max="19" width="16.7109375" customWidth="1"/>
    <col min="20" max="20" width="10.5703125" bestFit="1" customWidth="1"/>
    <col min="22" max="22" width="13.5703125" bestFit="1" customWidth="1"/>
    <col min="25" max="25" width="149.28515625" bestFit="1" customWidth="1"/>
    <col min="26" max="26" width="67.85546875" customWidth="1"/>
    <col min="28" max="28" width="10.28515625" bestFit="1" customWidth="1"/>
  </cols>
  <sheetData>
    <row r="1" spans="1:28">
      <c r="A1" t="s">
        <v>31</v>
      </c>
      <c r="B1" s="1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8" t="s">
        <v>173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t="s">
        <v>30</v>
      </c>
      <c r="AA1" t="s">
        <v>32</v>
      </c>
      <c r="AB1" t="s">
        <v>34</v>
      </c>
    </row>
    <row r="2" spans="1:28" hidden="1">
      <c r="A2">
        <v>52</v>
      </c>
      <c r="B2" t="s">
        <v>35</v>
      </c>
      <c r="C2" s="6" t="s">
        <v>159</v>
      </c>
      <c r="D2">
        <v>11</v>
      </c>
      <c r="E2" s="2">
        <v>431058</v>
      </c>
      <c r="F2" t="s">
        <v>36</v>
      </c>
      <c r="H2">
        <v>0.49999979138374329</v>
      </c>
      <c r="I2">
        <f>H2*0.7</f>
        <v>0.34999985396862027</v>
      </c>
      <c r="J2" s="3"/>
      <c r="K2" s="3"/>
      <c r="L2" s="3"/>
      <c r="M2" s="3"/>
      <c r="N2" s="3"/>
      <c r="O2" s="3"/>
      <c r="P2" s="3"/>
      <c r="R2" s="4"/>
      <c r="S2" s="7" t="b">
        <v>1</v>
      </c>
      <c r="T2" t="s">
        <v>33</v>
      </c>
      <c r="U2" s="2">
        <v>0</v>
      </c>
      <c r="V2" t="s">
        <v>44</v>
      </c>
      <c r="W2" t="s">
        <v>25</v>
      </c>
      <c r="X2" s="2">
        <v>672</v>
      </c>
      <c r="Y2" t="s">
        <v>45</v>
      </c>
      <c r="Z2">
        <f t="shared" ref="Z2:Z33" si="0">COUNTIF(Y:Y,Y2)</f>
        <v>1</v>
      </c>
      <c r="AA2">
        <v>30</v>
      </c>
      <c r="AB2">
        <f t="shared" ref="AB2:AB51" si="1">IF(R2="OK",AA2,AA2*2)</f>
        <v>60</v>
      </c>
    </row>
    <row r="3" spans="1:28" hidden="1">
      <c r="A3">
        <v>53</v>
      </c>
      <c r="B3" t="s">
        <v>35</v>
      </c>
      <c r="C3" s="6" t="s">
        <v>159</v>
      </c>
      <c r="D3">
        <v>11</v>
      </c>
      <c r="E3" s="2">
        <v>431058</v>
      </c>
      <c r="F3" t="s">
        <v>36</v>
      </c>
      <c r="H3">
        <v>0.49999979138374329</v>
      </c>
      <c r="I3">
        <f t="shared" ref="I3:I66" si="2">H3*0.7</f>
        <v>0.34999985396862027</v>
      </c>
      <c r="J3" s="3"/>
      <c r="K3" s="3"/>
      <c r="L3" s="3"/>
      <c r="M3" s="3"/>
      <c r="N3" s="3"/>
      <c r="O3" s="3"/>
      <c r="P3" s="3"/>
      <c r="R3" s="4"/>
      <c r="S3" s="7" t="b">
        <v>1</v>
      </c>
      <c r="T3" t="s">
        <v>33</v>
      </c>
      <c r="U3" s="2">
        <v>0</v>
      </c>
      <c r="V3" t="s">
        <v>44</v>
      </c>
      <c r="W3" t="s">
        <v>25</v>
      </c>
      <c r="X3" s="2">
        <v>672</v>
      </c>
      <c r="Y3" t="s">
        <v>46</v>
      </c>
      <c r="Z3">
        <f t="shared" si="0"/>
        <v>1</v>
      </c>
      <c r="AA3">
        <v>30</v>
      </c>
      <c r="AB3">
        <f t="shared" si="1"/>
        <v>60</v>
      </c>
    </row>
    <row r="4" spans="1:28" hidden="1">
      <c r="A4">
        <v>54</v>
      </c>
      <c r="B4" t="s">
        <v>35</v>
      </c>
      <c r="C4" s="6" t="s">
        <v>159</v>
      </c>
      <c r="D4">
        <v>11</v>
      </c>
      <c r="E4" s="2">
        <v>431058</v>
      </c>
      <c r="F4" t="s">
        <v>36</v>
      </c>
      <c r="H4">
        <v>3</v>
      </c>
      <c r="I4">
        <f t="shared" si="2"/>
        <v>2.0999999999999996</v>
      </c>
      <c r="J4" s="3"/>
      <c r="K4" s="3"/>
      <c r="L4" s="3"/>
      <c r="M4" s="3"/>
      <c r="N4" s="3"/>
      <c r="O4" s="3"/>
      <c r="P4" s="3"/>
      <c r="R4" s="4"/>
      <c r="S4" s="7" t="b">
        <v>1</v>
      </c>
      <c r="T4" t="s">
        <v>33</v>
      </c>
      <c r="U4" s="2">
        <v>0</v>
      </c>
      <c r="V4" t="s">
        <v>44</v>
      </c>
      <c r="W4" t="s">
        <v>26</v>
      </c>
      <c r="X4" s="2">
        <v>1344</v>
      </c>
      <c r="Y4" t="s">
        <v>47</v>
      </c>
      <c r="Z4">
        <f t="shared" si="0"/>
        <v>1</v>
      </c>
      <c r="AA4">
        <v>30</v>
      </c>
      <c r="AB4">
        <f t="shared" si="1"/>
        <v>60</v>
      </c>
    </row>
    <row r="5" spans="1:28" hidden="1">
      <c r="A5">
        <v>55</v>
      </c>
      <c r="B5" t="s">
        <v>35</v>
      </c>
      <c r="C5" s="6" t="s">
        <v>159</v>
      </c>
      <c r="D5">
        <v>11</v>
      </c>
      <c r="E5" s="2">
        <v>431058</v>
      </c>
      <c r="F5" t="s">
        <v>36</v>
      </c>
      <c r="H5">
        <v>1.0000019967556</v>
      </c>
      <c r="I5">
        <f t="shared" si="2"/>
        <v>0.70000139772891989</v>
      </c>
      <c r="J5" s="3"/>
      <c r="K5" s="3"/>
      <c r="L5" s="3"/>
      <c r="M5" s="3"/>
      <c r="N5" s="3"/>
      <c r="O5" s="3"/>
      <c r="P5" s="3"/>
      <c r="R5" s="4"/>
      <c r="S5" s="7" t="b">
        <v>1</v>
      </c>
      <c r="T5" t="s">
        <v>33</v>
      </c>
      <c r="U5" s="2">
        <v>0</v>
      </c>
      <c r="V5" t="s">
        <v>44</v>
      </c>
      <c r="W5" t="s">
        <v>26</v>
      </c>
      <c r="X5" s="2">
        <v>1344</v>
      </c>
      <c r="Y5" t="s">
        <v>48</v>
      </c>
      <c r="Z5">
        <f t="shared" si="0"/>
        <v>1</v>
      </c>
      <c r="AA5">
        <v>30</v>
      </c>
      <c r="AB5">
        <f t="shared" si="1"/>
        <v>60</v>
      </c>
    </row>
    <row r="6" spans="1:28" hidden="1">
      <c r="A6">
        <v>1</v>
      </c>
      <c r="B6" t="s">
        <v>35</v>
      </c>
      <c r="C6" s="6" t="s">
        <v>160</v>
      </c>
      <c r="D6" t="s">
        <v>23</v>
      </c>
      <c r="E6" s="2">
        <v>419721</v>
      </c>
      <c r="F6" t="s">
        <v>37</v>
      </c>
      <c r="H6">
        <v>3</v>
      </c>
      <c r="I6">
        <f t="shared" si="2"/>
        <v>2.0999999999999996</v>
      </c>
      <c r="J6" s="3"/>
      <c r="K6" s="3"/>
      <c r="L6" s="3"/>
      <c r="M6" s="3"/>
      <c r="N6" s="3"/>
      <c r="O6" s="3"/>
      <c r="P6" s="3"/>
      <c r="R6" s="4"/>
      <c r="S6" s="5" t="b">
        <v>0</v>
      </c>
      <c r="T6" t="s">
        <v>33</v>
      </c>
      <c r="U6" s="2">
        <v>0</v>
      </c>
      <c r="V6" t="s">
        <v>44</v>
      </c>
      <c r="W6" t="s">
        <v>24</v>
      </c>
      <c r="X6" s="2">
        <v>336</v>
      </c>
      <c r="Y6" t="s">
        <v>49</v>
      </c>
      <c r="Z6">
        <f t="shared" si="0"/>
        <v>3</v>
      </c>
      <c r="AA6">
        <v>10</v>
      </c>
      <c r="AB6">
        <f t="shared" si="1"/>
        <v>20</v>
      </c>
    </row>
    <row r="7" spans="1:28" hidden="1">
      <c r="A7">
        <v>2</v>
      </c>
      <c r="B7" t="s">
        <v>35</v>
      </c>
      <c r="C7" s="6" t="s">
        <v>160</v>
      </c>
      <c r="D7" t="s">
        <v>23</v>
      </c>
      <c r="E7" s="2">
        <v>419721</v>
      </c>
      <c r="F7" t="s">
        <v>37</v>
      </c>
      <c r="H7">
        <v>1.9999979138374329</v>
      </c>
      <c r="I7">
        <f t="shared" si="2"/>
        <v>1.3999985396862029</v>
      </c>
      <c r="J7" s="3"/>
      <c r="K7" s="3"/>
      <c r="L7" s="3"/>
      <c r="M7" s="3"/>
      <c r="N7" s="3"/>
      <c r="O7" s="3"/>
      <c r="P7" s="3"/>
      <c r="R7" s="4"/>
      <c r="S7" s="5" t="b">
        <v>0</v>
      </c>
      <c r="T7" t="s">
        <v>17</v>
      </c>
      <c r="U7" s="2">
        <v>0</v>
      </c>
      <c r="V7" t="s">
        <v>44</v>
      </c>
      <c r="W7" t="s">
        <v>24</v>
      </c>
      <c r="X7" s="2">
        <v>336</v>
      </c>
      <c r="Y7" t="s">
        <v>50</v>
      </c>
      <c r="Z7">
        <f t="shared" si="0"/>
        <v>3</v>
      </c>
      <c r="AA7">
        <v>30</v>
      </c>
      <c r="AB7">
        <f t="shared" si="1"/>
        <v>60</v>
      </c>
    </row>
    <row r="8" spans="1:28" hidden="1">
      <c r="A8">
        <v>3</v>
      </c>
      <c r="B8" t="s">
        <v>35</v>
      </c>
      <c r="C8" s="6" t="s">
        <v>160</v>
      </c>
      <c r="D8" t="s">
        <v>23</v>
      </c>
      <c r="E8" s="2">
        <v>419721</v>
      </c>
      <c r="F8" t="s">
        <v>37</v>
      </c>
      <c r="H8">
        <v>1.0000019967556</v>
      </c>
      <c r="I8">
        <f t="shared" si="2"/>
        <v>0.70000139772891989</v>
      </c>
      <c r="J8" s="3"/>
      <c r="K8" s="3"/>
      <c r="L8" s="3"/>
      <c r="M8" s="3"/>
      <c r="N8" s="3"/>
      <c r="O8" s="3"/>
      <c r="P8" s="3"/>
      <c r="R8" s="4"/>
      <c r="S8" s="5" t="b">
        <v>0</v>
      </c>
      <c r="T8" t="s">
        <v>17</v>
      </c>
      <c r="U8" s="2">
        <v>0</v>
      </c>
      <c r="V8" t="s">
        <v>44</v>
      </c>
      <c r="W8" t="s">
        <v>24</v>
      </c>
      <c r="X8" s="2">
        <v>336</v>
      </c>
      <c r="Y8" t="s">
        <v>51</v>
      </c>
      <c r="Z8">
        <f t="shared" si="0"/>
        <v>3</v>
      </c>
      <c r="AA8">
        <v>10</v>
      </c>
      <c r="AB8">
        <f t="shared" si="1"/>
        <v>20</v>
      </c>
    </row>
    <row r="9" spans="1:28" hidden="1">
      <c r="A9">
        <v>4</v>
      </c>
      <c r="B9" t="s">
        <v>35</v>
      </c>
      <c r="C9" s="6" t="s">
        <v>160</v>
      </c>
      <c r="D9" t="s">
        <v>23</v>
      </c>
      <c r="E9" s="2">
        <v>419721</v>
      </c>
      <c r="F9" t="s">
        <v>37</v>
      </c>
      <c r="H9">
        <v>0.49999979138374329</v>
      </c>
      <c r="I9">
        <f t="shared" si="2"/>
        <v>0.34999985396862027</v>
      </c>
      <c r="J9" s="3"/>
      <c r="K9" s="3"/>
      <c r="L9" s="3"/>
      <c r="M9" s="3"/>
      <c r="N9" s="3"/>
      <c r="O9" s="3"/>
      <c r="P9" s="3"/>
      <c r="R9" s="4"/>
      <c r="S9" s="5" t="b">
        <v>0</v>
      </c>
      <c r="T9" t="s">
        <v>33</v>
      </c>
      <c r="U9" s="2">
        <v>0</v>
      </c>
      <c r="V9" t="s">
        <v>44</v>
      </c>
      <c r="W9" t="s">
        <v>24</v>
      </c>
      <c r="X9" s="2">
        <v>336</v>
      </c>
      <c r="Y9" t="s">
        <v>52</v>
      </c>
      <c r="Z9">
        <f t="shared" si="0"/>
        <v>3</v>
      </c>
      <c r="AA9">
        <v>10</v>
      </c>
      <c r="AB9">
        <f t="shared" si="1"/>
        <v>20</v>
      </c>
    </row>
    <row r="10" spans="1:28" hidden="1">
      <c r="A10">
        <v>5</v>
      </c>
      <c r="B10" t="s">
        <v>35</v>
      </c>
      <c r="C10" s="6" t="s">
        <v>160</v>
      </c>
      <c r="D10" t="s">
        <v>23</v>
      </c>
      <c r="E10" s="2">
        <v>419721</v>
      </c>
      <c r="F10" t="s">
        <v>37</v>
      </c>
      <c r="H10">
        <v>0.49999979138374329</v>
      </c>
      <c r="I10">
        <f t="shared" si="2"/>
        <v>0.34999985396862027</v>
      </c>
      <c r="J10" s="3"/>
      <c r="K10" s="3"/>
      <c r="L10" s="3"/>
      <c r="M10" s="3"/>
      <c r="N10" s="3"/>
      <c r="O10" s="3"/>
      <c r="P10" s="3"/>
      <c r="R10" s="4"/>
      <c r="S10" s="5" t="b">
        <v>0</v>
      </c>
      <c r="T10" t="s">
        <v>33</v>
      </c>
      <c r="U10" s="2">
        <v>0</v>
      </c>
      <c r="V10" t="s">
        <v>44</v>
      </c>
      <c r="W10" t="s">
        <v>25</v>
      </c>
      <c r="X10" s="2">
        <v>672</v>
      </c>
      <c r="Y10" t="s">
        <v>53</v>
      </c>
      <c r="Z10">
        <f t="shared" si="0"/>
        <v>2</v>
      </c>
      <c r="AA10">
        <v>20</v>
      </c>
      <c r="AB10">
        <f t="shared" si="1"/>
        <v>40</v>
      </c>
    </row>
    <row r="11" spans="1:28" hidden="1">
      <c r="A11">
        <v>6</v>
      </c>
      <c r="B11" t="s">
        <v>35</v>
      </c>
      <c r="C11" s="6" t="s">
        <v>160</v>
      </c>
      <c r="D11" t="s">
        <v>23</v>
      </c>
      <c r="E11" s="2">
        <v>419721</v>
      </c>
      <c r="F11" t="s">
        <v>37</v>
      </c>
      <c r="H11">
        <v>1.0000019967556</v>
      </c>
      <c r="I11">
        <f t="shared" si="2"/>
        <v>0.70000139772891989</v>
      </c>
      <c r="J11" s="3"/>
      <c r="K11" s="3"/>
      <c r="L11" s="3"/>
      <c r="M11" s="3"/>
      <c r="N11" s="3"/>
      <c r="O11" s="3"/>
      <c r="P11" s="3"/>
      <c r="R11" s="4"/>
      <c r="S11" s="5" t="b">
        <v>0</v>
      </c>
      <c r="T11" t="s">
        <v>33</v>
      </c>
      <c r="U11" s="2">
        <v>0</v>
      </c>
      <c r="V11" t="s">
        <v>44</v>
      </c>
      <c r="W11" t="s">
        <v>25</v>
      </c>
      <c r="X11" s="2">
        <v>672</v>
      </c>
      <c r="Y11" t="s">
        <v>54</v>
      </c>
      <c r="Z11">
        <f t="shared" si="0"/>
        <v>2</v>
      </c>
      <c r="AA11">
        <v>20</v>
      </c>
      <c r="AB11">
        <f t="shared" si="1"/>
        <v>40</v>
      </c>
    </row>
    <row r="12" spans="1:28" hidden="1">
      <c r="A12">
        <v>7</v>
      </c>
      <c r="B12" t="s">
        <v>35</v>
      </c>
      <c r="C12" s="6" t="s">
        <v>160</v>
      </c>
      <c r="D12" t="s">
        <v>23</v>
      </c>
      <c r="E12" s="2">
        <v>419721</v>
      </c>
      <c r="F12" t="s">
        <v>37</v>
      </c>
      <c r="H12">
        <v>1.9999979138374329</v>
      </c>
      <c r="I12">
        <f t="shared" si="2"/>
        <v>1.3999985396862029</v>
      </c>
      <c r="J12" s="3"/>
      <c r="K12" s="3"/>
      <c r="L12" s="3"/>
      <c r="M12" s="3"/>
      <c r="N12" s="3"/>
      <c r="O12" s="3"/>
      <c r="P12" s="3"/>
      <c r="R12" s="4"/>
      <c r="S12" s="5" t="b">
        <v>0</v>
      </c>
      <c r="T12" t="s">
        <v>33</v>
      </c>
      <c r="U12" s="2">
        <v>0</v>
      </c>
      <c r="V12" t="s">
        <v>44</v>
      </c>
      <c r="W12" t="s">
        <v>26</v>
      </c>
      <c r="X12" s="2">
        <v>1344</v>
      </c>
      <c r="Y12" t="s">
        <v>55</v>
      </c>
      <c r="Z12">
        <f t="shared" si="0"/>
        <v>1</v>
      </c>
      <c r="AA12">
        <v>10</v>
      </c>
      <c r="AB12">
        <f t="shared" si="1"/>
        <v>20</v>
      </c>
    </row>
    <row r="13" spans="1:28" hidden="1">
      <c r="A13">
        <v>8</v>
      </c>
      <c r="B13" t="s">
        <v>35</v>
      </c>
      <c r="C13" s="6" t="s">
        <v>160</v>
      </c>
      <c r="D13" t="s">
        <v>23</v>
      </c>
      <c r="E13" s="2">
        <v>419721</v>
      </c>
      <c r="F13" t="s">
        <v>37</v>
      </c>
      <c r="H13">
        <v>1.5</v>
      </c>
      <c r="I13">
        <f t="shared" si="2"/>
        <v>1.0499999999999998</v>
      </c>
      <c r="J13" s="3"/>
      <c r="K13" s="3"/>
      <c r="L13" s="3"/>
      <c r="M13" s="3"/>
      <c r="N13" s="3"/>
      <c r="O13" s="3"/>
      <c r="P13" s="3"/>
      <c r="R13" s="4"/>
      <c r="S13" s="5" t="b">
        <v>0</v>
      </c>
      <c r="T13" t="s">
        <v>33</v>
      </c>
      <c r="U13" s="2">
        <v>0</v>
      </c>
      <c r="V13" t="s">
        <v>44</v>
      </c>
      <c r="W13" t="s">
        <v>26</v>
      </c>
      <c r="X13" s="2">
        <v>1344</v>
      </c>
      <c r="Y13" t="s">
        <v>56</v>
      </c>
      <c r="Z13">
        <f t="shared" si="0"/>
        <v>1</v>
      </c>
      <c r="AA13">
        <v>10</v>
      </c>
      <c r="AB13">
        <f t="shared" si="1"/>
        <v>20</v>
      </c>
    </row>
    <row r="14" spans="1:28" hidden="1">
      <c r="A14">
        <v>9</v>
      </c>
      <c r="B14" t="s">
        <v>35</v>
      </c>
      <c r="C14" s="6" t="s">
        <v>160</v>
      </c>
      <c r="D14" t="s">
        <v>23</v>
      </c>
      <c r="E14" s="2">
        <v>419721</v>
      </c>
      <c r="F14" t="s">
        <v>37</v>
      </c>
      <c r="H14">
        <v>1.9999979138374329</v>
      </c>
      <c r="I14">
        <f t="shared" si="2"/>
        <v>1.3999985396862029</v>
      </c>
      <c r="J14" s="3"/>
      <c r="K14" s="3"/>
      <c r="L14" s="3"/>
      <c r="M14" s="3"/>
      <c r="N14" s="3"/>
      <c r="O14" s="3"/>
      <c r="P14" s="3"/>
      <c r="R14" s="4"/>
      <c r="S14" s="5" t="b">
        <v>0</v>
      </c>
      <c r="T14" t="s">
        <v>33</v>
      </c>
      <c r="U14" s="2">
        <v>0</v>
      </c>
      <c r="V14" t="s">
        <v>44</v>
      </c>
      <c r="W14" t="s">
        <v>26</v>
      </c>
      <c r="X14" s="2">
        <v>1344</v>
      </c>
      <c r="Y14" t="s">
        <v>57</v>
      </c>
      <c r="Z14">
        <f t="shared" si="0"/>
        <v>1</v>
      </c>
      <c r="AA14">
        <v>10</v>
      </c>
      <c r="AB14">
        <f t="shared" si="1"/>
        <v>20</v>
      </c>
    </row>
    <row r="15" spans="1:28" hidden="1">
      <c r="A15">
        <v>38</v>
      </c>
      <c r="B15" t="s">
        <v>35</v>
      </c>
      <c r="C15" s="6" t="s">
        <v>160</v>
      </c>
      <c r="D15" t="s">
        <v>27</v>
      </c>
      <c r="E15" s="2">
        <v>430700</v>
      </c>
      <c r="F15" t="s">
        <v>37</v>
      </c>
      <c r="H15">
        <v>3</v>
      </c>
      <c r="I15">
        <f t="shared" si="2"/>
        <v>2.0999999999999996</v>
      </c>
      <c r="J15" s="3"/>
      <c r="K15" s="3"/>
      <c r="L15" s="3"/>
      <c r="M15" s="3"/>
      <c r="N15" s="3"/>
      <c r="O15" s="3"/>
      <c r="P15" s="3"/>
      <c r="R15" s="4"/>
      <c r="S15" s="5" t="b">
        <v>0</v>
      </c>
      <c r="T15" t="s">
        <v>33</v>
      </c>
      <c r="U15" s="2">
        <v>0</v>
      </c>
      <c r="V15" t="s">
        <v>44</v>
      </c>
      <c r="W15" t="s">
        <v>24</v>
      </c>
      <c r="X15" s="2">
        <v>336</v>
      </c>
      <c r="Y15" t="s">
        <v>49</v>
      </c>
      <c r="Z15">
        <f t="shared" si="0"/>
        <v>3</v>
      </c>
      <c r="AA15">
        <v>10</v>
      </c>
      <c r="AB15">
        <f t="shared" si="1"/>
        <v>20</v>
      </c>
    </row>
    <row r="16" spans="1:28" hidden="1">
      <c r="A16">
        <v>39</v>
      </c>
      <c r="B16" t="s">
        <v>35</v>
      </c>
      <c r="C16" s="6" t="s">
        <v>160</v>
      </c>
      <c r="D16" t="s">
        <v>27</v>
      </c>
      <c r="E16" s="2">
        <v>430700</v>
      </c>
      <c r="F16" t="s">
        <v>37</v>
      </c>
      <c r="H16">
        <v>1.9999979138374329</v>
      </c>
      <c r="I16">
        <f t="shared" si="2"/>
        <v>1.3999985396862029</v>
      </c>
      <c r="J16" s="3"/>
      <c r="K16" s="3"/>
      <c r="L16" s="3"/>
      <c r="M16" s="3"/>
      <c r="N16" s="3"/>
      <c r="O16" s="3"/>
      <c r="P16" s="3"/>
      <c r="R16" s="4"/>
      <c r="S16" s="5" t="b">
        <v>0</v>
      </c>
      <c r="T16" t="s">
        <v>33</v>
      </c>
      <c r="U16" s="2">
        <v>0</v>
      </c>
      <c r="V16" t="s">
        <v>44</v>
      </c>
      <c r="W16" t="s">
        <v>24</v>
      </c>
      <c r="X16" s="2">
        <v>336</v>
      </c>
      <c r="Y16" t="s">
        <v>50</v>
      </c>
      <c r="Z16">
        <f t="shared" si="0"/>
        <v>3</v>
      </c>
      <c r="AA16">
        <v>30</v>
      </c>
      <c r="AB16">
        <f t="shared" si="1"/>
        <v>60</v>
      </c>
    </row>
    <row r="17" spans="1:28" hidden="1">
      <c r="A17">
        <v>40</v>
      </c>
      <c r="B17" t="s">
        <v>35</v>
      </c>
      <c r="C17" s="6" t="s">
        <v>160</v>
      </c>
      <c r="D17" t="s">
        <v>27</v>
      </c>
      <c r="E17" s="2">
        <v>430700</v>
      </c>
      <c r="F17" t="s">
        <v>37</v>
      </c>
      <c r="H17">
        <v>1.0000019967556</v>
      </c>
      <c r="I17">
        <f t="shared" si="2"/>
        <v>0.70000139772891989</v>
      </c>
      <c r="J17" s="3"/>
      <c r="K17" s="3"/>
      <c r="L17" s="3"/>
      <c r="M17" s="3"/>
      <c r="N17" s="3"/>
      <c r="O17" s="3"/>
      <c r="P17" s="3"/>
      <c r="R17" s="4"/>
      <c r="S17" s="5" t="b">
        <v>0</v>
      </c>
      <c r="T17" t="s">
        <v>33</v>
      </c>
      <c r="U17" s="2">
        <v>0</v>
      </c>
      <c r="V17" t="s">
        <v>44</v>
      </c>
      <c r="W17" t="s">
        <v>24</v>
      </c>
      <c r="X17" s="2">
        <v>336</v>
      </c>
      <c r="Y17" t="s">
        <v>51</v>
      </c>
      <c r="Z17">
        <f t="shared" si="0"/>
        <v>3</v>
      </c>
      <c r="AA17">
        <v>10</v>
      </c>
      <c r="AB17">
        <f t="shared" si="1"/>
        <v>20</v>
      </c>
    </row>
    <row r="18" spans="1:28" hidden="1">
      <c r="A18">
        <v>41</v>
      </c>
      <c r="B18" t="s">
        <v>35</v>
      </c>
      <c r="C18" s="6" t="s">
        <v>160</v>
      </c>
      <c r="D18" t="s">
        <v>27</v>
      </c>
      <c r="E18" s="2">
        <v>430700</v>
      </c>
      <c r="F18" t="s">
        <v>37</v>
      </c>
      <c r="H18">
        <v>0.49999979138374329</v>
      </c>
      <c r="I18">
        <f t="shared" si="2"/>
        <v>0.34999985396862027</v>
      </c>
      <c r="J18" s="3"/>
      <c r="K18" s="3"/>
      <c r="L18" s="3"/>
      <c r="M18" s="3"/>
      <c r="N18" s="3"/>
      <c r="O18" s="3"/>
      <c r="P18" s="3"/>
      <c r="R18" s="4"/>
      <c r="S18" s="5" t="b">
        <v>0</v>
      </c>
      <c r="T18" t="s">
        <v>33</v>
      </c>
      <c r="U18" s="2">
        <v>0</v>
      </c>
      <c r="V18" t="s">
        <v>44</v>
      </c>
      <c r="W18" t="s">
        <v>24</v>
      </c>
      <c r="X18" s="2">
        <v>336</v>
      </c>
      <c r="Y18" t="s">
        <v>52</v>
      </c>
      <c r="Z18">
        <f t="shared" si="0"/>
        <v>3</v>
      </c>
      <c r="AA18">
        <v>20</v>
      </c>
      <c r="AB18">
        <f t="shared" si="1"/>
        <v>40</v>
      </c>
    </row>
    <row r="19" spans="1:28" hidden="1">
      <c r="A19">
        <v>78</v>
      </c>
      <c r="B19" t="s">
        <v>35</v>
      </c>
      <c r="C19" s="6" t="s">
        <v>160</v>
      </c>
      <c r="D19" t="s">
        <v>29</v>
      </c>
      <c r="E19" s="2">
        <v>441498</v>
      </c>
      <c r="F19" t="s">
        <v>37</v>
      </c>
      <c r="H19">
        <v>3</v>
      </c>
      <c r="I19">
        <f t="shared" si="2"/>
        <v>2.0999999999999996</v>
      </c>
      <c r="J19" s="3"/>
      <c r="K19" s="3"/>
      <c r="L19" s="3"/>
      <c r="M19" s="3"/>
      <c r="N19" s="3"/>
      <c r="O19" s="3"/>
      <c r="P19" s="3"/>
      <c r="R19" s="4"/>
      <c r="S19" s="5" t="b">
        <v>0</v>
      </c>
      <c r="T19" t="s">
        <v>33</v>
      </c>
      <c r="U19" s="2">
        <v>0</v>
      </c>
      <c r="V19" t="s">
        <v>44</v>
      </c>
      <c r="W19" t="s">
        <v>24</v>
      </c>
      <c r="X19" s="2">
        <v>336</v>
      </c>
      <c r="Y19" t="s">
        <v>49</v>
      </c>
      <c r="Z19">
        <f t="shared" si="0"/>
        <v>3</v>
      </c>
      <c r="AA19">
        <v>10</v>
      </c>
      <c r="AB19">
        <f t="shared" si="1"/>
        <v>20</v>
      </c>
    </row>
    <row r="20" spans="1:28" hidden="1">
      <c r="A20">
        <v>79</v>
      </c>
      <c r="B20" t="s">
        <v>35</v>
      </c>
      <c r="C20" s="6" t="s">
        <v>160</v>
      </c>
      <c r="D20" t="s">
        <v>29</v>
      </c>
      <c r="E20" s="2">
        <v>441498</v>
      </c>
      <c r="F20" t="s">
        <v>37</v>
      </c>
      <c r="H20">
        <v>1.9999979138374329</v>
      </c>
      <c r="I20">
        <f t="shared" si="2"/>
        <v>1.3999985396862029</v>
      </c>
      <c r="J20" s="3"/>
      <c r="K20" s="3"/>
      <c r="L20" s="3"/>
      <c r="M20" s="3"/>
      <c r="N20" s="3"/>
      <c r="O20" s="3"/>
      <c r="P20" s="3"/>
      <c r="R20" s="4"/>
      <c r="S20" s="5" t="b">
        <v>0</v>
      </c>
      <c r="T20" t="s">
        <v>33</v>
      </c>
      <c r="U20" s="2">
        <v>0</v>
      </c>
      <c r="V20" t="s">
        <v>44</v>
      </c>
      <c r="W20" t="s">
        <v>24</v>
      </c>
      <c r="X20" s="2">
        <v>336</v>
      </c>
      <c r="Y20" t="s">
        <v>50</v>
      </c>
      <c r="Z20">
        <f t="shared" si="0"/>
        <v>3</v>
      </c>
      <c r="AA20">
        <v>10</v>
      </c>
      <c r="AB20">
        <f t="shared" si="1"/>
        <v>20</v>
      </c>
    </row>
    <row r="21" spans="1:28" hidden="1">
      <c r="A21">
        <v>80</v>
      </c>
      <c r="B21" t="s">
        <v>35</v>
      </c>
      <c r="C21" s="6" t="s">
        <v>160</v>
      </c>
      <c r="D21" t="s">
        <v>29</v>
      </c>
      <c r="E21" s="2">
        <v>441498</v>
      </c>
      <c r="F21" t="s">
        <v>37</v>
      </c>
      <c r="H21">
        <v>1.0000019967556</v>
      </c>
      <c r="I21">
        <f t="shared" si="2"/>
        <v>0.70000139772891989</v>
      </c>
      <c r="J21" s="3"/>
      <c r="K21" s="3"/>
      <c r="L21" s="3"/>
      <c r="M21" s="3"/>
      <c r="N21" s="3"/>
      <c r="O21" s="3"/>
      <c r="P21" s="3"/>
      <c r="R21" s="4"/>
      <c r="S21" s="5" t="b">
        <v>0</v>
      </c>
      <c r="T21" t="s">
        <v>33</v>
      </c>
      <c r="U21" s="2">
        <v>0</v>
      </c>
      <c r="V21" t="s">
        <v>44</v>
      </c>
      <c r="W21" t="s">
        <v>24</v>
      </c>
      <c r="X21" s="2">
        <v>336</v>
      </c>
      <c r="Y21" t="s">
        <v>51</v>
      </c>
      <c r="Z21">
        <f t="shared" si="0"/>
        <v>3</v>
      </c>
      <c r="AA21">
        <v>10</v>
      </c>
      <c r="AB21">
        <f t="shared" si="1"/>
        <v>20</v>
      </c>
    </row>
    <row r="22" spans="1:28" hidden="1">
      <c r="A22">
        <v>81</v>
      </c>
      <c r="B22" t="s">
        <v>35</v>
      </c>
      <c r="C22" s="6" t="s">
        <v>160</v>
      </c>
      <c r="D22" t="s">
        <v>29</v>
      </c>
      <c r="E22" s="2">
        <v>441498</v>
      </c>
      <c r="F22" t="s">
        <v>37</v>
      </c>
      <c r="H22">
        <v>0.49999979138374329</v>
      </c>
      <c r="I22">
        <f t="shared" si="2"/>
        <v>0.34999985396862027</v>
      </c>
      <c r="J22" s="3"/>
      <c r="K22" s="3"/>
      <c r="L22" s="3"/>
      <c r="M22" s="3"/>
      <c r="N22" s="3"/>
      <c r="O22" s="3"/>
      <c r="P22" s="3"/>
      <c r="R22" s="4"/>
      <c r="S22" s="5" t="b">
        <v>0</v>
      </c>
      <c r="T22" t="s">
        <v>33</v>
      </c>
      <c r="U22" s="2">
        <v>0</v>
      </c>
      <c r="V22" t="s">
        <v>44</v>
      </c>
      <c r="W22" t="s">
        <v>24</v>
      </c>
      <c r="X22" s="2">
        <v>336</v>
      </c>
      <c r="Y22" t="s">
        <v>52</v>
      </c>
      <c r="Z22">
        <f t="shared" si="0"/>
        <v>3</v>
      </c>
      <c r="AA22">
        <v>20</v>
      </c>
      <c r="AB22">
        <f t="shared" si="1"/>
        <v>40</v>
      </c>
    </row>
    <row r="23" spans="1:28" hidden="1">
      <c r="A23">
        <v>82</v>
      </c>
      <c r="B23" t="s">
        <v>35</v>
      </c>
      <c r="C23" s="6" t="s">
        <v>160</v>
      </c>
      <c r="D23" t="s">
        <v>29</v>
      </c>
      <c r="E23" s="2">
        <v>441498</v>
      </c>
      <c r="F23" t="s">
        <v>37</v>
      </c>
      <c r="H23">
        <v>0.49999979138374329</v>
      </c>
      <c r="I23">
        <f t="shared" si="2"/>
        <v>0.34999985396862027</v>
      </c>
      <c r="J23" s="3"/>
      <c r="K23" s="3"/>
      <c r="L23" s="3"/>
      <c r="M23" s="3"/>
      <c r="N23" s="3"/>
      <c r="O23" s="3"/>
      <c r="P23" s="3"/>
      <c r="R23" s="4"/>
      <c r="S23" s="5" t="b">
        <v>0</v>
      </c>
      <c r="T23" t="s">
        <v>33</v>
      </c>
      <c r="U23" s="2">
        <v>0</v>
      </c>
      <c r="V23" t="s">
        <v>44</v>
      </c>
      <c r="W23" t="s">
        <v>25</v>
      </c>
      <c r="X23" s="2">
        <v>672</v>
      </c>
      <c r="Y23" t="s">
        <v>53</v>
      </c>
      <c r="Z23">
        <f t="shared" si="0"/>
        <v>2</v>
      </c>
      <c r="AA23">
        <v>30</v>
      </c>
      <c r="AB23">
        <f t="shared" si="1"/>
        <v>60</v>
      </c>
    </row>
    <row r="24" spans="1:28" hidden="1">
      <c r="A24">
        <v>83</v>
      </c>
      <c r="B24" t="s">
        <v>35</v>
      </c>
      <c r="C24" s="6" t="s">
        <v>160</v>
      </c>
      <c r="D24" t="s">
        <v>29</v>
      </c>
      <c r="E24" s="2">
        <v>441498</v>
      </c>
      <c r="F24" t="s">
        <v>37</v>
      </c>
      <c r="H24">
        <v>1.0000019967556</v>
      </c>
      <c r="I24">
        <f t="shared" si="2"/>
        <v>0.70000139772891989</v>
      </c>
      <c r="J24" s="3"/>
      <c r="K24" s="3"/>
      <c r="L24" s="3"/>
      <c r="M24" s="3"/>
      <c r="N24" s="3"/>
      <c r="O24" s="3"/>
      <c r="P24" s="3"/>
      <c r="R24" s="4"/>
      <c r="S24" s="5" t="b">
        <v>0</v>
      </c>
      <c r="T24" t="s">
        <v>33</v>
      </c>
      <c r="U24" s="2">
        <v>0</v>
      </c>
      <c r="V24" t="s">
        <v>44</v>
      </c>
      <c r="W24" t="s">
        <v>25</v>
      </c>
      <c r="X24" s="2">
        <v>672</v>
      </c>
      <c r="Y24" t="s">
        <v>54</v>
      </c>
      <c r="Z24">
        <f t="shared" si="0"/>
        <v>2</v>
      </c>
      <c r="AA24">
        <v>20</v>
      </c>
      <c r="AB24">
        <f t="shared" si="1"/>
        <v>40</v>
      </c>
    </row>
    <row r="25" spans="1:28" hidden="1">
      <c r="A25">
        <v>84</v>
      </c>
      <c r="B25" t="s">
        <v>35</v>
      </c>
      <c r="C25" s="6" t="s">
        <v>160</v>
      </c>
      <c r="D25" t="s">
        <v>29</v>
      </c>
      <c r="E25" s="2">
        <v>441498</v>
      </c>
      <c r="F25" t="s">
        <v>37</v>
      </c>
      <c r="H25">
        <v>1.5</v>
      </c>
      <c r="I25">
        <f t="shared" si="2"/>
        <v>1.0499999999999998</v>
      </c>
      <c r="J25" s="3"/>
      <c r="K25" s="3"/>
      <c r="L25" s="3"/>
      <c r="M25" s="3"/>
      <c r="N25" s="3"/>
      <c r="O25" s="3"/>
      <c r="P25" s="3"/>
      <c r="R25" s="4"/>
      <c r="S25" s="5" t="b">
        <v>0</v>
      </c>
      <c r="T25" t="s">
        <v>33</v>
      </c>
      <c r="U25" s="2">
        <v>0</v>
      </c>
      <c r="V25" t="s">
        <v>44</v>
      </c>
      <c r="W25" t="s">
        <v>28</v>
      </c>
      <c r="X25" s="2">
        <v>2016</v>
      </c>
      <c r="Y25" t="s">
        <v>58</v>
      </c>
      <c r="Z25">
        <f t="shared" si="0"/>
        <v>1</v>
      </c>
      <c r="AA25">
        <v>20</v>
      </c>
      <c r="AB25">
        <f t="shared" si="1"/>
        <v>40</v>
      </c>
    </row>
    <row r="26" spans="1:28" hidden="1">
      <c r="A26">
        <v>85</v>
      </c>
      <c r="B26" t="s">
        <v>35</v>
      </c>
      <c r="C26" s="6" t="s">
        <v>160</v>
      </c>
      <c r="D26" t="s">
        <v>29</v>
      </c>
      <c r="E26" s="2">
        <v>441498</v>
      </c>
      <c r="F26" t="s">
        <v>37</v>
      </c>
      <c r="H26">
        <v>0.49999979138374329</v>
      </c>
      <c r="I26">
        <f t="shared" si="2"/>
        <v>0.34999985396862027</v>
      </c>
      <c r="J26" s="3"/>
      <c r="K26" s="3"/>
      <c r="L26" s="3"/>
      <c r="M26" s="3"/>
      <c r="N26" s="3"/>
      <c r="O26" s="3"/>
      <c r="P26" s="3"/>
      <c r="R26" s="4"/>
      <c r="S26" s="5" t="b">
        <v>0</v>
      </c>
      <c r="T26" t="s">
        <v>17</v>
      </c>
      <c r="U26" s="2">
        <v>0</v>
      </c>
      <c r="V26" t="s">
        <v>44</v>
      </c>
      <c r="W26" t="s">
        <v>28</v>
      </c>
      <c r="X26" s="2">
        <v>2016</v>
      </c>
      <c r="Y26" t="s">
        <v>59</v>
      </c>
      <c r="Z26">
        <f t="shared" si="0"/>
        <v>1</v>
      </c>
      <c r="AA26">
        <v>30</v>
      </c>
      <c r="AB26">
        <f t="shared" si="1"/>
        <v>60</v>
      </c>
    </row>
    <row r="27" spans="1:28" hidden="1">
      <c r="A27">
        <v>37</v>
      </c>
      <c r="B27" t="s">
        <v>35</v>
      </c>
      <c r="C27" s="6" t="s">
        <v>160</v>
      </c>
      <c r="D27" t="s">
        <v>23</v>
      </c>
      <c r="E27" s="2">
        <v>425478</v>
      </c>
      <c r="F27" t="s">
        <v>38</v>
      </c>
      <c r="H27">
        <v>1.0000019967556</v>
      </c>
      <c r="I27">
        <f t="shared" si="2"/>
        <v>0.70000139772891989</v>
      </c>
      <c r="J27" s="3"/>
      <c r="K27" s="3"/>
      <c r="L27" s="3"/>
      <c r="M27" s="3"/>
      <c r="N27" s="3"/>
      <c r="O27" s="3"/>
      <c r="P27" s="3"/>
      <c r="R27" s="4"/>
      <c r="S27" s="5" t="b">
        <v>0</v>
      </c>
      <c r="T27" t="s">
        <v>33</v>
      </c>
      <c r="U27" s="2">
        <v>0</v>
      </c>
      <c r="V27" t="s">
        <v>44</v>
      </c>
      <c r="W27" t="s">
        <v>24</v>
      </c>
      <c r="X27" s="2">
        <v>336</v>
      </c>
      <c r="Y27" t="s">
        <v>60</v>
      </c>
      <c r="Z27">
        <f t="shared" si="0"/>
        <v>2</v>
      </c>
      <c r="AA27">
        <v>10</v>
      </c>
      <c r="AB27">
        <f t="shared" si="1"/>
        <v>20</v>
      </c>
    </row>
    <row r="28" spans="1:28" hidden="1">
      <c r="A28">
        <v>56</v>
      </c>
      <c r="B28" t="s">
        <v>35</v>
      </c>
      <c r="C28" s="6" t="s">
        <v>160</v>
      </c>
      <c r="D28" t="s">
        <v>27</v>
      </c>
      <c r="E28" s="2">
        <v>435112</v>
      </c>
      <c r="F28" t="s">
        <v>38</v>
      </c>
      <c r="H28">
        <v>1.0000019967556</v>
      </c>
      <c r="I28">
        <f t="shared" si="2"/>
        <v>0.70000139772891989</v>
      </c>
      <c r="J28" s="3"/>
      <c r="K28" s="3"/>
      <c r="L28" s="3"/>
      <c r="M28" s="3"/>
      <c r="N28" s="3"/>
      <c r="O28" s="3"/>
      <c r="P28" s="3"/>
      <c r="R28" s="4"/>
      <c r="S28" s="5" t="b">
        <v>0</v>
      </c>
      <c r="T28" t="s">
        <v>33</v>
      </c>
      <c r="U28" s="2">
        <v>0</v>
      </c>
      <c r="V28" t="s">
        <v>44</v>
      </c>
      <c r="W28" t="s">
        <v>24</v>
      </c>
      <c r="X28" s="2">
        <v>336</v>
      </c>
      <c r="Y28" t="s">
        <v>60</v>
      </c>
      <c r="Z28">
        <f t="shared" si="0"/>
        <v>2</v>
      </c>
      <c r="AA28">
        <v>10</v>
      </c>
      <c r="AB28">
        <f t="shared" si="1"/>
        <v>20</v>
      </c>
    </row>
    <row r="29" spans="1:28" hidden="1">
      <c r="A29">
        <v>57</v>
      </c>
      <c r="B29" t="s">
        <v>35</v>
      </c>
      <c r="C29" s="6" t="s">
        <v>160</v>
      </c>
      <c r="D29" t="s">
        <v>27</v>
      </c>
      <c r="E29" s="2">
        <v>435112</v>
      </c>
      <c r="F29" t="s">
        <v>38</v>
      </c>
      <c r="H29">
        <v>4.5</v>
      </c>
      <c r="I29">
        <f t="shared" si="2"/>
        <v>3.15</v>
      </c>
      <c r="J29" s="3"/>
      <c r="K29" s="3"/>
      <c r="L29" s="3"/>
      <c r="M29" s="3"/>
      <c r="N29" s="3"/>
      <c r="O29" s="3"/>
      <c r="P29" s="3"/>
      <c r="R29" s="4"/>
      <c r="S29" s="5" t="b">
        <v>0</v>
      </c>
      <c r="T29" t="s">
        <v>33</v>
      </c>
      <c r="U29" s="2">
        <v>0</v>
      </c>
      <c r="V29" t="s">
        <v>44</v>
      </c>
      <c r="W29" t="s">
        <v>25</v>
      </c>
      <c r="X29" s="2">
        <v>672</v>
      </c>
      <c r="Y29" t="s">
        <v>61</v>
      </c>
      <c r="Z29">
        <f t="shared" si="0"/>
        <v>1</v>
      </c>
      <c r="AA29">
        <v>10</v>
      </c>
      <c r="AB29">
        <f t="shared" si="1"/>
        <v>20</v>
      </c>
    </row>
    <row r="30" spans="1:28" hidden="1">
      <c r="A30">
        <v>58</v>
      </c>
      <c r="B30" t="s">
        <v>35</v>
      </c>
      <c r="C30" s="6" t="s">
        <v>160</v>
      </c>
      <c r="D30" t="s">
        <v>27</v>
      </c>
      <c r="E30" s="2">
        <v>435112</v>
      </c>
      <c r="F30" t="s">
        <v>38</v>
      </c>
      <c r="H30">
        <v>0.49999979138374329</v>
      </c>
      <c r="I30">
        <f t="shared" si="2"/>
        <v>0.34999985396862027</v>
      </c>
      <c r="J30" s="3"/>
      <c r="K30" s="3"/>
      <c r="L30" s="3"/>
      <c r="M30" s="3"/>
      <c r="N30" s="3"/>
      <c r="O30" s="3"/>
      <c r="P30" s="3"/>
      <c r="R30" s="4"/>
      <c r="S30" s="5" t="b">
        <v>0</v>
      </c>
      <c r="T30" t="s">
        <v>33</v>
      </c>
      <c r="U30" s="2">
        <v>0</v>
      </c>
      <c r="V30" t="s">
        <v>44</v>
      </c>
      <c r="W30" t="s">
        <v>25</v>
      </c>
      <c r="X30" s="2">
        <v>672</v>
      </c>
      <c r="Y30" t="s">
        <v>62</v>
      </c>
      <c r="Z30">
        <f t="shared" si="0"/>
        <v>1</v>
      </c>
      <c r="AA30">
        <v>30</v>
      </c>
      <c r="AB30">
        <f t="shared" si="1"/>
        <v>60</v>
      </c>
    </row>
    <row r="31" spans="1:28" hidden="1">
      <c r="A31">
        <v>59</v>
      </c>
      <c r="B31" t="s">
        <v>35</v>
      </c>
      <c r="C31" s="6" t="s">
        <v>160</v>
      </c>
      <c r="D31" t="s">
        <v>27</v>
      </c>
      <c r="E31" s="2">
        <v>435112</v>
      </c>
      <c r="F31" t="s">
        <v>38</v>
      </c>
      <c r="H31">
        <v>1.0000019967556</v>
      </c>
      <c r="I31">
        <f t="shared" si="2"/>
        <v>0.70000139772891989</v>
      </c>
      <c r="J31" s="3"/>
      <c r="K31" s="3"/>
      <c r="L31" s="3"/>
      <c r="M31" s="3"/>
      <c r="N31" s="3"/>
      <c r="O31" s="3"/>
      <c r="P31" s="3"/>
      <c r="R31" s="4"/>
      <c r="S31" s="5" t="b">
        <v>0</v>
      </c>
      <c r="T31" t="s">
        <v>17</v>
      </c>
      <c r="U31" s="2">
        <v>0</v>
      </c>
      <c r="V31" t="s">
        <v>44</v>
      </c>
      <c r="W31" t="s">
        <v>25</v>
      </c>
      <c r="X31" s="2">
        <v>672</v>
      </c>
      <c r="Y31" t="s">
        <v>63</v>
      </c>
      <c r="Z31">
        <f t="shared" si="0"/>
        <v>1</v>
      </c>
      <c r="AA31">
        <v>10</v>
      </c>
      <c r="AB31">
        <f t="shared" si="1"/>
        <v>20</v>
      </c>
    </row>
    <row r="32" spans="1:28" hidden="1">
      <c r="A32">
        <v>60</v>
      </c>
      <c r="B32" t="s">
        <v>35</v>
      </c>
      <c r="C32" s="6" t="s">
        <v>160</v>
      </c>
      <c r="D32" t="s">
        <v>27</v>
      </c>
      <c r="E32" s="2">
        <v>435112</v>
      </c>
      <c r="F32" t="s">
        <v>38</v>
      </c>
      <c r="H32">
        <v>1.5</v>
      </c>
      <c r="I32">
        <f t="shared" si="2"/>
        <v>1.0499999999999998</v>
      </c>
      <c r="J32" s="3"/>
      <c r="K32" s="3"/>
      <c r="L32" s="3"/>
      <c r="M32" s="3"/>
      <c r="N32" s="3"/>
      <c r="O32" s="3"/>
      <c r="P32" s="3"/>
      <c r="R32" s="4"/>
      <c r="S32" s="5" t="b">
        <v>0</v>
      </c>
      <c r="T32" t="s">
        <v>17</v>
      </c>
      <c r="U32" s="2">
        <v>0</v>
      </c>
      <c r="V32" t="s">
        <v>44</v>
      </c>
      <c r="W32" t="s">
        <v>25</v>
      </c>
      <c r="X32" s="2">
        <v>672</v>
      </c>
      <c r="Y32" t="s">
        <v>64</v>
      </c>
      <c r="Z32">
        <f t="shared" si="0"/>
        <v>1</v>
      </c>
      <c r="AA32">
        <v>10</v>
      </c>
      <c r="AB32">
        <f t="shared" si="1"/>
        <v>20</v>
      </c>
    </row>
    <row r="33" spans="1:28" hidden="1">
      <c r="A33">
        <v>47</v>
      </c>
      <c r="B33" t="s">
        <v>35</v>
      </c>
      <c r="C33" s="6" t="s">
        <v>161</v>
      </c>
      <c r="D33" t="s">
        <v>27</v>
      </c>
      <c r="E33" s="2">
        <v>430889</v>
      </c>
      <c r="F33" t="s">
        <v>39</v>
      </c>
      <c r="H33">
        <v>1.9999979138374329</v>
      </c>
      <c r="I33">
        <f t="shared" si="2"/>
        <v>1.3999985396862029</v>
      </c>
      <c r="J33" s="3"/>
      <c r="K33" s="3"/>
      <c r="L33" s="3"/>
      <c r="M33" s="3"/>
      <c r="N33" s="3"/>
      <c r="O33" s="3"/>
      <c r="P33" s="3"/>
      <c r="R33" s="4"/>
      <c r="S33" s="5" t="b">
        <v>0</v>
      </c>
      <c r="T33" t="s">
        <v>17</v>
      </c>
      <c r="U33" s="2">
        <v>0</v>
      </c>
      <c r="V33" t="s">
        <v>44</v>
      </c>
      <c r="W33" t="s">
        <v>26</v>
      </c>
      <c r="X33" s="2">
        <v>1344</v>
      </c>
      <c r="Y33" t="s">
        <v>65</v>
      </c>
      <c r="Z33">
        <f t="shared" si="0"/>
        <v>1</v>
      </c>
      <c r="AA33">
        <v>20</v>
      </c>
      <c r="AB33">
        <f t="shared" si="1"/>
        <v>40</v>
      </c>
    </row>
    <row r="34" spans="1:28" hidden="1">
      <c r="A34">
        <v>48</v>
      </c>
      <c r="B34" t="s">
        <v>35</v>
      </c>
      <c r="C34" s="6" t="s">
        <v>161</v>
      </c>
      <c r="D34" t="s">
        <v>27</v>
      </c>
      <c r="E34" s="2">
        <v>430889</v>
      </c>
      <c r="F34" t="s">
        <v>39</v>
      </c>
      <c r="H34">
        <v>3</v>
      </c>
      <c r="I34">
        <f t="shared" si="2"/>
        <v>2.0999999999999996</v>
      </c>
      <c r="J34" s="3"/>
      <c r="K34" s="3"/>
      <c r="L34" s="3"/>
      <c r="M34" s="3"/>
      <c r="N34" s="3"/>
      <c r="O34" s="3"/>
      <c r="P34" s="3"/>
      <c r="R34" s="4"/>
      <c r="S34" s="5" t="b">
        <v>0</v>
      </c>
      <c r="T34" t="s">
        <v>17</v>
      </c>
      <c r="U34" s="2">
        <v>0</v>
      </c>
      <c r="V34" t="s">
        <v>44</v>
      </c>
      <c r="W34" t="s">
        <v>26</v>
      </c>
      <c r="X34" s="2">
        <v>1344</v>
      </c>
      <c r="Y34" t="s">
        <v>66</v>
      </c>
      <c r="Z34">
        <f t="shared" ref="Z34:Z65" si="3">COUNTIF(Y:Y,Y34)</f>
        <v>1</v>
      </c>
      <c r="AA34">
        <v>20</v>
      </c>
      <c r="AB34">
        <f t="shared" si="1"/>
        <v>40</v>
      </c>
    </row>
    <row r="35" spans="1:28" hidden="1">
      <c r="A35">
        <v>49</v>
      </c>
      <c r="B35" t="s">
        <v>35</v>
      </c>
      <c r="C35" s="6" t="s">
        <v>161</v>
      </c>
      <c r="D35" t="s">
        <v>27</v>
      </c>
      <c r="E35" s="2">
        <v>430889</v>
      </c>
      <c r="F35" t="s">
        <v>39</v>
      </c>
      <c r="H35">
        <v>0.19999980926513672</v>
      </c>
      <c r="I35">
        <f t="shared" si="2"/>
        <v>0.1399998664855957</v>
      </c>
      <c r="J35" s="3"/>
      <c r="K35" s="3"/>
      <c r="L35" s="3"/>
      <c r="M35" s="3"/>
      <c r="N35" s="3"/>
      <c r="O35" s="3"/>
      <c r="P35" s="3"/>
      <c r="R35" s="4"/>
      <c r="S35" s="5" t="b">
        <v>0</v>
      </c>
      <c r="T35" t="s">
        <v>17</v>
      </c>
      <c r="U35" s="2">
        <v>0</v>
      </c>
      <c r="V35" t="s">
        <v>44</v>
      </c>
      <c r="W35" t="s">
        <v>26</v>
      </c>
      <c r="X35" s="2">
        <v>1344</v>
      </c>
      <c r="Y35" t="s">
        <v>67</v>
      </c>
      <c r="Z35">
        <f t="shared" si="3"/>
        <v>1</v>
      </c>
      <c r="AA35">
        <v>20</v>
      </c>
      <c r="AB35">
        <f t="shared" si="1"/>
        <v>40</v>
      </c>
    </row>
    <row r="36" spans="1:28" hidden="1">
      <c r="A36">
        <v>61</v>
      </c>
      <c r="B36" t="s">
        <v>35</v>
      </c>
      <c r="C36" s="6" t="s">
        <v>161</v>
      </c>
      <c r="D36" t="s">
        <v>27</v>
      </c>
      <c r="E36" s="2">
        <v>435112</v>
      </c>
      <c r="F36" t="s">
        <v>38</v>
      </c>
      <c r="H36">
        <v>1.9999979138374329</v>
      </c>
      <c r="I36">
        <f t="shared" si="2"/>
        <v>1.3999985396862029</v>
      </c>
      <c r="J36" s="3"/>
      <c r="K36" s="3"/>
      <c r="L36" s="3"/>
      <c r="M36" s="3"/>
      <c r="N36" s="3"/>
      <c r="O36" s="3"/>
      <c r="P36" s="3"/>
      <c r="R36" s="4"/>
      <c r="S36" s="5" t="b">
        <v>0</v>
      </c>
      <c r="T36" t="s">
        <v>17</v>
      </c>
      <c r="U36" s="2">
        <v>0</v>
      </c>
      <c r="V36" t="s">
        <v>44</v>
      </c>
      <c r="W36" t="s">
        <v>26</v>
      </c>
      <c r="X36" s="2">
        <v>1344</v>
      </c>
      <c r="Y36" t="s">
        <v>68</v>
      </c>
      <c r="Z36">
        <f t="shared" si="3"/>
        <v>1</v>
      </c>
      <c r="AA36">
        <v>10</v>
      </c>
      <c r="AB36">
        <f t="shared" si="1"/>
        <v>20</v>
      </c>
    </row>
    <row r="37" spans="1:28" hidden="1">
      <c r="A37">
        <v>88</v>
      </c>
      <c r="B37" t="s">
        <v>35</v>
      </c>
      <c r="C37" s="6" t="s">
        <v>162</v>
      </c>
      <c r="D37" t="s">
        <v>29</v>
      </c>
      <c r="E37" s="2">
        <v>441653</v>
      </c>
      <c r="F37" t="s">
        <v>40</v>
      </c>
      <c r="H37">
        <v>0.19999980926513672</v>
      </c>
      <c r="I37">
        <f t="shared" si="2"/>
        <v>0.1399998664855957</v>
      </c>
      <c r="J37" s="3"/>
      <c r="K37" s="3"/>
      <c r="L37" s="3"/>
      <c r="M37" s="3"/>
      <c r="N37" s="3"/>
      <c r="O37" s="3"/>
      <c r="P37" s="3"/>
      <c r="R37" s="4"/>
      <c r="S37" s="5" t="b">
        <v>0</v>
      </c>
      <c r="T37" t="s">
        <v>17</v>
      </c>
      <c r="U37" s="2">
        <v>0</v>
      </c>
      <c r="V37" t="s">
        <v>44</v>
      </c>
      <c r="W37" t="s">
        <v>28</v>
      </c>
      <c r="X37" s="2">
        <v>2016</v>
      </c>
      <c r="Y37" t="s">
        <v>69</v>
      </c>
      <c r="Z37">
        <f t="shared" si="3"/>
        <v>1</v>
      </c>
      <c r="AA37">
        <v>20</v>
      </c>
      <c r="AB37">
        <f t="shared" si="1"/>
        <v>40</v>
      </c>
    </row>
    <row r="38" spans="1:28" hidden="1">
      <c r="A38">
        <v>12</v>
      </c>
      <c r="B38" t="s">
        <v>35</v>
      </c>
      <c r="C38" s="6" t="s">
        <v>162</v>
      </c>
      <c r="D38" t="s">
        <v>23</v>
      </c>
      <c r="E38" s="2">
        <v>419878</v>
      </c>
      <c r="F38" t="s">
        <v>40</v>
      </c>
      <c r="H38">
        <v>1.0000019967556</v>
      </c>
      <c r="I38">
        <f t="shared" si="2"/>
        <v>0.70000139772891989</v>
      </c>
      <c r="J38" s="3"/>
      <c r="K38" s="3"/>
      <c r="L38" s="3"/>
      <c r="M38" s="3"/>
      <c r="N38" s="3"/>
      <c r="O38" s="3"/>
      <c r="P38" s="3"/>
      <c r="R38" s="4"/>
      <c r="S38" s="5" t="b">
        <v>0</v>
      </c>
      <c r="T38" t="s">
        <v>17</v>
      </c>
      <c r="U38" s="2">
        <v>0</v>
      </c>
      <c r="V38" t="s">
        <v>44</v>
      </c>
      <c r="W38" t="s">
        <v>26</v>
      </c>
      <c r="X38" s="2">
        <v>1344</v>
      </c>
      <c r="Y38" t="s">
        <v>70</v>
      </c>
      <c r="Z38">
        <f t="shared" si="3"/>
        <v>1</v>
      </c>
      <c r="AA38">
        <v>10</v>
      </c>
      <c r="AB38">
        <f t="shared" si="1"/>
        <v>20</v>
      </c>
    </row>
    <row r="39" spans="1:28" hidden="1">
      <c r="A39">
        <v>13</v>
      </c>
      <c r="B39" t="s">
        <v>35</v>
      </c>
      <c r="C39" s="6" t="s">
        <v>162</v>
      </c>
      <c r="D39" t="s">
        <v>23</v>
      </c>
      <c r="E39" s="2">
        <v>419878</v>
      </c>
      <c r="F39" t="s">
        <v>40</v>
      </c>
      <c r="H39">
        <v>0.49999979138374329</v>
      </c>
      <c r="I39">
        <f t="shared" si="2"/>
        <v>0.34999985396862027</v>
      </c>
      <c r="J39" s="3"/>
      <c r="K39" s="3"/>
      <c r="L39" s="3"/>
      <c r="M39" s="3"/>
      <c r="N39" s="3"/>
      <c r="O39" s="3"/>
      <c r="P39" s="3"/>
      <c r="R39" s="4"/>
      <c r="S39" s="5" t="b">
        <v>0</v>
      </c>
      <c r="T39" t="s">
        <v>17</v>
      </c>
      <c r="U39" s="2">
        <v>0</v>
      </c>
      <c r="V39" t="s">
        <v>44</v>
      </c>
      <c r="W39" t="s">
        <v>26</v>
      </c>
      <c r="X39" s="2">
        <v>1344</v>
      </c>
      <c r="Y39" t="s">
        <v>71</v>
      </c>
      <c r="Z39">
        <f t="shared" si="3"/>
        <v>1</v>
      </c>
      <c r="AA39">
        <v>10</v>
      </c>
      <c r="AB39">
        <f t="shared" si="1"/>
        <v>20</v>
      </c>
    </row>
    <row r="40" spans="1:28" hidden="1">
      <c r="A40">
        <v>14</v>
      </c>
      <c r="B40" t="s">
        <v>35</v>
      </c>
      <c r="C40" s="6" t="s">
        <v>162</v>
      </c>
      <c r="D40" t="s">
        <v>23</v>
      </c>
      <c r="E40" s="2">
        <v>419878</v>
      </c>
      <c r="F40" t="s">
        <v>40</v>
      </c>
      <c r="H40">
        <v>0.49999979138374329</v>
      </c>
      <c r="I40">
        <f t="shared" si="2"/>
        <v>0.34999985396862027</v>
      </c>
      <c r="J40" s="3"/>
      <c r="K40" s="3"/>
      <c r="L40" s="3"/>
      <c r="M40" s="3"/>
      <c r="N40" s="3"/>
      <c r="O40" s="3"/>
      <c r="P40" s="3"/>
      <c r="R40" s="4"/>
      <c r="S40" s="5" t="b">
        <v>0</v>
      </c>
      <c r="T40" t="s">
        <v>17</v>
      </c>
      <c r="U40" s="2">
        <v>0</v>
      </c>
      <c r="V40" t="s">
        <v>44</v>
      </c>
      <c r="W40" t="s">
        <v>26</v>
      </c>
      <c r="X40" s="2">
        <v>1344</v>
      </c>
      <c r="Y40" t="s">
        <v>72</v>
      </c>
      <c r="Z40">
        <f t="shared" si="3"/>
        <v>1</v>
      </c>
      <c r="AA40">
        <v>20</v>
      </c>
      <c r="AB40">
        <f t="shared" si="1"/>
        <v>40</v>
      </c>
    </row>
    <row r="41" spans="1:28" hidden="1">
      <c r="A41">
        <v>11</v>
      </c>
      <c r="B41" t="s">
        <v>35</v>
      </c>
      <c r="C41" s="6" t="s">
        <v>162</v>
      </c>
      <c r="D41" t="s">
        <v>23</v>
      </c>
      <c r="E41" s="2">
        <v>419878</v>
      </c>
      <c r="F41" t="s">
        <v>40</v>
      </c>
      <c r="H41">
        <v>0.49999979138374329</v>
      </c>
      <c r="I41">
        <f t="shared" si="2"/>
        <v>0.34999985396862027</v>
      </c>
      <c r="J41" s="3"/>
      <c r="K41" s="3"/>
      <c r="L41" s="3"/>
      <c r="M41" s="3"/>
      <c r="N41" s="3"/>
      <c r="O41" s="3"/>
      <c r="P41" s="3"/>
      <c r="R41" s="4"/>
      <c r="S41" s="5" t="b">
        <v>0</v>
      </c>
      <c r="T41" t="s">
        <v>17</v>
      </c>
      <c r="U41" s="2">
        <v>0</v>
      </c>
      <c r="V41" t="s">
        <v>44</v>
      </c>
      <c r="W41" t="s">
        <v>25</v>
      </c>
      <c r="X41" s="2">
        <v>672</v>
      </c>
      <c r="Y41" t="s">
        <v>73</v>
      </c>
      <c r="Z41">
        <f t="shared" si="3"/>
        <v>2</v>
      </c>
      <c r="AA41">
        <v>10</v>
      </c>
      <c r="AB41">
        <f t="shared" si="1"/>
        <v>20</v>
      </c>
    </row>
    <row r="42" spans="1:28" hidden="1">
      <c r="A42">
        <v>87</v>
      </c>
      <c r="B42" t="s">
        <v>35</v>
      </c>
      <c r="C42" s="6" t="s">
        <v>162</v>
      </c>
      <c r="D42" t="s">
        <v>29</v>
      </c>
      <c r="E42" s="2">
        <v>441653</v>
      </c>
      <c r="F42" t="s">
        <v>40</v>
      </c>
      <c r="H42">
        <v>0.49999979138374329</v>
      </c>
      <c r="I42">
        <f t="shared" si="2"/>
        <v>0.34999985396862027</v>
      </c>
      <c r="J42" s="3"/>
      <c r="K42" s="3"/>
      <c r="L42" s="3"/>
      <c r="M42" s="3"/>
      <c r="N42" s="3"/>
      <c r="O42" s="3"/>
      <c r="P42" s="3"/>
      <c r="R42" s="4"/>
      <c r="S42" s="5" t="b">
        <v>0</v>
      </c>
      <c r="T42" t="s">
        <v>17</v>
      </c>
      <c r="U42" s="2">
        <v>0</v>
      </c>
      <c r="V42" t="s">
        <v>44</v>
      </c>
      <c r="W42" t="s">
        <v>25</v>
      </c>
      <c r="X42" s="2">
        <v>672</v>
      </c>
      <c r="Y42" t="s">
        <v>73</v>
      </c>
      <c r="Z42">
        <f t="shared" si="3"/>
        <v>2</v>
      </c>
      <c r="AA42">
        <v>20</v>
      </c>
      <c r="AB42">
        <f t="shared" si="1"/>
        <v>40</v>
      </c>
    </row>
    <row r="43" spans="1:28" hidden="1">
      <c r="A43">
        <v>23</v>
      </c>
      <c r="B43" t="s">
        <v>35</v>
      </c>
      <c r="C43" s="6" t="s">
        <v>163</v>
      </c>
      <c r="D43" t="s">
        <v>23</v>
      </c>
      <c r="E43" s="2">
        <v>420639</v>
      </c>
      <c r="F43" t="s">
        <v>41</v>
      </c>
      <c r="H43">
        <v>0.30000000447034836</v>
      </c>
      <c r="I43">
        <f t="shared" si="2"/>
        <v>0.21000000312924383</v>
      </c>
      <c r="J43" s="3"/>
      <c r="K43" s="3"/>
      <c r="L43" s="3"/>
      <c r="M43" s="3"/>
      <c r="N43" s="3"/>
      <c r="O43" s="3"/>
      <c r="P43" s="3"/>
      <c r="R43" s="4"/>
      <c r="S43" s="5" t="b">
        <v>0</v>
      </c>
      <c r="T43" t="s">
        <v>17</v>
      </c>
      <c r="U43" s="2">
        <v>0</v>
      </c>
      <c r="V43" t="s">
        <v>44</v>
      </c>
      <c r="W43" t="s">
        <v>25</v>
      </c>
      <c r="X43" s="2">
        <v>672</v>
      </c>
      <c r="Y43" t="s">
        <v>74</v>
      </c>
      <c r="Z43">
        <f t="shared" si="3"/>
        <v>2</v>
      </c>
      <c r="AA43">
        <v>10</v>
      </c>
      <c r="AB43">
        <f t="shared" si="1"/>
        <v>20</v>
      </c>
    </row>
    <row r="44" spans="1:28" hidden="1">
      <c r="A44">
        <v>24</v>
      </c>
      <c r="B44" t="s">
        <v>35</v>
      </c>
      <c r="C44" s="6" t="s">
        <v>163</v>
      </c>
      <c r="D44" t="s">
        <v>23</v>
      </c>
      <c r="E44" s="2">
        <v>420639</v>
      </c>
      <c r="F44" t="s">
        <v>41</v>
      </c>
      <c r="H44">
        <v>0.30000000447034836</v>
      </c>
      <c r="I44">
        <f t="shared" si="2"/>
        <v>0.21000000312924383</v>
      </c>
      <c r="J44" s="3"/>
      <c r="K44" s="3"/>
      <c r="L44" s="3"/>
      <c r="M44" s="3"/>
      <c r="N44" s="3"/>
      <c r="O44" s="3"/>
      <c r="P44" s="3"/>
      <c r="R44" s="4"/>
      <c r="S44" s="5" t="b">
        <v>0</v>
      </c>
      <c r="T44" t="s">
        <v>17</v>
      </c>
      <c r="U44" s="2">
        <v>0</v>
      </c>
      <c r="V44" t="s">
        <v>44</v>
      </c>
      <c r="W44" t="s">
        <v>25</v>
      </c>
      <c r="X44" s="2">
        <v>672</v>
      </c>
      <c r="Y44" t="s">
        <v>75</v>
      </c>
      <c r="Z44">
        <f t="shared" si="3"/>
        <v>2</v>
      </c>
      <c r="AA44">
        <v>30</v>
      </c>
      <c r="AB44">
        <f t="shared" si="1"/>
        <v>60</v>
      </c>
    </row>
    <row r="45" spans="1:28" hidden="1">
      <c r="A45">
        <v>25</v>
      </c>
      <c r="B45" t="s">
        <v>35</v>
      </c>
      <c r="C45" s="6" t="s">
        <v>163</v>
      </c>
      <c r="D45" t="s">
        <v>23</v>
      </c>
      <c r="E45" s="2">
        <v>420639</v>
      </c>
      <c r="F45" t="s">
        <v>41</v>
      </c>
      <c r="H45">
        <v>0.30000000447034836</v>
      </c>
      <c r="I45">
        <f t="shared" si="2"/>
        <v>0.21000000312924383</v>
      </c>
      <c r="J45" s="3"/>
      <c r="K45" s="3"/>
      <c r="L45" s="3"/>
      <c r="M45" s="3"/>
      <c r="N45" s="3"/>
      <c r="O45" s="3"/>
      <c r="P45" s="3"/>
      <c r="R45" s="4"/>
      <c r="S45" s="5" t="b">
        <v>0</v>
      </c>
      <c r="T45" t="s">
        <v>33</v>
      </c>
      <c r="U45" s="2">
        <v>0</v>
      </c>
      <c r="V45" t="s">
        <v>44</v>
      </c>
      <c r="W45" t="s">
        <v>25</v>
      </c>
      <c r="X45" s="2">
        <v>672</v>
      </c>
      <c r="Y45" t="s">
        <v>76</v>
      </c>
      <c r="Z45">
        <f t="shared" si="3"/>
        <v>2</v>
      </c>
      <c r="AA45">
        <v>10</v>
      </c>
      <c r="AB45">
        <f t="shared" si="1"/>
        <v>20</v>
      </c>
    </row>
    <row r="46" spans="1:28" hidden="1">
      <c r="A46">
        <v>26</v>
      </c>
      <c r="B46" t="s">
        <v>35</v>
      </c>
      <c r="C46" s="6" t="s">
        <v>163</v>
      </c>
      <c r="D46" t="s">
        <v>23</v>
      </c>
      <c r="E46" s="2">
        <v>420639</v>
      </c>
      <c r="F46" t="s">
        <v>41</v>
      </c>
      <c r="H46">
        <v>0.30000000447034836</v>
      </c>
      <c r="I46">
        <f t="shared" si="2"/>
        <v>0.21000000312924383</v>
      </c>
      <c r="J46" s="3"/>
      <c r="K46" s="3"/>
      <c r="L46" s="3"/>
      <c r="M46" s="3"/>
      <c r="N46" s="3"/>
      <c r="O46" s="3"/>
      <c r="P46" s="3"/>
      <c r="R46" s="4"/>
      <c r="S46" s="5" t="b">
        <v>0</v>
      </c>
      <c r="T46" t="s">
        <v>33</v>
      </c>
      <c r="U46" s="2">
        <v>0</v>
      </c>
      <c r="V46" t="s">
        <v>44</v>
      </c>
      <c r="W46" t="s">
        <v>25</v>
      </c>
      <c r="X46" s="2">
        <v>672</v>
      </c>
      <c r="Y46" t="s">
        <v>77</v>
      </c>
      <c r="Z46">
        <f t="shared" si="3"/>
        <v>2</v>
      </c>
      <c r="AA46">
        <v>10</v>
      </c>
      <c r="AB46">
        <f t="shared" si="1"/>
        <v>20</v>
      </c>
    </row>
    <row r="47" spans="1:28" hidden="1">
      <c r="A47">
        <v>95</v>
      </c>
      <c r="B47" t="s">
        <v>35</v>
      </c>
      <c r="C47" s="6" t="s">
        <v>163</v>
      </c>
      <c r="D47" t="s">
        <v>29</v>
      </c>
      <c r="E47" s="2">
        <v>442389</v>
      </c>
      <c r="F47" t="s">
        <v>41</v>
      </c>
      <c r="H47">
        <v>0.30000000447034836</v>
      </c>
      <c r="I47">
        <f t="shared" si="2"/>
        <v>0.21000000312924383</v>
      </c>
      <c r="J47" s="3"/>
      <c r="K47" s="3"/>
      <c r="L47" s="3"/>
      <c r="M47" s="3"/>
      <c r="N47" s="3"/>
      <c r="O47" s="3"/>
      <c r="P47" s="3"/>
      <c r="R47" s="4"/>
      <c r="S47" s="5" t="b">
        <v>0</v>
      </c>
      <c r="T47" t="s">
        <v>33</v>
      </c>
      <c r="U47" s="2">
        <v>0</v>
      </c>
      <c r="V47" t="s">
        <v>44</v>
      </c>
      <c r="W47" t="s">
        <v>25</v>
      </c>
      <c r="X47" s="2">
        <v>672</v>
      </c>
      <c r="Y47" t="s">
        <v>74</v>
      </c>
      <c r="Z47">
        <f t="shared" si="3"/>
        <v>2</v>
      </c>
      <c r="AA47">
        <v>30</v>
      </c>
      <c r="AB47">
        <f t="shared" si="1"/>
        <v>60</v>
      </c>
    </row>
    <row r="48" spans="1:28" hidden="1">
      <c r="A48">
        <v>96</v>
      </c>
      <c r="B48" t="s">
        <v>35</v>
      </c>
      <c r="C48" s="6" t="s">
        <v>163</v>
      </c>
      <c r="D48" t="s">
        <v>29</v>
      </c>
      <c r="E48" s="2">
        <v>442389</v>
      </c>
      <c r="F48" t="s">
        <v>41</v>
      </c>
      <c r="H48">
        <v>0.30000000447034836</v>
      </c>
      <c r="I48">
        <f t="shared" si="2"/>
        <v>0.21000000312924383</v>
      </c>
      <c r="J48" s="3"/>
      <c r="K48" s="3"/>
      <c r="L48" s="3"/>
      <c r="M48" s="3"/>
      <c r="N48" s="3"/>
      <c r="O48" s="3"/>
      <c r="P48" s="3"/>
      <c r="R48" s="4"/>
      <c r="S48" s="5" t="b">
        <v>0</v>
      </c>
      <c r="T48" t="s">
        <v>33</v>
      </c>
      <c r="U48" s="2">
        <v>0</v>
      </c>
      <c r="V48" t="s">
        <v>44</v>
      </c>
      <c r="W48" t="s">
        <v>25</v>
      </c>
      <c r="X48" s="2">
        <v>672</v>
      </c>
      <c r="Y48" t="s">
        <v>75</v>
      </c>
      <c r="Z48">
        <f t="shared" si="3"/>
        <v>2</v>
      </c>
      <c r="AA48">
        <v>10</v>
      </c>
      <c r="AB48">
        <f t="shared" si="1"/>
        <v>20</v>
      </c>
    </row>
    <row r="49" spans="1:28" hidden="1">
      <c r="A49">
        <v>97</v>
      </c>
      <c r="B49" t="s">
        <v>35</v>
      </c>
      <c r="C49" s="6" t="s">
        <v>163</v>
      </c>
      <c r="D49" t="s">
        <v>29</v>
      </c>
      <c r="E49" s="2">
        <v>442389</v>
      </c>
      <c r="F49" t="s">
        <v>41</v>
      </c>
      <c r="H49">
        <v>0.30000000447034836</v>
      </c>
      <c r="I49">
        <f t="shared" si="2"/>
        <v>0.21000000312924383</v>
      </c>
      <c r="J49" s="3"/>
      <c r="K49" s="3"/>
      <c r="L49" s="3"/>
      <c r="M49" s="3"/>
      <c r="N49" s="3"/>
      <c r="O49" s="3"/>
      <c r="P49" s="3"/>
      <c r="R49" s="4"/>
      <c r="S49" s="5" t="b">
        <v>0</v>
      </c>
      <c r="T49" t="s">
        <v>17</v>
      </c>
      <c r="U49" s="2">
        <v>0</v>
      </c>
      <c r="V49" t="s">
        <v>44</v>
      </c>
      <c r="W49" t="s">
        <v>25</v>
      </c>
      <c r="X49" s="2">
        <v>672</v>
      </c>
      <c r="Y49" t="s">
        <v>76</v>
      </c>
      <c r="Z49">
        <f t="shared" si="3"/>
        <v>2</v>
      </c>
      <c r="AA49">
        <v>10</v>
      </c>
      <c r="AB49">
        <f t="shared" si="1"/>
        <v>20</v>
      </c>
    </row>
    <row r="50" spans="1:28" hidden="1">
      <c r="A50">
        <v>98</v>
      </c>
      <c r="B50" t="s">
        <v>35</v>
      </c>
      <c r="C50" s="6" t="s">
        <v>163</v>
      </c>
      <c r="D50" t="s">
        <v>29</v>
      </c>
      <c r="E50" s="2">
        <v>442389</v>
      </c>
      <c r="F50" t="s">
        <v>41</v>
      </c>
      <c r="H50">
        <v>0.30000000447034836</v>
      </c>
      <c r="I50">
        <f t="shared" si="2"/>
        <v>0.21000000312924383</v>
      </c>
      <c r="J50" s="3"/>
      <c r="K50" s="3"/>
      <c r="L50" s="3"/>
      <c r="M50" s="3"/>
      <c r="N50" s="3"/>
      <c r="O50" s="3"/>
      <c r="P50" s="3"/>
      <c r="R50" s="4"/>
      <c r="S50" s="5" t="b">
        <v>0</v>
      </c>
      <c r="T50" t="s">
        <v>17</v>
      </c>
      <c r="U50" s="2">
        <v>0</v>
      </c>
      <c r="V50" t="s">
        <v>44</v>
      </c>
      <c r="W50" t="s">
        <v>25</v>
      </c>
      <c r="X50" s="2">
        <v>672</v>
      </c>
      <c r="Y50" t="s">
        <v>77</v>
      </c>
      <c r="Z50">
        <f t="shared" si="3"/>
        <v>2</v>
      </c>
      <c r="AA50">
        <v>10</v>
      </c>
      <c r="AB50">
        <f t="shared" si="1"/>
        <v>20</v>
      </c>
    </row>
    <row r="51" spans="1:28" hidden="1">
      <c r="A51">
        <v>99</v>
      </c>
      <c r="B51" t="s">
        <v>35</v>
      </c>
      <c r="C51" s="6" t="s">
        <v>163</v>
      </c>
      <c r="D51" t="s">
        <v>29</v>
      </c>
      <c r="E51" s="2">
        <v>442389</v>
      </c>
      <c r="F51" t="s">
        <v>41</v>
      </c>
      <c r="H51">
        <v>0.10000019520521164</v>
      </c>
      <c r="I51">
        <f t="shared" si="2"/>
        <v>7.0000136643648139E-2</v>
      </c>
      <c r="J51" s="3"/>
      <c r="K51" s="3"/>
      <c r="L51" s="3"/>
      <c r="M51" s="3"/>
      <c r="N51" s="3"/>
      <c r="O51" s="3"/>
      <c r="P51" s="3"/>
      <c r="R51" s="4"/>
      <c r="S51" s="5" t="b">
        <v>0</v>
      </c>
      <c r="T51" t="s">
        <v>17</v>
      </c>
      <c r="U51" s="2">
        <v>0</v>
      </c>
      <c r="V51" t="s">
        <v>44</v>
      </c>
      <c r="W51" t="s">
        <v>28</v>
      </c>
      <c r="X51" s="2">
        <v>2016</v>
      </c>
      <c r="Y51" t="s">
        <v>78</v>
      </c>
      <c r="Z51">
        <f t="shared" si="3"/>
        <v>1</v>
      </c>
      <c r="AA51">
        <v>10</v>
      </c>
      <c r="AB51">
        <f t="shared" si="1"/>
        <v>20</v>
      </c>
    </row>
    <row r="52" spans="1:28" hidden="1">
      <c r="A52">
        <v>100</v>
      </c>
      <c r="B52" t="s">
        <v>35</v>
      </c>
      <c r="C52" s="6" t="s">
        <v>163</v>
      </c>
      <c r="D52" t="s">
        <v>29</v>
      </c>
      <c r="E52" s="2">
        <v>442389</v>
      </c>
      <c r="F52" t="s">
        <v>41</v>
      </c>
      <c r="H52">
        <v>0.10000019520521164</v>
      </c>
      <c r="I52">
        <f t="shared" si="2"/>
        <v>7.0000136643648139E-2</v>
      </c>
      <c r="J52" s="3"/>
      <c r="K52" s="3"/>
      <c r="L52" s="3"/>
      <c r="M52" s="3"/>
      <c r="N52" s="3"/>
      <c r="O52" s="3"/>
      <c r="P52" s="3"/>
      <c r="R52" s="4"/>
      <c r="S52" s="5" t="b">
        <v>0</v>
      </c>
      <c r="T52" t="s">
        <v>33</v>
      </c>
      <c r="U52" s="2">
        <v>0</v>
      </c>
      <c r="V52" t="s">
        <v>44</v>
      </c>
      <c r="W52" t="s">
        <v>28</v>
      </c>
      <c r="X52" s="2">
        <v>2016</v>
      </c>
      <c r="Y52" t="s">
        <v>79</v>
      </c>
      <c r="Z52">
        <f t="shared" si="3"/>
        <v>1</v>
      </c>
      <c r="AA52">
        <v>10</v>
      </c>
      <c r="AB52">
        <f t="shared" ref="AB52:AB100" si="4">IF(R52="OK",AA52,AA52*2)</f>
        <v>20</v>
      </c>
    </row>
    <row r="53" spans="1:28" hidden="1">
      <c r="A53">
        <v>101</v>
      </c>
      <c r="B53" t="s">
        <v>35</v>
      </c>
      <c r="C53" s="6" t="s">
        <v>163</v>
      </c>
      <c r="D53" t="s">
        <v>29</v>
      </c>
      <c r="E53" s="2">
        <v>442389</v>
      </c>
      <c r="F53" t="s">
        <v>41</v>
      </c>
      <c r="H53">
        <v>0.10000019520521164</v>
      </c>
      <c r="I53">
        <f t="shared" si="2"/>
        <v>7.0000136643648139E-2</v>
      </c>
      <c r="J53" s="3"/>
      <c r="K53" s="3"/>
      <c r="L53" s="3"/>
      <c r="M53" s="3"/>
      <c r="N53" s="3"/>
      <c r="O53" s="3"/>
      <c r="P53" s="3"/>
      <c r="R53" s="4"/>
      <c r="S53" s="5" t="b">
        <v>0</v>
      </c>
      <c r="T53" t="s">
        <v>33</v>
      </c>
      <c r="U53" s="2">
        <v>0</v>
      </c>
      <c r="V53" t="s">
        <v>44</v>
      </c>
      <c r="W53" t="s">
        <v>28</v>
      </c>
      <c r="X53" s="2">
        <v>2016</v>
      </c>
      <c r="Y53" t="s">
        <v>80</v>
      </c>
      <c r="Z53">
        <f t="shared" si="3"/>
        <v>1</v>
      </c>
      <c r="AA53">
        <v>10</v>
      </c>
      <c r="AB53">
        <f t="shared" si="4"/>
        <v>20</v>
      </c>
    </row>
    <row r="54" spans="1:28" hidden="1">
      <c r="A54">
        <v>102</v>
      </c>
      <c r="B54" t="s">
        <v>35</v>
      </c>
      <c r="C54" s="6" t="s">
        <v>163</v>
      </c>
      <c r="D54" t="s">
        <v>29</v>
      </c>
      <c r="E54" s="2">
        <v>442389</v>
      </c>
      <c r="F54" t="s">
        <v>41</v>
      </c>
      <c r="H54">
        <v>0.10000019520521164</v>
      </c>
      <c r="I54">
        <f t="shared" si="2"/>
        <v>7.0000136643648139E-2</v>
      </c>
      <c r="J54" s="3"/>
      <c r="K54" s="3"/>
      <c r="L54" s="3"/>
      <c r="M54" s="3"/>
      <c r="N54" s="3"/>
      <c r="O54" s="3"/>
      <c r="P54" s="3"/>
      <c r="R54" s="4"/>
      <c r="S54" s="5" t="b">
        <v>0</v>
      </c>
      <c r="T54" t="s">
        <v>33</v>
      </c>
      <c r="U54" s="2">
        <v>0</v>
      </c>
      <c r="V54" t="s">
        <v>44</v>
      </c>
      <c r="W54" t="s">
        <v>28</v>
      </c>
      <c r="X54" s="2">
        <v>2016</v>
      </c>
      <c r="Y54" t="s">
        <v>81</v>
      </c>
      <c r="Z54">
        <f t="shared" si="3"/>
        <v>1</v>
      </c>
      <c r="AA54">
        <v>30</v>
      </c>
      <c r="AB54">
        <f t="shared" si="4"/>
        <v>60</v>
      </c>
    </row>
    <row r="55" spans="1:28" hidden="1">
      <c r="A55">
        <v>103</v>
      </c>
      <c r="B55" t="s">
        <v>35</v>
      </c>
      <c r="C55" s="6" t="s">
        <v>163</v>
      </c>
      <c r="D55" t="s">
        <v>29</v>
      </c>
      <c r="E55" s="2">
        <v>442389</v>
      </c>
      <c r="F55" t="s">
        <v>41</v>
      </c>
      <c r="H55">
        <v>0.49999979138374329</v>
      </c>
      <c r="I55">
        <f t="shared" si="2"/>
        <v>0.34999985396862027</v>
      </c>
      <c r="J55" s="3"/>
      <c r="K55" s="3"/>
      <c r="L55" s="3"/>
      <c r="M55" s="3"/>
      <c r="N55" s="3"/>
      <c r="O55" s="3"/>
      <c r="P55" s="3"/>
      <c r="R55" s="4"/>
      <c r="S55" s="5" t="b">
        <v>0</v>
      </c>
      <c r="T55" t="s">
        <v>17</v>
      </c>
      <c r="U55" s="2">
        <v>0</v>
      </c>
      <c r="V55" t="s">
        <v>44</v>
      </c>
      <c r="W55" t="s">
        <v>28</v>
      </c>
      <c r="X55" s="2">
        <v>2016</v>
      </c>
      <c r="Y55" t="s">
        <v>82</v>
      </c>
      <c r="Z55">
        <f t="shared" si="3"/>
        <v>1</v>
      </c>
      <c r="AA55">
        <v>10</v>
      </c>
      <c r="AB55">
        <f t="shared" si="4"/>
        <v>20</v>
      </c>
    </row>
    <row r="56" spans="1:28" hidden="1">
      <c r="A56">
        <v>20</v>
      </c>
      <c r="B56" t="s">
        <v>35</v>
      </c>
      <c r="C56" s="6" t="s">
        <v>164</v>
      </c>
      <c r="D56" t="s">
        <v>23</v>
      </c>
      <c r="E56" s="2">
        <v>419961</v>
      </c>
      <c r="F56" t="s">
        <v>42</v>
      </c>
      <c r="H56">
        <v>1.0000019967556</v>
      </c>
      <c r="I56">
        <f t="shared" si="2"/>
        <v>0.70000139772891989</v>
      </c>
      <c r="J56" s="3"/>
      <c r="K56" s="3"/>
      <c r="L56" s="3"/>
      <c r="M56" s="3"/>
      <c r="N56" s="3"/>
      <c r="O56" s="3"/>
      <c r="P56" s="3"/>
      <c r="R56" s="4"/>
      <c r="S56" s="5" t="b">
        <v>0</v>
      </c>
      <c r="T56" t="s">
        <v>17</v>
      </c>
      <c r="U56" s="2">
        <v>0</v>
      </c>
      <c r="V56" t="s">
        <v>44</v>
      </c>
      <c r="W56" t="s">
        <v>25</v>
      </c>
      <c r="X56" s="2">
        <v>672</v>
      </c>
      <c r="Y56" t="s">
        <v>83</v>
      </c>
      <c r="Z56">
        <f t="shared" si="3"/>
        <v>2</v>
      </c>
      <c r="AA56">
        <v>10</v>
      </c>
      <c r="AB56">
        <f t="shared" si="4"/>
        <v>20</v>
      </c>
    </row>
    <row r="57" spans="1:28" hidden="1">
      <c r="A57">
        <v>21</v>
      </c>
      <c r="B57" t="s">
        <v>35</v>
      </c>
      <c r="C57" s="6" t="s">
        <v>164</v>
      </c>
      <c r="D57" t="s">
        <v>23</v>
      </c>
      <c r="E57" s="2">
        <v>419961</v>
      </c>
      <c r="F57" t="s">
        <v>42</v>
      </c>
      <c r="H57">
        <v>1.0000019967556</v>
      </c>
      <c r="I57">
        <f t="shared" si="2"/>
        <v>0.70000139772891989</v>
      </c>
      <c r="J57" s="3"/>
      <c r="K57" s="3"/>
      <c r="L57" s="3"/>
      <c r="M57" s="3"/>
      <c r="N57" s="3"/>
      <c r="O57" s="3"/>
      <c r="P57" s="3"/>
      <c r="R57" s="4"/>
      <c r="S57" s="5" t="b">
        <v>0</v>
      </c>
      <c r="T57" t="s">
        <v>17</v>
      </c>
      <c r="U57" s="2">
        <v>0</v>
      </c>
      <c r="V57" t="s">
        <v>44</v>
      </c>
      <c r="W57" t="s">
        <v>25</v>
      </c>
      <c r="X57" s="2">
        <v>672</v>
      </c>
      <c r="Y57" t="s">
        <v>84</v>
      </c>
      <c r="Z57">
        <f t="shared" si="3"/>
        <v>2</v>
      </c>
      <c r="AA57">
        <v>10</v>
      </c>
      <c r="AB57">
        <f t="shared" si="4"/>
        <v>20</v>
      </c>
    </row>
    <row r="58" spans="1:28" hidden="1">
      <c r="A58">
        <v>22</v>
      </c>
      <c r="B58" t="s">
        <v>35</v>
      </c>
      <c r="C58" s="6" t="s">
        <v>164</v>
      </c>
      <c r="D58" t="s">
        <v>23</v>
      </c>
      <c r="E58" s="2">
        <v>419961</v>
      </c>
      <c r="F58" t="s">
        <v>42</v>
      </c>
      <c r="H58">
        <v>0.49999979138374329</v>
      </c>
      <c r="I58">
        <f t="shared" si="2"/>
        <v>0.34999985396862027</v>
      </c>
      <c r="J58" s="3"/>
      <c r="K58" s="3"/>
      <c r="L58" s="3"/>
      <c r="M58" s="3"/>
      <c r="N58" s="3"/>
      <c r="O58" s="3"/>
      <c r="P58" s="3"/>
      <c r="R58" s="4"/>
      <c r="S58" s="5" t="b">
        <v>0</v>
      </c>
      <c r="T58" t="s">
        <v>33</v>
      </c>
      <c r="U58" s="2">
        <v>0</v>
      </c>
      <c r="V58" t="s">
        <v>44</v>
      </c>
      <c r="W58" t="s">
        <v>25</v>
      </c>
      <c r="X58" s="2">
        <v>672</v>
      </c>
      <c r="Y58" t="s">
        <v>85</v>
      </c>
      <c r="Z58">
        <f t="shared" si="3"/>
        <v>2</v>
      </c>
      <c r="AA58">
        <v>10</v>
      </c>
      <c r="AB58">
        <f t="shared" si="4"/>
        <v>20</v>
      </c>
    </row>
    <row r="59" spans="1:28" hidden="1">
      <c r="A59">
        <v>92</v>
      </c>
      <c r="B59" t="s">
        <v>35</v>
      </c>
      <c r="C59" s="6" t="s">
        <v>164</v>
      </c>
      <c r="D59" t="s">
        <v>29</v>
      </c>
      <c r="E59" s="2">
        <v>441735</v>
      </c>
      <c r="F59" t="s">
        <v>42</v>
      </c>
      <c r="H59">
        <v>1.0000019967556</v>
      </c>
      <c r="I59">
        <f t="shared" si="2"/>
        <v>0.70000139772891989</v>
      </c>
      <c r="J59" s="3"/>
      <c r="K59" s="3"/>
      <c r="L59" s="3"/>
      <c r="M59" s="3"/>
      <c r="N59" s="3"/>
      <c r="O59" s="3"/>
      <c r="P59" s="3"/>
      <c r="R59" s="4"/>
      <c r="S59" s="5" t="b">
        <v>0</v>
      </c>
      <c r="T59" t="s">
        <v>33</v>
      </c>
      <c r="U59" s="2">
        <v>0</v>
      </c>
      <c r="V59" t="s">
        <v>44</v>
      </c>
      <c r="W59" t="s">
        <v>25</v>
      </c>
      <c r="X59" s="2">
        <v>672</v>
      </c>
      <c r="Y59" t="s">
        <v>83</v>
      </c>
      <c r="Z59">
        <f t="shared" si="3"/>
        <v>2</v>
      </c>
      <c r="AA59">
        <v>10</v>
      </c>
      <c r="AB59">
        <f t="shared" si="4"/>
        <v>20</v>
      </c>
    </row>
    <row r="60" spans="1:28" hidden="1">
      <c r="A60">
        <v>93</v>
      </c>
      <c r="B60" t="s">
        <v>35</v>
      </c>
      <c r="C60" s="6" t="s">
        <v>164</v>
      </c>
      <c r="D60" t="s">
        <v>29</v>
      </c>
      <c r="E60" s="2">
        <v>441735</v>
      </c>
      <c r="F60" t="s">
        <v>42</v>
      </c>
      <c r="H60">
        <v>1.0000019967556</v>
      </c>
      <c r="I60">
        <f t="shared" si="2"/>
        <v>0.70000139772891989</v>
      </c>
      <c r="J60" s="3"/>
      <c r="K60" s="3"/>
      <c r="L60" s="3"/>
      <c r="M60" s="3"/>
      <c r="N60" s="3"/>
      <c r="O60" s="3"/>
      <c r="P60" s="3"/>
      <c r="R60" s="4"/>
      <c r="S60" s="5" t="b">
        <v>0</v>
      </c>
      <c r="T60" t="s">
        <v>33</v>
      </c>
      <c r="U60" s="2">
        <v>0</v>
      </c>
      <c r="V60" t="s">
        <v>44</v>
      </c>
      <c r="W60" t="s">
        <v>25</v>
      </c>
      <c r="X60" s="2">
        <v>672</v>
      </c>
      <c r="Y60" t="s">
        <v>84</v>
      </c>
      <c r="Z60">
        <f t="shared" si="3"/>
        <v>2</v>
      </c>
      <c r="AA60">
        <v>10</v>
      </c>
      <c r="AB60">
        <f t="shared" si="4"/>
        <v>20</v>
      </c>
    </row>
    <row r="61" spans="1:28" hidden="1">
      <c r="A61">
        <v>94</v>
      </c>
      <c r="B61" t="s">
        <v>35</v>
      </c>
      <c r="C61" s="6" t="s">
        <v>164</v>
      </c>
      <c r="D61" t="s">
        <v>29</v>
      </c>
      <c r="E61" s="2">
        <v>441735</v>
      </c>
      <c r="F61" t="s">
        <v>42</v>
      </c>
      <c r="H61">
        <v>0.49999979138374329</v>
      </c>
      <c r="I61">
        <f t="shared" si="2"/>
        <v>0.34999985396862027</v>
      </c>
      <c r="J61" s="3"/>
      <c r="K61" s="3"/>
      <c r="L61" s="3"/>
      <c r="M61" s="3"/>
      <c r="N61" s="3"/>
      <c r="O61" s="3"/>
      <c r="P61" s="3"/>
      <c r="R61" s="4"/>
      <c r="S61" s="5" t="b">
        <v>0</v>
      </c>
      <c r="T61" t="s">
        <v>33</v>
      </c>
      <c r="U61" s="2">
        <v>0</v>
      </c>
      <c r="V61" t="s">
        <v>44</v>
      </c>
      <c r="W61" t="s">
        <v>25</v>
      </c>
      <c r="X61" s="2">
        <v>672</v>
      </c>
      <c r="Y61" t="s">
        <v>85</v>
      </c>
      <c r="Z61">
        <f t="shared" si="3"/>
        <v>2</v>
      </c>
      <c r="AA61">
        <v>10</v>
      </c>
      <c r="AB61">
        <f t="shared" si="4"/>
        <v>20</v>
      </c>
    </row>
    <row r="62" spans="1:28">
      <c r="A62">
        <v>15</v>
      </c>
      <c r="B62" t="s">
        <v>35</v>
      </c>
      <c r="C62" s="6" t="s">
        <v>165</v>
      </c>
      <c r="D62" t="s">
        <v>23</v>
      </c>
      <c r="E62" s="2">
        <v>419883</v>
      </c>
      <c r="F62" t="s">
        <v>40</v>
      </c>
      <c r="H62">
        <v>0.49999979138374329</v>
      </c>
      <c r="I62">
        <f t="shared" si="2"/>
        <v>0.34999985396862027</v>
      </c>
      <c r="J62" s="3"/>
      <c r="K62" s="3"/>
      <c r="L62" s="3"/>
      <c r="M62" s="3"/>
      <c r="N62" s="3"/>
      <c r="O62" s="3"/>
      <c r="P62" s="3"/>
      <c r="R62" s="4"/>
      <c r="S62" s="5" t="b">
        <v>0</v>
      </c>
      <c r="T62" t="s">
        <v>17</v>
      </c>
      <c r="U62" s="2">
        <v>0</v>
      </c>
      <c r="V62" t="s">
        <v>44</v>
      </c>
      <c r="W62" t="s">
        <v>24</v>
      </c>
      <c r="X62" s="2">
        <v>336</v>
      </c>
      <c r="Y62" t="s">
        <v>86</v>
      </c>
      <c r="Z62">
        <f t="shared" si="3"/>
        <v>3</v>
      </c>
      <c r="AA62">
        <v>20</v>
      </c>
      <c r="AB62">
        <f t="shared" si="4"/>
        <v>40</v>
      </c>
    </row>
    <row r="63" spans="1:28">
      <c r="A63">
        <v>16</v>
      </c>
      <c r="B63" t="s">
        <v>35</v>
      </c>
      <c r="C63" s="6" t="s">
        <v>165</v>
      </c>
      <c r="D63" t="s">
        <v>23</v>
      </c>
      <c r="E63" s="2">
        <v>419883</v>
      </c>
      <c r="F63" t="s">
        <v>40</v>
      </c>
      <c r="H63">
        <v>0.49999979138374329</v>
      </c>
      <c r="I63">
        <f t="shared" si="2"/>
        <v>0.34999985396862027</v>
      </c>
      <c r="J63" s="3"/>
      <c r="K63" s="3"/>
      <c r="L63" s="3"/>
      <c r="M63" s="3"/>
      <c r="N63" s="3"/>
      <c r="O63" s="3"/>
      <c r="P63" s="3"/>
      <c r="R63" s="4"/>
      <c r="S63" s="5" t="b">
        <v>0</v>
      </c>
      <c r="T63" t="s">
        <v>17</v>
      </c>
      <c r="U63" s="2">
        <v>0</v>
      </c>
      <c r="V63" t="s">
        <v>44</v>
      </c>
      <c r="W63" t="s">
        <v>25</v>
      </c>
      <c r="X63" s="2">
        <v>672</v>
      </c>
      <c r="Y63" t="s">
        <v>87</v>
      </c>
      <c r="Z63">
        <f t="shared" si="3"/>
        <v>2</v>
      </c>
      <c r="AA63">
        <v>20</v>
      </c>
      <c r="AB63">
        <f t="shared" si="4"/>
        <v>40</v>
      </c>
    </row>
    <row r="64" spans="1:28">
      <c r="A64">
        <v>17</v>
      </c>
      <c r="B64" t="s">
        <v>35</v>
      </c>
      <c r="C64" s="6" t="s">
        <v>165</v>
      </c>
      <c r="D64" t="s">
        <v>23</v>
      </c>
      <c r="E64" s="2">
        <v>419883</v>
      </c>
      <c r="F64" t="s">
        <v>40</v>
      </c>
      <c r="H64">
        <v>1.0000019967556</v>
      </c>
      <c r="I64">
        <f t="shared" si="2"/>
        <v>0.70000139772891989</v>
      </c>
      <c r="J64" s="3"/>
      <c r="K64" s="3"/>
      <c r="L64" s="3"/>
      <c r="M64" s="3"/>
      <c r="N64" s="3"/>
      <c r="O64" s="3"/>
      <c r="P64" s="3"/>
      <c r="R64" s="4"/>
      <c r="S64" s="5" t="b">
        <v>0</v>
      </c>
      <c r="T64" t="s">
        <v>17</v>
      </c>
      <c r="U64" s="2">
        <v>0</v>
      </c>
      <c r="V64" t="s">
        <v>44</v>
      </c>
      <c r="W64" t="s">
        <v>26</v>
      </c>
      <c r="X64" s="2">
        <v>1344</v>
      </c>
      <c r="Y64" t="s">
        <v>88</v>
      </c>
      <c r="Z64">
        <f t="shared" si="3"/>
        <v>1</v>
      </c>
      <c r="AA64">
        <v>20</v>
      </c>
      <c r="AB64">
        <f t="shared" si="4"/>
        <v>40</v>
      </c>
    </row>
    <row r="65" spans="1:28">
      <c r="A65">
        <v>18</v>
      </c>
      <c r="B65" t="s">
        <v>35</v>
      </c>
      <c r="C65" s="6" t="s">
        <v>165</v>
      </c>
      <c r="D65" t="s">
        <v>23</v>
      </c>
      <c r="E65" s="2">
        <v>419883</v>
      </c>
      <c r="F65" t="s">
        <v>40</v>
      </c>
      <c r="H65">
        <v>0.49999979138374329</v>
      </c>
      <c r="I65">
        <f t="shared" si="2"/>
        <v>0.34999985396862027</v>
      </c>
      <c r="J65" s="3"/>
      <c r="K65" s="3"/>
      <c r="L65" s="3"/>
      <c r="M65" s="3"/>
      <c r="N65" s="3"/>
      <c r="O65" s="3"/>
      <c r="P65" s="3"/>
      <c r="R65" s="4"/>
      <c r="S65" s="5" t="b">
        <v>0</v>
      </c>
      <c r="T65" t="s">
        <v>17</v>
      </c>
      <c r="U65" s="2">
        <v>0</v>
      </c>
      <c r="V65" t="s">
        <v>44</v>
      </c>
      <c r="W65" t="s">
        <v>26</v>
      </c>
      <c r="X65" s="2">
        <v>1344</v>
      </c>
      <c r="Y65" t="s">
        <v>89</v>
      </c>
      <c r="Z65">
        <f t="shared" si="3"/>
        <v>1</v>
      </c>
      <c r="AA65">
        <v>20</v>
      </c>
      <c r="AB65">
        <f t="shared" si="4"/>
        <v>40</v>
      </c>
    </row>
    <row r="66" spans="1:28">
      <c r="A66">
        <v>19</v>
      </c>
      <c r="B66" t="s">
        <v>35</v>
      </c>
      <c r="C66" s="6" t="s">
        <v>165</v>
      </c>
      <c r="D66" t="s">
        <v>23</v>
      </c>
      <c r="E66" s="2">
        <v>419883</v>
      </c>
      <c r="F66" t="s">
        <v>40</v>
      </c>
      <c r="H66">
        <v>0.49999979138374329</v>
      </c>
      <c r="I66">
        <f t="shared" si="2"/>
        <v>0.34999985396862027</v>
      </c>
      <c r="J66" s="3"/>
      <c r="K66" s="3"/>
      <c r="L66" s="3"/>
      <c r="M66" s="3"/>
      <c r="N66" s="3"/>
      <c r="O66" s="3"/>
      <c r="P66" s="3"/>
      <c r="R66" s="4"/>
      <c r="S66" s="5" t="b">
        <v>0</v>
      </c>
      <c r="T66" t="s">
        <v>17</v>
      </c>
      <c r="U66" s="2">
        <v>0</v>
      </c>
      <c r="V66" t="s">
        <v>44</v>
      </c>
      <c r="W66" t="s">
        <v>26</v>
      </c>
      <c r="X66" s="2">
        <v>1344</v>
      </c>
      <c r="Y66" t="s">
        <v>90</v>
      </c>
      <c r="Z66">
        <f t="shared" ref="Z66:Z97" si="5">COUNTIF(Y:Y,Y66)</f>
        <v>1</v>
      </c>
      <c r="AA66">
        <v>10</v>
      </c>
      <c r="AB66">
        <f t="shared" si="4"/>
        <v>20</v>
      </c>
    </row>
    <row r="67" spans="1:28">
      <c r="A67">
        <v>51</v>
      </c>
      <c r="B67" t="s">
        <v>35</v>
      </c>
      <c r="C67" s="6" t="s">
        <v>165</v>
      </c>
      <c r="D67" t="s">
        <v>27</v>
      </c>
      <c r="E67" s="2">
        <v>431034</v>
      </c>
      <c r="F67" t="s">
        <v>40</v>
      </c>
      <c r="H67">
        <v>0.49999979138374329</v>
      </c>
      <c r="I67">
        <f t="shared" ref="I67:I130" si="6">H67*0.7</f>
        <v>0.34999985396862027</v>
      </c>
      <c r="J67" s="3"/>
      <c r="K67" s="3"/>
      <c r="L67" s="3"/>
      <c r="M67" s="3"/>
      <c r="N67" s="3"/>
      <c r="O67" s="3"/>
      <c r="P67" s="3"/>
      <c r="R67" s="4"/>
      <c r="S67" s="5" t="b">
        <v>0</v>
      </c>
      <c r="T67" t="s">
        <v>33</v>
      </c>
      <c r="U67" s="2">
        <v>0</v>
      </c>
      <c r="V67" t="s">
        <v>44</v>
      </c>
      <c r="W67" t="s">
        <v>24</v>
      </c>
      <c r="X67" s="2">
        <v>336</v>
      </c>
      <c r="Y67" t="s">
        <v>86</v>
      </c>
      <c r="Z67">
        <f t="shared" si="5"/>
        <v>3</v>
      </c>
      <c r="AA67">
        <v>10</v>
      </c>
      <c r="AB67">
        <f t="shared" si="4"/>
        <v>20</v>
      </c>
    </row>
    <row r="68" spans="1:28">
      <c r="A68">
        <v>89</v>
      </c>
      <c r="B68" t="s">
        <v>35</v>
      </c>
      <c r="C68" s="6" t="s">
        <v>165</v>
      </c>
      <c r="D68" t="s">
        <v>29</v>
      </c>
      <c r="E68" s="2">
        <v>441658</v>
      </c>
      <c r="F68" t="s">
        <v>40</v>
      </c>
      <c r="H68">
        <v>0.49999979138374329</v>
      </c>
      <c r="I68">
        <f t="shared" si="6"/>
        <v>0.34999985396862027</v>
      </c>
      <c r="J68" s="3"/>
      <c r="K68" s="3"/>
      <c r="L68" s="3"/>
      <c r="M68" s="3"/>
      <c r="N68" s="3"/>
      <c r="O68" s="3"/>
      <c r="P68" s="3"/>
      <c r="R68" s="4"/>
      <c r="S68" s="5" t="b">
        <v>0</v>
      </c>
      <c r="T68" t="s">
        <v>17</v>
      </c>
      <c r="U68" s="2">
        <v>0</v>
      </c>
      <c r="V68" t="s">
        <v>44</v>
      </c>
      <c r="W68" t="s">
        <v>24</v>
      </c>
      <c r="X68" s="2">
        <v>336</v>
      </c>
      <c r="Y68" t="s">
        <v>86</v>
      </c>
      <c r="Z68">
        <f t="shared" si="5"/>
        <v>3</v>
      </c>
      <c r="AA68">
        <v>20</v>
      </c>
      <c r="AB68">
        <f t="shared" si="4"/>
        <v>40</v>
      </c>
    </row>
    <row r="69" spans="1:28">
      <c r="A69">
        <v>90</v>
      </c>
      <c r="B69" t="s">
        <v>35</v>
      </c>
      <c r="C69" s="6" t="s">
        <v>165</v>
      </c>
      <c r="D69" t="s">
        <v>29</v>
      </c>
      <c r="E69" s="2">
        <v>441658</v>
      </c>
      <c r="F69" t="s">
        <v>40</v>
      </c>
      <c r="H69">
        <v>0.49999979138374329</v>
      </c>
      <c r="I69">
        <f t="shared" si="6"/>
        <v>0.34999985396862027</v>
      </c>
      <c r="J69" s="3"/>
      <c r="K69" s="3"/>
      <c r="L69" s="3"/>
      <c r="M69" s="3"/>
      <c r="N69" s="3"/>
      <c r="O69" s="3"/>
      <c r="P69" s="3"/>
      <c r="R69" s="4"/>
      <c r="S69" s="5" t="b">
        <v>0</v>
      </c>
      <c r="T69" t="s">
        <v>17</v>
      </c>
      <c r="U69" s="2">
        <v>0</v>
      </c>
      <c r="V69" t="s">
        <v>44</v>
      </c>
      <c r="W69" t="s">
        <v>25</v>
      </c>
      <c r="X69" s="2">
        <v>672</v>
      </c>
      <c r="Y69" t="s">
        <v>87</v>
      </c>
      <c r="Z69">
        <f t="shared" si="5"/>
        <v>2</v>
      </c>
      <c r="AA69">
        <v>20</v>
      </c>
      <c r="AB69">
        <f t="shared" si="4"/>
        <v>40</v>
      </c>
    </row>
    <row r="70" spans="1:28">
      <c r="A70">
        <v>91</v>
      </c>
      <c r="B70" t="s">
        <v>35</v>
      </c>
      <c r="C70" s="6" t="s">
        <v>165</v>
      </c>
      <c r="D70" t="s">
        <v>29</v>
      </c>
      <c r="E70" s="2">
        <v>441658</v>
      </c>
      <c r="F70" t="s">
        <v>40</v>
      </c>
      <c r="H70">
        <v>0.19999980926513672</v>
      </c>
      <c r="I70">
        <f t="shared" si="6"/>
        <v>0.1399998664855957</v>
      </c>
      <c r="J70" s="3"/>
      <c r="K70" s="3"/>
      <c r="L70" s="3"/>
      <c r="M70" s="3"/>
      <c r="N70" s="3"/>
      <c r="O70" s="3"/>
      <c r="P70" s="3"/>
      <c r="R70" s="4"/>
      <c r="S70" s="5" t="b">
        <v>0</v>
      </c>
      <c r="T70" t="s">
        <v>17</v>
      </c>
      <c r="U70" s="2">
        <v>0</v>
      </c>
      <c r="V70" t="s">
        <v>44</v>
      </c>
      <c r="W70" t="s">
        <v>28</v>
      </c>
      <c r="X70" s="2">
        <v>2016</v>
      </c>
      <c r="Y70" t="s">
        <v>91</v>
      </c>
      <c r="Z70">
        <f t="shared" si="5"/>
        <v>1</v>
      </c>
      <c r="AA70">
        <v>20</v>
      </c>
      <c r="AB70">
        <f t="shared" si="4"/>
        <v>40</v>
      </c>
    </row>
    <row r="71" spans="1:28" hidden="1">
      <c r="A71">
        <v>62</v>
      </c>
      <c r="B71" t="s">
        <v>35</v>
      </c>
      <c r="C71" t="s">
        <v>166</v>
      </c>
      <c r="D71" t="s">
        <v>27</v>
      </c>
      <c r="E71" s="2">
        <v>435703</v>
      </c>
      <c r="F71" t="s">
        <v>43</v>
      </c>
      <c r="H71">
        <v>0.10000019520521164</v>
      </c>
      <c r="I71">
        <f t="shared" si="6"/>
        <v>7.0000136643648139E-2</v>
      </c>
      <c r="J71" s="3"/>
      <c r="K71" s="3"/>
      <c r="L71" s="3"/>
      <c r="M71" s="3"/>
      <c r="N71" s="3"/>
      <c r="O71" s="3"/>
      <c r="P71" s="3"/>
      <c r="R71" s="4"/>
      <c r="S71" s="5" t="b">
        <v>0</v>
      </c>
      <c r="T71" t="s">
        <v>17</v>
      </c>
      <c r="U71" s="2">
        <v>0</v>
      </c>
      <c r="V71" t="s">
        <v>44</v>
      </c>
      <c r="W71" t="s">
        <v>25</v>
      </c>
      <c r="X71" s="2">
        <v>672</v>
      </c>
      <c r="Y71" t="s">
        <v>92</v>
      </c>
      <c r="Z71">
        <f t="shared" si="5"/>
        <v>1</v>
      </c>
      <c r="AA71">
        <v>10</v>
      </c>
      <c r="AB71">
        <f t="shared" si="4"/>
        <v>20</v>
      </c>
    </row>
    <row r="72" spans="1:28" hidden="1">
      <c r="A72">
        <v>63</v>
      </c>
      <c r="B72" t="s">
        <v>35</v>
      </c>
      <c r="C72" t="s">
        <v>166</v>
      </c>
      <c r="D72" t="s">
        <v>27</v>
      </c>
      <c r="E72" s="2">
        <v>435703</v>
      </c>
      <c r="F72" t="s">
        <v>43</v>
      </c>
      <c r="H72">
        <v>0.10000019520521164</v>
      </c>
      <c r="I72">
        <f t="shared" si="6"/>
        <v>7.0000136643648139E-2</v>
      </c>
      <c r="J72" s="3"/>
      <c r="K72" s="3"/>
      <c r="L72" s="3"/>
      <c r="M72" s="3"/>
      <c r="N72" s="3"/>
      <c r="O72" s="3"/>
      <c r="P72" s="3"/>
      <c r="R72" s="4"/>
      <c r="S72" s="5" t="b">
        <v>0</v>
      </c>
      <c r="T72" t="s">
        <v>17</v>
      </c>
      <c r="U72" s="2">
        <v>0</v>
      </c>
      <c r="V72" t="s">
        <v>44</v>
      </c>
      <c r="W72" t="s">
        <v>25</v>
      </c>
      <c r="X72" s="2">
        <v>672</v>
      </c>
      <c r="Y72" t="s">
        <v>93</v>
      </c>
      <c r="Z72">
        <f t="shared" si="5"/>
        <v>1</v>
      </c>
      <c r="AA72">
        <v>10</v>
      </c>
      <c r="AB72">
        <f t="shared" si="4"/>
        <v>20</v>
      </c>
    </row>
    <row r="73" spans="1:28" hidden="1">
      <c r="A73">
        <v>64</v>
      </c>
      <c r="B73" t="s">
        <v>35</v>
      </c>
      <c r="C73" t="s">
        <v>166</v>
      </c>
      <c r="D73" t="s">
        <v>27</v>
      </c>
      <c r="E73" s="2">
        <v>435703</v>
      </c>
      <c r="F73" t="s">
        <v>43</v>
      </c>
      <c r="H73">
        <v>0.10000019520521164</v>
      </c>
      <c r="I73">
        <f t="shared" si="6"/>
        <v>7.0000136643648139E-2</v>
      </c>
      <c r="J73" s="3"/>
      <c r="K73" s="3"/>
      <c r="L73" s="3"/>
      <c r="M73" s="3"/>
      <c r="N73" s="3"/>
      <c r="O73" s="3"/>
      <c r="P73" s="3"/>
      <c r="R73" s="4"/>
      <c r="S73" s="5" t="b">
        <v>0</v>
      </c>
      <c r="T73" t="s">
        <v>17</v>
      </c>
      <c r="U73" s="2">
        <v>0</v>
      </c>
      <c r="V73" t="s">
        <v>44</v>
      </c>
      <c r="W73" t="s">
        <v>25</v>
      </c>
      <c r="X73" s="2">
        <v>672</v>
      </c>
      <c r="Y73" t="s">
        <v>94</v>
      </c>
      <c r="Z73">
        <f t="shared" si="5"/>
        <v>1</v>
      </c>
      <c r="AA73">
        <v>10</v>
      </c>
      <c r="AB73">
        <f t="shared" si="4"/>
        <v>20</v>
      </c>
    </row>
    <row r="74" spans="1:28" hidden="1">
      <c r="A74">
        <v>65</v>
      </c>
      <c r="B74" t="s">
        <v>35</v>
      </c>
      <c r="C74" t="s">
        <v>166</v>
      </c>
      <c r="D74" t="s">
        <v>27</v>
      </c>
      <c r="E74" s="2">
        <v>435703</v>
      </c>
      <c r="F74" t="s">
        <v>43</v>
      </c>
      <c r="H74">
        <v>0.10000019520521164</v>
      </c>
      <c r="I74">
        <f t="shared" si="6"/>
        <v>7.0000136643648139E-2</v>
      </c>
      <c r="J74" s="3"/>
      <c r="K74" s="3"/>
      <c r="L74" s="3"/>
      <c r="M74" s="3"/>
      <c r="N74" s="3"/>
      <c r="O74" s="3"/>
      <c r="P74" s="3"/>
      <c r="R74" s="4"/>
      <c r="S74" s="5" t="b">
        <v>0</v>
      </c>
      <c r="T74" t="s">
        <v>17</v>
      </c>
      <c r="U74" s="2">
        <v>0</v>
      </c>
      <c r="V74" t="s">
        <v>44</v>
      </c>
      <c r="W74" t="s">
        <v>25</v>
      </c>
      <c r="X74" s="2">
        <v>672</v>
      </c>
      <c r="Y74" t="s">
        <v>95</v>
      </c>
      <c r="Z74">
        <f t="shared" si="5"/>
        <v>1</v>
      </c>
      <c r="AA74">
        <v>30</v>
      </c>
      <c r="AB74">
        <f t="shared" si="4"/>
        <v>60</v>
      </c>
    </row>
    <row r="75" spans="1:28" hidden="1">
      <c r="A75">
        <v>66</v>
      </c>
      <c r="B75" t="s">
        <v>35</v>
      </c>
      <c r="C75" t="s">
        <v>166</v>
      </c>
      <c r="D75" t="s">
        <v>27</v>
      </c>
      <c r="E75" s="2">
        <v>435703</v>
      </c>
      <c r="F75" t="s">
        <v>43</v>
      </c>
      <c r="H75">
        <v>0.10000019520521164</v>
      </c>
      <c r="I75">
        <f t="shared" si="6"/>
        <v>7.0000136643648139E-2</v>
      </c>
      <c r="J75" s="3"/>
      <c r="K75" s="3"/>
      <c r="L75" s="3"/>
      <c r="M75" s="3"/>
      <c r="N75" s="3"/>
      <c r="O75" s="3"/>
      <c r="P75" s="3"/>
      <c r="R75" s="4"/>
      <c r="S75" s="5" t="b">
        <v>0</v>
      </c>
      <c r="T75" t="s">
        <v>33</v>
      </c>
      <c r="U75" s="2">
        <v>0</v>
      </c>
      <c r="V75" t="s">
        <v>44</v>
      </c>
      <c r="W75" t="s">
        <v>25</v>
      </c>
      <c r="X75" s="2">
        <v>672</v>
      </c>
      <c r="Y75" t="s">
        <v>96</v>
      </c>
      <c r="Z75">
        <f t="shared" si="5"/>
        <v>1</v>
      </c>
      <c r="AA75">
        <v>10</v>
      </c>
      <c r="AB75">
        <f t="shared" si="4"/>
        <v>20</v>
      </c>
    </row>
    <row r="76" spans="1:28" hidden="1">
      <c r="A76">
        <v>67</v>
      </c>
      <c r="B76" t="s">
        <v>35</v>
      </c>
      <c r="C76" t="s">
        <v>166</v>
      </c>
      <c r="D76" t="s">
        <v>27</v>
      </c>
      <c r="E76" s="2">
        <v>435703</v>
      </c>
      <c r="F76" t="s">
        <v>43</v>
      </c>
      <c r="H76">
        <v>0.10000019520521164</v>
      </c>
      <c r="I76">
        <f t="shared" si="6"/>
        <v>7.0000136643648139E-2</v>
      </c>
      <c r="J76" s="3"/>
      <c r="K76" s="3"/>
      <c r="L76" s="3"/>
      <c r="M76" s="3"/>
      <c r="N76" s="3"/>
      <c r="O76" s="3"/>
      <c r="P76" s="3"/>
      <c r="R76" s="4"/>
      <c r="S76" s="5" t="b">
        <v>0</v>
      </c>
      <c r="T76" t="s">
        <v>33</v>
      </c>
      <c r="U76" s="2">
        <v>0</v>
      </c>
      <c r="V76" t="s">
        <v>44</v>
      </c>
      <c r="W76" t="s">
        <v>25</v>
      </c>
      <c r="X76" s="2">
        <v>672</v>
      </c>
      <c r="Y76" t="s">
        <v>97</v>
      </c>
      <c r="Z76">
        <f t="shared" si="5"/>
        <v>1</v>
      </c>
      <c r="AA76">
        <v>10</v>
      </c>
      <c r="AB76">
        <f t="shared" si="4"/>
        <v>20</v>
      </c>
    </row>
    <row r="77" spans="1:28" hidden="1">
      <c r="A77">
        <v>68</v>
      </c>
      <c r="B77" t="s">
        <v>35</v>
      </c>
      <c r="C77" t="s">
        <v>166</v>
      </c>
      <c r="D77" t="s">
        <v>27</v>
      </c>
      <c r="E77" s="2">
        <v>435703</v>
      </c>
      <c r="F77" t="s">
        <v>43</v>
      </c>
      <c r="H77">
        <v>0.10000019520521164</v>
      </c>
      <c r="I77">
        <f t="shared" si="6"/>
        <v>7.0000136643648139E-2</v>
      </c>
      <c r="J77" s="3"/>
      <c r="K77" s="3"/>
      <c r="L77" s="3"/>
      <c r="M77" s="3"/>
      <c r="N77" s="3"/>
      <c r="O77" s="3"/>
      <c r="P77" s="3"/>
      <c r="R77" s="4"/>
      <c r="S77" s="5" t="b">
        <v>0</v>
      </c>
      <c r="T77" t="s">
        <v>33</v>
      </c>
      <c r="U77" s="2">
        <v>0</v>
      </c>
      <c r="V77" t="s">
        <v>44</v>
      </c>
      <c r="W77" t="s">
        <v>25</v>
      </c>
      <c r="X77" s="2">
        <v>672</v>
      </c>
      <c r="Y77" t="s">
        <v>98</v>
      </c>
      <c r="Z77">
        <f t="shared" si="5"/>
        <v>1</v>
      </c>
      <c r="AA77">
        <v>10</v>
      </c>
      <c r="AB77">
        <f t="shared" si="4"/>
        <v>20</v>
      </c>
    </row>
    <row r="78" spans="1:28" hidden="1">
      <c r="A78">
        <v>69</v>
      </c>
      <c r="B78" t="s">
        <v>35</v>
      </c>
      <c r="C78" t="s">
        <v>166</v>
      </c>
      <c r="D78" t="s">
        <v>27</v>
      </c>
      <c r="E78" s="2">
        <v>435703</v>
      </c>
      <c r="F78" t="s">
        <v>43</v>
      </c>
      <c r="H78">
        <v>0.10000019520521164</v>
      </c>
      <c r="I78">
        <f t="shared" si="6"/>
        <v>7.0000136643648139E-2</v>
      </c>
      <c r="J78" s="3"/>
      <c r="K78" s="3"/>
      <c r="L78" s="3"/>
      <c r="M78" s="3"/>
      <c r="N78" s="3"/>
      <c r="O78" s="3"/>
      <c r="P78" s="3"/>
      <c r="R78" s="4"/>
      <c r="S78" s="5" t="b">
        <v>0</v>
      </c>
      <c r="T78" t="s">
        <v>33</v>
      </c>
      <c r="U78" s="2">
        <v>0</v>
      </c>
      <c r="V78" t="s">
        <v>44</v>
      </c>
      <c r="W78" t="s">
        <v>25</v>
      </c>
      <c r="X78" s="2">
        <v>672</v>
      </c>
      <c r="Y78" t="s">
        <v>99</v>
      </c>
      <c r="Z78">
        <f t="shared" si="5"/>
        <v>1</v>
      </c>
      <c r="AA78">
        <v>10</v>
      </c>
      <c r="AB78">
        <f t="shared" si="4"/>
        <v>20</v>
      </c>
    </row>
    <row r="79" spans="1:28" hidden="1">
      <c r="A79">
        <v>70</v>
      </c>
      <c r="B79" t="s">
        <v>35</v>
      </c>
      <c r="C79" t="s">
        <v>166</v>
      </c>
      <c r="D79" t="s">
        <v>27</v>
      </c>
      <c r="E79" s="2">
        <v>435703</v>
      </c>
      <c r="F79" t="s">
        <v>43</v>
      </c>
      <c r="H79">
        <v>0.10000019520521164</v>
      </c>
      <c r="I79">
        <f t="shared" si="6"/>
        <v>7.0000136643648139E-2</v>
      </c>
      <c r="J79" s="3"/>
      <c r="K79" s="3"/>
      <c r="L79" s="3"/>
      <c r="M79" s="3"/>
      <c r="N79" s="3"/>
      <c r="O79" s="3"/>
      <c r="P79" s="3"/>
      <c r="R79" s="4"/>
      <c r="S79" s="5" t="b">
        <v>0</v>
      </c>
      <c r="T79" t="s">
        <v>17</v>
      </c>
      <c r="U79" s="2">
        <v>0</v>
      </c>
      <c r="V79" t="s">
        <v>44</v>
      </c>
      <c r="W79" t="s">
        <v>25</v>
      </c>
      <c r="X79" s="2">
        <v>672</v>
      </c>
      <c r="Y79" t="s">
        <v>100</v>
      </c>
      <c r="Z79">
        <f t="shared" si="5"/>
        <v>1</v>
      </c>
      <c r="AA79">
        <v>10</v>
      </c>
      <c r="AB79">
        <f t="shared" si="4"/>
        <v>20</v>
      </c>
    </row>
    <row r="80" spans="1:28" hidden="1">
      <c r="A80">
        <v>71</v>
      </c>
      <c r="B80" t="s">
        <v>35</v>
      </c>
      <c r="C80" t="s">
        <v>166</v>
      </c>
      <c r="D80" t="s">
        <v>27</v>
      </c>
      <c r="E80" s="2">
        <v>435703</v>
      </c>
      <c r="F80" t="s">
        <v>43</v>
      </c>
      <c r="H80">
        <v>0.10000019520521164</v>
      </c>
      <c r="I80">
        <f t="shared" si="6"/>
        <v>7.0000136643648139E-2</v>
      </c>
      <c r="J80" s="3"/>
      <c r="K80" s="3"/>
      <c r="L80" s="3"/>
      <c r="M80" s="3"/>
      <c r="N80" s="3"/>
      <c r="O80" s="3"/>
      <c r="P80" s="3"/>
      <c r="R80" s="4"/>
      <c r="S80" s="5" t="b">
        <v>0</v>
      </c>
      <c r="T80" t="s">
        <v>17</v>
      </c>
      <c r="U80" s="2">
        <v>0</v>
      </c>
      <c r="V80" t="s">
        <v>44</v>
      </c>
      <c r="W80" t="s">
        <v>25</v>
      </c>
      <c r="X80" s="2">
        <v>672</v>
      </c>
      <c r="Y80" t="s">
        <v>101</v>
      </c>
      <c r="Z80">
        <f t="shared" si="5"/>
        <v>1</v>
      </c>
      <c r="AA80">
        <v>10</v>
      </c>
      <c r="AB80">
        <f t="shared" si="4"/>
        <v>20</v>
      </c>
    </row>
    <row r="81" spans="1:28" hidden="1">
      <c r="A81">
        <v>72</v>
      </c>
      <c r="B81" t="s">
        <v>35</v>
      </c>
      <c r="C81" t="s">
        <v>166</v>
      </c>
      <c r="D81" t="s">
        <v>27</v>
      </c>
      <c r="E81" s="2">
        <v>435703</v>
      </c>
      <c r="F81" t="s">
        <v>43</v>
      </c>
      <c r="H81">
        <v>0.10000019520521164</v>
      </c>
      <c r="I81">
        <f t="shared" si="6"/>
        <v>7.0000136643648139E-2</v>
      </c>
      <c r="J81" s="3"/>
      <c r="K81" s="3"/>
      <c r="L81" s="3"/>
      <c r="M81" s="3"/>
      <c r="N81" s="3"/>
      <c r="O81" s="3"/>
      <c r="P81" s="3"/>
      <c r="R81" s="4"/>
      <c r="S81" s="5" t="b">
        <v>0</v>
      </c>
      <c r="T81" t="s">
        <v>17</v>
      </c>
      <c r="U81" s="2">
        <v>0</v>
      </c>
      <c r="V81" t="s">
        <v>44</v>
      </c>
      <c r="W81" t="s">
        <v>25</v>
      </c>
      <c r="X81" s="2">
        <v>672</v>
      </c>
      <c r="Y81" t="s">
        <v>102</v>
      </c>
      <c r="Z81">
        <f t="shared" si="5"/>
        <v>1</v>
      </c>
      <c r="AA81">
        <v>30</v>
      </c>
      <c r="AB81">
        <f t="shared" si="4"/>
        <v>60</v>
      </c>
    </row>
    <row r="82" spans="1:28" hidden="1">
      <c r="A82">
        <v>73</v>
      </c>
      <c r="B82" t="s">
        <v>35</v>
      </c>
      <c r="C82" t="s">
        <v>166</v>
      </c>
      <c r="D82" t="s">
        <v>27</v>
      </c>
      <c r="E82" s="2">
        <v>435703</v>
      </c>
      <c r="F82" t="s">
        <v>43</v>
      </c>
      <c r="H82">
        <v>0.10000019520521164</v>
      </c>
      <c r="I82">
        <f t="shared" si="6"/>
        <v>7.0000136643648139E-2</v>
      </c>
      <c r="J82" s="3"/>
      <c r="K82" s="3"/>
      <c r="L82" s="3"/>
      <c r="M82" s="3"/>
      <c r="N82" s="3"/>
      <c r="O82" s="3"/>
      <c r="P82" s="3"/>
      <c r="R82" s="4"/>
      <c r="S82" s="5" t="b">
        <v>0</v>
      </c>
      <c r="T82" t="s">
        <v>17</v>
      </c>
      <c r="U82" s="2">
        <v>0</v>
      </c>
      <c r="V82" t="s">
        <v>44</v>
      </c>
      <c r="W82" t="s">
        <v>25</v>
      </c>
      <c r="X82" s="2">
        <v>672</v>
      </c>
      <c r="Y82" t="s">
        <v>103</v>
      </c>
      <c r="Z82">
        <f t="shared" si="5"/>
        <v>1</v>
      </c>
      <c r="AA82">
        <v>30</v>
      </c>
      <c r="AB82">
        <f t="shared" si="4"/>
        <v>60</v>
      </c>
    </row>
    <row r="83" spans="1:28" hidden="1">
      <c r="A83">
        <v>74</v>
      </c>
      <c r="B83" t="s">
        <v>35</v>
      </c>
      <c r="C83" t="s">
        <v>166</v>
      </c>
      <c r="D83" t="s">
        <v>27</v>
      </c>
      <c r="E83" s="2">
        <v>435703</v>
      </c>
      <c r="F83" t="s">
        <v>43</v>
      </c>
      <c r="H83">
        <v>0.10000019520521164</v>
      </c>
      <c r="I83">
        <f t="shared" si="6"/>
        <v>7.0000136643648139E-2</v>
      </c>
      <c r="J83" s="3"/>
      <c r="K83" s="3"/>
      <c r="L83" s="3"/>
      <c r="M83" s="3"/>
      <c r="N83" s="3"/>
      <c r="O83" s="3"/>
      <c r="P83" s="3"/>
      <c r="R83" s="4"/>
      <c r="S83" s="5" t="b">
        <v>0</v>
      </c>
      <c r="T83" t="s">
        <v>17</v>
      </c>
      <c r="U83" s="2">
        <v>0</v>
      </c>
      <c r="V83" t="s">
        <v>44</v>
      </c>
      <c r="W83" t="s">
        <v>25</v>
      </c>
      <c r="X83" s="2">
        <v>672</v>
      </c>
      <c r="Y83" t="s">
        <v>104</v>
      </c>
      <c r="Z83">
        <f t="shared" si="5"/>
        <v>1</v>
      </c>
      <c r="AA83">
        <v>30</v>
      </c>
      <c r="AB83">
        <f t="shared" si="4"/>
        <v>60</v>
      </c>
    </row>
    <row r="84" spans="1:28" hidden="1">
      <c r="A84">
        <v>75</v>
      </c>
      <c r="B84" t="s">
        <v>35</v>
      </c>
      <c r="C84" t="s">
        <v>166</v>
      </c>
      <c r="D84" t="s">
        <v>27</v>
      </c>
      <c r="E84" s="2">
        <v>435703</v>
      </c>
      <c r="F84" t="s">
        <v>43</v>
      </c>
      <c r="H84">
        <v>0.10000019520521164</v>
      </c>
      <c r="I84">
        <f t="shared" si="6"/>
        <v>7.0000136643648139E-2</v>
      </c>
      <c r="J84" s="3"/>
      <c r="K84" s="3"/>
      <c r="L84" s="3"/>
      <c r="M84" s="3"/>
      <c r="N84" s="3"/>
      <c r="O84" s="3"/>
      <c r="P84" s="3"/>
      <c r="R84" s="4"/>
      <c r="S84" s="5" t="b">
        <v>0</v>
      </c>
      <c r="T84" t="s">
        <v>17</v>
      </c>
      <c r="U84" s="2">
        <v>0</v>
      </c>
      <c r="V84" t="s">
        <v>44</v>
      </c>
      <c r="W84" t="s">
        <v>25</v>
      </c>
      <c r="X84" s="2">
        <v>672</v>
      </c>
      <c r="Y84" t="s">
        <v>105</v>
      </c>
      <c r="Z84">
        <f t="shared" si="5"/>
        <v>1</v>
      </c>
      <c r="AA84">
        <v>10</v>
      </c>
      <c r="AB84">
        <f t="shared" si="4"/>
        <v>20</v>
      </c>
    </row>
    <row r="85" spans="1:28" hidden="1">
      <c r="A85">
        <v>76</v>
      </c>
      <c r="B85" t="s">
        <v>35</v>
      </c>
      <c r="C85" t="s">
        <v>166</v>
      </c>
      <c r="D85" t="s">
        <v>27</v>
      </c>
      <c r="E85" s="2">
        <v>435703</v>
      </c>
      <c r="F85" t="s">
        <v>43</v>
      </c>
      <c r="H85">
        <v>0.10000019520521164</v>
      </c>
      <c r="I85">
        <f t="shared" si="6"/>
        <v>7.0000136643648139E-2</v>
      </c>
      <c r="J85" s="3"/>
      <c r="K85" s="3"/>
      <c r="L85" s="3"/>
      <c r="M85" s="3"/>
      <c r="N85" s="3"/>
      <c r="O85" s="3"/>
      <c r="P85" s="3"/>
      <c r="R85" s="4"/>
      <c r="S85" s="5" t="b">
        <v>0</v>
      </c>
      <c r="T85" t="s">
        <v>17</v>
      </c>
      <c r="U85" s="2">
        <v>0</v>
      </c>
      <c r="V85" t="s">
        <v>44</v>
      </c>
      <c r="W85" t="s">
        <v>25</v>
      </c>
      <c r="X85" s="2">
        <v>672</v>
      </c>
      <c r="Y85" t="s">
        <v>106</v>
      </c>
      <c r="Z85">
        <f t="shared" si="5"/>
        <v>1</v>
      </c>
      <c r="AA85">
        <v>10</v>
      </c>
      <c r="AB85">
        <f t="shared" si="4"/>
        <v>20</v>
      </c>
    </row>
    <row r="86" spans="1:28" hidden="1">
      <c r="A86">
        <v>62</v>
      </c>
      <c r="B86" t="s">
        <v>35</v>
      </c>
      <c r="C86" t="s">
        <v>167</v>
      </c>
      <c r="D86" t="s">
        <v>27</v>
      </c>
      <c r="E86" s="2">
        <v>435703</v>
      </c>
      <c r="F86" t="s">
        <v>43</v>
      </c>
      <c r="H86">
        <v>0.10000019520521164</v>
      </c>
      <c r="I86">
        <f t="shared" si="6"/>
        <v>7.0000136643648139E-2</v>
      </c>
      <c r="J86" s="3"/>
      <c r="K86" s="3"/>
      <c r="L86" s="3"/>
      <c r="M86" s="3"/>
      <c r="N86" s="3"/>
      <c r="O86" s="3"/>
      <c r="P86" s="3"/>
      <c r="R86" s="4"/>
      <c r="S86" s="5" t="b">
        <v>0</v>
      </c>
      <c r="T86" t="s">
        <v>17</v>
      </c>
      <c r="U86" s="2">
        <v>0</v>
      </c>
      <c r="V86" t="s">
        <v>44</v>
      </c>
      <c r="W86" t="s">
        <v>25</v>
      </c>
      <c r="X86" s="2">
        <v>672</v>
      </c>
      <c r="Y86" t="s">
        <v>107</v>
      </c>
      <c r="Z86">
        <f t="shared" si="5"/>
        <v>1</v>
      </c>
      <c r="AA86">
        <v>10</v>
      </c>
      <c r="AB86">
        <f t="shared" si="4"/>
        <v>20</v>
      </c>
    </row>
    <row r="87" spans="1:28" hidden="1">
      <c r="A87">
        <v>63</v>
      </c>
      <c r="B87" t="s">
        <v>35</v>
      </c>
      <c r="C87" t="s">
        <v>167</v>
      </c>
      <c r="D87" t="s">
        <v>27</v>
      </c>
      <c r="E87" s="2">
        <v>435703</v>
      </c>
      <c r="F87" t="s">
        <v>43</v>
      </c>
      <c r="H87">
        <v>0.10000019520521164</v>
      </c>
      <c r="I87">
        <f t="shared" si="6"/>
        <v>7.0000136643648139E-2</v>
      </c>
      <c r="J87" s="3"/>
      <c r="K87" s="3"/>
      <c r="L87" s="3"/>
      <c r="M87" s="3"/>
      <c r="N87" s="3"/>
      <c r="O87" s="3"/>
      <c r="P87" s="3"/>
      <c r="R87" s="4"/>
      <c r="S87" s="5" t="b">
        <v>0</v>
      </c>
      <c r="T87" t="s">
        <v>17</v>
      </c>
      <c r="U87" s="2">
        <v>0</v>
      </c>
      <c r="V87" t="s">
        <v>44</v>
      </c>
      <c r="W87" t="s">
        <v>25</v>
      </c>
      <c r="X87" s="2">
        <v>672</v>
      </c>
      <c r="Y87" t="s">
        <v>108</v>
      </c>
      <c r="Z87">
        <f t="shared" si="5"/>
        <v>1</v>
      </c>
      <c r="AA87">
        <v>10</v>
      </c>
      <c r="AB87">
        <f t="shared" si="4"/>
        <v>20</v>
      </c>
    </row>
    <row r="88" spans="1:28" hidden="1">
      <c r="A88">
        <v>64</v>
      </c>
      <c r="B88" t="s">
        <v>35</v>
      </c>
      <c r="C88" t="s">
        <v>167</v>
      </c>
      <c r="D88" t="s">
        <v>27</v>
      </c>
      <c r="E88" s="2">
        <v>435703</v>
      </c>
      <c r="F88" t="s">
        <v>43</v>
      </c>
      <c r="H88">
        <v>0.10000019520521164</v>
      </c>
      <c r="I88">
        <f t="shared" si="6"/>
        <v>7.0000136643648139E-2</v>
      </c>
      <c r="J88" s="3"/>
      <c r="K88" s="3"/>
      <c r="L88" s="3"/>
      <c r="M88" s="3"/>
      <c r="N88" s="3"/>
      <c r="O88" s="3"/>
      <c r="P88" s="3"/>
      <c r="R88" s="4"/>
      <c r="S88" s="5" t="b">
        <v>0</v>
      </c>
      <c r="T88" t="s">
        <v>17</v>
      </c>
      <c r="U88" s="2">
        <v>0</v>
      </c>
      <c r="V88" t="s">
        <v>44</v>
      </c>
      <c r="W88" t="s">
        <v>25</v>
      </c>
      <c r="X88" s="2">
        <v>672</v>
      </c>
      <c r="Y88" t="s">
        <v>109</v>
      </c>
      <c r="Z88">
        <f t="shared" si="5"/>
        <v>1</v>
      </c>
      <c r="AA88">
        <v>10</v>
      </c>
      <c r="AB88">
        <f t="shared" si="4"/>
        <v>20</v>
      </c>
    </row>
    <row r="89" spans="1:28" hidden="1">
      <c r="A89">
        <v>65</v>
      </c>
      <c r="B89" t="s">
        <v>35</v>
      </c>
      <c r="C89" t="s">
        <v>167</v>
      </c>
      <c r="D89" t="s">
        <v>27</v>
      </c>
      <c r="E89" s="2">
        <v>435703</v>
      </c>
      <c r="F89" t="s">
        <v>43</v>
      </c>
      <c r="H89">
        <v>0.10000019520521164</v>
      </c>
      <c r="I89">
        <f t="shared" si="6"/>
        <v>7.0000136643648139E-2</v>
      </c>
      <c r="J89" s="3"/>
      <c r="K89" s="3"/>
      <c r="L89" s="3"/>
      <c r="M89" s="3"/>
      <c r="N89" s="3"/>
      <c r="O89" s="3"/>
      <c r="P89" s="3"/>
      <c r="R89" s="4"/>
      <c r="S89" s="5" t="b">
        <v>0</v>
      </c>
      <c r="T89" t="s">
        <v>17</v>
      </c>
      <c r="U89" s="2">
        <v>0</v>
      </c>
      <c r="V89" t="s">
        <v>44</v>
      </c>
      <c r="W89" t="s">
        <v>25</v>
      </c>
      <c r="X89" s="2">
        <v>672</v>
      </c>
      <c r="Y89" t="s">
        <v>110</v>
      </c>
      <c r="Z89">
        <f t="shared" si="5"/>
        <v>1</v>
      </c>
      <c r="AA89">
        <v>30</v>
      </c>
      <c r="AB89">
        <f t="shared" si="4"/>
        <v>60</v>
      </c>
    </row>
    <row r="90" spans="1:28" hidden="1">
      <c r="A90">
        <v>66</v>
      </c>
      <c r="B90" t="s">
        <v>35</v>
      </c>
      <c r="C90" t="s">
        <v>167</v>
      </c>
      <c r="D90" t="s">
        <v>27</v>
      </c>
      <c r="E90" s="2">
        <v>435703</v>
      </c>
      <c r="F90" t="s">
        <v>43</v>
      </c>
      <c r="H90">
        <v>0.10000019520521164</v>
      </c>
      <c r="I90">
        <f t="shared" si="6"/>
        <v>7.0000136643648139E-2</v>
      </c>
      <c r="S90" t="b">
        <v>0</v>
      </c>
      <c r="T90" t="s">
        <v>33</v>
      </c>
      <c r="U90">
        <v>0</v>
      </c>
      <c r="V90" t="s">
        <v>44</v>
      </c>
      <c r="W90" t="s">
        <v>25</v>
      </c>
      <c r="X90">
        <v>672</v>
      </c>
      <c r="Y90" t="s">
        <v>111</v>
      </c>
      <c r="Z90">
        <f t="shared" si="5"/>
        <v>1</v>
      </c>
      <c r="AA90">
        <v>10</v>
      </c>
      <c r="AB90">
        <f t="shared" si="4"/>
        <v>20</v>
      </c>
    </row>
    <row r="91" spans="1:28" hidden="1">
      <c r="A91">
        <v>67</v>
      </c>
      <c r="B91" t="s">
        <v>35</v>
      </c>
      <c r="C91" t="s">
        <v>167</v>
      </c>
      <c r="D91" t="s">
        <v>27</v>
      </c>
      <c r="E91" s="2">
        <v>435703</v>
      </c>
      <c r="F91" t="s">
        <v>43</v>
      </c>
      <c r="H91">
        <v>0.10000019520521164</v>
      </c>
      <c r="I91">
        <f t="shared" si="6"/>
        <v>7.0000136643648139E-2</v>
      </c>
      <c r="S91" t="b">
        <v>0</v>
      </c>
      <c r="T91" t="s">
        <v>33</v>
      </c>
      <c r="U91">
        <v>0</v>
      </c>
      <c r="V91" t="s">
        <v>44</v>
      </c>
      <c r="W91" t="s">
        <v>25</v>
      </c>
      <c r="X91">
        <v>672</v>
      </c>
      <c r="Y91" t="s">
        <v>112</v>
      </c>
      <c r="Z91">
        <f t="shared" si="5"/>
        <v>1</v>
      </c>
      <c r="AA91">
        <v>10</v>
      </c>
      <c r="AB91">
        <f t="shared" si="4"/>
        <v>20</v>
      </c>
    </row>
    <row r="92" spans="1:28" hidden="1">
      <c r="A92">
        <v>68</v>
      </c>
      <c r="B92" t="s">
        <v>35</v>
      </c>
      <c r="C92" t="s">
        <v>167</v>
      </c>
      <c r="D92" t="s">
        <v>27</v>
      </c>
      <c r="E92" s="2">
        <v>435703</v>
      </c>
      <c r="F92" t="s">
        <v>43</v>
      </c>
      <c r="H92">
        <v>0.10000019520521164</v>
      </c>
      <c r="I92">
        <f t="shared" si="6"/>
        <v>7.0000136643648139E-2</v>
      </c>
      <c r="S92" t="b">
        <v>0</v>
      </c>
      <c r="T92" t="s">
        <v>33</v>
      </c>
      <c r="U92">
        <v>0</v>
      </c>
      <c r="V92" t="s">
        <v>44</v>
      </c>
      <c r="W92" t="s">
        <v>25</v>
      </c>
      <c r="X92">
        <v>672</v>
      </c>
      <c r="Y92" t="s">
        <v>113</v>
      </c>
      <c r="Z92">
        <f t="shared" si="5"/>
        <v>1</v>
      </c>
      <c r="AA92">
        <v>10</v>
      </c>
      <c r="AB92">
        <f t="shared" si="4"/>
        <v>20</v>
      </c>
    </row>
    <row r="93" spans="1:28" hidden="1">
      <c r="A93">
        <v>69</v>
      </c>
      <c r="B93" t="s">
        <v>35</v>
      </c>
      <c r="C93" t="s">
        <v>167</v>
      </c>
      <c r="D93" t="s">
        <v>27</v>
      </c>
      <c r="E93" s="2">
        <v>435703</v>
      </c>
      <c r="F93" t="s">
        <v>43</v>
      </c>
      <c r="H93">
        <v>0.10000019520521164</v>
      </c>
      <c r="I93">
        <f t="shared" si="6"/>
        <v>7.0000136643648139E-2</v>
      </c>
      <c r="S93" t="b">
        <v>0</v>
      </c>
      <c r="T93" t="s">
        <v>33</v>
      </c>
      <c r="U93">
        <v>0</v>
      </c>
      <c r="V93" t="s">
        <v>44</v>
      </c>
      <c r="W93" t="s">
        <v>25</v>
      </c>
      <c r="X93">
        <v>672</v>
      </c>
      <c r="Y93" t="s">
        <v>114</v>
      </c>
      <c r="Z93">
        <f t="shared" si="5"/>
        <v>1</v>
      </c>
      <c r="AA93">
        <v>10</v>
      </c>
      <c r="AB93">
        <f t="shared" si="4"/>
        <v>20</v>
      </c>
    </row>
    <row r="94" spans="1:28" hidden="1">
      <c r="A94">
        <v>70</v>
      </c>
      <c r="B94" t="s">
        <v>35</v>
      </c>
      <c r="C94" t="s">
        <v>167</v>
      </c>
      <c r="D94" t="s">
        <v>27</v>
      </c>
      <c r="E94" s="2">
        <v>435703</v>
      </c>
      <c r="F94" t="s">
        <v>43</v>
      </c>
      <c r="H94">
        <v>0.10000019520521164</v>
      </c>
      <c r="I94">
        <f t="shared" si="6"/>
        <v>7.0000136643648139E-2</v>
      </c>
      <c r="S94" t="b">
        <v>0</v>
      </c>
      <c r="T94" t="s">
        <v>17</v>
      </c>
      <c r="U94">
        <v>0</v>
      </c>
      <c r="V94" t="s">
        <v>44</v>
      </c>
      <c r="W94" t="s">
        <v>25</v>
      </c>
      <c r="X94">
        <v>672</v>
      </c>
      <c r="Y94" t="s">
        <v>115</v>
      </c>
      <c r="Z94">
        <f t="shared" si="5"/>
        <v>1</v>
      </c>
      <c r="AA94">
        <v>10</v>
      </c>
      <c r="AB94">
        <f t="shared" si="4"/>
        <v>20</v>
      </c>
    </row>
    <row r="95" spans="1:28" hidden="1">
      <c r="A95">
        <v>71</v>
      </c>
      <c r="B95" t="s">
        <v>35</v>
      </c>
      <c r="C95" t="s">
        <v>167</v>
      </c>
      <c r="D95" t="s">
        <v>27</v>
      </c>
      <c r="E95" s="2">
        <v>435703</v>
      </c>
      <c r="F95" t="s">
        <v>43</v>
      </c>
      <c r="H95">
        <v>0.10000019520521164</v>
      </c>
      <c r="I95">
        <f t="shared" si="6"/>
        <v>7.0000136643648139E-2</v>
      </c>
      <c r="S95" t="b">
        <v>0</v>
      </c>
      <c r="T95" t="s">
        <v>17</v>
      </c>
      <c r="U95">
        <v>0</v>
      </c>
      <c r="V95" t="s">
        <v>44</v>
      </c>
      <c r="W95" t="s">
        <v>25</v>
      </c>
      <c r="X95">
        <v>672</v>
      </c>
      <c r="Y95" t="s">
        <v>116</v>
      </c>
      <c r="Z95">
        <f t="shared" si="5"/>
        <v>1</v>
      </c>
      <c r="AA95">
        <v>10</v>
      </c>
      <c r="AB95">
        <f t="shared" si="4"/>
        <v>20</v>
      </c>
    </row>
    <row r="96" spans="1:28" hidden="1">
      <c r="A96">
        <v>72</v>
      </c>
      <c r="B96" t="s">
        <v>35</v>
      </c>
      <c r="C96" t="s">
        <v>167</v>
      </c>
      <c r="D96" t="s">
        <v>27</v>
      </c>
      <c r="E96" s="2">
        <v>435703</v>
      </c>
      <c r="F96" t="s">
        <v>43</v>
      </c>
      <c r="H96">
        <v>0.10000019520521164</v>
      </c>
      <c r="I96">
        <f t="shared" si="6"/>
        <v>7.0000136643648139E-2</v>
      </c>
      <c r="S96" t="b">
        <v>0</v>
      </c>
      <c r="T96" t="s">
        <v>17</v>
      </c>
      <c r="U96">
        <v>0</v>
      </c>
      <c r="V96" t="s">
        <v>44</v>
      </c>
      <c r="W96" t="s">
        <v>25</v>
      </c>
      <c r="X96">
        <v>672</v>
      </c>
      <c r="Y96" t="s">
        <v>117</v>
      </c>
      <c r="Z96">
        <f t="shared" si="5"/>
        <v>1</v>
      </c>
      <c r="AA96">
        <v>30</v>
      </c>
      <c r="AB96">
        <f t="shared" si="4"/>
        <v>60</v>
      </c>
    </row>
    <row r="97" spans="1:28" hidden="1">
      <c r="A97">
        <v>73</v>
      </c>
      <c r="B97" t="s">
        <v>35</v>
      </c>
      <c r="C97" t="s">
        <v>167</v>
      </c>
      <c r="D97" t="s">
        <v>27</v>
      </c>
      <c r="E97" s="2">
        <v>435703</v>
      </c>
      <c r="F97" t="s">
        <v>43</v>
      </c>
      <c r="H97">
        <v>0.10000019520521164</v>
      </c>
      <c r="I97">
        <f t="shared" si="6"/>
        <v>7.0000136643648139E-2</v>
      </c>
      <c r="S97" t="b">
        <v>0</v>
      </c>
      <c r="T97" t="s">
        <v>17</v>
      </c>
      <c r="U97">
        <v>0</v>
      </c>
      <c r="V97" t="s">
        <v>44</v>
      </c>
      <c r="W97" t="s">
        <v>25</v>
      </c>
      <c r="X97">
        <v>672</v>
      </c>
      <c r="Y97" t="s">
        <v>118</v>
      </c>
      <c r="Z97">
        <f t="shared" si="5"/>
        <v>1</v>
      </c>
      <c r="AA97">
        <v>30</v>
      </c>
      <c r="AB97">
        <f t="shared" si="4"/>
        <v>60</v>
      </c>
    </row>
    <row r="98" spans="1:28" hidden="1">
      <c r="A98">
        <v>74</v>
      </c>
      <c r="B98" t="s">
        <v>35</v>
      </c>
      <c r="C98" t="s">
        <v>167</v>
      </c>
      <c r="D98" t="s">
        <v>27</v>
      </c>
      <c r="E98" s="2">
        <v>435703</v>
      </c>
      <c r="F98" t="s">
        <v>43</v>
      </c>
      <c r="H98">
        <v>0.10000019520521164</v>
      </c>
      <c r="I98">
        <f t="shared" si="6"/>
        <v>7.0000136643648139E-2</v>
      </c>
      <c r="S98" t="b">
        <v>0</v>
      </c>
      <c r="T98" t="s">
        <v>17</v>
      </c>
      <c r="U98">
        <v>0</v>
      </c>
      <c r="V98" t="s">
        <v>44</v>
      </c>
      <c r="W98" t="s">
        <v>25</v>
      </c>
      <c r="X98">
        <v>672</v>
      </c>
      <c r="Y98" t="s">
        <v>119</v>
      </c>
      <c r="Z98">
        <f t="shared" ref="Z98:Z100" si="7">COUNTIF(Y:Y,Y98)</f>
        <v>1</v>
      </c>
      <c r="AA98">
        <v>30</v>
      </c>
      <c r="AB98">
        <f t="shared" si="4"/>
        <v>60</v>
      </c>
    </row>
    <row r="99" spans="1:28" hidden="1">
      <c r="A99">
        <v>75</v>
      </c>
      <c r="B99" t="s">
        <v>35</v>
      </c>
      <c r="C99" t="s">
        <v>167</v>
      </c>
      <c r="D99" t="s">
        <v>27</v>
      </c>
      <c r="E99" s="2">
        <v>435703</v>
      </c>
      <c r="F99" t="s">
        <v>43</v>
      </c>
      <c r="H99">
        <v>0.10000019520521164</v>
      </c>
      <c r="I99">
        <f t="shared" si="6"/>
        <v>7.0000136643648139E-2</v>
      </c>
      <c r="S99" t="b">
        <v>0</v>
      </c>
      <c r="T99" t="s">
        <v>17</v>
      </c>
      <c r="U99">
        <v>0</v>
      </c>
      <c r="V99" t="s">
        <v>44</v>
      </c>
      <c r="W99" t="s">
        <v>25</v>
      </c>
      <c r="X99">
        <v>672</v>
      </c>
      <c r="Y99" t="s">
        <v>120</v>
      </c>
      <c r="Z99">
        <f t="shared" si="7"/>
        <v>1</v>
      </c>
      <c r="AA99">
        <v>10</v>
      </c>
      <c r="AB99">
        <f t="shared" si="4"/>
        <v>20</v>
      </c>
    </row>
    <row r="100" spans="1:28" hidden="1">
      <c r="A100">
        <v>76</v>
      </c>
      <c r="B100" t="s">
        <v>35</v>
      </c>
      <c r="C100" t="s">
        <v>167</v>
      </c>
      <c r="D100" t="s">
        <v>27</v>
      </c>
      <c r="E100" s="2">
        <v>435703</v>
      </c>
      <c r="F100" t="s">
        <v>43</v>
      </c>
      <c r="H100">
        <v>0.10000019520521164</v>
      </c>
      <c r="I100">
        <f t="shared" si="6"/>
        <v>7.0000136643648139E-2</v>
      </c>
      <c r="S100" t="b">
        <v>0</v>
      </c>
      <c r="T100" t="s">
        <v>17</v>
      </c>
      <c r="U100">
        <v>0</v>
      </c>
      <c r="V100" t="s">
        <v>44</v>
      </c>
      <c r="W100" t="s">
        <v>25</v>
      </c>
      <c r="X100">
        <v>672</v>
      </c>
      <c r="Y100" t="s">
        <v>121</v>
      </c>
      <c r="Z100">
        <f t="shared" si="7"/>
        <v>1</v>
      </c>
      <c r="AA100">
        <v>10</v>
      </c>
      <c r="AB100">
        <f t="shared" si="4"/>
        <v>20</v>
      </c>
    </row>
    <row r="101" spans="1:28" hidden="1">
      <c r="A101">
        <v>1</v>
      </c>
      <c r="B101" t="s">
        <v>35</v>
      </c>
      <c r="C101" s="6" t="s">
        <v>168</v>
      </c>
      <c r="D101" t="s">
        <v>23</v>
      </c>
      <c r="E101" s="2">
        <v>419721</v>
      </c>
      <c r="F101" s="6" t="s">
        <v>122</v>
      </c>
      <c r="H101">
        <v>3</v>
      </c>
      <c r="I101">
        <f t="shared" si="6"/>
        <v>2.0999999999999996</v>
      </c>
      <c r="J101" s="3"/>
      <c r="K101" s="3"/>
      <c r="L101" s="3"/>
      <c r="M101" s="3"/>
      <c r="N101" s="3"/>
      <c r="O101" s="3"/>
      <c r="P101" s="3"/>
      <c r="R101" s="4"/>
      <c r="S101" s="5" t="b">
        <v>0</v>
      </c>
      <c r="T101" t="s">
        <v>33</v>
      </c>
      <c r="U101" s="2">
        <v>0</v>
      </c>
      <c r="V101" t="s">
        <v>44</v>
      </c>
      <c r="W101" t="s">
        <v>24</v>
      </c>
      <c r="X101" s="2">
        <v>336</v>
      </c>
      <c r="Y101" t="s">
        <v>123</v>
      </c>
      <c r="Z101">
        <v>3</v>
      </c>
      <c r="AA101">
        <v>10</v>
      </c>
      <c r="AB101">
        <v>20</v>
      </c>
    </row>
    <row r="102" spans="1:28" hidden="1">
      <c r="A102">
        <v>2</v>
      </c>
      <c r="B102" t="s">
        <v>35</v>
      </c>
      <c r="C102" s="6" t="s">
        <v>168</v>
      </c>
      <c r="D102" t="s">
        <v>23</v>
      </c>
      <c r="E102" s="2">
        <v>419721</v>
      </c>
      <c r="F102" s="6" t="s">
        <v>122</v>
      </c>
      <c r="H102">
        <v>1.9999979138374329</v>
      </c>
      <c r="I102">
        <f t="shared" si="6"/>
        <v>1.3999985396862029</v>
      </c>
      <c r="J102" s="3"/>
      <c r="K102" s="3"/>
      <c r="L102" s="3"/>
      <c r="M102" s="3"/>
      <c r="N102" s="3"/>
      <c r="O102" s="3"/>
      <c r="P102" s="3"/>
      <c r="R102" s="4"/>
      <c r="S102" s="5" t="b">
        <v>0</v>
      </c>
      <c r="T102" t="s">
        <v>17</v>
      </c>
      <c r="U102" s="2">
        <v>0</v>
      </c>
      <c r="V102" t="s">
        <v>44</v>
      </c>
      <c r="W102" t="s">
        <v>24</v>
      </c>
      <c r="X102" s="2">
        <v>336</v>
      </c>
      <c r="Y102" t="s">
        <v>124</v>
      </c>
      <c r="Z102">
        <v>3</v>
      </c>
      <c r="AA102">
        <v>30</v>
      </c>
      <c r="AB102">
        <v>60</v>
      </c>
    </row>
    <row r="103" spans="1:28" hidden="1">
      <c r="A103">
        <v>3</v>
      </c>
      <c r="B103" t="s">
        <v>35</v>
      </c>
      <c r="C103" s="6" t="s">
        <v>168</v>
      </c>
      <c r="D103" t="s">
        <v>23</v>
      </c>
      <c r="E103" s="2">
        <v>419721</v>
      </c>
      <c r="F103" s="6" t="s">
        <v>122</v>
      </c>
      <c r="H103">
        <v>1.0000019967556</v>
      </c>
      <c r="I103">
        <f t="shared" si="6"/>
        <v>0.70000139772891989</v>
      </c>
      <c r="J103" s="3"/>
      <c r="K103" s="3"/>
      <c r="L103" s="3"/>
      <c r="M103" s="3"/>
      <c r="N103" s="3"/>
      <c r="O103" s="3"/>
      <c r="P103" s="3"/>
      <c r="R103" s="4"/>
      <c r="S103" s="5" t="b">
        <v>0</v>
      </c>
      <c r="T103" t="s">
        <v>17</v>
      </c>
      <c r="U103" s="2">
        <v>0</v>
      </c>
      <c r="V103" t="s">
        <v>44</v>
      </c>
      <c r="W103" t="s">
        <v>24</v>
      </c>
      <c r="X103" s="2">
        <v>336</v>
      </c>
      <c r="Y103" t="s">
        <v>125</v>
      </c>
      <c r="Z103">
        <v>3</v>
      </c>
      <c r="AA103">
        <v>10</v>
      </c>
      <c r="AB103">
        <v>20</v>
      </c>
    </row>
    <row r="104" spans="1:28" hidden="1">
      <c r="A104">
        <v>4</v>
      </c>
      <c r="B104" t="s">
        <v>35</v>
      </c>
      <c r="C104" s="6" t="s">
        <v>168</v>
      </c>
      <c r="D104" t="s">
        <v>23</v>
      </c>
      <c r="E104" s="2">
        <v>419721</v>
      </c>
      <c r="F104" s="6" t="s">
        <v>122</v>
      </c>
      <c r="H104">
        <v>0.49999979138374329</v>
      </c>
      <c r="I104">
        <f t="shared" si="6"/>
        <v>0.34999985396862027</v>
      </c>
      <c r="J104" s="3"/>
      <c r="K104" s="3"/>
      <c r="L104" s="3"/>
      <c r="M104" s="3"/>
      <c r="N104" s="3"/>
      <c r="O104" s="3"/>
      <c r="P104" s="3"/>
      <c r="R104" s="4"/>
      <c r="S104" s="5" t="b">
        <v>0</v>
      </c>
      <c r="T104" t="s">
        <v>33</v>
      </c>
      <c r="U104" s="2">
        <v>0</v>
      </c>
      <c r="V104" t="s">
        <v>44</v>
      </c>
      <c r="W104" t="s">
        <v>24</v>
      </c>
      <c r="X104" s="2">
        <v>336</v>
      </c>
      <c r="Y104" t="s">
        <v>126</v>
      </c>
      <c r="Z104">
        <v>3</v>
      </c>
      <c r="AA104">
        <v>10</v>
      </c>
      <c r="AB104">
        <v>20</v>
      </c>
    </row>
    <row r="105" spans="1:28" hidden="1">
      <c r="A105">
        <v>5</v>
      </c>
      <c r="B105" t="s">
        <v>35</v>
      </c>
      <c r="C105" s="6" t="s">
        <v>168</v>
      </c>
      <c r="D105" t="s">
        <v>23</v>
      </c>
      <c r="E105" s="2">
        <v>419721</v>
      </c>
      <c r="F105" s="6" t="s">
        <v>122</v>
      </c>
      <c r="H105">
        <v>0.49999979138374329</v>
      </c>
      <c r="I105">
        <f t="shared" si="6"/>
        <v>0.34999985396862027</v>
      </c>
      <c r="J105" s="3"/>
      <c r="K105" s="3"/>
      <c r="L105" s="3"/>
      <c r="M105" s="3"/>
      <c r="N105" s="3"/>
      <c r="O105" s="3"/>
      <c r="P105" s="3"/>
      <c r="R105" s="4"/>
      <c r="S105" s="5" t="b">
        <v>0</v>
      </c>
      <c r="T105" t="s">
        <v>33</v>
      </c>
      <c r="U105" s="2">
        <v>0</v>
      </c>
      <c r="V105" t="s">
        <v>44</v>
      </c>
      <c r="W105" t="s">
        <v>25</v>
      </c>
      <c r="X105" s="2">
        <v>672</v>
      </c>
      <c r="Y105" t="s">
        <v>127</v>
      </c>
      <c r="Z105">
        <v>2</v>
      </c>
      <c r="AA105">
        <v>20</v>
      </c>
      <c r="AB105">
        <v>40</v>
      </c>
    </row>
    <row r="106" spans="1:28" hidden="1">
      <c r="A106">
        <v>6</v>
      </c>
      <c r="B106" t="s">
        <v>35</v>
      </c>
      <c r="C106" s="6" t="s">
        <v>168</v>
      </c>
      <c r="D106" t="s">
        <v>23</v>
      </c>
      <c r="E106" s="2">
        <v>419721</v>
      </c>
      <c r="F106" s="6" t="s">
        <v>122</v>
      </c>
      <c r="H106">
        <v>1.0000019967556</v>
      </c>
      <c r="I106">
        <f t="shared" si="6"/>
        <v>0.70000139772891989</v>
      </c>
      <c r="J106" s="3"/>
      <c r="K106" s="3"/>
      <c r="L106" s="3"/>
      <c r="M106" s="3"/>
      <c r="N106" s="3"/>
      <c r="O106" s="3"/>
      <c r="P106" s="3"/>
      <c r="R106" s="4"/>
      <c r="S106" s="5" t="b">
        <v>0</v>
      </c>
      <c r="T106" t="s">
        <v>33</v>
      </c>
      <c r="U106" s="2">
        <v>0</v>
      </c>
      <c r="V106" t="s">
        <v>44</v>
      </c>
      <c r="W106" t="s">
        <v>25</v>
      </c>
      <c r="X106" s="2">
        <v>672</v>
      </c>
      <c r="Y106" t="s">
        <v>128</v>
      </c>
      <c r="Z106">
        <v>2</v>
      </c>
      <c r="AA106">
        <v>20</v>
      </c>
      <c r="AB106">
        <v>40</v>
      </c>
    </row>
    <row r="107" spans="1:28" hidden="1">
      <c r="A107">
        <v>7</v>
      </c>
      <c r="B107" t="s">
        <v>35</v>
      </c>
      <c r="C107" s="6" t="s">
        <v>168</v>
      </c>
      <c r="D107" t="s">
        <v>23</v>
      </c>
      <c r="E107" s="2">
        <v>419721</v>
      </c>
      <c r="F107" s="6" t="s">
        <v>122</v>
      </c>
      <c r="H107">
        <v>1.9999979138374329</v>
      </c>
      <c r="I107">
        <f t="shared" si="6"/>
        <v>1.3999985396862029</v>
      </c>
      <c r="J107" s="3"/>
      <c r="K107" s="3"/>
      <c r="L107" s="3"/>
      <c r="M107" s="3"/>
      <c r="N107" s="3"/>
      <c r="O107" s="3"/>
      <c r="P107" s="3"/>
      <c r="R107" s="4"/>
      <c r="S107" s="5" t="b">
        <v>0</v>
      </c>
      <c r="T107" t="s">
        <v>33</v>
      </c>
      <c r="U107" s="2">
        <v>0</v>
      </c>
      <c r="V107" t="s">
        <v>44</v>
      </c>
      <c r="W107" t="s">
        <v>26</v>
      </c>
      <c r="X107" s="2">
        <v>1344</v>
      </c>
      <c r="Y107" t="s">
        <v>129</v>
      </c>
      <c r="Z107">
        <v>1</v>
      </c>
      <c r="AA107">
        <v>10</v>
      </c>
      <c r="AB107">
        <v>20</v>
      </c>
    </row>
    <row r="108" spans="1:28" hidden="1">
      <c r="A108">
        <v>8</v>
      </c>
      <c r="B108" t="s">
        <v>35</v>
      </c>
      <c r="C108" s="6" t="s">
        <v>168</v>
      </c>
      <c r="D108" t="s">
        <v>23</v>
      </c>
      <c r="E108" s="2">
        <v>419721</v>
      </c>
      <c r="F108" s="6" t="s">
        <v>122</v>
      </c>
      <c r="H108">
        <v>1.5</v>
      </c>
      <c r="I108">
        <f t="shared" si="6"/>
        <v>1.0499999999999998</v>
      </c>
      <c r="J108" s="3"/>
      <c r="K108" s="3"/>
      <c r="L108" s="3"/>
      <c r="M108" s="3"/>
      <c r="N108" s="3"/>
      <c r="O108" s="3"/>
      <c r="P108" s="3"/>
      <c r="R108" s="4"/>
      <c r="S108" s="5" t="b">
        <v>0</v>
      </c>
      <c r="T108" t="s">
        <v>33</v>
      </c>
      <c r="U108" s="2">
        <v>0</v>
      </c>
      <c r="V108" t="s">
        <v>44</v>
      </c>
      <c r="W108" t="s">
        <v>26</v>
      </c>
      <c r="X108" s="2">
        <v>1344</v>
      </c>
      <c r="Y108" t="s">
        <v>130</v>
      </c>
      <c r="Z108">
        <v>1</v>
      </c>
      <c r="AA108">
        <v>10</v>
      </c>
      <c r="AB108">
        <v>20</v>
      </c>
    </row>
    <row r="109" spans="1:28" hidden="1">
      <c r="A109">
        <v>9</v>
      </c>
      <c r="B109" t="s">
        <v>35</v>
      </c>
      <c r="C109" s="6" t="s">
        <v>168</v>
      </c>
      <c r="D109" t="s">
        <v>23</v>
      </c>
      <c r="E109" s="2">
        <v>419721</v>
      </c>
      <c r="F109" s="6" t="s">
        <v>122</v>
      </c>
      <c r="H109">
        <v>1.9999979138374329</v>
      </c>
      <c r="I109">
        <f t="shared" si="6"/>
        <v>1.3999985396862029</v>
      </c>
      <c r="J109" s="3"/>
      <c r="K109" s="3"/>
      <c r="L109" s="3"/>
      <c r="M109" s="3"/>
      <c r="N109" s="3"/>
      <c r="O109" s="3"/>
      <c r="P109" s="3"/>
      <c r="R109" s="4"/>
      <c r="S109" s="5" t="b">
        <v>0</v>
      </c>
      <c r="T109" t="s">
        <v>33</v>
      </c>
      <c r="U109" s="2">
        <v>0</v>
      </c>
      <c r="V109" t="s">
        <v>44</v>
      </c>
      <c r="W109" t="s">
        <v>26</v>
      </c>
      <c r="X109" s="2">
        <v>1344</v>
      </c>
      <c r="Y109" t="s">
        <v>131</v>
      </c>
      <c r="Z109">
        <v>1</v>
      </c>
      <c r="AA109">
        <v>10</v>
      </c>
      <c r="AB109">
        <v>20</v>
      </c>
    </row>
    <row r="110" spans="1:28" hidden="1">
      <c r="A110">
        <v>29</v>
      </c>
      <c r="B110" t="s">
        <v>35</v>
      </c>
      <c r="C110" s="6" t="s">
        <v>169</v>
      </c>
      <c r="D110">
        <v>11</v>
      </c>
      <c r="E110">
        <v>425349</v>
      </c>
      <c r="F110" t="s">
        <v>132</v>
      </c>
      <c r="H110">
        <v>3</v>
      </c>
      <c r="I110">
        <f t="shared" si="6"/>
        <v>2.0999999999999996</v>
      </c>
      <c r="S110" t="b">
        <v>0</v>
      </c>
      <c r="T110" t="s">
        <v>33</v>
      </c>
      <c r="U110">
        <v>1</v>
      </c>
      <c r="V110" t="s">
        <v>44</v>
      </c>
      <c r="W110">
        <v>28</v>
      </c>
      <c r="X110">
        <v>672</v>
      </c>
      <c r="Y110" t="s">
        <v>133</v>
      </c>
      <c r="Z110">
        <v>1</v>
      </c>
      <c r="AA110">
        <v>10</v>
      </c>
      <c r="AB110">
        <v>20</v>
      </c>
    </row>
    <row r="111" spans="1:28" hidden="1">
      <c r="A111">
        <v>31</v>
      </c>
      <c r="B111" t="s">
        <v>35</v>
      </c>
      <c r="C111" s="6" t="s">
        <v>169</v>
      </c>
      <c r="D111">
        <v>11</v>
      </c>
      <c r="E111">
        <v>425349</v>
      </c>
      <c r="F111" t="s">
        <v>132</v>
      </c>
      <c r="H111">
        <v>1.5</v>
      </c>
      <c r="I111">
        <f t="shared" si="6"/>
        <v>1.0499999999999998</v>
      </c>
      <c r="S111" t="b">
        <v>0</v>
      </c>
      <c r="T111" t="s">
        <v>33</v>
      </c>
      <c r="U111">
        <v>1</v>
      </c>
      <c r="V111" t="s">
        <v>44</v>
      </c>
      <c r="W111">
        <v>28</v>
      </c>
      <c r="X111">
        <v>672</v>
      </c>
      <c r="Y111" t="s">
        <v>134</v>
      </c>
      <c r="Z111">
        <v>1</v>
      </c>
      <c r="AA111">
        <v>10</v>
      </c>
      <c r="AB111">
        <v>20</v>
      </c>
    </row>
    <row r="112" spans="1:28" hidden="1">
      <c r="A112">
        <v>30</v>
      </c>
      <c r="B112" t="s">
        <v>35</v>
      </c>
      <c r="C112" s="6" t="s">
        <v>169</v>
      </c>
      <c r="D112">
        <v>11</v>
      </c>
      <c r="E112">
        <v>425349</v>
      </c>
      <c r="F112" t="s">
        <v>132</v>
      </c>
      <c r="H112">
        <v>1.5</v>
      </c>
      <c r="I112">
        <f t="shared" si="6"/>
        <v>1.0499999999999998</v>
      </c>
      <c r="S112" t="b">
        <v>0</v>
      </c>
      <c r="T112" t="s">
        <v>33</v>
      </c>
      <c r="U112">
        <v>1</v>
      </c>
      <c r="V112" t="s">
        <v>44</v>
      </c>
      <c r="W112">
        <v>28</v>
      </c>
      <c r="X112">
        <v>672</v>
      </c>
      <c r="Y112" t="s">
        <v>135</v>
      </c>
      <c r="Z112">
        <v>1</v>
      </c>
      <c r="AA112">
        <v>10</v>
      </c>
      <c r="AB112">
        <v>20</v>
      </c>
    </row>
    <row r="113" spans="1:28" hidden="1">
      <c r="A113">
        <v>28</v>
      </c>
      <c r="B113" t="s">
        <v>35</v>
      </c>
      <c r="C113" s="6" t="s">
        <v>169</v>
      </c>
      <c r="D113">
        <v>11</v>
      </c>
      <c r="E113">
        <v>425349</v>
      </c>
      <c r="F113" t="s">
        <v>132</v>
      </c>
      <c r="H113">
        <v>1.9999979138374331</v>
      </c>
      <c r="I113">
        <f t="shared" si="6"/>
        <v>1.3999985396862031</v>
      </c>
      <c r="S113" t="b">
        <v>0</v>
      </c>
      <c r="T113" t="s">
        <v>33</v>
      </c>
      <c r="U113">
        <v>1</v>
      </c>
      <c r="V113" t="s">
        <v>44</v>
      </c>
      <c r="W113">
        <v>28</v>
      </c>
      <c r="X113">
        <v>672</v>
      </c>
      <c r="Y113" t="s">
        <v>136</v>
      </c>
      <c r="Z113">
        <v>1</v>
      </c>
      <c r="AA113">
        <v>10</v>
      </c>
      <c r="AB113">
        <v>20</v>
      </c>
    </row>
    <row r="114" spans="1:28" hidden="1">
      <c r="A114">
        <v>35</v>
      </c>
      <c r="B114" t="s">
        <v>35</v>
      </c>
      <c r="C114" s="6" t="s">
        <v>169</v>
      </c>
      <c r="D114">
        <v>11</v>
      </c>
      <c r="E114">
        <v>425349</v>
      </c>
      <c r="F114" t="s">
        <v>132</v>
      </c>
      <c r="H114">
        <v>3</v>
      </c>
      <c r="I114">
        <f t="shared" si="6"/>
        <v>2.0999999999999996</v>
      </c>
      <c r="S114" t="b">
        <v>0</v>
      </c>
      <c r="T114" t="s">
        <v>17</v>
      </c>
      <c r="U114">
        <v>1</v>
      </c>
      <c r="V114" t="s">
        <v>44</v>
      </c>
      <c r="W114">
        <v>28</v>
      </c>
      <c r="X114">
        <v>672</v>
      </c>
      <c r="Y114" t="s">
        <v>137</v>
      </c>
      <c r="Z114">
        <v>1</v>
      </c>
      <c r="AA114">
        <v>20</v>
      </c>
      <c r="AB114">
        <v>40</v>
      </c>
    </row>
    <row r="115" spans="1:28" hidden="1">
      <c r="A115">
        <v>32</v>
      </c>
      <c r="B115" t="s">
        <v>35</v>
      </c>
      <c r="C115" s="6" t="s">
        <v>169</v>
      </c>
      <c r="D115">
        <v>11</v>
      </c>
      <c r="E115">
        <v>425349</v>
      </c>
      <c r="F115" t="s">
        <v>132</v>
      </c>
      <c r="H115">
        <v>1.5</v>
      </c>
      <c r="I115">
        <f t="shared" si="6"/>
        <v>1.0499999999999998</v>
      </c>
      <c r="S115" t="b">
        <v>0</v>
      </c>
      <c r="T115" t="s">
        <v>33</v>
      </c>
      <c r="U115">
        <v>1</v>
      </c>
      <c r="V115" t="s">
        <v>44</v>
      </c>
      <c r="W115">
        <v>28</v>
      </c>
      <c r="X115">
        <v>672</v>
      </c>
      <c r="Y115" t="s">
        <v>138</v>
      </c>
      <c r="Z115">
        <v>1</v>
      </c>
      <c r="AA115">
        <v>10</v>
      </c>
      <c r="AB115">
        <v>20</v>
      </c>
    </row>
    <row r="116" spans="1:28" hidden="1">
      <c r="A116">
        <v>36</v>
      </c>
      <c r="B116" t="s">
        <v>35</v>
      </c>
      <c r="C116" s="6" t="s">
        <v>169</v>
      </c>
      <c r="D116">
        <v>11</v>
      </c>
      <c r="E116">
        <v>425349</v>
      </c>
      <c r="F116" t="s">
        <v>132</v>
      </c>
      <c r="H116">
        <v>1.0000019967556</v>
      </c>
      <c r="I116">
        <f t="shared" si="6"/>
        <v>0.70000139772891989</v>
      </c>
      <c r="S116" t="b">
        <v>0</v>
      </c>
      <c r="T116" t="s">
        <v>17</v>
      </c>
      <c r="U116">
        <v>1</v>
      </c>
      <c r="V116" t="s">
        <v>44</v>
      </c>
      <c r="W116">
        <v>28</v>
      </c>
      <c r="X116">
        <v>672</v>
      </c>
      <c r="Y116" t="s">
        <v>139</v>
      </c>
      <c r="Z116">
        <v>1</v>
      </c>
      <c r="AA116">
        <v>10</v>
      </c>
      <c r="AB116">
        <v>20</v>
      </c>
    </row>
    <row r="117" spans="1:28" hidden="1">
      <c r="A117">
        <v>34</v>
      </c>
      <c r="B117" t="s">
        <v>35</v>
      </c>
      <c r="C117" s="6" t="s">
        <v>169</v>
      </c>
      <c r="D117">
        <v>11</v>
      </c>
      <c r="E117">
        <v>425349</v>
      </c>
      <c r="F117" t="s">
        <v>132</v>
      </c>
      <c r="H117">
        <v>4.0000019073486328</v>
      </c>
      <c r="I117">
        <f t="shared" si="6"/>
        <v>2.8000013351440427</v>
      </c>
      <c r="S117" t="b">
        <v>0</v>
      </c>
      <c r="T117" t="s">
        <v>17</v>
      </c>
      <c r="U117">
        <v>1</v>
      </c>
      <c r="V117" t="s">
        <v>44</v>
      </c>
      <c r="W117">
        <v>28</v>
      </c>
      <c r="X117">
        <v>672</v>
      </c>
      <c r="Y117" t="s">
        <v>140</v>
      </c>
      <c r="Z117">
        <v>1</v>
      </c>
      <c r="AA117">
        <v>10</v>
      </c>
      <c r="AB117">
        <v>20</v>
      </c>
    </row>
    <row r="118" spans="1:28" hidden="1">
      <c r="A118">
        <v>33</v>
      </c>
      <c r="B118" t="s">
        <v>35</v>
      </c>
      <c r="C118" s="6" t="s">
        <v>169</v>
      </c>
      <c r="D118">
        <v>11</v>
      </c>
      <c r="E118">
        <v>425349</v>
      </c>
      <c r="F118" t="s">
        <v>132</v>
      </c>
      <c r="H118">
        <v>6</v>
      </c>
      <c r="I118">
        <f t="shared" si="6"/>
        <v>4.1999999999999993</v>
      </c>
      <c r="S118" t="b">
        <v>0</v>
      </c>
      <c r="T118" t="s">
        <v>17</v>
      </c>
      <c r="U118">
        <v>1</v>
      </c>
      <c r="V118" t="s">
        <v>44</v>
      </c>
      <c r="W118">
        <v>28</v>
      </c>
      <c r="X118">
        <v>672</v>
      </c>
      <c r="Y118" t="s">
        <v>141</v>
      </c>
      <c r="Z118">
        <v>1</v>
      </c>
      <c r="AA118">
        <v>10</v>
      </c>
      <c r="AB118">
        <v>20</v>
      </c>
    </row>
    <row r="119" spans="1:28" hidden="1">
      <c r="A119">
        <v>29</v>
      </c>
      <c r="B119" t="s">
        <v>35</v>
      </c>
      <c r="C119" s="6" t="s">
        <v>170</v>
      </c>
      <c r="D119">
        <v>11</v>
      </c>
      <c r="E119">
        <v>425349</v>
      </c>
      <c r="F119" t="s">
        <v>132</v>
      </c>
      <c r="H119">
        <v>3</v>
      </c>
      <c r="I119">
        <f t="shared" si="6"/>
        <v>2.0999999999999996</v>
      </c>
      <c r="S119" t="b">
        <v>0</v>
      </c>
      <c r="T119" t="s">
        <v>33</v>
      </c>
      <c r="U119">
        <v>1</v>
      </c>
      <c r="V119" t="s">
        <v>44</v>
      </c>
      <c r="W119">
        <v>28</v>
      </c>
      <c r="X119">
        <v>672</v>
      </c>
      <c r="Y119" s="6" t="s">
        <v>142</v>
      </c>
      <c r="Z119">
        <v>1</v>
      </c>
      <c r="AA119">
        <v>10</v>
      </c>
      <c r="AB119">
        <v>20</v>
      </c>
    </row>
    <row r="120" spans="1:28" hidden="1">
      <c r="A120">
        <v>31</v>
      </c>
      <c r="B120" t="s">
        <v>35</v>
      </c>
      <c r="C120" s="6" t="s">
        <v>170</v>
      </c>
      <c r="D120">
        <v>11</v>
      </c>
      <c r="E120">
        <v>425349</v>
      </c>
      <c r="F120" t="s">
        <v>132</v>
      </c>
      <c r="H120">
        <v>1.5</v>
      </c>
      <c r="I120">
        <f t="shared" si="6"/>
        <v>1.0499999999999998</v>
      </c>
      <c r="S120" t="b">
        <v>0</v>
      </c>
      <c r="T120" t="s">
        <v>33</v>
      </c>
      <c r="U120">
        <v>1</v>
      </c>
      <c r="V120" t="s">
        <v>44</v>
      </c>
      <c r="W120">
        <v>28</v>
      </c>
      <c r="X120">
        <v>672</v>
      </c>
      <c r="Y120" t="s">
        <v>143</v>
      </c>
      <c r="Z120">
        <v>1</v>
      </c>
      <c r="AA120">
        <v>10</v>
      </c>
      <c r="AB120">
        <v>20</v>
      </c>
    </row>
    <row r="121" spans="1:28" hidden="1">
      <c r="A121">
        <v>30</v>
      </c>
      <c r="B121" t="s">
        <v>35</v>
      </c>
      <c r="C121" s="6" t="s">
        <v>170</v>
      </c>
      <c r="D121">
        <v>11</v>
      </c>
      <c r="E121">
        <v>425349</v>
      </c>
      <c r="F121" t="s">
        <v>132</v>
      </c>
      <c r="H121">
        <v>1.5</v>
      </c>
      <c r="I121">
        <f t="shared" si="6"/>
        <v>1.0499999999999998</v>
      </c>
      <c r="S121" t="b">
        <v>0</v>
      </c>
      <c r="T121" t="s">
        <v>33</v>
      </c>
      <c r="U121">
        <v>1</v>
      </c>
      <c r="V121" t="s">
        <v>44</v>
      </c>
      <c r="W121">
        <v>28</v>
      </c>
      <c r="X121">
        <v>672</v>
      </c>
      <c r="Y121" t="s">
        <v>144</v>
      </c>
      <c r="Z121">
        <v>1</v>
      </c>
      <c r="AA121">
        <v>10</v>
      </c>
      <c r="AB121">
        <v>20</v>
      </c>
    </row>
    <row r="122" spans="1:28" hidden="1">
      <c r="A122">
        <v>28</v>
      </c>
      <c r="B122" t="s">
        <v>35</v>
      </c>
      <c r="C122" s="6" t="s">
        <v>170</v>
      </c>
      <c r="D122">
        <v>11</v>
      </c>
      <c r="E122">
        <v>425349</v>
      </c>
      <c r="F122" t="s">
        <v>132</v>
      </c>
      <c r="H122">
        <v>1.9999979138374331</v>
      </c>
      <c r="I122">
        <f t="shared" si="6"/>
        <v>1.3999985396862031</v>
      </c>
      <c r="S122" t="b">
        <v>0</v>
      </c>
      <c r="T122" t="s">
        <v>33</v>
      </c>
      <c r="U122">
        <v>1</v>
      </c>
      <c r="V122" t="s">
        <v>44</v>
      </c>
      <c r="W122">
        <v>28</v>
      </c>
      <c r="X122">
        <v>672</v>
      </c>
      <c r="Y122" t="s">
        <v>145</v>
      </c>
      <c r="Z122">
        <v>1</v>
      </c>
      <c r="AA122">
        <v>10</v>
      </c>
      <c r="AB122">
        <v>20</v>
      </c>
    </row>
    <row r="123" spans="1:28" hidden="1">
      <c r="A123">
        <v>35</v>
      </c>
      <c r="B123" t="s">
        <v>35</v>
      </c>
      <c r="C123" s="6" t="s">
        <v>170</v>
      </c>
      <c r="D123">
        <v>11</v>
      </c>
      <c r="E123">
        <v>425349</v>
      </c>
      <c r="F123" t="s">
        <v>132</v>
      </c>
      <c r="H123">
        <v>3</v>
      </c>
      <c r="I123">
        <f t="shared" si="6"/>
        <v>2.0999999999999996</v>
      </c>
      <c r="S123" t="b">
        <v>0</v>
      </c>
      <c r="T123" t="s">
        <v>17</v>
      </c>
      <c r="U123">
        <v>1</v>
      </c>
      <c r="V123" t="s">
        <v>44</v>
      </c>
      <c r="W123">
        <v>28</v>
      </c>
      <c r="X123">
        <v>672</v>
      </c>
      <c r="Y123" t="s">
        <v>146</v>
      </c>
      <c r="Z123">
        <v>1</v>
      </c>
      <c r="AA123">
        <v>20</v>
      </c>
      <c r="AB123">
        <v>40</v>
      </c>
    </row>
    <row r="124" spans="1:28" hidden="1">
      <c r="A124">
        <v>32</v>
      </c>
      <c r="B124" t="s">
        <v>35</v>
      </c>
      <c r="C124" s="6" t="s">
        <v>170</v>
      </c>
      <c r="D124">
        <v>11</v>
      </c>
      <c r="E124">
        <v>425349</v>
      </c>
      <c r="F124" t="s">
        <v>132</v>
      </c>
      <c r="H124">
        <v>1.5</v>
      </c>
      <c r="I124">
        <f t="shared" si="6"/>
        <v>1.0499999999999998</v>
      </c>
      <c r="S124" t="b">
        <v>0</v>
      </c>
      <c r="T124" t="s">
        <v>33</v>
      </c>
      <c r="U124">
        <v>1</v>
      </c>
      <c r="V124" t="s">
        <v>44</v>
      </c>
      <c r="W124">
        <v>28</v>
      </c>
      <c r="X124">
        <v>672</v>
      </c>
      <c r="Y124" t="s">
        <v>147</v>
      </c>
      <c r="Z124">
        <v>1</v>
      </c>
      <c r="AA124">
        <v>10</v>
      </c>
      <c r="AB124">
        <v>20</v>
      </c>
    </row>
    <row r="125" spans="1:28" hidden="1">
      <c r="A125">
        <v>36</v>
      </c>
      <c r="B125" t="s">
        <v>35</v>
      </c>
      <c r="C125" s="6" t="s">
        <v>170</v>
      </c>
      <c r="D125">
        <v>11</v>
      </c>
      <c r="E125">
        <v>425349</v>
      </c>
      <c r="F125" t="s">
        <v>132</v>
      </c>
      <c r="H125">
        <v>1.0000019967556</v>
      </c>
      <c r="I125">
        <f t="shared" si="6"/>
        <v>0.70000139772891989</v>
      </c>
      <c r="S125" t="b">
        <v>0</v>
      </c>
      <c r="T125" t="s">
        <v>17</v>
      </c>
      <c r="U125">
        <v>1</v>
      </c>
      <c r="V125" t="s">
        <v>44</v>
      </c>
      <c r="W125">
        <v>28</v>
      </c>
      <c r="X125">
        <v>672</v>
      </c>
      <c r="Y125" t="s">
        <v>148</v>
      </c>
      <c r="Z125">
        <v>1</v>
      </c>
      <c r="AA125">
        <v>10</v>
      </c>
      <c r="AB125">
        <v>20</v>
      </c>
    </row>
    <row r="126" spans="1:28" hidden="1">
      <c r="A126">
        <v>34</v>
      </c>
      <c r="B126" t="s">
        <v>35</v>
      </c>
      <c r="C126" s="6" t="s">
        <v>170</v>
      </c>
      <c r="D126">
        <v>11</v>
      </c>
      <c r="E126">
        <v>425349</v>
      </c>
      <c r="F126" t="s">
        <v>132</v>
      </c>
      <c r="H126">
        <v>4.0000019073486328</v>
      </c>
      <c r="I126">
        <f t="shared" si="6"/>
        <v>2.8000013351440427</v>
      </c>
      <c r="S126" t="b">
        <v>0</v>
      </c>
      <c r="T126" t="s">
        <v>17</v>
      </c>
      <c r="U126">
        <v>1</v>
      </c>
      <c r="V126" t="s">
        <v>44</v>
      </c>
      <c r="W126">
        <v>28</v>
      </c>
      <c r="X126">
        <v>672</v>
      </c>
      <c r="Y126" t="s">
        <v>149</v>
      </c>
      <c r="Z126">
        <v>1</v>
      </c>
      <c r="AA126">
        <v>10</v>
      </c>
      <c r="AB126">
        <v>20</v>
      </c>
    </row>
    <row r="127" spans="1:28" hidden="1">
      <c r="A127">
        <v>33</v>
      </c>
      <c r="B127" t="s">
        <v>35</v>
      </c>
      <c r="C127" s="6" t="s">
        <v>170</v>
      </c>
      <c r="D127">
        <v>11</v>
      </c>
      <c r="E127">
        <v>425349</v>
      </c>
      <c r="F127" t="s">
        <v>132</v>
      </c>
      <c r="H127">
        <v>6</v>
      </c>
      <c r="I127">
        <f t="shared" si="6"/>
        <v>4.1999999999999993</v>
      </c>
      <c r="S127" t="b">
        <v>0</v>
      </c>
      <c r="T127" t="s">
        <v>17</v>
      </c>
      <c r="U127">
        <v>1</v>
      </c>
      <c r="V127" t="s">
        <v>44</v>
      </c>
      <c r="W127">
        <v>28</v>
      </c>
      <c r="X127">
        <v>672</v>
      </c>
      <c r="Y127" t="s">
        <v>150</v>
      </c>
      <c r="Z127">
        <v>1</v>
      </c>
      <c r="AA127">
        <v>10</v>
      </c>
      <c r="AB127">
        <v>20</v>
      </c>
    </row>
    <row r="128" spans="1:28" hidden="1">
      <c r="A128">
        <v>52</v>
      </c>
      <c r="B128" t="s">
        <v>35</v>
      </c>
      <c r="C128" s="6" t="s">
        <v>171</v>
      </c>
      <c r="D128">
        <v>10</v>
      </c>
      <c r="E128" s="2">
        <v>431058</v>
      </c>
      <c r="F128" t="s">
        <v>36</v>
      </c>
      <c r="H128">
        <v>0.49999979138374329</v>
      </c>
      <c r="I128">
        <f t="shared" si="6"/>
        <v>0.34999985396862027</v>
      </c>
      <c r="J128" s="3"/>
      <c r="K128" s="3"/>
      <c r="L128" s="3"/>
      <c r="M128" s="3"/>
      <c r="N128" s="3"/>
      <c r="O128" s="3"/>
      <c r="P128" s="3"/>
      <c r="R128" s="4"/>
      <c r="S128" s="7" t="b">
        <v>1</v>
      </c>
      <c r="T128" t="s">
        <v>33</v>
      </c>
      <c r="U128" s="2">
        <v>0</v>
      </c>
      <c r="V128" t="s">
        <v>44</v>
      </c>
      <c r="W128" t="s">
        <v>25</v>
      </c>
      <c r="X128" s="2">
        <v>672</v>
      </c>
      <c r="Y128" t="s">
        <v>151</v>
      </c>
      <c r="Z128">
        <f t="shared" ref="Z128:Z131" si="8">COUNTIF(Y:Y,Y128)</f>
        <v>1</v>
      </c>
      <c r="AA128">
        <v>30</v>
      </c>
      <c r="AB128">
        <f t="shared" ref="AB128:AB131" si="9">IF(R128="OK",AA128,AA128*2)</f>
        <v>60</v>
      </c>
    </row>
    <row r="129" spans="1:28" hidden="1">
      <c r="A129">
        <v>53</v>
      </c>
      <c r="B129" t="s">
        <v>35</v>
      </c>
      <c r="C129" s="6" t="s">
        <v>171</v>
      </c>
      <c r="D129">
        <v>10</v>
      </c>
      <c r="E129" s="2">
        <v>431058</v>
      </c>
      <c r="F129" t="s">
        <v>36</v>
      </c>
      <c r="H129">
        <v>0.49999979138374329</v>
      </c>
      <c r="I129">
        <f t="shared" si="6"/>
        <v>0.34999985396862027</v>
      </c>
      <c r="J129" s="3"/>
      <c r="K129" s="3"/>
      <c r="L129" s="3"/>
      <c r="M129" s="3"/>
      <c r="N129" s="3"/>
      <c r="O129" s="3"/>
      <c r="P129" s="3"/>
      <c r="R129" s="4"/>
      <c r="S129" s="7" t="b">
        <v>1</v>
      </c>
      <c r="T129" t="s">
        <v>33</v>
      </c>
      <c r="U129" s="2">
        <v>0</v>
      </c>
      <c r="V129" t="s">
        <v>44</v>
      </c>
      <c r="W129" t="s">
        <v>25</v>
      </c>
      <c r="X129" s="2">
        <v>672</v>
      </c>
      <c r="Y129" t="s">
        <v>152</v>
      </c>
      <c r="Z129">
        <f t="shared" si="8"/>
        <v>1</v>
      </c>
      <c r="AA129">
        <v>30</v>
      </c>
      <c r="AB129">
        <f t="shared" si="9"/>
        <v>60</v>
      </c>
    </row>
    <row r="130" spans="1:28" hidden="1">
      <c r="A130">
        <v>54</v>
      </c>
      <c r="B130" t="s">
        <v>35</v>
      </c>
      <c r="C130" s="6" t="s">
        <v>171</v>
      </c>
      <c r="D130">
        <v>10</v>
      </c>
      <c r="E130" s="2">
        <v>431058</v>
      </c>
      <c r="F130" t="s">
        <v>36</v>
      </c>
      <c r="H130">
        <v>3</v>
      </c>
      <c r="I130">
        <f t="shared" si="6"/>
        <v>2.0999999999999996</v>
      </c>
      <c r="J130" s="3"/>
      <c r="K130" s="3"/>
      <c r="L130" s="3"/>
      <c r="M130" s="3"/>
      <c r="N130" s="3"/>
      <c r="O130" s="3"/>
      <c r="P130" s="3"/>
      <c r="R130" s="4"/>
      <c r="S130" s="7" t="b">
        <v>1</v>
      </c>
      <c r="T130" t="s">
        <v>33</v>
      </c>
      <c r="U130" s="2">
        <v>0</v>
      </c>
      <c r="V130" t="s">
        <v>44</v>
      </c>
      <c r="W130" t="s">
        <v>26</v>
      </c>
      <c r="X130" s="2">
        <v>1344</v>
      </c>
      <c r="Y130" t="s">
        <v>153</v>
      </c>
      <c r="Z130">
        <f t="shared" si="8"/>
        <v>1</v>
      </c>
      <c r="AA130">
        <v>30</v>
      </c>
      <c r="AB130">
        <f t="shared" si="9"/>
        <v>60</v>
      </c>
    </row>
    <row r="131" spans="1:28" hidden="1">
      <c r="A131">
        <v>55</v>
      </c>
      <c r="B131" t="s">
        <v>35</v>
      </c>
      <c r="C131" s="6" t="s">
        <v>171</v>
      </c>
      <c r="D131">
        <v>10</v>
      </c>
      <c r="E131" s="2">
        <v>431058</v>
      </c>
      <c r="F131" t="s">
        <v>36</v>
      </c>
      <c r="H131">
        <v>1.0000019967556</v>
      </c>
      <c r="I131">
        <f t="shared" ref="I131:I135" si="10">H131*0.7</f>
        <v>0.70000139772891989</v>
      </c>
      <c r="J131" s="3"/>
      <c r="K131" s="3"/>
      <c r="L131" s="3"/>
      <c r="M131" s="3"/>
      <c r="N131" s="3"/>
      <c r="O131" s="3"/>
      <c r="P131" s="3"/>
      <c r="R131" s="4"/>
      <c r="S131" s="7" t="b">
        <v>1</v>
      </c>
      <c r="T131" t="s">
        <v>33</v>
      </c>
      <c r="U131" s="2">
        <v>0</v>
      </c>
      <c r="V131" t="s">
        <v>44</v>
      </c>
      <c r="W131" t="s">
        <v>26</v>
      </c>
      <c r="X131" s="2">
        <v>1344</v>
      </c>
      <c r="Y131" t="s">
        <v>154</v>
      </c>
      <c r="Z131">
        <f t="shared" si="8"/>
        <v>1</v>
      </c>
      <c r="AA131">
        <v>30</v>
      </c>
      <c r="AB131">
        <f t="shared" si="9"/>
        <v>60</v>
      </c>
    </row>
    <row r="132" spans="1:28" hidden="1">
      <c r="A132">
        <v>52</v>
      </c>
      <c r="B132" t="s">
        <v>35</v>
      </c>
      <c r="C132" s="6" t="s">
        <v>172</v>
      </c>
      <c r="D132">
        <v>10</v>
      </c>
      <c r="E132" s="2">
        <v>431058</v>
      </c>
      <c r="F132" t="s">
        <v>36</v>
      </c>
      <c r="H132">
        <v>0.49999979138374329</v>
      </c>
      <c r="I132">
        <f t="shared" si="10"/>
        <v>0.34999985396862027</v>
      </c>
      <c r="J132" s="3"/>
      <c r="K132" s="3"/>
      <c r="L132" s="3"/>
      <c r="M132" s="3"/>
      <c r="N132" s="3"/>
      <c r="O132" s="3"/>
      <c r="P132" s="3"/>
      <c r="R132" s="4"/>
      <c r="S132" s="7" t="b">
        <v>1</v>
      </c>
      <c r="T132" t="s">
        <v>33</v>
      </c>
      <c r="U132" s="2">
        <v>0</v>
      </c>
      <c r="V132" t="s">
        <v>44</v>
      </c>
      <c r="W132" t="s">
        <v>25</v>
      </c>
      <c r="X132" s="2">
        <v>672</v>
      </c>
      <c r="Y132" t="s">
        <v>155</v>
      </c>
      <c r="Z132">
        <f t="shared" ref="Z132:Z135" si="11">COUNTIF(Y:Y,Y132)</f>
        <v>1</v>
      </c>
      <c r="AA132">
        <v>30</v>
      </c>
      <c r="AB132">
        <f t="shared" ref="AB132:AB135" si="12">IF(R132="OK",AA132,AA132*2)</f>
        <v>60</v>
      </c>
    </row>
    <row r="133" spans="1:28" hidden="1">
      <c r="A133">
        <v>53</v>
      </c>
      <c r="B133" t="s">
        <v>35</v>
      </c>
      <c r="C133" s="6" t="s">
        <v>172</v>
      </c>
      <c r="D133">
        <v>10</v>
      </c>
      <c r="E133" s="2">
        <v>431058</v>
      </c>
      <c r="F133" t="s">
        <v>36</v>
      </c>
      <c r="H133">
        <v>0.49999979138374329</v>
      </c>
      <c r="I133">
        <f t="shared" si="10"/>
        <v>0.34999985396862027</v>
      </c>
      <c r="J133" s="3"/>
      <c r="K133" s="3"/>
      <c r="L133" s="3"/>
      <c r="M133" s="3"/>
      <c r="N133" s="3"/>
      <c r="O133" s="3"/>
      <c r="P133" s="3"/>
      <c r="R133" s="4"/>
      <c r="S133" s="7" t="b">
        <v>1</v>
      </c>
      <c r="T133" t="s">
        <v>33</v>
      </c>
      <c r="U133" s="2">
        <v>0</v>
      </c>
      <c r="V133" t="s">
        <v>44</v>
      </c>
      <c r="W133" t="s">
        <v>25</v>
      </c>
      <c r="X133" s="2">
        <v>672</v>
      </c>
      <c r="Y133" t="s">
        <v>156</v>
      </c>
      <c r="Z133">
        <f t="shared" si="11"/>
        <v>1</v>
      </c>
      <c r="AA133">
        <v>30</v>
      </c>
      <c r="AB133">
        <f t="shared" si="12"/>
        <v>60</v>
      </c>
    </row>
    <row r="134" spans="1:28" hidden="1">
      <c r="A134">
        <v>54</v>
      </c>
      <c r="B134" t="s">
        <v>35</v>
      </c>
      <c r="C134" s="6" t="s">
        <v>172</v>
      </c>
      <c r="D134">
        <v>10</v>
      </c>
      <c r="E134" s="2">
        <v>431058</v>
      </c>
      <c r="F134" t="s">
        <v>36</v>
      </c>
      <c r="H134">
        <v>3</v>
      </c>
      <c r="I134">
        <f t="shared" si="10"/>
        <v>2.0999999999999996</v>
      </c>
      <c r="J134" s="3"/>
      <c r="K134" s="3"/>
      <c r="L134" s="3"/>
      <c r="M134" s="3"/>
      <c r="N134" s="3"/>
      <c r="O134" s="3"/>
      <c r="P134" s="3"/>
      <c r="R134" s="4"/>
      <c r="S134" s="7" t="b">
        <v>1</v>
      </c>
      <c r="T134" t="s">
        <v>33</v>
      </c>
      <c r="U134" s="2">
        <v>0</v>
      </c>
      <c r="V134" t="s">
        <v>44</v>
      </c>
      <c r="W134" t="s">
        <v>26</v>
      </c>
      <c r="X134" s="2">
        <v>1344</v>
      </c>
      <c r="Y134" t="s">
        <v>157</v>
      </c>
      <c r="Z134">
        <f t="shared" si="11"/>
        <v>1</v>
      </c>
      <c r="AA134">
        <v>30</v>
      </c>
      <c r="AB134">
        <f t="shared" si="12"/>
        <v>60</v>
      </c>
    </row>
    <row r="135" spans="1:28" hidden="1">
      <c r="A135">
        <v>55</v>
      </c>
      <c r="B135" t="s">
        <v>35</v>
      </c>
      <c r="C135" s="6" t="s">
        <v>172</v>
      </c>
      <c r="D135">
        <v>10</v>
      </c>
      <c r="E135" s="2">
        <v>431058</v>
      </c>
      <c r="F135" t="s">
        <v>36</v>
      </c>
      <c r="H135">
        <v>1.0000019967556</v>
      </c>
      <c r="I135">
        <f t="shared" si="10"/>
        <v>0.70000139772891989</v>
      </c>
      <c r="J135" s="3"/>
      <c r="K135" s="3"/>
      <c r="L135" s="3"/>
      <c r="M135" s="3"/>
      <c r="N135" s="3"/>
      <c r="O135" s="3"/>
      <c r="P135" s="3"/>
      <c r="R135" s="4"/>
      <c r="S135" s="7" t="b">
        <v>1</v>
      </c>
      <c r="T135" t="s">
        <v>33</v>
      </c>
      <c r="U135" s="2">
        <v>0</v>
      </c>
      <c r="V135" t="s">
        <v>44</v>
      </c>
      <c r="W135" t="s">
        <v>26</v>
      </c>
      <c r="X135" s="2">
        <v>1344</v>
      </c>
      <c r="Y135" t="s">
        <v>158</v>
      </c>
      <c r="Z135">
        <f t="shared" si="11"/>
        <v>1</v>
      </c>
      <c r="AA135">
        <v>30</v>
      </c>
      <c r="AB135">
        <f t="shared" si="12"/>
        <v>60</v>
      </c>
    </row>
  </sheetData>
  <autoFilter ref="A1:AA135" xr:uid="{00000000-0001-0000-0000-000000000000}">
    <filterColumn colId="2">
      <filters>
        <filter val="Equipamento08"/>
        <filter val="Equipamento8"/>
      </filters>
    </filterColumn>
  </autoFilter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Borim Borim</cp:lastModifiedBy>
  <dcterms:created xsi:type="dcterms:W3CDTF">2023-03-13T21:46:34Z</dcterms:created>
  <dcterms:modified xsi:type="dcterms:W3CDTF">2023-03-13T22:42:52Z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3217a-ef53-48ea-910c-30b2ae94d6b6_Enabled">
    <vt:lpwstr>true</vt:lpwstr>
  </property>
  <property fmtid="{D5CDD505-2E9C-101B-9397-08002B2CF9AE}" pid="3" name="MSIP_Label_d5a3217a-ef53-48ea-910c-30b2ae94d6b6_SetDate">
    <vt:lpwstr>2022-09-21T20:35:25Z</vt:lpwstr>
  </property>
  <property fmtid="{D5CDD505-2E9C-101B-9397-08002B2CF9AE}" pid="4" name="MSIP_Label_d5a3217a-ef53-48ea-910c-30b2ae94d6b6_Method">
    <vt:lpwstr>Standard</vt:lpwstr>
  </property>
  <property fmtid="{D5CDD505-2E9C-101B-9397-08002B2CF9AE}" pid="5" name="MSIP_Label_d5a3217a-ef53-48ea-910c-30b2ae94d6b6_Name">
    <vt:lpwstr>Público-Propriedade Intelectual da Burger King</vt:lpwstr>
  </property>
  <property fmtid="{D5CDD505-2E9C-101B-9397-08002B2CF9AE}" pid="6" name="MSIP_Label_d5a3217a-ef53-48ea-910c-30b2ae94d6b6_SiteId">
    <vt:lpwstr>64587785-97bc-48f0-83e2-1e7a6597212e</vt:lpwstr>
  </property>
  <property fmtid="{D5CDD505-2E9C-101B-9397-08002B2CF9AE}" pid="7" name="MSIP_Label_d5a3217a-ef53-48ea-910c-30b2ae94d6b6_ActionId">
    <vt:lpwstr>51a34247-4ca2-4755-a709-b4bb3daba7d4</vt:lpwstr>
  </property>
  <property fmtid="{D5CDD505-2E9C-101B-9397-08002B2CF9AE}" pid="8" name="MSIP_Label_d5a3217a-ef53-48ea-910c-30b2ae94d6b6_ContentBits">
    <vt:lpwstr>0</vt:lpwstr>
  </property>
</Properties>
</file>