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a\OneDrive\Ambiente de Trabalho\DTQ2\"/>
    </mc:Choice>
  </mc:AlternateContent>
  <xr:revisionPtr revIDLastSave="0" documentId="13_ncr:1_{C9D7ABAD-94B7-42B3-8BD4-E25A29BF3538}" xr6:coauthVersionLast="47" xr6:coauthVersionMax="47" xr10:uidLastSave="{00000000-0000-0000-0000-000000000000}"/>
  <bookViews>
    <workbookView minimized="1" xWindow="4965" yWindow="2550" windowWidth="21450" windowHeight="11265" xr2:uid="{00000000-000D-0000-FFFF-FFFF00000000}"/>
  </bookViews>
  <sheets>
    <sheet name="cco_painel_alarmes" sheetId="1" r:id="rId1"/>
  </sheets>
  <definedNames>
    <definedName name="_xlnm._FilterDatabase" localSheetId="0" hidden="1">cco_painel_alarmes!$A$1:$Y$60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7" i="1" l="1"/>
  <c r="AC34" i="1"/>
  <c r="AC33" i="1"/>
  <c r="AC32" i="1"/>
  <c r="AC24" i="1"/>
  <c r="AC19" i="1"/>
  <c r="AC16" i="1"/>
  <c r="AC15" i="1"/>
  <c r="AC14" i="1"/>
  <c r="AC11" i="1"/>
  <c r="AC10" i="1"/>
  <c r="AC9" i="1"/>
  <c r="AC8" i="1"/>
  <c r="AC6" i="1" l="1"/>
  <c r="AC5" i="1"/>
  <c r="AC4" i="1"/>
  <c r="T5" i="1"/>
  <c r="V60" i="1"/>
  <c r="U60" i="1" s="1"/>
  <c r="V59" i="1"/>
  <c r="U59" i="1" s="1"/>
  <c r="V58" i="1"/>
  <c r="U58" i="1" s="1"/>
  <c r="V57" i="1"/>
  <c r="U57" i="1" s="1"/>
  <c r="V56" i="1"/>
  <c r="U56" i="1" s="1"/>
  <c r="V55" i="1"/>
  <c r="U55" i="1" s="1"/>
  <c r="V54" i="1"/>
  <c r="U54" i="1" s="1"/>
  <c r="V53" i="1"/>
  <c r="U53" i="1" s="1"/>
  <c r="V52" i="1"/>
  <c r="U52" i="1" s="1"/>
  <c r="V51" i="1"/>
  <c r="U51" i="1" s="1"/>
  <c r="V50" i="1"/>
  <c r="U50" i="1" s="1"/>
  <c r="V49" i="1"/>
  <c r="U49" i="1" s="1"/>
  <c r="V48" i="1"/>
  <c r="U48" i="1" s="1"/>
  <c r="V47" i="1"/>
  <c r="U47" i="1" s="1"/>
  <c r="V46" i="1"/>
  <c r="U46" i="1" s="1"/>
  <c r="V45" i="1"/>
  <c r="U45" i="1" s="1"/>
  <c r="V44" i="1"/>
  <c r="U44" i="1" s="1"/>
  <c r="V43" i="1"/>
  <c r="U43" i="1" s="1"/>
  <c r="V42" i="1"/>
  <c r="U42" i="1" s="1"/>
  <c r="V41" i="1"/>
  <c r="U41" i="1" s="1"/>
  <c r="V40" i="1"/>
  <c r="U40" i="1" s="1"/>
  <c r="V39" i="1"/>
  <c r="U39" i="1" s="1"/>
  <c r="V38" i="1"/>
  <c r="U38" i="1" s="1"/>
  <c r="V37" i="1"/>
  <c r="U37" i="1" s="1"/>
  <c r="V36" i="1"/>
  <c r="U36" i="1" s="1"/>
  <c r="V35" i="1"/>
  <c r="U35" i="1" s="1"/>
  <c r="V34" i="1"/>
  <c r="U34" i="1" s="1"/>
  <c r="V33" i="1"/>
  <c r="U33" i="1" s="1"/>
  <c r="V31" i="1"/>
  <c r="U31" i="1" s="1"/>
  <c r="V30" i="1"/>
  <c r="U30" i="1" s="1"/>
  <c r="V29" i="1"/>
  <c r="U29" i="1" s="1"/>
  <c r="V28" i="1"/>
  <c r="U28" i="1" s="1"/>
  <c r="V27" i="1"/>
  <c r="U27" i="1" s="1"/>
  <c r="V26" i="1"/>
  <c r="U26" i="1" s="1"/>
  <c r="V24" i="1"/>
  <c r="U24" i="1" s="1"/>
  <c r="V23" i="1"/>
  <c r="U23" i="1" s="1"/>
  <c r="V22" i="1"/>
  <c r="U22" i="1" s="1"/>
  <c r="V20" i="1"/>
  <c r="U20" i="1" s="1"/>
  <c r="V19" i="1"/>
  <c r="U19" i="1" s="1"/>
  <c r="V18" i="1"/>
  <c r="U18" i="1" s="1"/>
  <c r="V16" i="1"/>
  <c r="U16" i="1" s="1"/>
  <c r="V15" i="1"/>
  <c r="U15" i="1" s="1"/>
  <c r="V13" i="1"/>
  <c r="U13" i="1" s="1"/>
  <c r="V3" i="1"/>
  <c r="U3" i="1" s="1"/>
</calcChain>
</file>

<file path=xl/sharedStrings.xml><?xml version="1.0" encoding="utf-8"?>
<sst xmlns="http://schemas.openxmlformats.org/spreadsheetml/2006/main" count="1354" uniqueCount="624">
  <si>
    <t>Terminal</t>
  </si>
  <si>
    <t>Serial</t>
  </si>
  <si>
    <t>Serial DTQ</t>
  </si>
  <si>
    <t>Trecho</t>
  </si>
  <si>
    <t>Sub DDS</t>
  </si>
  <si>
    <t>Sub DTQ</t>
  </si>
  <si>
    <t>SB DTQ</t>
  </si>
  <si>
    <t>KM DTQ</t>
  </si>
  <si>
    <t>KM J1</t>
  </si>
  <si>
    <t>KM J2</t>
  </si>
  <si>
    <t>Data Evento</t>
  </si>
  <si>
    <t>Data Alarme</t>
  </si>
  <si>
    <t>Data Fechamento</t>
  </si>
  <si>
    <t>Atend.</t>
  </si>
  <si>
    <t>Status</t>
  </si>
  <si>
    <t>Classificação</t>
  </si>
  <si>
    <t>Tipo</t>
  </si>
  <si>
    <t>Observações</t>
  </si>
  <si>
    <t>T1</t>
  </si>
  <si>
    <t>ZAR-ZSF-ZUE</t>
  </si>
  <si>
    <t>73</t>
  </si>
  <si>
    <t>TO</t>
  </si>
  <si>
    <t>A</t>
  </si>
  <si>
    <t>VIA</t>
  </si>
  <si>
    <t>7</t>
  </si>
  <si>
    <t>56</t>
  </si>
  <si>
    <t>1.440F.6EA0.909E</t>
  </si>
  <si>
    <t>2008</t>
  </si>
  <si>
    <t>ZAR-ZKY-ZEC</t>
  </si>
  <si>
    <t>ZECZKY</t>
  </si>
  <si>
    <t>273+000</t>
  </si>
  <si>
    <t>270+450</t>
  </si>
  <si>
    <t>275+420</t>
  </si>
  <si>
    <t>1.470C.49EA.F022</t>
  </si>
  <si>
    <t>2876</t>
  </si>
  <si>
    <t>ZAR-ZZF-ZCZ</t>
  </si>
  <si>
    <t>ZCZK96</t>
  </si>
  <si>
    <t>94+000</t>
  </si>
  <si>
    <t>91+120</t>
  </si>
  <si>
    <t>97+866</t>
  </si>
  <si>
    <t>Fechado</t>
  </si>
  <si>
    <t>Trilho Quebrado</t>
  </si>
  <si>
    <t>TRILHO QUEBRADO KM 97+920</t>
  </si>
  <si>
    <t>1.470C.49EA.EA77</t>
  </si>
  <si>
    <t>T2</t>
  </si>
  <si>
    <t>3013</t>
  </si>
  <si>
    <t>ZKW-ZLU</t>
  </si>
  <si>
    <t>55</t>
  </si>
  <si>
    <t>ZLU1022</t>
  </si>
  <si>
    <t>104+000</t>
  </si>
  <si>
    <t>100+900</t>
  </si>
  <si>
    <t>108+200</t>
  </si>
  <si>
    <t xml:space="preserve">RAF: 11590 
ACIONADO SOS CALCAIA, PREV DE INICIO DE RONDA 21:30, RONDA INICIADA 21:30 - TRILHO QUEBRADO NO KM 102+800 LIBERADO RONDA/SERVIÇO AS 02:11
</t>
  </si>
  <si>
    <t>1.43D9.E597.45E4</t>
  </si>
  <si>
    <t>4204</t>
  </si>
  <si>
    <t>ZTO-ZAR</t>
  </si>
  <si>
    <t>13+000</t>
  </si>
  <si>
    <t>10+100</t>
  </si>
  <si>
    <t>15+900</t>
  </si>
  <si>
    <t>ACIONADO SOS ZAR, PREV NO LOCAL  20:20, RONDA INICIADA 20:00 - TRILHO QUEBRADO NO KM 15+420, DOIS BONDE NO KM 12+420 E BONDE 15+420 COM TALA QUEBRADA</t>
  </si>
  <si>
    <t>1.45AA.24D4.D7CE</t>
  </si>
  <si>
    <t>93</t>
  </si>
  <si>
    <t>ZCNB-ZPT-ZBM</t>
  </si>
  <si>
    <t>53</t>
  </si>
  <si>
    <t>117ZGM2</t>
  </si>
  <si>
    <t>114+700</t>
  </si>
  <si>
    <t>112+800</t>
  </si>
  <si>
    <t>116+600</t>
  </si>
  <si>
    <t>68</t>
  </si>
  <si>
    <t>T3</t>
  </si>
  <si>
    <t>1.470C.49CD.692C</t>
  </si>
  <si>
    <t>2131</t>
  </si>
  <si>
    <t>133136</t>
  </si>
  <si>
    <t>134+000</t>
  </si>
  <si>
    <t>131+900</t>
  </si>
  <si>
    <t>136+750</t>
  </si>
  <si>
    <t>70</t>
  </si>
  <si>
    <t>M</t>
  </si>
  <si>
    <t>1.440F.6EA0.8F1A</t>
  </si>
  <si>
    <t>1878</t>
  </si>
  <si>
    <t>ZAR-ZDZ-ZTO</t>
  </si>
  <si>
    <t>K18ZDZ</t>
  </si>
  <si>
    <t>19+700</t>
  </si>
  <si>
    <t>23+391</t>
  </si>
  <si>
    <t>ACIONADO SOS ZAR RONDA INIADA AS 01:33 - TRILHO QUEBRADO NO KM 19+220 DE LIB AS 04:45 - BONDE QUEBRADO NO KM 22+120 - RONDA FINALIZADA AS 06:05</t>
  </si>
  <si>
    <t>1.470C.49CD.69B7</t>
  </si>
  <si>
    <t>2141</t>
  </si>
  <si>
    <t>146152</t>
  </si>
  <si>
    <t>149+000</t>
  </si>
  <si>
    <t>151+000</t>
  </si>
  <si>
    <t>146+500</t>
  </si>
  <si>
    <t>1.470C.49EA.E156</t>
  </si>
  <si>
    <t>2970</t>
  </si>
  <si>
    <t>404ZTF</t>
  </si>
  <si>
    <t>404+518</t>
  </si>
  <si>
    <t>401+107</t>
  </si>
  <si>
    <t>406+980</t>
  </si>
  <si>
    <t>92</t>
  </si>
  <si>
    <t>1.45AA.24D7.02F0</t>
  </si>
  <si>
    <t>355</t>
  </si>
  <si>
    <t>ZCB-ZLU-ZWI</t>
  </si>
  <si>
    <t>ZWI1122</t>
  </si>
  <si>
    <t>115+300</t>
  </si>
  <si>
    <t>113+000</t>
  </si>
  <si>
    <t>118+500</t>
  </si>
  <si>
    <t>1.45AA.24D4.D71A</t>
  </si>
  <si>
    <t>183</t>
  </si>
  <si>
    <t>ZAR-ZRW-TRP</t>
  </si>
  <si>
    <t>ZRWTRP</t>
  </si>
  <si>
    <t>2+000</t>
  </si>
  <si>
    <t>5+793</t>
  </si>
  <si>
    <t>437+570</t>
  </si>
  <si>
    <t>331+975</t>
  </si>
  <si>
    <t>1.45AA.24D4.B88B</t>
  </si>
  <si>
    <t>159</t>
  </si>
  <si>
    <t>ZAR-T3-ZVP</t>
  </si>
  <si>
    <t>ZZM296</t>
  </si>
  <si>
    <t>292+789</t>
  </si>
  <si>
    <t>291+778</t>
  </si>
  <si>
    <t>294+200</t>
  </si>
  <si>
    <t>1.470C.49EA.E3E4</t>
  </si>
  <si>
    <t>3009</t>
  </si>
  <si>
    <t>ZAR-ZOI-ZTO</t>
  </si>
  <si>
    <t>42</t>
  </si>
  <si>
    <t>ZOI247</t>
  </si>
  <si>
    <t>246+545</t>
  </si>
  <si>
    <t>244+460</t>
  </si>
  <si>
    <t>248+630</t>
  </si>
  <si>
    <t>TRILHO QUEBRADO NO KM 248+020</t>
  </si>
  <si>
    <t>120+960</t>
  </si>
  <si>
    <t>123+000</t>
  </si>
  <si>
    <t>110+382</t>
  </si>
  <si>
    <t>74</t>
  </si>
  <si>
    <t>1.43D9.E543.0FBD</t>
  </si>
  <si>
    <t>3709</t>
  </si>
  <si>
    <t>PUD-PIT-PUD</t>
  </si>
  <si>
    <t>103</t>
  </si>
  <si>
    <t>PITPUD</t>
  </si>
  <si>
    <t>2090+121</t>
  </si>
  <si>
    <t>2087+786</t>
  </si>
  <si>
    <t>2092+456</t>
  </si>
  <si>
    <t>km 2090.840 trilho quebrado</t>
  </si>
  <si>
    <t>1.440F.6E9D.0CA1</t>
  </si>
  <si>
    <t>1913</t>
  </si>
  <si>
    <t>ZAR-ZEB-ZVU</t>
  </si>
  <si>
    <t>237ZEB</t>
  </si>
  <si>
    <t>237+724</t>
  </si>
  <si>
    <t>234+777</t>
  </si>
  <si>
    <t>240+670</t>
  </si>
  <si>
    <t>ACIONADO SOS JALES, PREVISAO DE INICIO DE RONDA 07:10, RONDA INICIADA 07:00,RONDA FINALIZADA, 07:56 TRILHO QUEBRADO NO KM 406+420 PREV DE LIBERAR 09:30</t>
  </si>
  <si>
    <t>1.4076.9851.1284</t>
  </si>
  <si>
    <t>3257</t>
  </si>
  <si>
    <t>ZCB-ZWI-ZYQ-via2</t>
  </si>
  <si>
    <t>123ZWI2</t>
  </si>
  <si>
    <t>119+650</t>
  </si>
  <si>
    <t>1.470C.49EA.DC61</t>
  </si>
  <si>
    <t>2915</t>
  </si>
  <si>
    <t>ZPS-ZGA-ZKE-VIA2</t>
  </si>
  <si>
    <t>ZGA2</t>
  </si>
  <si>
    <t>150+400</t>
  </si>
  <si>
    <t>146+900</t>
  </si>
  <si>
    <t>153+900</t>
  </si>
  <si>
    <t>98</t>
  </si>
  <si>
    <t>749+300</t>
  </si>
  <si>
    <t>1.470C.49CD.6515</t>
  </si>
  <si>
    <t>2154</t>
  </si>
  <si>
    <t>ZCV146</t>
  </si>
  <si>
    <t>144+000</t>
  </si>
  <si>
    <t>146+470</t>
  </si>
  <si>
    <t>141+760</t>
  </si>
  <si>
    <t>ACIONADO FLORENTINO - RONDA INICIADA AS 08:25 - TRILHO QUEBRADO NO KM 144+782 LIBERADO AS 10:36 RONDA FINALIZADA AS 10:54</t>
  </si>
  <si>
    <t>1.470C.49EA.EC03</t>
  </si>
  <si>
    <t>2848</t>
  </si>
  <si>
    <t>ZTN-ZDG</t>
  </si>
  <si>
    <t>K62ZTN</t>
  </si>
  <si>
    <t>62+750</t>
  </si>
  <si>
    <t>59+800</t>
  </si>
  <si>
    <t>66+169</t>
  </si>
  <si>
    <t>1.470C.49CD.784A</t>
  </si>
  <si>
    <t>2031</t>
  </si>
  <si>
    <t>ZGI326</t>
  </si>
  <si>
    <t>322+500</t>
  </si>
  <si>
    <t>319+660</t>
  </si>
  <si>
    <t>325+625</t>
  </si>
  <si>
    <t>1.440F.6E9F.5D78</t>
  </si>
  <si>
    <t>1744</t>
  </si>
  <si>
    <t>ZXPZFY</t>
  </si>
  <si>
    <t>189+590</t>
  </si>
  <si>
    <t>187+100</t>
  </si>
  <si>
    <t>192+200</t>
  </si>
  <si>
    <t>1.45AA.24E2.3623</t>
  </si>
  <si>
    <t>2276</t>
  </si>
  <si>
    <t>T6</t>
  </si>
  <si>
    <t>744TRO</t>
  </si>
  <si>
    <t>745+600</t>
  </si>
  <si>
    <t>741+700</t>
  </si>
  <si>
    <t>1.440F.6EA0.C4F5</t>
  </si>
  <si>
    <t>1902</t>
  </si>
  <si>
    <t>101ZZF</t>
  </si>
  <si>
    <t>101+732</t>
  </si>
  <si>
    <t>104+952</t>
  </si>
  <si>
    <t>1.45AA.253A.1989</t>
  </si>
  <si>
    <t>2028</t>
  </si>
  <si>
    <t>163ZUC</t>
  </si>
  <si>
    <t>166+000</t>
  </si>
  <si>
    <t>167+741</t>
  </si>
  <si>
    <t>164+000</t>
  </si>
  <si>
    <t>124ZWI2</t>
  </si>
  <si>
    <t>1.43D9.E58D.040C</t>
  </si>
  <si>
    <t>4083</t>
  </si>
  <si>
    <t>null</t>
  </si>
  <si>
    <t>ZRUZGB</t>
  </si>
  <si>
    <t>207+600</t>
  </si>
  <si>
    <t>209+473</t>
  </si>
  <si>
    <t>205+800</t>
  </si>
  <si>
    <t>155+200</t>
  </si>
  <si>
    <t xml:space="preserve">TRILHO QUEBRADO KM 164+700 </t>
  </si>
  <si>
    <t>ACIONADO ROBSON PREV NO LOCAL AS 07:30
TRILHO QUEBRADO NO KM 272+320</t>
  </si>
  <si>
    <t>1.4244.C4BF.EC79</t>
  </si>
  <si>
    <t>20100</t>
  </si>
  <si>
    <t>ZCB-T2-ZBM</t>
  </si>
  <si>
    <t>TRILHO QUEBRADO KM53+235</t>
  </si>
  <si>
    <t>ACIONADO SOS SUMARE - ENCONTRADO TRILHO QUEBRADO NO KM 54+400 - TIME AINDA NÃO FINALIZOU A RONDA</t>
  </si>
  <si>
    <t>1.440F.6EA0.FCCD</t>
  </si>
  <si>
    <t>1782</t>
  </si>
  <si>
    <t>ZAR-ZCZ-ZTN</t>
  </si>
  <si>
    <t>ZLQK84</t>
  </si>
  <si>
    <t>81+500</t>
  </si>
  <si>
    <t>78+900</t>
  </si>
  <si>
    <t>83+859</t>
  </si>
  <si>
    <t>71</t>
  </si>
  <si>
    <t>1.440F.6EA0.C381</t>
  </si>
  <si>
    <t>1707</t>
  </si>
  <si>
    <t>ZAR-ZCD-ZLI</t>
  </si>
  <si>
    <t>ZLI110</t>
  </si>
  <si>
    <t>107+200</t>
  </si>
  <si>
    <t>104+191</t>
  </si>
  <si>
    <t>1.45AA.24D9.915C</t>
  </si>
  <si>
    <t>1346</t>
  </si>
  <si>
    <t>ZAR-ZVP-ZZM</t>
  </si>
  <si>
    <t>296ZDP</t>
  </si>
  <si>
    <t>299+290</t>
  </si>
  <si>
    <t>296+160</t>
  </si>
  <si>
    <t>302+290</t>
  </si>
  <si>
    <t>TRILHO QUEBRADO KM298+400</t>
  </si>
  <si>
    <t>ACIONADO SOS ZPN - RONDA INICIADA AS 02:05 E NADA FOI ENCONTRADO, SEGUNDA RONDA INICIADA AS 03:43 E ENCONTRADO TRILHO QUEBRADO NOP KM 150+100 LIBERADO SERVIÇO/RONDA AS 05:27</t>
  </si>
  <si>
    <t>ZCB-ZXI-ZST</t>
  </si>
  <si>
    <t>TRILHO QUEBRADO KM324+500</t>
  </si>
  <si>
    <t>1.45AA.24E3.950E</t>
  </si>
  <si>
    <t>2717</t>
  </si>
  <si>
    <t>326332</t>
  </si>
  <si>
    <t>328+750</t>
  </si>
  <si>
    <t>TRILHO QUEBRADO KM329+800</t>
  </si>
  <si>
    <t>1.45AA.24E1.BD9D</t>
  </si>
  <si>
    <t>2449</t>
  </si>
  <si>
    <t>ZST2162</t>
  </si>
  <si>
    <t>215+300</t>
  </si>
  <si>
    <t>211+000</t>
  </si>
  <si>
    <t>218+650</t>
  </si>
  <si>
    <t>TRILHO QUEBRADO KM213+600</t>
  </si>
  <si>
    <t>235+100</t>
  </si>
  <si>
    <t>1.45AA.24E3.8B43</t>
  </si>
  <si>
    <t>2569</t>
  </si>
  <si>
    <t>ZDCZXW2</t>
  </si>
  <si>
    <t>89+500</t>
  </si>
  <si>
    <t>86+465</t>
  </si>
  <si>
    <t>92+200</t>
  </si>
  <si>
    <t>1.43D9.E597.06FC</t>
  </si>
  <si>
    <t>4228</t>
  </si>
  <si>
    <t>ZEC267</t>
  </si>
  <si>
    <t>266+300</t>
  </si>
  <si>
    <t>263+489</t>
  </si>
  <si>
    <t>TRILHO QUEBRADO  KM269+500</t>
  </si>
  <si>
    <t xml:space="preserve">Acionado Lider Sammyr, equipe iniciou a ronda as 07:50 - ENCONTRADO TRILHO QB NO KM 119+700 </t>
  </si>
  <si>
    <t xml:space="preserve">ACIONADO LIDER FERNANDO, JOAO PAULO INF PREVISAO DE INICIO DE RONDA 03:00, RONDA INICIADA AS 03:15, RONDA FINALIZADA ENCONTRADO TRILHO QUEBRADO NO KM 745+044  - EQUIPE FEZ O REPARO COM BOLETIM NO LOCAL. </t>
  </si>
  <si>
    <t>1.4076.9851.3183</t>
  </si>
  <si>
    <t>3322</t>
  </si>
  <si>
    <t>ZAR-T2-ZFR</t>
  </si>
  <si>
    <t>ZVIZFR</t>
  </si>
  <si>
    <t>187+000</t>
  </si>
  <si>
    <t>185+310</t>
  </si>
  <si>
    <t>189+822</t>
  </si>
  <si>
    <t>1.45AA.24D6.1EE9</t>
  </si>
  <si>
    <t>101</t>
  </si>
  <si>
    <t>TSA-TIQ</t>
  </si>
  <si>
    <t>621+600</t>
  </si>
  <si>
    <t>617+900</t>
  </si>
  <si>
    <t>624+200</t>
  </si>
  <si>
    <t>TRILHO QUEBRADO KM 617+900</t>
  </si>
  <si>
    <t>1.45AA.24DA.7A34</t>
  </si>
  <si>
    <t>992</t>
  </si>
  <si>
    <t>ZAR-ZEC-ZEB</t>
  </si>
  <si>
    <t>ZEBZRZ</t>
  </si>
  <si>
    <t>246+000</t>
  </si>
  <si>
    <t>243+374</t>
  </si>
  <si>
    <t>L94 INFORMOU DTQ ALARMADO - ACIONADO SOS DE PINDORAMA - RONDA INICIADA AS 00:39 - TRILHO QUEBRADO NO KM 63+050 - LIBERADO SERVIÇO/RONDA AS 03:30</t>
  </si>
  <si>
    <t>1.45AA.24DA.19E1</t>
  </si>
  <si>
    <t>1265</t>
  </si>
  <si>
    <t>200ZSK</t>
  </si>
  <si>
    <t>200+000</t>
  </si>
  <si>
    <t>196+342</t>
  </si>
  <si>
    <t>201+750</t>
  </si>
  <si>
    <t xml:space="preserve">ENCONTRADO TRILHO QUEBRADO NO KM 200+800 </t>
  </si>
  <si>
    <t>TREM I50 INFORMOU DTQ ALARMADO, LOCAL INTERDITADO E ACIONADO O COORD VANDERLEI E LIDER MARCIO - EQUIPE INICIOU A RONDA AS 02:18 - TRILHO QB NO KM 02+240 - EQUIPE ESTA FINALIZANDO DE CORRER O DTQ NA SUB 73 - RONDA FINALIZADA AS 05:08 NADA ENCONTRADO</t>
  </si>
  <si>
    <t>1.4076.9851.3B94</t>
  </si>
  <si>
    <t>3273</t>
  </si>
  <si>
    <t>TJA-TVI</t>
  </si>
  <si>
    <t>242+901</t>
  </si>
  <si>
    <t>239+601</t>
  </si>
  <si>
    <t>245+000</t>
  </si>
  <si>
    <t xml:space="preserve">RAF: 11206
I42 INFORMOU DTQ ALARMADO - ACIONADO COORD VANDERLEI  - KLEBINHO INFORMOU QUE SÓ FOI ENCONTRADO TRILHO QUEBRADO NO KM 242 - RONDA FINALIZADA AS 15:30 </t>
  </si>
  <si>
    <t xml:space="preserve">I96 INFORMOU DTQ ALARMANDO, ACIONADO FELIPE, EQUIPE INICIOU A RONDA AS 01:12 - ENCONTRADO TRILHO QUEBRADO NO KM 121+100 - RONDA FINALIZADA AS 02:59 </t>
  </si>
  <si>
    <t>TRILHO QUEBRADO NO KM 149+000</t>
  </si>
  <si>
    <t>DTQ ALARMANDO KM 97+866 AO KM104+952-ACIONADO SOS PINDORAMA INFORMA QUE LOCALIZOU TRILHO QUEBRADO KM104+330  FINALIZADO RONDA E CONCLUIDO SERVIÇO TRILHO QUEBRADO</t>
  </si>
  <si>
    <t>ACIONADO CARLOS/ ANDRE LUIS RONDA INICIADA AS 10:03 BONDE 116+500 - TRILHO QUEBRADO NO KM 115+850 - TRILHO QUEBRADO NO KM 114+100 PREVISÃO DE LIBERAR AS 14:10</t>
  </si>
  <si>
    <t>1.470C.49CD.7AAB</t>
  </si>
  <si>
    <t>2033</t>
  </si>
  <si>
    <t>152ZCT</t>
  </si>
  <si>
    <t>153+000</t>
  </si>
  <si>
    <t>RAF: 11147 - ENCONTRADO TRILHO QUEBRADO NO KM 113+600</t>
  </si>
  <si>
    <t>1.440F.6EA0.BF30</t>
  </si>
  <si>
    <t>1862</t>
  </si>
  <si>
    <t>ZSF426</t>
  </si>
  <si>
    <t>425+200</t>
  </si>
  <si>
    <t>423+370</t>
  </si>
  <si>
    <t>427+365</t>
  </si>
  <si>
    <t>TRILHO QUEBRADO KM 209+310</t>
  </si>
  <si>
    <t xml:space="preserve">ACIONADO SOS JALES - TRILHO QUEBRADO KM 331+120 - LIBERADO INTERDIÇAO AS 06:25 - EQUIPE TERMINANDO DE CORRER O TRECHO </t>
  </si>
  <si>
    <t>1.45AA.24E3.8BCF</t>
  </si>
  <si>
    <t>2737</t>
  </si>
  <si>
    <t>ZVK2</t>
  </si>
  <si>
    <t>232+400</t>
  </si>
  <si>
    <t>229+500</t>
  </si>
  <si>
    <t>SOS ZPN EM RONDA - TRILHO QUEBRADO NO KM 151+520 LIBERADO AS 07:02 - RONDA FINALIZDA AS 08:05</t>
  </si>
  <si>
    <t>LGE-LUV</t>
  </si>
  <si>
    <t>539LUV</t>
  </si>
  <si>
    <t>541+329</t>
  </si>
  <si>
    <t>1.43D9.E543.B706</t>
  </si>
  <si>
    <t>3420</t>
  </si>
  <si>
    <t>TRM-TBE</t>
  </si>
  <si>
    <t>540+900</t>
  </si>
  <si>
    <t>537+334</t>
  </si>
  <si>
    <t>544+466</t>
  </si>
  <si>
    <t>I72 INFORMOU ALARME - GPS 9165 EM RONDA - TRILHO QUEBRADO NO KM 538+791 -  EQUIPE TRABALHOU COM BOLETIM NO LOCAL</t>
  </si>
  <si>
    <t>TRILHO QUEBRADO KM 234+800</t>
  </si>
  <si>
    <t>TRILHO QUEBRADO NO KM 147+800</t>
  </si>
  <si>
    <t>TRILHO QUEBRADO KM248+830</t>
  </si>
  <si>
    <t xml:space="preserve">TRILHO QUEBRADO KM99+620
</t>
  </si>
  <si>
    <t>ACIONADO SOS ZPN - RONDA INICIADA AS 01:24 - TRILHO QUEBRADO NO KM 135+300 LIBERADO 03:28 - RONDA FINALIZADA</t>
  </si>
  <si>
    <t>RAF: 10893 - 
RONDA INICIADA AS 19H55 - 1° RONDA FINALIZADA AS 21:57 BONDE ROMPIDO NO 89+700 F3, AINDA ALARMANDO NO PAINEL, 2° RONDA INICIADA AS 22:50 - TRILHO QUEBRADO NO KM 90+500 LIBERADO INTERDIÇÃO PELO COORD ROMULO COM BOL NO LOCAL AS 00:30</t>
  </si>
  <si>
    <t>1.4076.9851.14FF</t>
  </si>
  <si>
    <t>3299</t>
  </si>
  <si>
    <t>543+290</t>
  </si>
  <si>
    <t>545+287</t>
  </si>
  <si>
    <t xml:space="preserve">TRILHO QUEBRADO NO KM 423+400 - INFORMADO PELO TREM T77 - VIA COLOCOU BOLETIM NO LOCAL PARA LIBERAR A INTERDIÇAO 5698 </t>
  </si>
  <si>
    <t xml:space="preserve">TRILHO QUEBRADO NO KM 245+020 </t>
  </si>
  <si>
    <t xml:space="preserve">ACIONADO SOS ZSU - TIME EM RONDA - TRILHO QUEBRADO NO KM 106+840 - </t>
  </si>
  <si>
    <t>ACIONADO SOS ZYU - ENCONTRADO TRILHO QUEBRADO NO KM 187+800</t>
  </si>
  <si>
    <t xml:space="preserve">trilho quebrado no km 542+556 liberado 04:22 pelo lider josue </t>
  </si>
  <si>
    <t>TRILHO QUEBRADO NO KM 270+120</t>
  </si>
  <si>
    <t>ACIONADO SOS JALES PREV NO LOCAL19:25 - RONDA INICIADA AS 19:31 - TRILHO QUEBRADO NO KM 292+620 PREV DE LIBERAR 22:10</t>
  </si>
  <si>
    <t>ACIONADO SOS ZRU PREVISÃO NO LOCAL 02:23H- SOS INFORMA TRILHO QUEBRADO KM 269+921 PREV DE LIBERAR 05:20H</t>
  </si>
  <si>
    <t>ACIONADO ANDRE - PREV DE INICIAR RONDA AS 04:00H - RONDA INICIADA AS 05:50H - BONDE QUEBRADO NO KM 116+160 E TALA QUEBRADA NO KM 116+980 RONDA FINALIZADA AS 06:33
DTQ VOLTOU A ALARMAR - TRILHO TRINCADO NO KM 117+690 LIBERADO AS 08:52 -  RONDA INICIADA AS 09:36 - TRILHO QUEBRADO NO KM 113+620 LIB SERVIÇO/ RONDA 10:12</t>
  </si>
  <si>
    <t>TRILHO QUEBRADO KM 326+620</t>
  </si>
  <si>
    <t>TRILHO QUEBRADO KM 248+380</t>
  </si>
  <si>
    <t>I38 INF DTQ ATUANDO - ACIONADO SOS ZRU - RONDA INICIADA AS 05:30 - TRILHO QUEBRADO NO KM 275</t>
  </si>
  <si>
    <t xml:space="preserve">ACIONADO SOS JALES - I11 INFORMOU TRILHO QUEBRADO NO KM 293+180 - SOS NO LOCAL - ronda finalizada as 07:52 </t>
  </si>
  <si>
    <t>TRILHO QUEBRADO NO KM 81+437</t>
  </si>
  <si>
    <t>TRILHO QUEBRADO NO KM 216+800</t>
  </si>
  <si>
    <t>TRILHO QUEBRADO Km: 238+450</t>
  </si>
  <si>
    <t>Trilho quebrado no km 299+720</t>
  </si>
  <si>
    <t>ACIONADO SOS DE ZAR - PREV NO LOCAL AS 04:30H - ENCONTRADO TRILHO QUEBRADO NO KM 188+888 - RONDA FINALIZADA AS 05:40H</t>
  </si>
  <si>
    <t>Y65 INFORMOU DTQ ALARMADO - ACIONADO SOS SUMARE - RONDA FINALIZADA AS 06:47, BONDE E TALA DESLIGADA ENCONTRADO - NÃO PEGARAM O KM DA ANOMALIA, FOTOS NA CONVERSA DO SOS SUMARE - DTQ AINDA ALARMANDO EM CAMPO - EMISSON INICIOU A RONDA AS 08:44 - TRILHO QUEBRADO NO KM 53+350 LIBERADO RONDA/SERVIÇO AS 11:36</t>
  </si>
  <si>
    <t>OBS</t>
  </si>
  <si>
    <t>Dt inicio</t>
  </si>
  <si>
    <t>Dt fim</t>
  </si>
  <si>
    <t>aux1</t>
  </si>
  <si>
    <t>aux2</t>
  </si>
  <si>
    <t>mytrain</t>
  </si>
  <si>
    <t>RUMO;NORTE;ZAR;T3;ZZF-ZCZ;ZAR2;094+000;</t>
  </si>
  <si>
    <t>Fratura 97+920 ?</t>
  </si>
  <si>
    <t>RUMO;NORTE;ZCB;T1;ZKW-ZLU;ZKE;104+000-VIA2</t>
  </si>
  <si>
    <t>T1 T2</t>
  </si>
  <si>
    <t>KMREAL</t>
  </si>
  <si>
    <t>KM Algoritimo</t>
  </si>
  <si>
    <t>Pontos</t>
  </si>
  <si>
    <t>Fit</t>
  </si>
  <si>
    <t xml:space="preserve">    varAngle = 10
    varreta = 400
    VarAjuste2 = 0.8
    varposte = 20
    fitss ='4'</t>
  </si>
  <si>
    <t>RUMO;NORTE;ZAR;T3;ZDZ-ZTO;ZAR2;013+000;</t>
  </si>
  <si>
    <t>RUMO;NORTE;ZAR;T3;ZDZ-ZTO;ZAR2;019+700;</t>
  </si>
  <si>
    <t>False</t>
  </si>
  <si>
    <t>True</t>
  </si>
  <si>
    <t>RUMO;NORTE;ZAR;T3;ZOI-ZTO;ZAR1;246+545;</t>
  </si>
  <si>
    <t>RUMO;CENTRAL;PGU;PUD-PIT;PUD-PIT;TESTE;2090+121;</t>
  </si>
  <si>
    <t>Satelite</t>
  </si>
  <si>
    <t>RUMO;NORTE;ZAR;T3;ZSF-ZUE;ZSF;404+518;</t>
  </si>
  <si>
    <t>RUMO;NORTE;ZAR;T3;ZCT-ZCV;ZRU;149+000;</t>
  </si>
  <si>
    <t>RUMO;NORTE;ZAR;T3;ZCZ-ZTN;ZAR2;081+500;</t>
  </si>
  <si>
    <t>RUMO;NORTE;ZAR;T3;ZVP-ZZM;ZRU;299+290;</t>
  </si>
  <si>
    <t>RUMO;NORTE;ZCB;T1;ZGP-ZPT;ZPT;104+400-VIA1;</t>
  </si>
  <si>
    <t>RUMO;NORTE;ZAR;T3;ZDG-ZMA;ZAR2;049+500;</t>
  </si>
  <si>
    <t>RUMO;NORTE;ZAR;T2;ZCD-ZLI;ZSU;113+573;</t>
  </si>
  <si>
    <t>RUMO;SUL;LAP;LAP-LRF;LGE-LUV;LAP;535+308;</t>
  </si>
  <si>
    <t>RUMO;NORTE;ZAR;T3;ZKY-ZEC;ZRU;273+000;</t>
  </si>
  <si>
    <t>RUMO;NORTE;ZCB;T1;ZST-ZYU;ZYU;202+800-VIA1;</t>
  </si>
  <si>
    <t>RUMO;NORTE;ZCB;T1;ZKW-ZLU;ZKE;104+000-VIA1;</t>
  </si>
  <si>
    <t>RUMO;SUL;LAP;LAP-LMG;LAP-LMI;LAP;271+629;</t>
  </si>
  <si>
    <t>RUMO;NORTE;ZAR;T3;ZUE-ZUR;ZSF;396+340;</t>
  </si>
  <si>
    <t>RUMO;NORTE;ZAR;T3;ZMO-ZRU;ZRU;207+540;</t>
  </si>
  <si>
    <t>RUMO;NORTE;ZAR;T3;ZCZ-ZTN;ZAR2;072+000;</t>
  </si>
  <si>
    <t>RUMO;SUL;LAP;LAP-LLD;LAP-LAG;LAP;261+114;</t>
  </si>
  <si>
    <t>RUMO;NORTE;ZAR;T3;ZFN-ZGI;ZSF;322+500;</t>
  </si>
  <si>
    <t>RUMO;NORTE;ZCB;T1;ZWW-ZKW;ZKE;093+600-VIA1;</t>
  </si>
  <si>
    <t>RUMO;NORTE;ZAR;T3;ZEC-ZEB;ZRU;246+000;</t>
  </si>
  <si>
    <t>RUMO;NORTE;ZCB;T1;ZYQ-ZEM;ZEM;130+100-VIA2;</t>
  </si>
  <si>
    <t>RUMO;SUL;LAP;LAP-LLD;LLD-LRL;LAP;222+470;</t>
  </si>
  <si>
    <t>RUMO;NORTE;ZCB;T1;ZDC-ZGP;ZPT;094+900-VIA1;</t>
  </si>
  <si>
    <t>RUMO;NORTE;ZAR;T2;ZQX-ZRX;ZSU;135+201;</t>
  </si>
  <si>
    <t>RUMO;NORTE;ZAR;T3;ZUR-ZJA;ZSF;384+500;</t>
  </si>
  <si>
    <t>RUMO;SUL;LUS;LUS-LRF;LPN-LLT;LUS;300+060;</t>
  </si>
  <si>
    <t>RUMO;SUL;LAP;LAP-LRF;LMJ-LOR;LAP;450+213;</t>
  </si>
  <si>
    <t>RUMO;NORTE;ZAR;T2;ZOI-ZTI;ZAR1;233+900;</t>
  </si>
  <si>
    <t>RUMO;SUL;LUS;LUS-LRF;LLT-LIH;LUS;309+310;</t>
  </si>
  <si>
    <t>RUMO;SUL;LAP;LAP-LRF;LGE-LUV;LAP;539+025;</t>
  </si>
  <si>
    <t>RUMO;NORTE;ZCB;T1;ZKW-ZLU;ZKE;104+000-VIA2;</t>
  </si>
  <si>
    <t>RUMO;NORTE;ZAR;T2;ZVI-ZIQ;ZAR1;177+000;</t>
  </si>
  <si>
    <t>RUMO;NORTE;ZAR;T4;TAP-TRP;ZSF;016+648;</t>
  </si>
  <si>
    <t>RUMO;NORTE;ZAR;T2;ZOX-ZQX;ZAR1;148+830;</t>
  </si>
  <si>
    <t>RUMO;NORTE;ZAR;T3;ZRW-ZSF;ZSF;425+200;</t>
  </si>
  <si>
    <t>RUMO;NORTE;ZAR;T2;ZCD-ZLI;ZSU;107+200;</t>
  </si>
  <si>
    <t>RUMO;NORTE;ZAR;T3;ZUC-ZCT;ZRU;166+000;</t>
  </si>
  <si>
    <t>RUMO;NORTE;ZCB;T1;ZDY-ZDI;ZKE;176+419-VIA2;</t>
  </si>
  <si>
    <t>RUMO;NORTE;ZCB;T1;ZER-ZCX;ZKE;163+000-VIA1;</t>
  </si>
  <si>
    <t xml:space="preserve">    varAngle = 10*1      
    varreta = 400
    VarAjuste2 = 0.8
    varposte = 20
    fitss ='1'</t>
  </si>
  <si>
    <t>RUMO;NORTE;ZAR;T3;ZCT-ZCV;ZRU;144+000</t>
  </si>
  <si>
    <t>  RUMO;NORTE;ZAR;T3;ZUC-ZCT;ZRU;166+000</t>
  </si>
  <si>
    <t xml:space="preserve">    varAngleD = 10*1      
    varAngleE = 10*0.5
    VarAmplitudeE = 0.075
    VarAmplitudeD = -0.025
    varreta = 400
    VarAjuste2 = 0.75
    varposte = 20
    fitss ='1'</t>
  </si>
  <si>
    <t xml:space="preserve">    varAngleD = 10*1      
    varAngleE = 10*0.5
    VarAmplitudeE = 0.075
    VarAmplitudeD = -0.025
    varreta = 400
    VarAjuste2 = 0.75
    varposte = 20
    fitss ='1'
    checkboxss = True</t>
  </si>
  <si>
    <t>Jumper inconsistente</t>
  </si>
  <si>
    <t>Ivert</t>
  </si>
  <si>
    <t xml:space="preserve">    varAngleD = 10*1      
    varAngleE = 10*0.5
    VarAmplitudeE = 0.075
    VarAmplitudeD = -0.025
    varreta = 400
    VarAjuste2 = 0.75
    varposte = 20
    fitss ='1'
    checkboxss = False</t>
  </si>
  <si>
    <t>erro</t>
  </si>
  <si>
    <t>Sem dados</t>
  </si>
  <si>
    <t xml:space="preserve">    varAngleD = 10*1.0      
    varAngleE = 10*0.5
    VarAmplitudeE = 0.075
    VarAmplitudeD = -0.025
    varreta = 400
    VarAjuste2 = 0.75
    varposte = 20
    fitss ='4'
    checkboxss = False</t>
  </si>
  <si>
    <t>Placa Não encontrada</t>
  </si>
  <si>
    <t xml:space="preserve">    varAngleD = 10*1.0      
    varAngleE = 10*0.5
    VarAmplitudeE = 0.075
    VarAmplitudeD = -0.025
    varreta = 400
    VarAjuste2 = 0.75
    varposte = 20
    fitss ='1'
    checkboxss = True</t>
  </si>
  <si>
    <t xml:space="preserve">    varAngleD = 10*1.0      
    varAngleE = 10*0.5
    VarAmplitudeE = 0.075
    VarAmplitudeD = -0.025
    varreta = 400
    VarAjuste2 = 0.75
    varposte = 20
    fitss ='1'
    checkboxss = False</t>
  </si>
  <si>
    <t xml:space="preserve">    varAngleD = 10*1.0      
    varAngleE = 10*0.5
    VarAmplitudeE = 0.075
    VarAmplitudeD = -0.025
    varreta = 400
    VarAjuste2 = 0.75
    varposte = 20
    fitss ='3'
    checkboxss = True</t>
  </si>
  <si>
    <t>Dif</t>
  </si>
  <si>
    <t>Sim</t>
  </si>
  <si>
    <t>Analisado</t>
  </si>
  <si>
    <t>Simok</t>
  </si>
  <si>
    <t>Simokok</t>
  </si>
  <si>
    <t>status</t>
  </si>
  <si>
    <t>device_data</t>
  </si>
  <si>
    <t>dds</t>
  </si>
  <si>
    <t>classificacao</t>
  </si>
  <si>
    <t>observacoesCco</t>
  </si>
  <si>
    <t>avaliacaoDTQ.causa</t>
  </si>
  <si>
    <t>regiao</t>
  </si>
  <si>
    <t>trecho</t>
  </si>
  <si>
    <t>nomeSB</t>
  </si>
  <si>
    <t>kilometer</t>
  </si>
  <si>
    <t>meter</t>
  </si>
  <si>
    <t>coluna_completa</t>
  </si>
  <si>
    <t>a</t>
  </si>
  <si>
    <t>DDS2</t>
  </si>
  <si>
    <t>Desconsiderado</t>
  </si>
  <si>
    <t>2023-09-13 08:40:43-03:00</t>
  </si>
  <si>
    <t>Boletim</t>
  </si>
  <si>
    <t>12:00 jg55</t>
  </si>
  <si>
    <t>Boletim de Via</t>
  </si>
  <si>
    <t>NORTE</t>
  </si>
  <si>
    <t>1.470C.49EA.E156 | NORTE | ZAR-ZSF-ZUE | 404ZT...</t>
  </si>
  <si>
    <t>2023-09-13 08:02:43-03:00</t>
  </si>
  <si>
    <t>VIA - Bondeamento</t>
  </si>
  <si>
    <t>SOS AINDA EM RONDA-FAZENDO AS ANOMALIAS INFORM...</t>
  </si>
  <si>
    <t>None</t>
  </si>
  <si>
    <t>ZBM2</t>
  </si>
  <si>
    <t>1.4244.C4BF.EC79 | NORTE | ZCB-T2-ZBM | ZBM2 |...</t>
  </si>
  <si>
    <t>2023-09-13 08:00:59-03:00</t>
  </si>
  <si>
    <t>1.45AA.24D7.1305</t>
  </si>
  <si>
    <t>16h ME98 - SOLDA</t>
  </si>
  <si>
    <t>T4</t>
  </si>
  <si>
    <t>416TPC</t>
  </si>
  <si>
    <t>1.45AA.24D7.1305 | NORTE | T4 | 416TPC | 417 | 0</t>
  </si>
  <si>
    <t>2023-09-13 00:00:00-03:00</t>
  </si>
  <si>
    <t>1.43D9.E54B.6B93</t>
  </si>
  <si>
    <t>DO07 - SOLDA 20H</t>
  </si>
  <si>
    <t>Trilho Quebrado</t>
  </si>
  <si>
    <t>ZCB-T1-ZDC</t>
  </si>
  <si>
    <t>NaN</t>
  </si>
  <si>
    <t>1.43D9.E54B.6B93 | NORTE | ZCB-T1-ZDC | 94 | 900</t>
  </si>
  <si>
    <t>1.45AA.24DB.5B66</t>
  </si>
  <si>
    <t>Outros</t>
  </si>
  <si>
    <t>RAF: 10836</t>
  </si>
  <si>
    <t>ZCB-T0-ZGM</t>
  </si>
  <si>
    <t>ZZV2</t>
  </si>
  <si>
    <t>1.45AA.24DB.5B66 | NORTE | ZCB-T0-ZGM | ZZV2 |...</t>
  </si>
  <si>
    <t>1.4076.9851.1A16</t>
  </si>
  <si>
    <t>ZGM-ZZV</t>
  </si>
  <si>
    <t>ZZV1</t>
  </si>
  <si>
    <t>1.4076.9851.1A16 | NORTE | ZGM-ZZV | ZZV1 | 12...</t>
  </si>
  <si>
    <t>2023-09-12 20:38:56-03:00</t>
  </si>
  <si>
    <t>1.470C.49CD.7820</t>
  </si>
  <si>
    <t>Manutenção TO</t>
  </si>
  <si>
    <t>alarme atrasado</t>
  </si>
  <si>
    <t>Alarme Falso</t>
  </si>
  <si>
    <t>ZUC178</t>
  </si>
  <si>
    <t>1.470C.49CD.7820 | NORTE | T3 | ZUC178 | 175 | 0</t>
  </si>
  <si>
    <t>2023-09-12 16:26:57-03:00</t>
  </si>
  <si>
    <t>1.45AA.24E1.BD7B</t>
  </si>
  <si>
    <t>Ocupação</t>
  </si>
  <si>
    <t>Ocupação de trem na seção</t>
  </si>
  <si>
    <t>1.45AA.24E1.BD7B | NORTE | null | null | null ...</t>
  </si>
  <si>
    <t>2023-09-12 14:03:52-03:00</t>
  </si>
  <si>
    <t>1.470C.49EA.F1A6</t>
  </si>
  <si>
    <t>TO - Análise</t>
  </si>
  <si>
    <t>RAF 10822</t>
  </si>
  <si>
    <t>SUL</t>
  </si>
  <si>
    <t>1.470C.49EA.F1A6 | SUL | LGE-LUV | 539LUV | 53...</t>
  </si>
  <si>
    <t>2023-09-12 13:20:53-03:00</t>
  </si>
  <si>
    <t>1.45AA.24E3.D59A</t>
  </si>
  <si>
    <t>Rogério porto estava no local quando alarme ca...</t>
  </si>
  <si>
    <t>ZCB-T0</t>
  </si>
  <si>
    <t>ZDCZXW1</t>
  </si>
  <si>
    <t>1.45AA.24E3.D59A | NORTE | ZCB-T0 | ZDCZXW1 | ...</t>
  </si>
  <si>
    <t>2023-09-12 12:54:48-03:00</t>
  </si>
  <si>
    <t>2023-09-12 12:33:24-03:00</t>
  </si>
  <si>
    <t>2023-09-12 12:20:33-03:00</t>
  </si>
  <si>
    <t>17:00 ER57 EDINEI CARLOS DA SILVA REIS\t</t>
  </si>
  <si>
    <t>1.45AA.253A.1989 | NORTE | T3 | 163ZUC | 166 | 0</t>
  </si>
  <si>
    <t>2023-09-12 11:38:27-03:00</t>
  </si>
  <si>
    <t>1.470C.49CD.703A</t>
  </si>
  <si>
    <t>WS82 - TROCA DE TRILHO 19H</t>
  </si>
  <si>
    <t>ZDIZDY2</t>
  </si>
  <si>
    <t>1.470C.49CD.703A | NORTE | T1 | ZDIZDY2 | 176 ...</t>
  </si>
  <si>
    <t>2023-09-12 11:31:52-03:00</t>
  </si>
  <si>
    <t>1.43D9.E543.EE08</t>
  </si>
  <si>
    <t>TO no local - Felipe Barros</t>
  </si>
  <si>
    <t>ZPT-ZGM-ZPT</t>
  </si>
  <si>
    <t>117ZGM1</t>
  </si>
  <si>
    <t>1.43D9.E543.EE08 | NORTE | ZPT-ZGM-ZPT | 117ZG...</t>
  </si>
  <si>
    <t>2023-09-12 10:14:13-03:00</t>
  </si>
  <si>
    <t>1.470C.49EA.F0C7</t>
  </si>
  <si>
    <t>VS74 - MANUTEÇÃO DE JUNTA 14:10</t>
  </si>
  <si>
    <t>ZIQ178</t>
  </si>
  <si>
    <t>1.470C.49EA.F0C7 | NORTE | T2 | ZIQ178 | 177 | 0</t>
  </si>
  <si>
    <t>2023-09-12 10:08:34-03:00</t>
  </si>
  <si>
    <t>1.4076.9851.16C5</t>
  </si>
  <si>
    <t>17:00 IC19 - SOLDAS</t>
  </si>
  <si>
    <t>LAP-LAG</t>
  </si>
  <si>
    <t>LCVLAG</t>
  </si>
  <si>
    <t>1.4076.9851.16C5 | SUL | LAP-LAG | LCVLAG | 26...</t>
  </si>
  <si>
    <t>2023-09-12 09:47:46-03:00</t>
  </si>
  <si>
    <t>1.45AA.24DF.9100</t>
  </si>
  <si>
    <t>16:00 CB05 - ARRUMAR JUNTA 09:30X16H</t>
  </si>
  <si>
    <t>CB-LIMEIRA</t>
  </si>
  <si>
    <t>110ZCD</t>
  </si>
  <si>
    <t>1.45AA.24DF.9100 | NORTE | CB-LIMEIRA | 110ZCD...</t>
  </si>
  <si>
    <t>2023-09-12 09:09:48-03:00</t>
  </si>
  <si>
    <t>1.440F.6EA0.B9E7</t>
  </si>
  <si>
    <t>12:00 GS33 - TIRAR DEFEITO DE ULTRASSON 12H</t>
  </si>
  <si>
    <t>ZJA-ZED</t>
  </si>
  <si>
    <t>1.440F.6EA0.B9E7 | NORTE | ZJA-ZED | 367 | 826</t>
  </si>
  <si>
    <t>2023-09-12 01:28:57-03:00</t>
  </si>
  <si>
    <t>1.440F.6EA0.9074</t>
  </si>
  <si>
    <t>ACIONADO SOS CALCAIA -A85 INF INICIADO RONDA- ...</t>
  </si>
  <si>
    <t>Bondeamento rompido</t>
  </si>
  <si>
    <t>ZLU-ZWI-ZEM</t>
  </si>
  <si>
    <t>ZLU-ZWI</t>
  </si>
  <si>
    <t>1.440F.6EA0.9074 | NORTE | ZLU-ZWI-ZEM | ZLU-Z...</t>
  </si>
  <si>
    <t>2023-09-12 01:08:57-03:00</t>
  </si>
  <si>
    <t>PJ46 - 03hrs</t>
  </si>
  <si>
    <t>2023-09-12 01:05:27-03:00</t>
  </si>
  <si>
    <t>ACIONADO SOS ZRU PREVISÃO NO LOCAL 02:23H- SOS...</t>
  </si>
  <si>
    <t>ZKY-ZEC-ZRU</t>
  </si>
  <si>
    <t>1.43D9.E597.06FC | SUL | ZKY-ZEC-ZRU | ZEC267 ...</t>
  </si>
  <si>
    <t>2023-09-11 15:43:45-03:00</t>
  </si>
  <si>
    <t>2023-09-11 14:04:20-03:00</t>
  </si>
  <si>
    <t>2023-09-11 13:49:40-03:00</t>
  </si>
  <si>
    <t>18:00 ER57 TROCA DE TRILHO</t>
  </si>
  <si>
    <t>2023-09-11 13:18:03-03:00</t>
  </si>
  <si>
    <t>VS74 - SOLDA 14:15</t>
  </si>
  <si>
    <t>2023-09-11 12:56:34-03:00</t>
  </si>
  <si>
    <t>17h IC19 - SOLDAS</t>
  </si>
  <si>
    <t>2023-09-11 11:20:13-03:00</t>
  </si>
  <si>
    <t>1.470C.49EA.DAED</t>
  </si>
  <si>
    <t>15H JJ00 - EXECUÇÃO DE SOLDA</t>
  </si>
  <si>
    <t>LPN-LPJ</t>
  </si>
  <si>
    <t>279LPN</t>
  </si>
  <si>
    <t>1.470C.49EA.DAED | SUL | LPN-LPJ | 279LPN | 28...</t>
  </si>
  <si>
    <t>2023-09-11 10:48:21-03:00</t>
  </si>
  <si>
    <t>1.440F.6EA0.97AC</t>
  </si>
  <si>
    <t>RS63 - SUBST DE TRILHO 18H</t>
  </si>
  <si>
    <t>K84ZCZ</t>
  </si>
  <si>
    <t>1.440F.6EA0.97AC | NORTE | ZAR-ZCZ-ZTN | K84ZC...</t>
  </si>
  <si>
    <t>2023-09-11 08:11:02-03:00</t>
  </si>
  <si>
    <t>1.43D9.E596.F894</t>
  </si>
  <si>
    <t>Alarme falso.</t>
  </si>
  <si>
    <t>ZCB-ZGP-ZPT</t>
  </si>
  <si>
    <t>1.43D9.E596.F894 | NORTE | ZCB-ZGP-ZPT | | 10...</t>
  </si>
  <si>
    <t>2023-09-11 02:29:06-03:00</t>
  </si>
  <si>
    <t>ACIONADO ANDRE - PREV DE INICIAR RONDA AS 04:0...</t>
  </si>
  <si>
    <t>1.45AA.24D7.02F0 | NORTE | ZCB-ZLU-ZWI | ZWI11...</t>
  </si>
  <si>
    <t>2023-09-10 19:29:46-03:00</t>
  </si>
  <si>
    <t>2023-09-10 17:09:26-03:00</t>
  </si>
  <si>
    <t>RAF: 10783</t>
  </si>
  <si>
    <t>1.45AA.24E3.950E | NORTE | T3 | 326332 | 328 |...</t>
  </si>
  <si>
    <t>2023-09-10 16:40:38-03:00</t>
  </si>
  <si>
    <t>1.470C.49EA.E997</t>
  </si>
  <si>
    <t>BONDEAMENTO KM323+600</t>
  </si>
  <si>
    <t>LUS-LLT-LIH</t>
  </si>
  <si>
    <t>1.470C.49EA.E997 | SUL | LUS-LLT-LIH | None | ...</t>
  </si>
  <si>
    <t>2023-09-10 15:00:00-03:00</t>
  </si>
  <si>
    <t>1.45AA.24DB.4563</t>
  </si>
  <si>
    <t>VIA - Boletim</t>
  </si>
  <si>
    <t>TREM G51 INFORMOU DTQ, ACIONADO GIVANILDO - EQ...</t>
  </si>
  <si>
    <t>ZXW-ZDC</t>
  </si>
  <si>
    <t>ZXW1</t>
  </si>
  <si>
    <t>1.45AA.24DB.4563 | NORTE | ZXW-ZDC | ZXW1 | 85...</t>
  </si>
  <si>
    <t>2023-09-10 09:52:07-03:00</t>
  </si>
  <si>
    <t>TS26 - RET DE ULTRASSON 19H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</si>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</sst>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303F9F"/>
      <name val="Courier New"/>
      <family val="3"/>
    </font>
    <font>
      <sz val="10"/>
      <color rgb="FF000000"/>
      <name val="Inherit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14" fontId="0" fillId="0" borderId="0" xfId="0" applyNumberFormat="1"/>
    <xf numFmtId="22" fontId="1" fillId="4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22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21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21" fontId="2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22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22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22" fontId="1" fillId="5" borderId="0" xfId="0" applyNumberFormat="1" applyFont="1" applyFill="1" applyAlignment="1">
      <alignment horizontal="left" vertical="center"/>
    </xf>
    <xf numFmtId="22" fontId="2" fillId="0" borderId="0" xfId="0" applyNumberFormat="1" applyFont="1" applyAlignment="1">
      <alignment horizontal="center" vertical="center"/>
    </xf>
    <xf numFmtId="22" fontId="2" fillId="5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4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22" fontId="2" fillId="6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22" fontId="3" fillId="4" borderId="0" xfId="0" applyNumberFormat="1" applyFont="1" applyFill="1" applyAlignment="1">
      <alignment horizontal="center" vertical="center"/>
    </xf>
    <xf numFmtId="22" fontId="2" fillId="2" borderId="2" xfId="0" applyNumberFormat="1" applyFont="1" applyFill="1" applyBorder="1" applyAlignment="1">
      <alignment horizontal="center" vertical="center"/>
    </xf>
    <xf numFmtId="22" fontId="3" fillId="4" borderId="2" xfId="0" applyNumberFormat="1" applyFont="1" applyFill="1" applyBorder="1" applyAlignment="1">
      <alignment horizontal="center" vertical="center"/>
    </xf>
    <xf numFmtId="22" fontId="2" fillId="6" borderId="2" xfId="0" applyNumberFormat="1" applyFont="1" applyFill="1" applyBorder="1" applyAlignment="1">
      <alignment horizontal="center" vertical="center"/>
    </xf>
    <xf numFmtId="22" fontId="1" fillId="4" borderId="2" xfId="0" applyNumberFormat="1" applyFont="1" applyFill="1" applyBorder="1" applyAlignment="1">
      <alignment horizontal="left" vertical="center"/>
    </xf>
    <xf numFmtId="22" fontId="1" fillId="5" borderId="2" xfId="0" applyNumberFormat="1" applyFont="1" applyFill="1" applyBorder="1" applyAlignment="1">
      <alignment horizontal="left" vertical="center"/>
    </xf>
    <xf numFmtId="22" fontId="2" fillId="4" borderId="2" xfId="0" applyNumberFormat="1" applyFont="1" applyFill="1" applyBorder="1" applyAlignment="1">
      <alignment horizontal="center" vertical="center"/>
    </xf>
    <xf numFmtId="22" fontId="2" fillId="5" borderId="2" xfId="0" applyNumberFormat="1" applyFont="1" applyFill="1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  <xf numFmtId="0" fontId="4" fillId="7" borderId="0" xfId="0" applyFont="1" applyFill="1" applyAlignment="1">
      <alignment horizontal="right" vertical="center" wrapText="1"/>
    </xf>
    <xf numFmtId="0" fontId="5" fillId="8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8" borderId="0" xfId="0" applyFont="1" applyFill="1" applyAlignment="1">
      <alignment horizontal="right" vertical="center" wrapText="1"/>
    </xf>
    <xf numFmtId="20" fontId="5" fillId="8" borderId="0" xfId="0" applyNumberFormat="1" applyFont="1" applyFill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40</xdr:row>
          <xdr:rowOff>0</xdr:rowOff>
        </xdr:from>
        <xdr:to>
          <xdr:col>35</xdr:col>
          <xdr:colOff>952500</xdr:colOff>
          <xdr:row>40</xdr:row>
          <xdr:rowOff>885825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T60"/>
  <sheetViews>
    <sheetView tabSelected="1" topLeftCell="A33" workbookViewId="0">
      <selection activeCell="Q35" sqref="Q35"/>
    </sheetView>
  </sheetViews>
  <sheetFormatPr defaultRowHeight="15.75"/>
  <cols>
    <col min="1" max="1" width="17.5" style="3" bestFit="1" customWidth="1"/>
    <col min="2" max="4" width="0" hidden="1" customWidth="1"/>
    <col min="5" max="5" width="16.125" hidden="1" customWidth="1"/>
    <col min="6" max="7" width="0" hidden="1" customWidth="1"/>
    <col min="8" max="11" width="9" style="3"/>
    <col min="12" max="12" width="12.875" style="3" bestFit="1" customWidth="1"/>
    <col min="13" max="13" width="13" style="3" bestFit="1" customWidth="1"/>
    <col min="14" max="14" width="17.25" hidden="1" customWidth="1"/>
    <col min="15" max="16" width="9" hidden="1" customWidth="1"/>
    <col min="17" max="17" width="24.625" style="3" customWidth="1"/>
    <col min="18" max="18" width="9" style="3"/>
    <col min="19" max="19" width="60.75" style="4" customWidth="1"/>
    <col min="20" max="20" width="29" style="5" customWidth="1"/>
    <col min="21" max="21" width="19.375" style="37" bestFit="1" customWidth="1"/>
    <col min="22" max="22" width="19.375" style="6" bestFit="1" customWidth="1"/>
    <col min="23" max="24" width="0" style="5" hidden="1" customWidth="1"/>
    <col min="25" max="25" width="43.875" style="5" hidden="1" customWidth="1"/>
    <col min="26" max="26" width="9" style="3"/>
    <col min="27" max="27" width="12.625" style="3" bestFit="1" customWidth="1"/>
    <col min="28" max="29" width="12.625" style="3" customWidth="1"/>
    <col min="30" max="31" width="9" style="3"/>
    <col min="32" max="32" width="6.25" style="3" customWidth="1"/>
    <col min="33" max="34" width="10.875" style="3" customWidth="1"/>
    <col min="35" max="35" width="14.5" style="3" customWidth="1"/>
    <col min="36" max="36" width="18.25" style="3" customWidth="1"/>
    <col min="37" max="37" width="14.625" style="3" customWidth="1"/>
    <col min="38" max="38" width="13.375" style="3" customWidth="1"/>
    <col min="39" max="39" width="17.875" style="3" customWidth="1"/>
    <col min="40" max="16384" width="9" style="3"/>
  </cols>
  <sheetData>
    <row r="1" spans="1:46" ht="24">
      <c r="A1" s="3" t="s">
        <v>466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t="s">
        <v>12</v>
      </c>
      <c r="O1" t="s">
        <v>13</v>
      </c>
      <c r="P1" t="s">
        <v>14</v>
      </c>
      <c r="Q1" s="3" t="s">
        <v>15</v>
      </c>
      <c r="R1" s="3" t="s">
        <v>16</v>
      </c>
      <c r="S1" s="4" t="s">
        <v>17</v>
      </c>
      <c r="T1" s="5" t="s">
        <v>373</v>
      </c>
      <c r="U1" s="37" t="s">
        <v>374</v>
      </c>
      <c r="V1" s="6" t="s">
        <v>375</v>
      </c>
      <c r="W1" s="5" t="s">
        <v>376</v>
      </c>
      <c r="X1" s="5" t="s">
        <v>377</v>
      </c>
      <c r="Y1" s="5" t="s">
        <v>378</v>
      </c>
      <c r="Z1" s="5" t="s">
        <v>383</v>
      </c>
      <c r="AA1" s="5" t="s">
        <v>384</v>
      </c>
      <c r="AB1" s="5" t="s">
        <v>450</v>
      </c>
      <c r="AC1" s="5" t="s">
        <v>448</v>
      </c>
      <c r="AD1" s="5" t="s">
        <v>385</v>
      </c>
      <c r="AE1" s="5" t="s">
        <v>386</v>
      </c>
      <c r="AF1" s="5" t="s">
        <v>439</v>
      </c>
      <c r="AG1" s="3" t="s">
        <v>465</v>
      </c>
      <c r="AH1" s="3" t="s">
        <v>623</v>
      </c>
      <c r="AI1" s="45" t="s">
        <v>453</v>
      </c>
      <c r="AJ1" s="45" t="s">
        <v>454</v>
      </c>
      <c r="AK1" s="45" t="s">
        <v>455</v>
      </c>
      <c r="AL1" s="45" t="s">
        <v>456</v>
      </c>
      <c r="AM1" s="45" t="s">
        <v>457</v>
      </c>
      <c r="AN1" s="45" t="s">
        <v>458</v>
      </c>
      <c r="AO1" s="45" t="s">
        <v>459</v>
      </c>
      <c r="AP1" s="45" t="s">
        <v>460</v>
      </c>
      <c r="AQ1" s="45" t="s">
        <v>461</v>
      </c>
      <c r="AR1" s="45" t="s">
        <v>462</v>
      </c>
      <c r="AS1" s="45" t="s">
        <v>463</v>
      </c>
      <c r="AT1" s="45" t="s">
        <v>464</v>
      </c>
    </row>
    <row r="2" spans="1:46" s="5" customFormat="1" ht="72">
      <c r="A2" s="5" t="s">
        <v>33</v>
      </c>
      <c r="B2" t="s">
        <v>18</v>
      </c>
      <c r="C2" t="s">
        <v>34</v>
      </c>
      <c r="D2">
        <v>202</v>
      </c>
      <c r="E2" t="s">
        <v>35</v>
      </c>
      <c r="F2" t="s">
        <v>20</v>
      </c>
      <c r="G2">
        <v>73</v>
      </c>
      <c r="H2" s="5" t="s">
        <v>36</v>
      </c>
      <c r="I2" s="5" t="s">
        <v>37</v>
      </c>
      <c r="J2" s="5" t="s">
        <v>38</v>
      </c>
      <c r="K2" s="7" t="s">
        <v>39</v>
      </c>
      <c r="L2" s="8">
        <v>45218.19835648148</v>
      </c>
      <c r="M2" s="8">
        <v>45218.253518668978</v>
      </c>
      <c r="N2" s="1">
        <v>45218.43644675926</v>
      </c>
      <c r="O2" t="s">
        <v>23</v>
      </c>
      <c r="P2" t="s">
        <v>40</v>
      </c>
      <c r="Q2" s="5" t="s">
        <v>41</v>
      </c>
      <c r="R2" s="5" t="s">
        <v>22</v>
      </c>
      <c r="S2" s="9" t="s">
        <v>42</v>
      </c>
      <c r="T2" s="5" t="s">
        <v>380</v>
      </c>
      <c r="U2" s="37"/>
      <c r="V2" s="6"/>
      <c r="W2" s="10">
        <v>3.472222222222222E-3</v>
      </c>
      <c r="X2" s="10">
        <v>4.1666666666666664E-2</v>
      </c>
      <c r="Y2" s="11" t="s">
        <v>379</v>
      </c>
      <c r="AB2" s="5" t="s">
        <v>449</v>
      </c>
      <c r="AH2" s="49">
        <v>0</v>
      </c>
      <c r="AI2" s="46" t="s">
        <v>467</v>
      </c>
      <c r="AJ2" s="46" t="s">
        <v>468</v>
      </c>
      <c r="AK2" s="46" t="s">
        <v>91</v>
      </c>
      <c r="AL2" s="46" t="s">
        <v>469</v>
      </c>
      <c r="AM2" s="46" t="s">
        <v>470</v>
      </c>
      <c r="AN2" s="46" t="s">
        <v>471</v>
      </c>
      <c r="AO2" s="46" t="s">
        <v>472</v>
      </c>
      <c r="AP2" s="46" t="s">
        <v>19</v>
      </c>
      <c r="AQ2" s="46" t="s">
        <v>93</v>
      </c>
      <c r="AR2" s="46">
        <v>404</v>
      </c>
      <c r="AS2" s="46">
        <v>518</v>
      </c>
      <c r="AT2" s="46" t="s">
        <v>473</v>
      </c>
    </row>
    <row r="3" spans="1:46" s="5" customFormat="1" ht="72">
      <c r="A3" s="5" t="s">
        <v>43</v>
      </c>
      <c r="B3" t="s">
        <v>44</v>
      </c>
      <c r="C3" t="s">
        <v>45</v>
      </c>
      <c r="D3">
        <v>1</v>
      </c>
      <c r="E3" t="s">
        <v>46</v>
      </c>
      <c r="F3" t="s">
        <v>47</v>
      </c>
      <c r="G3">
        <v>55</v>
      </c>
      <c r="H3" s="5" t="s">
        <v>48</v>
      </c>
      <c r="I3" s="5" t="s">
        <v>49</v>
      </c>
      <c r="J3" s="5" t="s">
        <v>50</v>
      </c>
      <c r="K3" s="5" t="s">
        <v>51</v>
      </c>
      <c r="L3" s="8">
        <v>45217.818148148152</v>
      </c>
      <c r="M3" s="8">
        <v>45217.81894503472</v>
      </c>
      <c r="N3" s="1">
        <v>45218.093969907408</v>
      </c>
      <c r="O3" t="s">
        <v>23</v>
      </c>
      <c r="P3" t="s">
        <v>40</v>
      </c>
      <c r="Q3" s="5" t="s">
        <v>41</v>
      </c>
      <c r="R3" s="5" t="s">
        <v>22</v>
      </c>
      <c r="S3" s="9" t="s">
        <v>52</v>
      </c>
      <c r="T3" s="5" t="s">
        <v>382</v>
      </c>
      <c r="U3" s="6">
        <f>V3-X3</f>
        <v>45217.773806145837</v>
      </c>
      <c r="V3" s="6">
        <f>M3-W3</f>
        <v>45217.815472812501</v>
      </c>
      <c r="W3" s="10">
        <v>3.472222222222222E-3</v>
      </c>
      <c r="X3" s="10">
        <v>4.1666666666666664E-2</v>
      </c>
      <c r="Y3" s="11" t="s">
        <v>381</v>
      </c>
      <c r="AB3" s="5" t="s">
        <v>449</v>
      </c>
      <c r="AH3" s="47">
        <v>1</v>
      </c>
      <c r="AI3" s="48" t="s">
        <v>40</v>
      </c>
      <c r="AJ3" s="48" t="s">
        <v>474</v>
      </c>
      <c r="AK3" s="48" t="s">
        <v>218</v>
      </c>
      <c r="AL3" s="48" t="s">
        <v>475</v>
      </c>
      <c r="AM3" s="48" t="s">
        <v>476</v>
      </c>
      <c r="AN3" s="48" t="s">
        <v>477</v>
      </c>
      <c r="AO3" s="48" t="s">
        <v>472</v>
      </c>
      <c r="AP3" s="48" t="s">
        <v>220</v>
      </c>
      <c r="AQ3" s="48" t="s">
        <v>478</v>
      </c>
      <c r="AR3" s="48">
        <v>55</v>
      </c>
      <c r="AS3" s="48">
        <v>70</v>
      </c>
      <c r="AT3" s="48" t="s">
        <v>479</v>
      </c>
    </row>
    <row r="4" spans="1:46" s="12" customFormat="1" ht="60">
      <c r="A4" s="12" t="s">
        <v>53</v>
      </c>
      <c r="B4" t="s">
        <v>18</v>
      </c>
      <c r="C4" t="s">
        <v>54</v>
      </c>
      <c r="D4">
        <v>0</v>
      </c>
      <c r="E4" t="s">
        <v>55</v>
      </c>
      <c r="F4" t="s">
        <v>20</v>
      </c>
      <c r="G4" t="s">
        <v>20</v>
      </c>
      <c r="I4" s="12" t="s">
        <v>56</v>
      </c>
      <c r="J4" s="12" t="s">
        <v>57</v>
      </c>
      <c r="K4" s="12" t="s">
        <v>58</v>
      </c>
      <c r="L4" s="13">
        <v>45217.786076388889</v>
      </c>
      <c r="M4" s="13">
        <v>45217.786603877314</v>
      </c>
      <c r="N4" s="1">
        <v>45218.011006944442</v>
      </c>
      <c r="O4" t="s">
        <v>23</v>
      </c>
      <c r="P4" t="s">
        <v>40</v>
      </c>
      <c r="Q4" s="12" t="s">
        <v>41</v>
      </c>
      <c r="R4" s="12" t="s">
        <v>22</v>
      </c>
      <c r="S4" s="14" t="s">
        <v>59</v>
      </c>
      <c r="U4" s="38">
        <v>45217.798611111109</v>
      </c>
      <c r="V4" s="36">
        <v>45217.819444444445</v>
      </c>
      <c r="W4" s="15">
        <v>3.472222222222222E-3</v>
      </c>
      <c r="X4" s="15">
        <v>4.1666666666666664E-2</v>
      </c>
      <c r="Y4" s="12" t="s">
        <v>388</v>
      </c>
      <c r="Z4" s="12">
        <v>15420</v>
      </c>
      <c r="AA4" s="12">
        <v>15474</v>
      </c>
      <c r="AB4" s="5" t="s">
        <v>451</v>
      </c>
      <c r="AC4" s="12">
        <f>AA4-Z4</f>
        <v>54</v>
      </c>
      <c r="AD4" s="12">
        <v>4</v>
      </c>
      <c r="AE4" s="12">
        <v>3</v>
      </c>
      <c r="AF4" s="12" t="s">
        <v>390</v>
      </c>
      <c r="AG4" s="12" t="s">
        <v>387</v>
      </c>
      <c r="AH4" s="49">
        <v>2</v>
      </c>
      <c r="AI4" s="46" t="s">
        <v>467</v>
      </c>
      <c r="AJ4" s="46" t="s">
        <v>480</v>
      </c>
      <c r="AK4" s="46" t="s">
        <v>481</v>
      </c>
      <c r="AL4" s="46" t="s">
        <v>469</v>
      </c>
      <c r="AM4" s="46" t="s">
        <v>482</v>
      </c>
      <c r="AN4" s="46" t="s">
        <v>477</v>
      </c>
      <c r="AO4" s="46" t="s">
        <v>472</v>
      </c>
      <c r="AP4" s="46" t="s">
        <v>483</v>
      </c>
      <c r="AQ4" s="46" t="s">
        <v>484</v>
      </c>
      <c r="AR4" s="46">
        <v>417</v>
      </c>
      <c r="AS4" s="46">
        <v>0</v>
      </c>
      <c r="AT4" s="46" t="s">
        <v>485</v>
      </c>
    </row>
    <row r="5" spans="1:46" s="12" customFormat="1" ht="72">
      <c r="A5" s="12" t="s">
        <v>78</v>
      </c>
      <c r="B5" t="s">
        <v>18</v>
      </c>
      <c r="C5" t="s">
        <v>79</v>
      </c>
      <c r="D5">
        <v>396</v>
      </c>
      <c r="E5" t="s">
        <v>80</v>
      </c>
      <c r="F5" t="s">
        <v>20</v>
      </c>
      <c r="G5">
        <v>73</v>
      </c>
      <c r="H5" s="12" t="s">
        <v>81</v>
      </c>
      <c r="I5" s="12" t="s">
        <v>82</v>
      </c>
      <c r="J5" s="12" t="s">
        <v>83</v>
      </c>
      <c r="K5" s="12" t="s">
        <v>58</v>
      </c>
      <c r="L5" s="13">
        <v>45217.000486111108</v>
      </c>
      <c r="M5" s="13">
        <v>45217.001146284725</v>
      </c>
      <c r="N5" s="1">
        <v>45217.255891203706</v>
      </c>
      <c r="O5" t="s">
        <v>23</v>
      </c>
      <c r="P5" t="s">
        <v>40</v>
      </c>
      <c r="Q5" s="12" t="s">
        <v>41</v>
      </c>
      <c r="R5" s="12" t="s">
        <v>22</v>
      </c>
      <c r="S5" s="14" t="s">
        <v>84</v>
      </c>
      <c r="T5" s="12" t="str">
        <f>S4</f>
        <v>ACIONADO SOS ZAR, PREV NO LOCAL  20:20, RONDA INICIADA 20:00 - TRILHO QUEBRADO NO KM 15+420, DOIS BONDE NO KM 12+420 E BONDE 15+420 COM TALA QUEBRADA</v>
      </c>
      <c r="U5" s="38">
        <v>45217.088888888888</v>
      </c>
      <c r="V5" s="36">
        <v>45217.12777777778</v>
      </c>
      <c r="W5" s="15">
        <v>3.472222222222222E-3</v>
      </c>
      <c r="X5" s="15">
        <v>4.1666666666666664E-2</v>
      </c>
      <c r="Y5" s="16" t="s">
        <v>389</v>
      </c>
      <c r="Z5" s="12">
        <v>22120</v>
      </c>
      <c r="AA5" s="12">
        <v>22240</v>
      </c>
      <c r="AB5" s="5" t="s">
        <v>451</v>
      </c>
      <c r="AC5" s="12">
        <f>AA5-Z5</f>
        <v>120</v>
      </c>
      <c r="AD5" s="12">
        <v>3</v>
      </c>
      <c r="AE5" s="12">
        <v>1</v>
      </c>
      <c r="AF5" s="12" t="s">
        <v>391</v>
      </c>
      <c r="AG5" s="12" t="s">
        <v>433</v>
      </c>
      <c r="AH5" s="47">
        <v>3</v>
      </c>
      <c r="AI5" s="48" t="s">
        <v>467</v>
      </c>
      <c r="AJ5" s="48" t="s">
        <v>486</v>
      </c>
      <c r="AK5" s="48" t="s">
        <v>487</v>
      </c>
      <c r="AL5" s="48" t="s">
        <v>469</v>
      </c>
      <c r="AM5" s="48" t="s">
        <v>488</v>
      </c>
      <c r="AN5" s="48" t="s">
        <v>489</v>
      </c>
      <c r="AO5" s="48" t="s">
        <v>472</v>
      </c>
      <c r="AP5" s="48" t="s">
        <v>490</v>
      </c>
      <c r="AQ5" s="48" t="s">
        <v>491</v>
      </c>
      <c r="AR5" s="48">
        <v>94</v>
      </c>
      <c r="AS5" s="48">
        <v>900</v>
      </c>
      <c r="AT5" s="48" t="s">
        <v>492</v>
      </c>
    </row>
    <row r="6" spans="1:46" s="12" customFormat="1" ht="72">
      <c r="A6" s="12" t="s">
        <v>120</v>
      </c>
      <c r="B6" t="s">
        <v>18</v>
      </c>
      <c r="C6" t="s">
        <v>121</v>
      </c>
      <c r="D6">
        <v>518</v>
      </c>
      <c r="E6" t="s">
        <v>122</v>
      </c>
      <c r="F6" t="s">
        <v>123</v>
      </c>
      <c r="G6">
        <v>42</v>
      </c>
      <c r="H6" s="12" t="s">
        <v>124</v>
      </c>
      <c r="I6" s="12" t="s">
        <v>125</v>
      </c>
      <c r="J6" s="12" t="s">
        <v>126</v>
      </c>
      <c r="K6" s="12" t="s">
        <v>127</v>
      </c>
      <c r="L6" s="13">
        <v>45216.166134259256</v>
      </c>
      <c r="M6" s="13">
        <v>45216.170411284722</v>
      </c>
      <c r="N6" s="1">
        <v>45216.31894675926</v>
      </c>
      <c r="O6" t="s">
        <v>23</v>
      </c>
      <c r="P6" t="s">
        <v>40</v>
      </c>
      <c r="Q6" s="12" t="s">
        <v>41</v>
      </c>
      <c r="R6" s="12" t="s">
        <v>22</v>
      </c>
      <c r="S6" s="14" t="s">
        <v>128</v>
      </c>
      <c r="U6" s="38">
        <v>45216.154166666667</v>
      </c>
      <c r="V6" s="36">
        <v>45216.166666666664</v>
      </c>
      <c r="W6" s="15">
        <v>3.472222222222222E-3</v>
      </c>
      <c r="X6" s="15">
        <v>4.1666666666666664E-2</v>
      </c>
      <c r="Y6" s="16" t="s">
        <v>392</v>
      </c>
      <c r="Z6" s="12">
        <v>248020</v>
      </c>
      <c r="AA6" s="12">
        <v>248455</v>
      </c>
      <c r="AB6" s="5" t="s">
        <v>451</v>
      </c>
      <c r="AC6" s="12">
        <f>AA6-Z6</f>
        <v>435</v>
      </c>
      <c r="AD6" s="12">
        <v>2</v>
      </c>
      <c r="AE6" s="12">
        <v>1</v>
      </c>
      <c r="AF6" s="12" t="s">
        <v>390</v>
      </c>
      <c r="AG6" s="12" t="s">
        <v>433</v>
      </c>
      <c r="AH6" s="49">
        <v>4</v>
      </c>
      <c r="AI6" s="46" t="s">
        <v>467</v>
      </c>
      <c r="AJ6" s="46" t="s">
        <v>486</v>
      </c>
      <c r="AK6" s="46" t="s">
        <v>493</v>
      </c>
      <c r="AL6" s="46" t="s">
        <v>494</v>
      </c>
      <c r="AM6" s="46" t="s">
        <v>495</v>
      </c>
      <c r="AN6" s="46" t="s">
        <v>477</v>
      </c>
      <c r="AO6" s="46" t="s">
        <v>472</v>
      </c>
      <c r="AP6" s="46" t="s">
        <v>496</v>
      </c>
      <c r="AQ6" s="46" t="s">
        <v>497</v>
      </c>
      <c r="AR6" s="46">
        <v>121</v>
      </c>
      <c r="AS6" s="46">
        <v>50</v>
      </c>
      <c r="AT6" s="46" t="s">
        <v>498</v>
      </c>
    </row>
    <row r="7" spans="1:46" s="30" customFormat="1" ht="60">
      <c r="A7" s="30" t="s">
        <v>133</v>
      </c>
      <c r="B7" t="s">
        <v>18</v>
      </c>
      <c r="C7" t="s">
        <v>134</v>
      </c>
      <c r="D7">
        <v>1</v>
      </c>
      <c r="E7" t="s">
        <v>135</v>
      </c>
      <c r="F7" t="s">
        <v>136</v>
      </c>
      <c r="G7" t="s">
        <v>136</v>
      </c>
      <c r="H7" s="30" t="s">
        <v>137</v>
      </c>
      <c r="I7" s="30" t="s">
        <v>138</v>
      </c>
      <c r="J7" s="30" t="s">
        <v>139</v>
      </c>
      <c r="K7" s="30" t="s">
        <v>140</v>
      </c>
      <c r="L7" s="31">
        <v>45215.149282407408</v>
      </c>
      <c r="M7" s="31">
        <v>45215.149282407408</v>
      </c>
      <c r="N7" s="1">
        <v>45216.470995370371</v>
      </c>
      <c r="O7" t="s">
        <v>23</v>
      </c>
      <c r="P7" t="s">
        <v>40</v>
      </c>
      <c r="Q7" s="30" t="s">
        <v>41</v>
      </c>
      <c r="R7" s="30" t="s">
        <v>77</v>
      </c>
      <c r="S7" s="32" t="s">
        <v>141</v>
      </c>
      <c r="T7" s="30" t="s">
        <v>394</v>
      </c>
      <c r="U7" s="39"/>
      <c r="V7" s="33"/>
      <c r="W7" s="20">
        <v>3.472222222222222E-3</v>
      </c>
      <c r="X7" s="20">
        <v>4.1666666666666664E-2</v>
      </c>
      <c r="Y7" s="34" t="s">
        <v>393</v>
      </c>
      <c r="AB7" s="5" t="s">
        <v>449</v>
      </c>
      <c r="AH7" s="47">
        <v>5</v>
      </c>
      <c r="AI7" s="48" t="s">
        <v>467</v>
      </c>
      <c r="AJ7" s="48" t="s">
        <v>486</v>
      </c>
      <c r="AK7" s="48" t="s">
        <v>499</v>
      </c>
      <c r="AL7" s="48" t="s">
        <v>494</v>
      </c>
      <c r="AM7" s="48" t="s">
        <v>495</v>
      </c>
      <c r="AN7" s="48" t="s">
        <v>477</v>
      </c>
      <c r="AO7" s="48" t="s">
        <v>472</v>
      </c>
      <c r="AP7" s="48" t="s">
        <v>500</v>
      </c>
      <c r="AQ7" s="48" t="s">
        <v>501</v>
      </c>
      <c r="AR7" s="48">
        <v>121</v>
      </c>
      <c r="AS7" s="48">
        <v>50</v>
      </c>
      <c r="AT7" s="48" t="s">
        <v>502</v>
      </c>
    </row>
    <row r="8" spans="1:46" s="12" customFormat="1" ht="60">
      <c r="A8" s="12" t="s">
        <v>91</v>
      </c>
      <c r="B8" t="s">
        <v>18</v>
      </c>
      <c r="C8" t="s">
        <v>92</v>
      </c>
      <c r="D8">
        <v>165</v>
      </c>
      <c r="E8" t="s">
        <v>19</v>
      </c>
      <c r="F8" t="s">
        <v>20</v>
      </c>
      <c r="G8">
        <v>73</v>
      </c>
      <c r="H8" s="12" t="s">
        <v>93</v>
      </c>
      <c r="I8" s="12" t="s">
        <v>94</v>
      </c>
      <c r="J8" s="12" t="s">
        <v>95</v>
      </c>
      <c r="K8" s="12" t="s">
        <v>96</v>
      </c>
      <c r="L8" s="13">
        <v>45214.249930555554</v>
      </c>
      <c r="M8" s="13">
        <v>45214.250726956016</v>
      </c>
      <c r="N8" s="1">
        <v>45214.784259259257</v>
      </c>
      <c r="O8" t="s">
        <v>23</v>
      </c>
      <c r="P8" t="s">
        <v>40</v>
      </c>
      <c r="Q8" s="12" t="s">
        <v>41</v>
      </c>
      <c r="R8" s="12" t="s">
        <v>22</v>
      </c>
      <c r="S8" s="14" t="s">
        <v>149</v>
      </c>
      <c r="T8" s="16"/>
      <c r="U8" s="38">
        <v>45214.234027777777</v>
      </c>
      <c r="V8" s="36">
        <v>45214.262499999997</v>
      </c>
      <c r="W8" s="15">
        <v>3.472222222222222E-3</v>
      </c>
      <c r="X8" s="15">
        <v>4.1666666666666664E-2</v>
      </c>
      <c r="Y8" s="12" t="s">
        <v>395</v>
      </c>
      <c r="Z8" s="12">
        <v>406420</v>
      </c>
      <c r="AA8" s="12">
        <v>406744</v>
      </c>
      <c r="AB8" s="5" t="s">
        <v>451</v>
      </c>
      <c r="AC8" s="12">
        <f>AA8-Z8</f>
        <v>324</v>
      </c>
      <c r="AD8" s="12">
        <v>6</v>
      </c>
      <c r="AE8" s="12">
        <v>1</v>
      </c>
      <c r="AF8" s="12" t="s">
        <v>390</v>
      </c>
      <c r="AG8" s="12" t="s">
        <v>433</v>
      </c>
      <c r="AH8" s="49">
        <v>6</v>
      </c>
      <c r="AI8" s="46" t="s">
        <v>467</v>
      </c>
      <c r="AJ8" s="46" t="s">
        <v>503</v>
      </c>
      <c r="AK8" s="46" t="s">
        <v>504</v>
      </c>
      <c r="AL8" s="46" t="s">
        <v>505</v>
      </c>
      <c r="AM8" s="46" t="s">
        <v>506</v>
      </c>
      <c r="AN8" s="46" t="s">
        <v>507</v>
      </c>
      <c r="AO8" s="46" t="s">
        <v>472</v>
      </c>
      <c r="AP8" s="46" t="s">
        <v>69</v>
      </c>
      <c r="AQ8" s="46" t="s">
        <v>508</v>
      </c>
      <c r="AR8" s="46">
        <v>175</v>
      </c>
      <c r="AS8" s="46">
        <v>0</v>
      </c>
      <c r="AT8" s="46" t="s">
        <v>509</v>
      </c>
    </row>
    <row r="9" spans="1:46" s="12" customFormat="1" ht="60.75" thickBot="1">
      <c r="A9" s="12" t="s">
        <v>164</v>
      </c>
      <c r="B9" t="s">
        <v>18</v>
      </c>
      <c r="C9" t="s">
        <v>165</v>
      </c>
      <c r="D9">
        <v>87</v>
      </c>
      <c r="E9" t="s">
        <v>69</v>
      </c>
      <c r="F9" t="s">
        <v>20</v>
      </c>
      <c r="G9">
        <v>73</v>
      </c>
      <c r="H9" s="12" t="s">
        <v>166</v>
      </c>
      <c r="I9" s="12" t="s">
        <v>167</v>
      </c>
      <c r="J9" s="12" t="s">
        <v>168</v>
      </c>
      <c r="K9" s="12" t="s">
        <v>169</v>
      </c>
      <c r="L9" s="13">
        <v>45213.271851851852</v>
      </c>
      <c r="M9" s="13">
        <v>45213.274794814817</v>
      </c>
      <c r="N9" s="1">
        <v>45213.455717592595</v>
      </c>
      <c r="O9" t="s">
        <v>23</v>
      </c>
      <c r="P9" t="s">
        <v>40</v>
      </c>
      <c r="Q9" s="12" t="s">
        <v>41</v>
      </c>
      <c r="R9" s="12" t="s">
        <v>22</v>
      </c>
      <c r="S9" s="14" t="s">
        <v>170</v>
      </c>
      <c r="U9" s="38">
        <v>45213.386111111111</v>
      </c>
      <c r="V9" s="36">
        <v>45213.400694444441</v>
      </c>
      <c r="W9" s="15">
        <v>3.472222222222222E-3</v>
      </c>
      <c r="X9" s="15">
        <v>4.1666666666666664E-2</v>
      </c>
      <c r="Y9" s="16" t="s">
        <v>434</v>
      </c>
      <c r="Z9" s="12">
        <v>144782</v>
      </c>
      <c r="AA9" s="12">
        <v>144875</v>
      </c>
      <c r="AB9" s="5" t="s">
        <v>451</v>
      </c>
      <c r="AC9" s="12">
        <f>AA9-Z9</f>
        <v>93</v>
      </c>
      <c r="AD9" s="12">
        <v>2</v>
      </c>
      <c r="AE9" s="12">
        <v>1</v>
      </c>
      <c r="AF9" s="12" t="s">
        <v>391</v>
      </c>
      <c r="AG9" s="12" t="s">
        <v>436</v>
      </c>
      <c r="AH9" s="47">
        <v>7</v>
      </c>
      <c r="AI9" s="48" t="s">
        <v>467</v>
      </c>
      <c r="AJ9" s="48" t="s">
        <v>510</v>
      </c>
      <c r="AK9" s="48" t="s">
        <v>511</v>
      </c>
      <c r="AL9" s="48" t="s">
        <v>512</v>
      </c>
      <c r="AM9" s="48" t="s">
        <v>491</v>
      </c>
      <c r="AN9" s="48" t="s">
        <v>513</v>
      </c>
      <c r="AO9" s="48" t="s">
        <v>472</v>
      </c>
      <c r="AP9" s="48" t="s">
        <v>210</v>
      </c>
      <c r="AQ9" s="48" t="s">
        <v>210</v>
      </c>
      <c r="AR9" s="48" t="s">
        <v>210</v>
      </c>
      <c r="AS9" s="48" t="s">
        <v>210</v>
      </c>
      <c r="AT9" s="48" t="s">
        <v>514</v>
      </c>
    </row>
    <row r="10" spans="1:46" s="12" customFormat="1" ht="72.75" thickBot="1">
      <c r="A10" s="12" t="s">
        <v>201</v>
      </c>
      <c r="B10" t="s">
        <v>18</v>
      </c>
      <c r="C10" t="s">
        <v>202</v>
      </c>
      <c r="D10">
        <v>200</v>
      </c>
      <c r="E10" t="s">
        <v>69</v>
      </c>
      <c r="F10" t="s">
        <v>20</v>
      </c>
      <c r="G10">
        <v>73</v>
      </c>
      <c r="H10" s="12" t="s">
        <v>203</v>
      </c>
      <c r="I10" s="12" t="s">
        <v>204</v>
      </c>
      <c r="J10" s="12" t="s">
        <v>205</v>
      </c>
      <c r="K10" s="12" t="s">
        <v>206</v>
      </c>
      <c r="L10" s="13">
        <v>45210.239189814813</v>
      </c>
      <c r="M10" s="13">
        <v>45210.239569270831</v>
      </c>
      <c r="N10" s="1">
        <v>45210.423078703701</v>
      </c>
      <c r="O10" t="s">
        <v>23</v>
      </c>
      <c r="P10" t="s">
        <v>40</v>
      </c>
      <c r="Q10" s="12" t="s">
        <v>41</v>
      </c>
      <c r="R10" s="12" t="s">
        <v>22</v>
      </c>
      <c r="S10" s="14" t="s">
        <v>216</v>
      </c>
      <c r="U10" s="38">
        <v>45210.347222222219</v>
      </c>
      <c r="V10" s="36">
        <v>45210.368055555555</v>
      </c>
      <c r="W10" s="15">
        <v>3.472222222222222E-3</v>
      </c>
      <c r="X10" s="15">
        <v>4.1666666666666664E-2</v>
      </c>
      <c r="Y10" s="22" t="s">
        <v>435</v>
      </c>
      <c r="Z10" s="22">
        <v>164700</v>
      </c>
      <c r="AA10" s="12">
        <v>164634</v>
      </c>
      <c r="AB10" s="5" t="s">
        <v>451</v>
      </c>
      <c r="AC10" s="12">
        <f>AA10-Z10</f>
        <v>-66</v>
      </c>
      <c r="AD10" s="12">
        <v>1</v>
      </c>
      <c r="AE10" s="12">
        <v>1</v>
      </c>
      <c r="AF10" s="12" t="s">
        <v>390</v>
      </c>
      <c r="AG10" s="12" t="s">
        <v>436</v>
      </c>
      <c r="AH10" s="49">
        <v>8</v>
      </c>
      <c r="AI10" s="46" t="s">
        <v>40</v>
      </c>
      <c r="AJ10" s="46" t="s">
        <v>515</v>
      </c>
      <c r="AK10" s="46" t="s">
        <v>516</v>
      </c>
      <c r="AL10" s="46" t="s">
        <v>517</v>
      </c>
      <c r="AM10" s="46" t="s">
        <v>518</v>
      </c>
      <c r="AN10" s="46" t="s">
        <v>477</v>
      </c>
      <c r="AO10" s="46" t="s">
        <v>519</v>
      </c>
      <c r="AP10" s="46" t="s">
        <v>334</v>
      </c>
      <c r="AQ10" s="46" t="s">
        <v>335</v>
      </c>
      <c r="AR10" s="46">
        <v>539</v>
      </c>
      <c r="AS10" s="46">
        <v>25</v>
      </c>
      <c r="AT10" s="46" t="s">
        <v>520</v>
      </c>
    </row>
    <row r="11" spans="1:46" s="12" customFormat="1" ht="72">
      <c r="A11" s="12" t="s">
        <v>26</v>
      </c>
      <c r="B11" t="s">
        <v>18</v>
      </c>
      <c r="C11" t="s">
        <v>27</v>
      </c>
      <c r="D11">
        <v>208</v>
      </c>
      <c r="E11" t="s">
        <v>28</v>
      </c>
      <c r="F11" t="s">
        <v>20</v>
      </c>
      <c r="G11">
        <v>73</v>
      </c>
      <c r="H11" s="12" t="s">
        <v>29</v>
      </c>
      <c r="I11" s="12" t="s">
        <v>30</v>
      </c>
      <c r="J11" s="12" t="s">
        <v>31</v>
      </c>
      <c r="K11" s="12" t="s">
        <v>32</v>
      </c>
      <c r="L11" s="13">
        <v>45210.215856481482</v>
      </c>
      <c r="M11" s="13">
        <v>45210.216418680553</v>
      </c>
      <c r="N11" s="1">
        <v>45210.385138888887</v>
      </c>
      <c r="O11" t="s">
        <v>23</v>
      </c>
      <c r="P11" t="s">
        <v>40</v>
      </c>
      <c r="Q11" s="12" t="s">
        <v>41</v>
      </c>
      <c r="R11" s="12" t="s">
        <v>22</v>
      </c>
      <c r="S11" s="12" t="s">
        <v>217</v>
      </c>
      <c r="U11" s="40">
        <v>45210.330555555556</v>
      </c>
      <c r="V11" s="2">
        <v>45210.344444444447</v>
      </c>
      <c r="W11" s="10">
        <v>3.472222222222222E-3</v>
      </c>
      <c r="X11" s="10">
        <v>4.1666666666666664E-2</v>
      </c>
      <c r="Y11" s="12" t="s">
        <v>401</v>
      </c>
      <c r="Z11" s="12">
        <v>272320</v>
      </c>
      <c r="AA11" s="12">
        <v>272067</v>
      </c>
      <c r="AB11" s="5" t="s">
        <v>451</v>
      </c>
      <c r="AC11" s="12">
        <f>AA11-Z11</f>
        <v>-253</v>
      </c>
      <c r="AD11" s="12">
        <v>2</v>
      </c>
      <c r="AE11" s="12">
        <v>1</v>
      </c>
      <c r="AF11" s="12" t="s">
        <v>391</v>
      </c>
      <c r="AG11" s="12" t="s">
        <v>437</v>
      </c>
      <c r="AH11" s="47">
        <v>9</v>
      </c>
      <c r="AI11" s="48" t="s">
        <v>467</v>
      </c>
      <c r="AJ11" s="48" t="s">
        <v>521</v>
      </c>
      <c r="AK11" s="48" t="s">
        <v>522</v>
      </c>
      <c r="AL11" s="48" t="s">
        <v>494</v>
      </c>
      <c r="AM11" s="48" t="s">
        <v>523</v>
      </c>
      <c r="AN11" s="48" t="s">
        <v>477</v>
      </c>
      <c r="AO11" s="48" t="s">
        <v>472</v>
      </c>
      <c r="AP11" s="48" t="s">
        <v>524</v>
      </c>
      <c r="AQ11" s="48" t="s">
        <v>525</v>
      </c>
      <c r="AR11" s="48">
        <v>89</v>
      </c>
      <c r="AS11" s="48">
        <v>500</v>
      </c>
      <c r="AT11" s="48" t="s">
        <v>526</v>
      </c>
    </row>
    <row r="12" spans="1:46" s="30" customFormat="1" ht="72">
      <c r="A12" s="30" t="s">
        <v>218</v>
      </c>
      <c r="B12"/>
      <c r="C12" t="s">
        <v>219</v>
      </c>
      <c r="D12"/>
      <c r="E12" t="s">
        <v>220</v>
      </c>
      <c r="F12" t="s">
        <v>68</v>
      </c>
      <c r="G12"/>
      <c r="L12" s="31">
        <v>45200.416342592594</v>
      </c>
      <c r="M12" s="31">
        <v>45209.680196759262</v>
      </c>
      <c r="N12" s="1">
        <v>45209.680636574078</v>
      </c>
      <c r="O12" t="s">
        <v>21</v>
      </c>
      <c r="P12" t="s">
        <v>40</v>
      </c>
      <c r="Q12" s="30" t="s">
        <v>41</v>
      </c>
      <c r="R12" s="30" t="s">
        <v>77</v>
      </c>
      <c r="S12" s="32" t="s">
        <v>221</v>
      </c>
      <c r="T12" s="30" t="s">
        <v>438</v>
      </c>
      <c r="U12" s="39"/>
      <c r="V12" s="33"/>
      <c r="W12" s="10">
        <v>3.472222222222222E-3</v>
      </c>
      <c r="X12" s="10">
        <v>4.1666666666666664E-2</v>
      </c>
      <c r="Y12" s="30" t="s">
        <v>402</v>
      </c>
      <c r="AB12" s="5" t="s">
        <v>449</v>
      </c>
      <c r="AH12" s="49">
        <v>10</v>
      </c>
      <c r="AI12" s="46" t="s">
        <v>467</v>
      </c>
      <c r="AJ12" s="46" t="s">
        <v>527</v>
      </c>
      <c r="AK12" s="46" t="s">
        <v>522</v>
      </c>
      <c r="AL12" s="46" t="s">
        <v>505</v>
      </c>
      <c r="AM12" s="46" t="s">
        <v>491</v>
      </c>
      <c r="AN12" s="46" t="s">
        <v>477</v>
      </c>
      <c r="AO12" s="46" t="s">
        <v>472</v>
      </c>
      <c r="AP12" s="46" t="s">
        <v>524</v>
      </c>
      <c r="AQ12" s="46" t="s">
        <v>525</v>
      </c>
      <c r="AR12" s="46">
        <v>89</v>
      </c>
      <c r="AS12" s="46">
        <v>500</v>
      </c>
      <c r="AT12" s="46" t="s">
        <v>526</v>
      </c>
    </row>
    <row r="13" spans="1:46" s="7" customFormat="1" ht="60">
      <c r="A13" s="7" t="s">
        <v>218</v>
      </c>
      <c r="B13"/>
      <c r="C13" t="s">
        <v>219</v>
      </c>
      <c r="D13"/>
      <c r="E13" t="s">
        <v>220</v>
      </c>
      <c r="F13" t="s">
        <v>68</v>
      </c>
      <c r="G13"/>
      <c r="L13" s="17">
        <v>45208.999675925923</v>
      </c>
      <c r="M13" s="17">
        <v>45209.650335648148</v>
      </c>
      <c r="N13" s="1">
        <v>45209.650960648149</v>
      </c>
      <c r="O13" t="s">
        <v>21</v>
      </c>
      <c r="P13" t="s">
        <v>40</v>
      </c>
      <c r="Q13" s="7" t="s">
        <v>41</v>
      </c>
      <c r="R13" s="7" t="s">
        <v>77</v>
      </c>
      <c r="S13" s="18" t="s">
        <v>222</v>
      </c>
      <c r="T13" s="7" t="s">
        <v>438</v>
      </c>
      <c r="U13" s="19">
        <f>V13-X13</f>
        <v>45209.605196759265</v>
      </c>
      <c r="V13" s="19">
        <f>M13-W13</f>
        <v>45209.646863425929</v>
      </c>
      <c r="W13" s="10">
        <v>3.472222222222222E-3</v>
      </c>
      <c r="X13" s="10">
        <v>4.1666666666666664E-2</v>
      </c>
      <c r="Y13" s="7" t="s">
        <v>403</v>
      </c>
      <c r="AB13" s="5" t="s">
        <v>449</v>
      </c>
      <c r="AH13" s="47">
        <v>11</v>
      </c>
      <c r="AI13" s="48" t="s">
        <v>467</v>
      </c>
      <c r="AJ13" s="48" t="s">
        <v>528</v>
      </c>
      <c r="AK13" s="48" t="s">
        <v>511</v>
      </c>
      <c r="AL13" s="48" t="s">
        <v>512</v>
      </c>
      <c r="AM13" s="48" t="s">
        <v>491</v>
      </c>
      <c r="AN13" s="48" t="s">
        <v>513</v>
      </c>
      <c r="AO13" s="48" t="s">
        <v>472</v>
      </c>
      <c r="AP13" s="48" t="s">
        <v>210</v>
      </c>
      <c r="AQ13" s="48" t="s">
        <v>210</v>
      </c>
      <c r="AR13" s="48" t="s">
        <v>210</v>
      </c>
      <c r="AS13" s="48" t="s">
        <v>210</v>
      </c>
      <c r="AT13" s="48" t="s">
        <v>514</v>
      </c>
    </row>
    <row r="14" spans="1:46" s="24" customFormat="1" ht="60">
      <c r="A14" s="24" t="s">
        <v>237</v>
      </c>
      <c r="B14" t="s">
        <v>18</v>
      </c>
      <c r="C14" t="s">
        <v>238</v>
      </c>
      <c r="D14">
        <v>675</v>
      </c>
      <c r="E14" t="s">
        <v>239</v>
      </c>
      <c r="F14" t="s">
        <v>20</v>
      </c>
      <c r="G14">
        <v>73</v>
      </c>
      <c r="H14" s="24" t="s">
        <v>240</v>
      </c>
      <c r="I14" s="24" t="s">
        <v>241</v>
      </c>
      <c r="J14" s="24" t="s">
        <v>242</v>
      </c>
      <c r="K14" s="24" t="s">
        <v>243</v>
      </c>
      <c r="L14" s="25">
        <v>45209.19599537037</v>
      </c>
      <c r="M14" s="25">
        <v>45209.196714108795</v>
      </c>
      <c r="N14" s="1">
        <v>45209.373842592591</v>
      </c>
      <c r="O14" t="s">
        <v>23</v>
      </c>
      <c r="P14" t="s">
        <v>40</v>
      </c>
      <c r="Q14" s="24" t="s">
        <v>41</v>
      </c>
      <c r="R14" s="24" t="s">
        <v>22</v>
      </c>
      <c r="S14" s="26" t="s">
        <v>244</v>
      </c>
      <c r="U14" s="41">
        <v>45209.180555555555</v>
      </c>
      <c r="V14" s="27">
        <v>45209.201388888891</v>
      </c>
      <c r="W14" s="10">
        <v>3.472222222222222E-3</v>
      </c>
      <c r="X14" s="10">
        <v>4.1666666666666664E-2</v>
      </c>
      <c r="Y14" s="24" t="s">
        <v>404</v>
      </c>
      <c r="Z14" s="24">
        <v>298400</v>
      </c>
      <c r="AA14" s="24">
        <v>298290</v>
      </c>
      <c r="AB14" s="5" t="s">
        <v>452</v>
      </c>
      <c r="AC14" s="24">
        <f>AA14-Z14</f>
        <v>-110</v>
      </c>
      <c r="AD14" s="24">
        <v>1</v>
      </c>
      <c r="AE14" s="24">
        <v>1</v>
      </c>
      <c r="AF14" s="24" t="s">
        <v>391</v>
      </c>
      <c r="AG14" s="24" t="s">
        <v>437</v>
      </c>
      <c r="AH14" s="49">
        <v>12</v>
      </c>
      <c r="AI14" s="46" t="s">
        <v>467</v>
      </c>
      <c r="AJ14" s="46" t="s">
        <v>529</v>
      </c>
      <c r="AK14" s="46" t="s">
        <v>201</v>
      </c>
      <c r="AL14" s="46" t="s">
        <v>469</v>
      </c>
      <c r="AM14" s="46" t="s">
        <v>530</v>
      </c>
      <c r="AN14" s="46" t="s">
        <v>471</v>
      </c>
      <c r="AO14" s="46" t="s">
        <v>472</v>
      </c>
      <c r="AP14" s="46" t="s">
        <v>69</v>
      </c>
      <c r="AQ14" s="46" t="s">
        <v>203</v>
      </c>
      <c r="AR14" s="46">
        <v>166</v>
      </c>
      <c r="AS14" s="46">
        <v>0</v>
      </c>
      <c r="AT14" s="46" t="s">
        <v>531</v>
      </c>
    </row>
    <row r="15" spans="1:46" s="12" customFormat="1" ht="60">
      <c r="A15" s="12" t="s">
        <v>85</v>
      </c>
      <c r="B15" t="s">
        <v>18</v>
      </c>
      <c r="C15" t="s">
        <v>86</v>
      </c>
      <c r="D15">
        <v>245</v>
      </c>
      <c r="E15" t="s">
        <v>69</v>
      </c>
      <c r="F15" t="s">
        <v>20</v>
      </c>
      <c r="G15">
        <v>73</v>
      </c>
      <c r="H15" s="12" t="s">
        <v>87</v>
      </c>
      <c r="I15" s="12" t="s">
        <v>88</v>
      </c>
      <c r="J15" s="12" t="s">
        <v>89</v>
      </c>
      <c r="K15" s="12" t="s">
        <v>90</v>
      </c>
      <c r="L15" s="13">
        <v>45209.057928240742</v>
      </c>
      <c r="M15" s="13">
        <v>45209.058398321758</v>
      </c>
      <c r="N15" s="1">
        <v>45209.24145833333</v>
      </c>
      <c r="O15" t="s">
        <v>23</v>
      </c>
      <c r="P15" t="s">
        <v>40</v>
      </c>
      <c r="Q15" s="12" t="s">
        <v>41</v>
      </c>
      <c r="R15" s="12" t="s">
        <v>22</v>
      </c>
      <c r="S15" s="14" t="s">
        <v>245</v>
      </c>
      <c r="U15" s="42">
        <f>V15-X15</f>
        <v>45209.013259432875</v>
      </c>
      <c r="V15" s="23">
        <f>M15-W15</f>
        <v>45209.054926099539</v>
      </c>
      <c r="W15" s="10">
        <v>3.472222222222222E-3</v>
      </c>
      <c r="X15" s="10">
        <v>4.1666666666666664E-2</v>
      </c>
      <c r="Y15" s="12" t="s">
        <v>396</v>
      </c>
      <c r="Z15" s="12">
        <v>150100</v>
      </c>
      <c r="AA15" s="12">
        <v>150861</v>
      </c>
      <c r="AB15" s="5" t="s">
        <v>451</v>
      </c>
      <c r="AC15" s="12">
        <f>AA15-Z15</f>
        <v>761</v>
      </c>
      <c r="AD15" s="12">
        <v>1</v>
      </c>
      <c r="AE15" s="12">
        <v>1</v>
      </c>
      <c r="AF15" s="12" t="s">
        <v>391</v>
      </c>
      <c r="AG15" s="3" t="s">
        <v>440</v>
      </c>
      <c r="AH15" s="47">
        <v>13</v>
      </c>
      <c r="AI15" s="48" t="s">
        <v>467</v>
      </c>
      <c r="AJ15" s="48" t="s">
        <v>532</v>
      </c>
      <c r="AK15" s="48" t="s">
        <v>533</v>
      </c>
      <c r="AL15" s="48" t="s">
        <v>469</v>
      </c>
      <c r="AM15" s="48" t="s">
        <v>534</v>
      </c>
      <c r="AN15" s="48" t="s">
        <v>489</v>
      </c>
      <c r="AO15" s="48" t="s">
        <v>472</v>
      </c>
      <c r="AP15" s="48" t="s">
        <v>18</v>
      </c>
      <c r="AQ15" s="48" t="s">
        <v>535</v>
      </c>
      <c r="AR15" s="48">
        <v>176</v>
      </c>
      <c r="AS15" s="48">
        <v>419</v>
      </c>
      <c r="AT15" s="48" t="s">
        <v>536</v>
      </c>
    </row>
    <row r="16" spans="1:46" s="12" customFormat="1" ht="72">
      <c r="A16" s="12" t="s">
        <v>178</v>
      </c>
      <c r="B16" t="s">
        <v>18</v>
      </c>
      <c r="C16" t="s">
        <v>179</v>
      </c>
      <c r="D16">
        <v>157</v>
      </c>
      <c r="E16" t="s">
        <v>69</v>
      </c>
      <c r="F16" t="s">
        <v>20</v>
      </c>
      <c r="G16">
        <v>73</v>
      </c>
      <c r="H16" s="12" t="s">
        <v>180</v>
      </c>
      <c r="I16" s="12" t="s">
        <v>181</v>
      </c>
      <c r="J16" s="12" t="s">
        <v>182</v>
      </c>
      <c r="K16" s="12" t="s">
        <v>183</v>
      </c>
      <c r="L16" s="13">
        <v>45208.149293981478</v>
      </c>
      <c r="M16" s="13">
        <v>45208.152222592595</v>
      </c>
      <c r="N16" s="1">
        <v>45208.301562499997</v>
      </c>
      <c r="O16" t="s">
        <v>23</v>
      </c>
      <c r="P16" t="s">
        <v>40</v>
      </c>
      <c r="Q16" s="12" t="s">
        <v>41</v>
      </c>
      <c r="R16" s="12" t="s">
        <v>22</v>
      </c>
      <c r="S16" s="14" t="s">
        <v>247</v>
      </c>
      <c r="U16" s="42">
        <f>V16-X16</f>
        <v>45208.107083703711</v>
      </c>
      <c r="V16" s="23">
        <f>M16-W16</f>
        <v>45208.148750370376</v>
      </c>
      <c r="W16" s="10">
        <v>3.472222222222222E-3</v>
      </c>
      <c r="X16" s="10">
        <v>4.1666666666666664E-2</v>
      </c>
      <c r="Y16" s="12" t="s">
        <v>405</v>
      </c>
      <c r="Z16" s="12">
        <v>324500</v>
      </c>
      <c r="AA16" s="12">
        <v>324586</v>
      </c>
      <c r="AB16" s="5" t="s">
        <v>451</v>
      </c>
      <c r="AC16" s="12">
        <f>AA16-Z16</f>
        <v>86</v>
      </c>
      <c r="AD16" s="12">
        <v>3</v>
      </c>
      <c r="AE16" s="12">
        <v>1</v>
      </c>
      <c r="AF16" s="12" t="s">
        <v>391</v>
      </c>
      <c r="AG16" s="12" t="s">
        <v>440</v>
      </c>
      <c r="AH16" s="49">
        <v>14</v>
      </c>
      <c r="AI16" s="46" t="s">
        <v>467</v>
      </c>
      <c r="AJ16" s="46" t="s">
        <v>537</v>
      </c>
      <c r="AK16" s="46" t="s">
        <v>538</v>
      </c>
      <c r="AL16" s="46" t="s">
        <v>505</v>
      </c>
      <c r="AM16" s="46" t="s">
        <v>539</v>
      </c>
      <c r="AN16" s="46" t="s">
        <v>505</v>
      </c>
      <c r="AO16" s="46" t="s">
        <v>472</v>
      </c>
      <c r="AP16" s="46" t="s">
        <v>540</v>
      </c>
      <c r="AQ16" s="46" t="s">
        <v>541</v>
      </c>
      <c r="AR16" s="46">
        <v>114</v>
      </c>
      <c r="AS16" s="46">
        <v>700</v>
      </c>
      <c r="AT16" s="46" t="s">
        <v>542</v>
      </c>
    </row>
    <row r="17" spans="1:46" s="24" customFormat="1" ht="60">
      <c r="A17" s="24" t="s">
        <v>248</v>
      </c>
      <c r="B17" t="s">
        <v>18</v>
      </c>
      <c r="C17" t="s">
        <v>249</v>
      </c>
      <c r="D17">
        <v>158</v>
      </c>
      <c r="E17" t="s">
        <v>69</v>
      </c>
      <c r="F17" t="s">
        <v>20</v>
      </c>
      <c r="G17">
        <v>73</v>
      </c>
      <c r="H17" s="24" t="s">
        <v>250</v>
      </c>
      <c r="I17" s="24" t="s">
        <v>251</v>
      </c>
      <c r="J17" s="24" t="s">
        <v>183</v>
      </c>
      <c r="K17" s="24" t="s">
        <v>112</v>
      </c>
      <c r="L17" s="25">
        <v>45208.057071759256</v>
      </c>
      <c r="M17" s="25">
        <v>45208.059662280095</v>
      </c>
      <c r="N17" s="1">
        <v>45208.374664351853</v>
      </c>
      <c r="O17" t="s">
        <v>23</v>
      </c>
      <c r="P17" t="s">
        <v>40</v>
      </c>
      <c r="Q17" s="24" t="s">
        <v>41</v>
      </c>
      <c r="R17" s="24" t="s">
        <v>22</v>
      </c>
      <c r="S17" s="26" t="s">
        <v>252</v>
      </c>
      <c r="U17" s="41">
        <v>45208.044444444444</v>
      </c>
      <c r="V17" s="27">
        <v>45208.059027777781</v>
      </c>
      <c r="W17" s="10">
        <v>3.472222222222222E-3</v>
      </c>
      <c r="X17" s="10">
        <v>4.1666666666666664E-2</v>
      </c>
      <c r="Y17" s="24" t="s">
        <v>406</v>
      </c>
      <c r="Z17" s="24">
        <v>329800</v>
      </c>
      <c r="AA17" s="24">
        <v>329886</v>
      </c>
      <c r="AB17" s="5" t="s">
        <v>452</v>
      </c>
      <c r="AC17" s="12">
        <f>AA17-Z17</f>
        <v>86</v>
      </c>
      <c r="AH17" s="47">
        <v>15</v>
      </c>
      <c r="AI17" s="48" t="s">
        <v>467</v>
      </c>
      <c r="AJ17" s="48" t="s">
        <v>543</v>
      </c>
      <c r="AK17" s="48" t="s">
        <v>544</v>
      </c>
      <c r="AL17" s="48" t="s">
        <v>469</v>
      </c>
      <c r="AM17" s="48" t="s">
        <v>545</v>
      </c>
      <c r="AN17" s="48" t="s">
        <v>477</v>
      </c>
      <c r="AO17" s="48" t="s">
        <v>472</v>
      </c>
      <c r="AP17" s="48" t="s">
        <v>44</v>
      </c>
      <c r="AQ17" s="48" t="s">
        <v>546</v>
      </c>
      <c r="AR17" s="48">
        <v>177</v>
      </c>
      <c r="AS17" s="48">
        <v>0</v>
      </c>
      <c r="AT17" s="48" t="s">
        <v>547</v>
      </c>
    </row>
    <row r="18" spans="1:46" s="5" customFormat="1" ht="72">
      <c r="A18" s="5" t="s">
        <v>253</v>
      </c>
      <c r="B18" t="s">
        <v>44</v>
      </c>
      <c r="C18" t="s">
        <v>254</v>
      </c>
      <c r="D18">
        <v>375</v>
      </c>
      <c r="E18" t="s">
        <v>246</v>
      </c>
      <c r="F18" t="s">
        <v>25</v>
      </c>
      <c r="G18">
        <v>56</v>
      </c>
      <c r="H18" s="5" t="s">
        <v>255</v>
      </c>
      <c r="I18" s="5" t="s">
        <v>256</v>
      </c>
      <c r="J18" s="5" t="s">
        <v>257</v>
      </c>
      <c r="K18" s="5" t="s">
        <v>258</v>
      </c>
      <c r="L18" s="8">
        <v>45205.842974537038</v>
      </c>
      <c r="M18" s="8">
        <v>45205.843502384261</v>
      </c>
      <c r="N18" s="1">
        <v>45206.207592592589</v>
      </c>
      <c r="O18" t="s">
        <v>23</v>
      </c>
      <c r="P18" t="s">
        <v>40</v>
      </c>
      <c r="Q18" s="5" t="s">
        <v>41</v>
      </c>
      <c r="R18" s="5" t="s">
        <v>22</v>
      </c>
      <c r="S18" s="9" t="s">
        <v>259</v>
      </c>
      <c r="T18" s="5" t="s">
        <v>382</v>
      </c>
      <c r="U18" s="6">
        <f>V18-X18</f>
        <v>45205.798363495378</v>
      </c>
      <c r="V18" s="6">
        <f>M18-W18</f>
        <v>45205.840030162042</v>
      </c>
      <c r="W18" s="10">
        <v>3.472222222222222E-3</v>
      </c>
      <c r="X18" s="10">
        <v>4.1666666666666664E-2</v>
      </c>
      <c r="Y18" s="5" t="s">
        <v>407</v>
      </c>
      <c r="AB18" s="5" t="s">
        <v>449</v>
      </c>
      <c r="AH18" s="49">
        <v>16</v>
      </c>
      <c r="AI18" s="46" t="s">
        <v>467</v>
      </c>
      <c r="AJ18" s="46" t="s">
        <v>548</v>
      </c>
      <c r="AK18" s="46" t="s">
        <v>549</v>
      </c>
      <c r="AL18" s="46" t="s">
        <v>469</v>
      </c>
      <c r="AM18" s="46" t="s">
        <v>550</v>
      </c>
      <c r="AN18" s="46" t="s">
        <v>471</v>
      </c>
      <c r="AO18" s="46" t="s">
        <v>519</v>
      </c>
      <c r="AP18" s="46" t="s">
        <v>551</v>
      </c>
      <c r="AQ18" s="46" t="s">
        <v>552</v>
      </c>
      <c r="AR18" s="46">
        <v>261</v>
      </c>
      <c r="AS18" s="46">
        <v>114</v>
      </c>
      <c r="AT18" s="46" t="s">
        <v>553</v>
      </c>
    </row>
    <row r="19" spans="1:46" s="12" customFormat="1" ht="72">
      <c r="A19" s="12" t="s">
        <v>267</v>
      </c>
      <c r="B19" t="s">
        <v>18</v>
      </c>
      <c r="C19" t="s">
        <v>268</v>
      </c>
      <c r="D19">
        <v>888</v>
      </c>
      <c r="E19" t="s">
        <v>210</v>
      </c>
      <c r="F19" t="s">
        <v>20</v>
      </c>
      <c r="G19">
        <v>73</v>
      </c>
      <c r="H19" s="12" t="s">
        <v>269</v>
      </c>
      <c r="I19" s="12" t="s">
        <v>270</v>
      </c>
      <c r="J19" s="12" t="s">
        <v>271</v>
      </c>
      <c r="K19" s="12" t="s">
        <v>31</v>
      </c>
      <c r="L19" s="13">
        <v>45204.959374999999</v>
      </c>
      <c r="M19" s="13">
        <v>45204.959777245371</v>
      </c>
      <c r="N19" s="1">
        <v>45205.104062500002</v>
      </c>
      <c r="O19" t="s">
        <v>23</v>
      </c>
      <c r="P19" t="s">
        <v>40</v>
      </c>
      <c r="Q19" s="12" t="s">
        <v>41</v>
      </c>
      <c r="R19" s="12" t="s">
        <v>22</v>
      </c>
      <c r="S19" s="14" t="s">
        <v>272</v>
      </c>
      <c r="U19" s="42">
        <f>V19-X19</f>
        <v>45204.914638356488</v>
      </c>
      <c r="V19" s="23">
        <f>M19-W19</f>
        <v>45204.956305023152</v>
      </c>
      <c r="W19" s="10">
        <v>3.472222222222222E-3</v>
      </c>
      <c r="X19" s="10">
        <v>4.1666666666666664E-2</v>
      </c>
      <c r="Y19" s="12" t="s">
        <v>408</v>
      </c>
      <c r="Z19" s="12">
        <v>269500</v>
      </c>
      <c r="AA19" s="12">
        <v>270161</v>
      </c>
      <c r="AB19" s="5" t="s">
        <v>452</v>
      </c>
      <c r="AC19" s="12">
        <f>AA19-Z19</f>
        <v>661</v>
      </c>
      <c r="AD19" s="12">
        <v>3</v>
      </c>
      <c r="AE19" s="12">
        <v>3</v>
      </c>
      <c r="AF19" s="12" t="s">
        <v>391</v>
      </c>
      <c r="AH19" s="47">
        <v>17</v>
      </c>
      <c r="AI19" s="48" t="s">
        <v>467</v>
      </c>
      <c r="AJ19" s="48" t="s">
        <v>554</v>
      </c>
      <c r="AK19" s="48" t="s">
        <v>555</v>
      </c>
      <c r="AL19" s="48" t="s">
        <v>469</v>
      </c>
      <c r="AM19" s="48" t="s">
        <v>556</v>
      </c>
      <c r="AN19" s="48" t="s">
        <v>471</v>
      </c>
      <c r="AO19" s="48" t="s">
        <v>472</v>
      </c>
      <c r="AP19" s="48" t="s">
        <v>557</v>
      </c>
      <c r="AQ19" s="48" t="s">
        <v>558</v>
      </c>
      <c r="AR19" s="48">
        <v>111</v>
      </c>
      <c r="AS19" s="48">
        <v>0</v>
      </c>
      <c r="AT19" s="48" t="s">
        <v>559</v>
      </c>
    </row>
    <row r="20" spans="1:46" s="5" customFormat="1" ht="60">
      <c r="A20" s="5" t="s">
        <v>150</v>
      </c>
      <c r="B20" t="s">
        <v>44</v>
      </c>
      <c r="C20" t="s">
        <v>151</v>
      </c>
      <c r="D20">
        <v>397</v>
      </c>
      <c r="E20" t="s">
        <v>152</v>
      </c>
      <c r="F20" t="s">
        <v>47</v>
      </c>
      <c r="G20">
        <v>55</v>
      </c>
      <c r="H20" s="5" t="s">
        <v>153</v>
      </c>
      <c r="I20" s="5" t="s">
        <v>129</v>
      </c>
      <c r="J20" s="5" t="s">
        <v>154</v>
      </c>
      <c r="K20" s="5" t="s">
        <v>130</v>
      </c>
      <c r="L20" s="8">
        <v>45204.264247685183</v>
      </c>
      <c r="M20" s="8">
        <v>45204.266957789354</v>
      </c>
      <c r="N20" s="1">
        <v>45204.431932870371</v>
      </c>
      <c r="O20" t="s">
        <v>23</v>
      </c>
      <c r="P20" t="s">
        <v>40</v>
      </c>
      <c r="Q20" s="5" t="s">
        <v>41</v>
      </c>
      <c r="R20" s="5" t="s">
        <v>22</v>
      </c>
      <c r="S20" s="9" t="s">
        <v>273</v>
      </c>
      <c r="T20" s="5" t="s">
        <v>382</v>
      </c>
      <c r="U20" s="6">
        <f>V20-X20</f>
        <v>45204.221818900471</v>
      </c>
      <c r="V20" s="6">
        <f>M20-W20</f>
        <v>45204.263485567135</v>
      </c>
      <c r="W20" s="10">
        <v>3.472222222222222E-3</v>
      </c>
      <c r="X20" s="10">
        <v>4.1666666666666664E-2</v>
      </c>
      <c r="Y20" s="5" t="s">
        <v>409</v>
      </c>
      <c r="AH20" s="49">
        <v>18</v>
      </c>
      <c r="AI20" s="46" t="s">
        <v>467</v>
      </c>
      <c r="AJ20" s="46" t="s">
        <v>560</v>
      </c>
      <c r="AK20" s="46" t="s">
        <v>561</v>
      </c>
      <c r="AL20" s="46" t="s">
        <v>469</v>
      </c>
      <c r="AM20" s="46" t="s">
        <v>562</v>
      </c>
      <c r="AN20" s="46" t="s">
        <v>471</v>
      </c>
      <c r="AO20" s="46" t="s">
        <v>472</v>
      </c>
      <c r="AP20" s="46" t="s">
        <v>563</v>
      </c>
      <c r="AQ20" s="46" t="s">
        <v>491</v>
      </c>
      <c r="AR20" s="46">
        <v>367</v>
      </c>
      <c r="AS20" s="46">
        <v>826</v>
      </c>
      <c r="AT20" s="46" t="s">
        <v>564</v>
      </c>
    </row>
    <row r="21" spans="1:46" s="5" customFormat="1" ht="72">
      <c r="A21" s="5" t="s">
        <v>190</v>
      </c>
      <c r="B21" t="s">
        <v>18</v>
      </c>
      <c r="C21" t="s">
        <v>191</v>
      </c>
      <c r="D21">
        <v>1015</v>
      </c>
      <c r="E21" t="s">
        <v>192</v>
      </c>
      <c r="F21" t="s">
        <v>162</v>
      </c>
      <c r="G21">
        <v>98</v>
      </c>
      <c r="H21" s="5" t="s">
        <v>193</v>
      </c>
      <c r="I21" s="5" t="s">
        <v>194</v>
      </c>
      <c r="J21" s="5" t="s">
        <v>195</v>
      </c>
      <c r="K21" s="5" t="s">
        <v>163</v>
      </c>
      <c r="L21" s="8">
        <v>45204.016157407408</v>
      </c>
      <c r="M21" s="8">
        <v>45204.016536493058</v>
      </c>
      <c r="N21" s="1">
        <v>45204.281805555554</v>
      </c>
      <c r="O21" t="s">
        <v>23</v>
      </c>
      <c r="P21" t="s">
        <v>40</v>
      </c>
      <c r="Q21" s="5" t="s">
        <v>41</v>
      </c>
      <c r="R21" s="5" t="s">
        <v>22</v>
      </c>
      <c r="S21" s="9" t="s">
        <v>274</v>
      </c>
      <c r="T21" s="5" t="s">
        <v>441</v>
      </c>
      <c r="U21" s="37"/>
      <c r="V21" s="6"/>
      <c r="W21" s="10">
        <v>3.472222222222222E-3</v>
      </c>
      <c r="X21" s="10">
        <v>4.1666666666666664E-2</v>
      </c>
      <c r="Y21" s="5" t="s">
        <v>410</v>
      </c>
      <c r="AH21" s="47">
        <v>19</v>
      </c>
      <c r="AI21" s="48" t="s">
        <v>40</v>
      </c>
      <c r="AJ21" s="48" t="s">
        <v>565</v>
      </c>
      <c r="AK21" s="48" t="s">
        <v>566</v>
      </c>
      <c r="AL21" s="48" t="s">
        <v>475</v>
      </c>
      <c r="AM21" s="48" t="s">
        <v>567</v>
      </c>
      <c r="AN21" s="48" t="s">
        <v>568</v>
      </c>
      <c r="AO21" s="48" t="s">
        <v>472</v>
      </c>
      <c r="AP21" s="48" t="s">
        <v>569</v>
      </c>
      <c r="AQ21" s="48" t="s">
        <v>570</v>
      </c>
      <c r="AR21" s="48">
        <v>115</v>
      </c>
      <c r="AS21" s="48">
        <v>300</v>
      </c>
      <c r="AT21" s="48" t="s">
        <v>571</v>
      </c>
    </row>
    <row r="22" spans="1:46" ht="60">
      <c r="A22" s="3" t="s">
        <v>282</v>
      </c>
      <c r="B22" t="s">
        <v>18</v>
      </c>
      <c r="C22" t="s">
        <v>283</v>
      </c>
      <c r="D22">
        <v>52</v>
      </c>
      <c r="E22" t="s">
        <v>284</v>
      </c>
      <c r="F22" t="s">
        <v>162</v>
      </c>
      <c r="I22" s="3" t="s">
        <v>285</v>
      </c>
      <c r="J22" s="3" t="s">
        <v>286</v>
      </c>
      <c r="K22" s="3" t="s">
        <v>287</v>
      </c>
      <c r="L22" s="21">
        <v>45203.339953703704</v>
      </c>
      <c r="M22" s="21">
        <v>45203.339942129627</v>
      </c>
      <c r="N22" s="1">
        <v>45203.447060185186</v>
      </c>
      <c r="O22" t="s">
        <v>23</v>
      </c>
      <c r="P22" t="s">
        <v>40</v>
      </c>
      <c r="Q22" s="3" t="s">
        <v>41</v>
      </c>
      <c r="R22" s="3" t="s">
        <v>77</v>
      </c>
      <c r="S22" s="4" t="s">
        <v>288</v>
      </c>
      <c r="T22" s="3" t="s">
        <v>442</v>
      </c>
      <c r="U22" s="28">
        <f>V22-X22</f>
        <v>45203.294803240744</v>
      </c>
      <c r="V22" s="28">
        <f>M22-W22</f>
        <v>45203.336469907408</v>
      </c>
      <c r="W22" s="10">
        <v>3.472222222222222E-3</v>
      </c>
      <c r="X22" s="10">
        <v>4.1666666666666664E-2</v>
      </c>
      <c r="Y22" s="5" t="s">
        <v>411</v>
      </c>
      <c r="AH22" s="49">
        <v>20</v>
      </c>
      <c r="AI22" s="46" t="s">
        <v>467</v>
      </c>
      <c r="AJ22" s="46" t="s">
        <v>572</v>
      </c>
      <c r="AK22" s="46" t="s">
        <v>561</v>
      </c>
      <c r="AL22" s="46" t="s">
        <v>469</v>
      </c>
      <c r="AM22" s="46" t="s">
        <v>573</v>
      </c>
      <c r="AN22" s="46" t="s">
        <v>477</v>
      </c>
      <c r="AO22" s="46" t="s">
        <v>472</v>
      </c>
      <c r="AP22" s="46" t="s">
        <v>563</v>
      </c>
      <c r="AQ22" s="46" t="s">
        <v>491</v>
      </c>
      <c r="AR22" s="46">
        <v>367</v>
      </c>
      <c r="AS22" s="46">
        <v>826</v>
      </c>
      <c r="AT22" s="46" t="s">
        <v>564</v>
      </c>
    </row>
    <row r="23" spans="1:46" ht="60">
      <c r="A23" s="3" t="s">
        <v>171</v>
      </c>
      <c r="B23" t="s">
        <v>18</v>
      </c>
      <c r="C23" t="s">
        <v>172</v>
      </c>
      <c r="D23">
        <v>96</v>
      </c>
      <c r="E23" t="s">
        <v>173</v>
      </c>
      <c r="F23" t="s">
        <v>20</v>
      </c>
      <c r="G23">
        <v>73</v>
      </c>
      <c r="H23" s="3" t="s">
        <v>174</v>
      </c>
      <c r="I23" s="3" t="s">
        <v>175</v>
      </c>
      <c r="J23" s="3" t="s">
        <v>176</v>
      </c>
      <c r="K23" s="3" t="s">
        <v>177</v>
      </c>
      <c r="L23" s="21">
        <v>45201.924733796295</v>
      </c>
      <c r="M23" s="21">
        <v>45201.92501446759</v>
      </c>
      <c r="N23" s="1">
        <v>45202.193391203706</v>
      </c>
      <c r="O23" t="s">
        <v>23</v>
      </c>
      <c r="P23" t="s">
        <v>40</v>
      </c>
      <c r="Q23" s="3" t="s">
        <v>41</v>
      </c>
      <c r="R23" s="3" t="s">
        <v>22</v>
      </c>
      <c r="S23" s="4" t="s">
        <v>295</v>
      </c>
      <c r="T23" s="3"/>
      <c r="U23" s="28">
        <f>V23-X23</f>
        <v>45201.879875578707</v>
      </c>
      <c r="V23" s="28">
        <f>M23-W23</f>
        <v>45201.921542245371</v>
      </c>
      <c r="W23" s="10">
        <v>3.472222222222222E-3</v>
      </c>
      <c r="X23" s="10">
        <v>4.1666666666666664E-2</v>
      </c>
      <c r="Y23" s="5" t="s">
        <v>412</v>
      </c>
      <c r="AH23" s="47">
        <v>21</v>
      </c>
      <c r="AI23" s="48" t="s">
        <v>40</v>
      </c>
      <c r="AJ23" s="48" t="s">
        <v>574</v>
      </c>
      <c r="AK23" s="48" t="s">
        <v>267</v>
      </c>
      <c r="AL23" s="48" t="s">
        <v>41</v>
      </c>
      <c r="AM23" s="48" t="s">
        <v>575</v>
      </c>
      <c r="AN23" s="48" t="s">
        <v>489</v>
      </c>
      <c r="AO23" s="48" t="s">
        <v>519</v>
      </c>
      <c r="AP23" s="48" t="s">
        <v>576</v>
      </c>
      <c r="AQ23" s="48" t="s">
        <v>269</v>
      </c>
      <c r="AR23" s="48">
        <v>266</v>
      </c>
      <c r="AS23" s="48">
        <v>300</v>
      </c>
      <c r="AT23" s="48" t="s">
        <v>577</v>
      </c>
    </row>
    <row r="24" spans="1:46" s="24" customFormat="1" ht="72">
      <c r="A24" s="24" t="s">
        <v>296</v>
      </c>
      <c r="B24" t="s">
        <v>18</v>
      </c>
      <c r="C24" t="s">
        <v>297</v>
      </c>
      <c r="D24">
        <v>207</v>
      </c>
      <c r="E24" t="s">
        <v>44</v>
      </c>
      <c r="F24" t="s">
        <v>230</v>
      </c>
      <c r="G24">
        <v>71</v>
      </c>
      <c r="H24" s="24" t="s">
        <v>298</v>
      </c>
      <c r="I24" s="24" t="s">
        <v>299</v>
      </c>
      <c r="J24" s="24" t="s">
        <v>300</v>
      </c>
      <c r="K24" s="24" t="s">
        <v>301</v>
      </c>
      <c r="L24" s="25">
        <v>45200.459606481483</v>
      </c>
      <c r="M24" s="25">
        <v>45200.463207824076</v>
      </c>
      <c r="N24" s="1">
        <v>45200.738391203704</v>
      </c>
      <c r="O24" t="s">
        <v>23</v>
      </c>
      <c r="P24" t="s">
        <v>40</v>
      </c>
      <c r="Q24" s="24" t="s">
        <v>41</v>
      </c>
      <c r="R24" s="24" t="s">
        <v>22</v>
      </c>
      <c r="S24" s="26" t="s">
        <v>302</v>
      </c>
      <c r="U24" s="43">
        <f>V24-X24</f>
        <v>45200.418068935192</v>
      </c>
      <c r="V24" s="29">
        <f>M24-W24</f>
        <v>45200.459735601857</v>
      </c>
      <c r="W24" s="10">
        <v>3.472222222222222E-3</v>
      </c>
      <c r="X24" s="10">
        <v>4.1666666666666664E-2</v>
      </c>
      <c r="Y24" s="24" t="s">
        <v>413</v>
      </c>
      <c r="Z24" s="24">
        <v>200800</v>
      </c>
      <c r="AA24" s="24">
        <v>200740</v>
      </c>
      <c r="AC24" s="12">
        <f>AA24-Z24</f>
        <v>-60</v>
      </c>
      <c r="AD24" s="24">
        <v>2</v>
      </c>
      <c r="AE24" s="24">
        <v>4</v>
      </c>
      <c r="AF24" s="24" t="s">
        <v>390</v>
      </c>
      <c r="AG24" s="24" t="s">
        <v>443</v>
      </c>
      <c r="AH24" s="49">
        <v>22</v>
      </c>
      <c r="AI24" s="46" t="s">
        <v>467</v>
      </c>
      <c r="AJ24" s="46" t="s">
        <v>578</v>
      </c>
      <c r="AK24" s="46" t="s">
        <v>516</v>
      </c>
      <c r="AL24" s="46" t="s">
        <v>505</v>
      </c>
      <c r="AM24" s="50">
        <v>0.67361111111111116</v>
      </c>
      <c r="AN24" s="46" t="s">
        <v>505</v>
      </c>
      <c r="AO24" s="46" t="s">
        <v>519</v>
      </c>
      <c r="AP24" s="46" t="s">
        <v>334</v>
      </c>
      <c r="AQ24" s="46" t="s">
        <v>335</v>
      </c>
      <c r="AR24" s="46">
        <v>539</v>
      </c>
      <c r="AS24" s="46">
        <v>25</v>
      </c>
      <c r="AT24" s="46" t="s">
        <v>520</v>
      </c>
    </row>
    <row r="25" spans="1:46" s="30" customFormat="1" ht="60">
      <c r="A25" s="30" t="s">
        <v>105</v>
      </c>
      <c r="B25" t="s">
        <v>18</v>
      </c>
      <c r="C25" t="s">
        <v>106</v>
      </c>
      <c r="D25">
        <v>91</v>
      </c>
      <c r="E25" t="s">
        <v>107</v>
      </c>
      <c r="F25" t="s">
        <v>20</v>
      </c>
      <c r="G25">
        <v>73</v>
      </c>
      <c r="H25" s="30" t="s">
        <v>108</v>
      </c>
      <c r="I25" s="30" t="s">
        <v>109</v>
      </c>
      <c r="J25" s="30" t="s">
        <v>110</v>
      </c>
      <c r="K25" s="30" t="s">
        <v>111</v>
      </c>
      <c r="L25" s="31">
        <v>45200.044965277775</v>
      </c>
      <c r="M25" s="31">
        <v>45200.045812766206</v>
      </c>
      <c r="N25" s="1">
        <v>45200.216574074075</v>
      </c>
      <c r="O25" t="s">
        <v>23</v>
      </c>
      <c r="P25" t="s">
        <v>40</v>
      </c>
      <c r="Q25" s="30" t="s">
        <v>41</v>
      </c>
      <c r="R25" s="30" t="s">
        <v>22</v>
      </c>
      <c r="S25" s="32" t="s">
        <v>303</v>
      </c>
      <c r="T25" s="30" t="s">
        <v>438</v>
      </c>
      <c r="U25" s="39"/>
      <c r="V25" s="33"/>
      <c r="W25" s="10">
        <v>3.472222222222222E-3</v>
      </c>
      <c r="X25" s="10">
        <v>4.1666666666666664E-2</v>
      </c>
      <c r="Y25" s="30" t="s">
        <v>408</v>
      </c>
      <c r="AH25" s="47">
        <v>23</v>
      </c>
      <c r="AI25" s="48" t="s">
        <v>467</v>
      </c>
      <c r="AJ25" s="48" t="s">
        <v>579</v>
      </c>
      <c r="AK25" s="48" t="s">
        <v>511</v>
      </c>
      <c r="AL25" s="48" t="s">
        <v>512</v>
      </c>
      <c r="AM25" s="48" t="s">
        <v>491</v>
      </c>
      <c r="AN25" s="48" t="s">
        <v>513</v>
      </c>
      <c r="AO25" s="48" t="s">
        <v>472</v>
      </c>
      <c r="AP25" s="48" t="s">
        <v>210</v>
      </c>
      <c r="AQ25" s="48" t="s">
        <v>210</v>
      </c>
      <c r="AR25" s="48" t="s">
        <v>210</v>
      </c>
      <c r="AS25" s="48" t="s">
        <v>210</v>
      </c>
      <c r="AT25" s="48" t="s">
        <v>514</v>
      </c>
    </row>
    <row r="26" spans="1:46" ht="60">
      <c r="A26" s="3" t="s">
        <v>304</v>
      </c>
      <c r="B26" t="s">
        <v>18</v>
      </c>
      <c r="C26" t="s">
        <v>305</v>
      </c>
      <c r="E26" t="s">
        <v>306</v>
      </c>
      <c r="F26" t="s">
        <v>132</v>
      </c>
      <c r="I26" s="3" t="s">
        <v>307</v>
      </c>
      <c r="J26" s="3" t="s">
        <v>308</v>
      </c>
      <c r="K26" s="3" t="s">
        <v>309</v>
      </c>
      <c r="L26" s="21">
        <v>45198.999675925923</v>
      </c>
      <c r="M26" s="21">
        <v>45199.34920138889</v>
      </c>
      <c r="N26" s="1">
        <v>45199.720416666663</v>
      </c>
      <c r="O26" t="s">
        <v>23</v>
      </c>
      <c r="P26" t="s">
        <v>40</v>
      </c>
      <c r="Q26" s="3" t="s">
        <v>41</v>
      </c>
      <c r="R26" s="3" t="s">
        <v>77</v>
      </c>
      <c r="S26" s="4" t="s">
        <v>310</v>
      </c>
      <c r="T26" s="3"/>
      <c r="U26" s="28">
        <f t="shared" ref="U26:U31" si="0">V26-X26</f>
        <v>45199.304062500007</v>
      </c>
      <c r="V26" s="28">
        <f t="shared" ref="V26:V31" si="1">M26-W26</f>
        <v>45199.345729166671</v>
      </c>
      <c r="W26" s="10">
        <v>3.472222222222222E-3</v>
      </c>
      <c r="X26" s="10">
        <v>4.1666666666666664E-2</v>
      </c>
      <c r="Y26" s="5" t="s">
        <v>414</v>
      </c>
      <c r="AH26" s="49">
        <v>24</v>
      </c>
      <c r="AI26" s="46" t="s">
        <v>467</v>
      </c>
      <c r="AJ26" s="46" t="s">
        <v>580</v>
      </c>
      <c r="AK26" s="46" t="s">
        <v>201</v>
      </c>
      <c r="AL26" s="46" t="s">
        <v>469</v>
      </c>
      <c r="AM26" s="46" t="s">
        <v>581</v>
      </c>
      <c r="AN26" s="46" t="s">
        <v>471</v>
      </c>
      <c r="AO26" s="46" t="s">
        <v>472</v>
      </c>
      <c r="AP26" s="46" t="s">
        <v>69</v>
      </c>
      <c r="AQ26" s="46" t="s">
        <v>203</v>
      </c>
      <c r="AR26" s="46">
        <v>166</v>
      </c>
      <c r="AS26" s="46">
        <v>0</v>
      </c>
      <c r="AT26" s="46" t="s">
        <v>531</v>
      </c>
    </row>
    <row r="27" spans="1:46" ht="60">
      <c r="A27" s="35">
        <v>1407698511284</v>
      </c>
      <c r="B27" t="s">
        <v>18</v>
      </c>
      <c r="C27" t="s">
        <v>151</v>
      </c>
      <c r="D27">
        <v>397</v>
      </c>
      <c r="E27" t="s">
        <v>152</v>
      </c>
      <c r="F27" t="s">
        <v>47</v>
      </c>
      <c r="G27">
        <v>55</v>
      </c>
      <c r="H27" s="3" t="s">
        <v>207</v>
      </c>
      <c r="I27" s="3" t="s">
        <v>129</v>
      </c>
      <c r="J27" s="3" t="s">
        <v>154</v>
      </c>
      <c r="K27" s="3" t="s">
        <v>130</v>
      </c>
      <c r="L27" s="21">
        <v>45198.919849537036</v>
      </c>
      <c r="M27" s="21">
        <v>45199.150160659723</v>
      </c>
      <c r="N27" s="1">
        <v>45199.230231481481</v>
      </c>
      <c r="O27" t="s">
        <v>23</v>
      </c>
      <c r="P27" t="s">
        <v>40</v>
      </c>
      <c r="Q27" s="3" t="s">
        <v>41</v>
      </c>
      <c r="R27" s="3" t="s">
        <v>22</v>
      </c>
      <c r="S27" s="4" t="s">
        <v>311</v>
      </c>
      <c r="T27" s="3" t="s">
        <v>382</v>
      </c>
      <c r="U27" s="28">
        <f t="shared" si="0"/>
        <v>45199.10502177084</v>
      </c>
      <c r="V27" s="28">
        <f t="shared" si="1"/>
        <v>45199.146688437504</v>
      </c>
      <c r="W27" s="10">
        <v>3.472222222222222E-3</v>
      </c>
      <c r="X27" s="10">
        <v>4.1666666666666664E-2</v>
      </c>
      <c r="Y27" s="5" t="s">
        <v>415</v>
      </c>
      <c r="AH27" s="47">
        <v>25</v>
      </c>
      <c r="AI27" s="48" t="s">
        <v>467</v>
      </c>
      <c r="AJ27" s="48" t="s">
        <v>582</v>
      </c>
      <c r="AK27" s="48" t="s">
        <v>544</v>
      </c>
      <c r="AL27" s="48" t="s">
        <v>469</v>
      </c>
      <c r="AM27" s="48" t="s">
        <v>583</v>
      </c>
      <c r="AN27" s="48" t="s">
        <v>477</v>
      </c>
      <c r="AO27" s="48" t="s">
        <v>472</v>
      </c>
      <c r="AP27" s="48" t="s">
        <v>44</v>
      </c>
      <c r="AQ27" s="48" t="s">
        <v>546</v>
      </c>
      <c r="AR27" s="48">
        <v>177</v>
      </c>
      <c r="AS27" s="48">
        <v>0</v>
      </c>
      <c r="AT27" s="48" t="s">
        <v>547</v>
      </c>
    </row>
    <row r="28" spans="1:46" ht="72">
      <c r="A28" s="3" t="s">
        <v>155</v>
      </c>
      <c r="B28" t="s">
        <v>44</v>
      </c>
      <c r="C28" t="s">
        <v>156</v>
      </c>
      <c r="D28">
        <v>431</v>
      </c>
      <c r="E28" t="s">
        <v>157</v>
      </c>
      <c r="F28" t="s">
        <v>25</v>
      </c>
      <c r="G28">
        <v>56</v>
      </c>
      <c r="H28" s="3" t="s">
        <v>158</v>
      </c>
      <c r="I28" s="3" t="s">
        <v>159</v>
      </c>
      <c r="J28" s="3" t="s">
        <v>160</v>
      </c>
      <c r="K28" s="3" t="s">
        <v>161</v>
      </c>
      <c r="L28" s="21">
        <v>45198.135208333333</v>
      </c>
      <c r="M28" s="21">
        <v>45198.135671782409</v>
      </c>
      <c r="N28" s="1">
        <v>45198.284328703703</v>
      </c>
      <c r="O28" t="s">
        <v>23</v>
      </c>
      <c r="P28" t="s">
        <v>40</v>
      </c>
      <c r="Q28" s="3" t="s">
        <v>41</v>
      </c>
      <c r="R28" s="3" t="s">
        <v>22</v>
      </c>
      <c r="S28" s="4" t="s">
        <v>312</v>
      </c>
      <c r="T28" s="3" t="s">
        <v>382</v>
      </c>
      <c r="U28" s="28">
        <f t="shared" si="0"/>
        <v>45198.090532893526</v>
      </c>
      <c r="V28" s="28">
        <f t="shared" si="1"/>
        <v>45198.13219956019</v>
      </c>
      <c r="W28" s="10">
        <v>3.472222222222222E-3</v>
      </c>
      <c r="X28" s="10">
        <v>4.1666666666666664E-2</v>
      </c>
      <c r="Y28" s="5" t="s">
        <v>415</v>
      </c>
      <c r="AH28" s="49">
        <v>26</v>
      </c>
      <c r="AI28" s="46" t="s">
        <v>467</v>
      </c>
      <c r="AJ28" s="46" t="s">
        <v>584</v>
      </c>
      <c r="AK28" s="46" t="s">
        <v>549</v>
      </c>
      <c r="AL28" s="46" t="s">
        <v>469</v>
      </c>
      <c r="AM28" s="46" t="s">
        <v>585</v>
      </c>
      <c r="AN28" s="46" t="s">
        <v>477</v>
      </c>
      <c r="AO28" s="46" t="s">
        <v>519</v>
      </c>
      <c r="AP28" s="46" t="s">
        <v>551</v>
      </c>
      <c r="AQ28" s="46" t="s">
        <v>552</v>
      </c>
      <c r="AR28" s="46">
        <v>261</v>
      </c>
      <c r="AS28" s="46">
        <v>114</v>
      </c>
      <c r="AT28" s="46" t="s">
        <v>553</v>
      </c>
    </row>
    <row r="29" spans="1:46" ht="72">
      <c r="A29" s="3" t="s">
        <v>196</v>
      </c>
      <c r="B29" t="s">
        <v>18</v>
      </c>
      <c r="C29" t="s">
        <v>197</v>
      </c>
      <c r="D29">
        <v>138</v>
      </c>
      <c r="E29" t="s">
        <v>35</v>
      </c>
      <c r="F29" t="s">
        <v>20</v>
      </c>
      <c r="G29">
        <v>73</v>
      </c>
      <c r="H29" s="3" t="s">
        <v>198</v>
      </c>
      <c r="I29" s="3" t="s">
        <v>199</v>
      </c>
      <c r="J29" s="3" t="s">
        <v>39</v>
      </c>
      <c r="K29" s="3" t="s">
        <v>200</v>
      </c>
      <c r="L29" s="21">
        <v>45197.956770833334</v>
      </c>
      <c r="M29" s="21">
        <v>45197.957429247683</v>
      </c>
      <c r="N29" s="1">
        <v>45198.098275462966</v>
      </c>
      <c r="O29" t="s">
        <v>23</v>
      </c>
      <c r="P29" t="s">
        <v>40</v>
      </c>
      <c r="Q29" s="3" t="s">
        <v>41</v>
      </c>
      <c r="R29" s="3" t="s">
        <v>22</v>
      </c>
      <c r="S29" s="4" t="s">
        <v>313</v>
      </c>
      <c r="T29" s="3" t="s">
        <v>444</v>
      </c>
      <c r="U29" s="28">
        <f t="shared" si="0"/>
        <v>45197.9122903588</v>
      </c>
      <c r="V29" s="28">
        <f t="shared" si="1"/>
        <v>45197.953957025464</v>
      </c>
      <c r="W29" s="10">
        <v>3.472222222222222E-3</v>
      </c>
      <c r="X29" s="10">
        <v>4.1666666666666664E-2</v>
      </c>
      <c r="Y29" s="5" t="s">
        <v>416</v>
      </c>
      <c r="AH29" s="47">
        <v>27</v>
      </c>
      <c r="AI29" s="48" t="s">
        <v>467</v>
      </c>
      <c r="AJ29" s="48" t="s">
        <v>586</v>
      </c>
      <c r="AK29" s="48" t="s">
        <v>587</v>
      </c>
      <c r="AL29" s="48" t="s">
        <v>469</v>
      </c>
      <c r="AM29" s="48" t="s">
        <v>588</v>
      </c>
      <c r="AN29" s="48" t="s">
        <v>477</v>
      </c>
      <c r="AO29" s="48" t="s">
        <v>519</v>
      </c>
      <c r="AP29" s="48" t="s">
        <v>589</v>
      </c>
      <c r="AQ29" s="48" t="s">
        <v>590</v>
      </c>
      <c r="AR29" s="48">
        <v>284</v>
      </c>
      <c r="AS29" s="48">
        <v>0</v>
      </c>
      <c r="AT29" s="48" t="s">
        <v>591</v>
      </c>
    </row>
    <row r="30" spans="1:46" ht="72">
      <c r="A30" s="3" t="s">
        <v>98</v>
      </c>
      <c r="B30" t="s">
        <v>44</v>
      </c>
      <c r="C30" t="s">
        <v>99</v>
      </c>
      <c r="D30">
        <v>238</v>
      </c>
      <c r="E30" t="s">
        <v>100</v>
      </c>
      <c r="F30" t="s">
        <v>47</v>
      </c>
      <c r="G30">
        <v>55</v>
      </c>
      <c r="H30" s="3" t="s">
        <v>101</v>
      </c>
      <c r="I30" s="3" t="s">
        <v>102</v>
      </c>
      <c r="J30" s="3" t="s">
        <v>103</v>
      </c>
      <c r="K30" s="3" t="s">
        <v>104</v>
      </c>
      <c r="L30" s="21">
        <v>45197.332719907405</v>
      </c>
      <c r="M30" s="21">
        <v>45197.333278622682</v>
      </c>
      <c r="N30" s="1">
        <v>45197.721006944441</v>
      </c>
      <c r="O30" t="s">
        <v>23</v>
      </c>
      <c r="P30" t="s">
        <v>40</v>
      </c>
      <c r="Q30" s="3" t="s">
        <v>41</v>
      </c>
      <c r="R30" s="3" t="s">
        <v>22</v>
      </c>
      <c r="S30" s="4" t="s">
        <v>314</v>
      </c>
      <c r="T30" s="3" t="s">
        <v>382</v>
      </c>
      <c r="U30" s="28">
        <f t="shared" si="0"/>
        <v>45197.288139733799</v>
      </c>
      <c r="V30" s="28">
        <f t="shared" si="1"/>
        <v>45197.329806400463</v>
      </c>
      <c r="W30" s="10">
        <v>3.472222222222222E-3</v>
      </c>
      <c r="X30" s="10">
        <v>4.1666666666666664E-2</v>
      </c>
      <c r="Y30" s="5" t="s">
        <v>417</v>
      </c>
      <c r="AH30" s="49">
        <v>28</v>
      </c>
      <c r="AI30" s="46" t="s">
        <v>467</v>
      </c>
      <c r="AJ30" s="46" t="s">
        <v>592</v>
      </c>
      <c r="AK30" s="46" t="s">
        <v>593</v>
      </c>
      <c r="AL30" s="46" t="s">
        <v>469</v>
      </c>
      <c r="AM30" s="46" t="s">
        <v>594</v>
      </c>
      <c r="AN30" s="46" t="s">
        <v>471</v>
      </c>
      <c r="AO30" s="46" t="s">
        <v>472</v>
      </c>
      <c r="AP30" s="46" t="s">
        <v>225</v>
      </c>
      <c r="AQ30" s="46" t="s">
        <v>595</v>
      </c>
      <c r="AR30" s="46">
        <v>86</v>
      </c>
      <c r="AS30" s="46">
        <v>218</v>
      </c>
      <c r="AT30" s="46" t="s">
        <v>596</v>
      </c>
    </row>
    <row r="31" spans="1:46" ht="60">
      <c r="A31" s="3" t="s">
        <v>60</v>
      </c>
      <c r="B31" t="s">
        <v>44</v>
      </c>
      <c r="C31" t="s">
        <v>61</v>
      </c>
      <c r="D31">
        <v>0</v>
      </c>
      <c r="E31" t="s">
        <v>62</v>
      </c>
      <c r="F31" t="s">
        <v>63</v>
      </c>
      <c r="G31">
        <v>53</v>
      </c>
      <c r="H31" s="3" t="s">
        <v>64</v>
      </c>
      <c r="I31" s="3" t="s">
        <v>65</v>
      </c>
      <c r="J31" s="3" t="s">
        <v>66</v>
      </c>
      <c r="K31" s="3" t="s">
        <v>67</v>
      </c>
      <c r="L31" s="21">
        <v>45196.081620370373</v>
      </c>
      <c r="M31" s="21">
        <v>45196.08204105324</v>
      </c>
      <c r="N31" s="1">
        <v>45196.18854166667</v>
      </c>
      <c r="O31" t="s">
        <v>23</v>
      </c>
      <c r="P31" t="s">
        <v>40</v>
      </c>
      <c r="Q31" s="3" t="s">
        <v>41</v>
      </c>
      <c r="R31" s="3" t="s">
        <v>22</v>
      </c>
      <c r="S31" s="4" t="s">
        <v>319</v>
      </c>
      <c r="T31" s="3" t="s">
        <v>382</v>
      </c>
      <c r="U31" s="28">
        <f t="shared" si="0"/>
        <v>45196.036902164356</v>
      </c>
      <c r="V31" s="28">
        <f t="shared" si="1"/>
        <v>45196.078568831021</v>
      </c>
      <c r="W31" s="10">
        <v>3.472222222222222E-3</v>
      </c>
      <c r="X31" s="10">
        <v>4.1666666666666664E-2</v>
      </c>
      <c r="Y31" s="5" t="s">
        <v>418</v>
      </c>
      <c r="AH31" s="47">
        <v>29</v>
      </c>
      <c r="AI31" s="48" t="s">
        <v>467</v>
      </c>
      <c r="AJ31" s="48" t="s">
        <v>597</v>
      </c>
      <c r="AK31" s="48" t="s">
        <v>598</v>
      </c>
      <c r="AL31" s="48" t="s">
        <v>494</v>
      </c>
      <c r="AM31" s="48" t="s">
        <v>599</v>
      </c>
      <c r="AN31" s="48" t="s">
        <v>477</v>
      </c>
      <c r="AO31" s="48" t="s">
        <v>472</v>
      </c>
      <c r="AP31" s="48" t="s">
        <v>600</v>
      </c>
      <c r="AQ31" s="48"/>
      <c r="AR31" s="48">
        <v>104</v>
      </c>
      <c r="AS31" s="48">
        <v>400</v>
      </c>
      <c r="AT31" s="48" t="s">
        <v>601</v>
      </c>
    </row>
    <row r="32" spans="1:46" s="24" customFormat="1" ht="72">
      <c r="A32" s="24" t="s">
        <v>208</v>
      </c>
      <c r="B32" t="s">
        <v>18</v>
      </c>
      <c r="C32" t="s">
        <v>209</v>
      </c>
      <c r="D32">
        <v>1</v>
      </c>
      <c r="E32" t="s">
        <v>210</v>
      </c>
      <c r="F32" t="s">
        <v>20</v>
      </c>
      <c r="G32">
        <v>73</v>
      </c>
      <c r="H32" s="24" t="s">
        <v>211</v>
      </c>
      <c r="I32" s="24" t="s">
        <v>212</v>
      </c>
      <c r="J32" s="24" t="s">
        <v>213</v>
      </c>
      <c r="K32" s="24" t="s">
        <v>214</v>
      </c>
      <c r="L32" s="25">
        <v>45194.183807870373</v>
      </c>
      <c r="M32" s="25">
        <v>45194.185095462963</v>
      </c>
      <c r="N32" s="1">
        <v>45194.386261574073</v>
      </c>
      <c r="O32" t="s">
        <v>23</v>
      </c>
      <c r="P32" t="s">
        <v>40</v>
      </c>
      <c r="Q32" s="24" t="s">
        <v>41</v>
      </c>
      <c r="R32" s="24" t="s">
        <v>22</v>
      </c>
      <c r="S32" s="26" t="s">
        <v>326</v>
      </c>
      <c r="U32" s="41">
        <v>45194.184027777781</v>
      </c>
      <c r="V32" s="27">
        <v>45194.201388888891</v>
      </c>
      <c r="W32" s="10">
        <v>3.472222222222222E-3</v>
      </c>
      <c r="X32" s="10">
        <v>4.1666666666666664E-2</v>
      </c>
      <c r="Y32" s="24" t="s">
        <v>419</v>
      </c>
      <c r="Z32" s="24">
        <v>209310</v>
      </c>
      <c r="AA32" s="24">
        <v>209304</v>
      </c>
      <c r="AC32" s="12">
        <f>AA32-Z32</f>
        <v>-6</v>
      </c>
      <c r="AD32" s="24">
        <v>2</v>
      </c>
      <c r="AE32" s="24">
        <v>1</v>
      </c>
      <c r="AF32" s="24" t="s">
        <v>391</v>
      </c>
      <c r="AG32" s="24" t="s">
        <v>445</v>
      </c>
      <c r="AH32" s="49">
        <v>30</v>
      </c>
      <c r="AI32" s="46" t="s">
        <v>40</v>
      </c>
      <c r="AJ32" s="46" t="s">
        <v>602</v>
      </c>
      <c r="AK32" s="46" t="s">
        <v>98</v>
      </c>
      <c r="AL32" s="46" t="s">
        <v>41</v>
      </c>
      <c r="AM32" s="46" t="s">
        <v>603</v>
      </c>
      <c r="AN32" s="46" t="s">
        <v>489</v>
      </c>
      <c r="AO32" s="46" t="s">
        <v>472</v>
      </c>
      <c r="AP32" s="46" t="s">
        <v>100</v>
      </c>
      <c r="AQ32" s="46" t="s">
        <v>101</v>
      </c>
      <c r="AR32" s="46">
        <v>115</v>
      </c>
      <c r="AS32" s="46">
        <v>300</v>
      </c>
      <c r="AT32" s="46" t="s">
        <v>604</v>
      </c>
    </row>
    <row r="33" spans="1:46" s="12" customFormat="1" ht="60">
      <c r="A33" s="12" t="s">
        <v>248</v>
      </c>
      <c r="B33" t="s">
        <v>18</v>
      </c>
      <c r="C33" t="s">
        <v>249</v>
      </c>
      <c r="D33">
        <v>158</v>
      </c>
      <c r="E33" t="s">
        <v>69</v>
      </c>
      <c r="F33" t="s">
        <v>20</v>
      </c>
      <c r="G33">
        <v>73</v>
      </c>
      <c r="H33" s="12" t="s">
        <v>250</v>
      </c>
      <c r="I33" s="12" t="s">
        <v>251</v>
      </c>
      <c r="J33" s="12" t="s">
        <v>183</v>
      </c>
      <c r="K33" s="12" t="s">
        <v>112</v>
      </c>
      <c r="L33" s="13">
        <v>45191.100995370369</v>
      </c>
      <c r="M33" s="13">
        <v>45191.101965601854</v>
      </c>
      <c r="N33" s="1">
        <v>45191.318796296298</v>
      </c>
      <c r="O33" t="s">
        <v>23</v>
      </c>
      <c r="P33" t="s">
        <v>40</v>
      </c>
      <c r="Q33" s="12" t="s">
        <v>41</v>
      </c>
      <c r="R33" s="12" t="s">
        <v>22</v>
      </c>
      <c r="S33" s="12" t="s">
        <v>327</v>
      </c>
      <c r="U33" s="42">
        <f t="shared" ref="U33:U60" si="2">V33-X33</f>
        <v>45191.056826712971</v>
      </c>
      <c r="V33" s="23">
        <f t="shared" ref="V33:V60" si="3">M33-W33</f>
        <v>45191.098493379635</v>
      </c>
      <c r="W33" s="10">
        <v>3.472222222222222E-3</v>
      </c>
      <c r="X33" s="10">
        <v>4.1666666666666664E-2</v>
      </c>
      <c r="Y33" s="12" t="s">
        <v>410</v>
      </c>
      <c r="Z33" s="12">
        <v>331120</v>
      </c>
      <c r="AA33" s="12">
        <v>330890</v>
      </c>
      <c r="AC33" s="12">
        <f>AA33-Z33</f>
        <v>-230</v>
      </c>
      <c r="AD33" s="12">
        <v>4</v>
      </c>
      <c r="AE33" s="12">
        <v>1</v>
      </c>
      <c r="AF33" s="3" t="s">
        <v>390</v>
      </c>
      <c r="AG33" s="24" t="s">
        <v>446</v>
      </c>
      <c r="AH33" s="47">
        <v>31</v>
      </c>
      <c r="AI33" s="48" t="s">
        <v>467</v>
      </c>
      <c r="AJ33" s="48" t="s">
        <v>605</v>
      </c>
      <c r="AK33" s="48" t="s">
        <v>598</v>
      </c>
      <c r="AL33" s="48" t="s">
        <v>494</v>
      </c>
      <c r="AM33" s="48"/>
      <c r="AN33" s="48" t="s">
        <v>477</v>
      </c>
      <c r="AO33" s="48" t="s">
        <v>472</v>
      </c>
      <c r="AP33" s="48" t="s">
        <v>600</v>
      </c>
      <c r="AQ33" s="48"/>
      <c r="AR33" s="48">
        <v>104</v>
      </c>
      <c r="AS33" s="48">
        <v>400</v>
      </c>
      <c r="AT33" s="48" t="s">
        <v>601</v>
      </c>
    </row>
    <row r="34" spans="1:46" s="12" customFormat="1" ht="60">
      <c r="A34" s="12" t="s">
        <v>315</v>
      </c>
      <c r="B34" t="s">
        <v>18</v>
      </c>
      <c r="C34" t="s">
        <v>316</v>
      </c>
      <c r="D34">
        <v>77</v>
      </c>
      <c r="E34" t="s">
        <v>69</v>
      </c>
      <c r="F34" t="s">
        <v>20</v>
      </c>
      <c r="G34">
        <v>73</v>
      </c>
      <c r="H34" s="12" t="s">
        <v>317</v>
      </c>
      <c r="I34" s="12" t="s">
        <v>318</v>
      </c>
      <c r="J34" s="12" t="s">
        <v>215</v>
      </c>
      <c r="K34" s="12" t="s">
        <v>89</v>
      </c>
      <c r="L34" s="13">
        <v>45189.196550925924</v>
      </c>
      <c r="M34" s="13">
        <v>45189.196965127318</v>
      </c>
      <c r="N34" s="1">
        <v>45189.408067129632</v>
      </c>
      <c r="O34" t="s">
        <v>23</v>
      </c>
      <c r="P34" t="s">
        <v>40</v>
      </c>
      <c r="Q34" s="12" t="s">
        <v>41</v>
      </c>
      <c r="R34" s="12" t="s">
        <v>22</v>
      </c>
      <c r="S34" s="14" t="s">
        <v>333</v>
      </c>
      <c r="U34" s="42">
        <f t="shared" si="2"/>
        <v>45189.151826238434</v>
      </c>
      <c r="V34" s="23">
        <f t="shared" si="3"/>
        <v>45189.193492905099</v>
      </c>
      <c r="W34" s="10">
        <v>3.472222222222222E-3</v>
      </c>
      <c r="X34" s="10">
        <v>4.1666666666666664E-2</v>
      </c>
      <c r="Y34" s="3" t="s">
        <v>420</v>
      </c>
      <c r="Z34" s="12">
        <v>151520</v>
      </c>
      <c r="AA34" s="12">
        <v>151199</v>
      </c>
      <c r="AC34" s="12">
        <f>AA34-Z34</f>
        <v>-321</v>
      </c>
      <c r="AD34" s="12">
        <v>3</v>
      </c>
      <c r="AE34" s="12">
        <v>1</v>
      </c>
      <c r="AF34" s="12" t="s">
        <v>391</v>
      </c>
      <c r="AG34" s="12" t="s">
        <v>447</v>
      </c>
      <c r="AH34" s="49">
        <v>32</v>
      </c>
      <c r="AI34" s="46" t="s">
        <v>467</v>
      </c>
      <c r="AJ34" s="46" t="s">
        <v>605</v>
      </c>
      <c r="AK34" s="46" t="s">
        <v>598</v>
      </c>
      <c r="AL34" s="46" t="s">
        <v>494</v>
      </c>
      <c r="AM34" s="46" t="s">
        <v>491</v>
      </c>
      <c r="AN34" s="46" t="s">
        <v>507</v>
      </c>
      <c r="AO34" s="46" t="s">
        <v>472</v>
      </c>
      <c r="AP34" s="46" t="s">
        <v>600</v>
      </c>
      <c r="AQ34" s="46"/>
      <c r="AR34" s="46">
        <v>104</v>
      </c>
      <c r="AS34" s="46">
        <v>400</v>
      </c>
      <c r="AT34" s="46" t="s">
        <v>601</v>
      </c>
    </row>
    <row r="35" spans="1:46" ht="60">
      <c r="A35" s="3" t="s">
        <v>337</v>
      </c>
      <c r="B35" t="s">
        <v>18</v>
      </c>
      <c r="C35" t="s">
        <v>338</v>
      </c>
      <c r="E35" t="s">
        <v>339</v>
      </c>
      <c r="F35" t="s">
        <v>162</v>
      </c>
      <c r="I35" s="3" t="s">
        <v>340</v>
      </c>
      <c r="J35" s="3" t="s">
        <v>341</v>
      </c>
      <c r="K35" s="3" t="s">
        <v>342</v>
      </c>
      <c r="L35" s="21">
        <v>45186.999675925923</v>
      </c>
      <c r="M35" s="21">
        <v>45187.362199074072</v>
      </c>
      <c r="N35" s="1">
        <v>45187.49486111111</v>
      </c>
      <c r="O35" t="s">
        <v>23</v>
      </c>
      <c r="P35" t="s">
        <v>40</v>
      </c>
      <c r="Q35" s="3" t="s">
        <v>41</v>
      </c>
      <c r="R35" s="3" t="s">
        <v>77</v>
      </c>
      <c r="S35" s="4" t="s">
        <v>343</v>
      </c>
      <c r="T35" s="3"/>
      <c r="U35" s="44">
        <f t="shared" si="2"/>
        <v>45187.317060185189</v>
      </c>
      <c r="V35" s="28">
        <f t="shared" si="3"/>
        <v>45187.358726851853</v>
      </c>
      <c r="W35" s="10">
        <v>3.472222222222222E-3</v>
      </c>
      <c r="X35" s="10">
        <v>4.1666666666666664E-2</v>
      </c>
      <c r="Y35" s="3" t="s">
        <v>421</v>
      </c>
      <c r="AH35" s="47">
        <v>33</v>
      </c>
      <c r="AI35" s="48" t="s">
        <v>40</v>
      </c>
      <c r="AJ35" s="48" t="s">
        <v>606</v>
      </c>
      <c r="AK35" s="48" t="s">
        <v>248</v>
      </c>
      <c r="AL35" s="48" t="s">
        <v>517</v>
      </c>
      <c r="AM35" s="48" t="s">
        <v>607</v>
      </c>
      <c r="AN35" s="48" t="s">
        <v>477</v>
      </c>
      <c r="AO35" s="48" t="s">
        <v>472</v>
      </c>
      <c r="AP35" s="48" t="s">
        <v>69</v>
      </c>
      <c r="AQ35" s="48">
        <v>326332</v>
      </c>
      <c r="AR35" s="48">
        <v>328</v>
      </c>
      <c r="AS35" s="48">
        <v>750</v>
      </c>
      <c r="AT35" s="48" t="s">
        <v>608</v>
      </c>
    </row>
    <row r="36" spans="1:46" ht="60">
      <c r="A36" s="3" t="s">
        <v>328</v>
      </c>
      <c r="B36" t="s">
        <v>44</v>
      </c>
      <c r="C36" t="s">
        <v>329</v>
      </c>
      <c r="D36">
        <v>251</v>
      </c>
      <c r="E36" t="s">
        <v>44</v>
      </c>
      <c r="F36" t="s">
        <v>25</v>
      </c>
      <c r="G36">
        <v>56</v>
      </c>
      <c r="H36" s="3" t="s">
        <v>330</v>
      </c>
      <c r="I36" s="3" t="s">
        <v>331</v>
      </c>
      <c r="J36" s="3" t="s">
        <v>332</v>
      </c>
      <c r="K36" s="3" t="s">
        <v>260</v>
      </c>
      <c r="L36" s="21">
        <v>45187.350023148145</v>
      </c>
      <c r="M36" s="21">
        <v>45187.350724571763</v>
      </c>
      <c r="N36" s="1">
        <v>45187.51258101852</v>
      </c>
      <c r="O36" t="s">
        <v>23</v>
      </c>
      <c r="P36" t="s">
        <v>40</v>
      </c>
      <c r="Q36" s="3" t="s">
        <v>41</v>
      </c>
      <c r="R36" s="3" t="s">
        <v>22</v>
      </c>
      <c r="S36" s="4" t="s">
        <v>344</v>
      </c>
      <c r="T36" s="3"/>
      <c r="U36" s="44">
        <f t="shared" si="2"/>
        <v>45187.30558568288</v>
      </c>
      <c r="V36" s="28">
        <f t="shared" si="3"/>
        <v>45187.347252349544</v>
      </c>
      <c r="W36" s="10">
        <v>3.472222222222222E-3</v>
      </c>
      <c r="X36" s="10">
        <v>4.1666666666666664E-2</v>
      </c>
      <c r="Y36" s="3" t="s">
        <v>422</v>
      </c>
      <c r="AH36" s="49">
        <v>34</v>
      </c>
      <c r="AI36" s="46" t="s">
        <v>40</v>
      </c>
      <c r="AJ36" s="46" t="s">
        <v>609</v>
      </c>
      <c r="AK36" s="46" t="s">
        <v>610</v>
      </c>
      <c r="AL36" s="46" t="s">
        <v>475</v>
      </c>
      <c r="AM36" s="46" t="s">
        <v>611</v>
      </c>
      <c r="AN36" s="46" t="s">
        <v>489</v>
      </c>
      <c r="AO36" s="46" t="s">
        <v>519</v>
      </c>
      <c r="AP36" s="46" t="s">
        <v>612</v>
      </c>
      <c r="AQ36" s="46" t="s">
        <v>477</v>
      </c>
      <c r="AR36" s="46">
        <v>325</v>
      </c>
      <c r="AS36" s="46">
        <v>300</v>
      </c>
      <c r="AT36" s="46" t="s">
        <v>613</v>
      </c>
    </row>
    <row r="37" spans="1:46" ht="60">
      <c r="A37" s="3" t="s">
        <v>85</v>
      </c>
      <c r="B37" t="s">
        <v>18</v>
      </c>
      <c r="C37" t="s">
        <v>86</v>
      </c>
      <c r="D37">
        <v>245</v>
      </c>
      <c r="E37" t="s">
        <v>69</v>
      </c>
      <c r="F37" t="s">
        <v>20</v>
      </c>
      <c r="G37">
        <v>73</v>
      </c>
      <c r="H37" s="3" t="s">
        <v>87</v>
      </c>
      <c r="I37" s="3" t="s">
        <v>88</v>
      </c>
      <c r="J37" s="3" t="s">
        <v>89</v>
      </c>
      <c r="K37" s="3" t="s">
        <v>90</v>
      </c>
      <c r="L37" s="21">
        <v>45186.153391203705</v>
      </c>
      <c r="M37" s="21">
        <v>45186.153997141206</v>
      </c>
      <c r="N37" s="1">
        <v>45186.373206018521</v>
      </c>
      <c r="O37" t="s">
        <v>23</v>
      </c>
      <c r="P37" t="s">
        <v>40</v>
      </c>
      <c r="Q37" s="3" t="s">
        <v>41</v>
      </c>
      <c r="R37" s="3" t="s">
        <v>22</v>
      </c>
      <c r="S37" s="4" t="s">
        <v>345</v>
      </c>
      <c r="T37" s="3"/>
      <c r="U37" s="44">
        <f t="shared" si="2"/>
        <v>45186.108858252323</v>
      </c>
      <c r="V37" s="28">
        <f t="shared" si="3"/>
        <v>45186.150524918987</v>
      </c>
      <c r="W37" s="10">
        <v>3.472222222222222E-3</v>
      </c>
      <c r="X37" s="10">
        <v>4.1666666666666664E-2</v>
      </c>
      <c r="Y37" s="3" t="s">
        <v>423</v>
      </c>
      <c r="AH37" s="47">
        <v>35</v>
      </c>
      <c r="AI37" s="48" t="s">
        <v>40</v>
      </c>
      <c r="AJ37" s="48" t="s">
        <v>609</v>
      </c>
      <c r="AK37" s="48" t="s">
        <v>610</v>
      </c>
      <c r="AL37" s="48" t="s">
        <v>475</v>
      </c>
      <c r="AM37" s="48" t="s">
        <v>611</v>
      </c>
      <c r="AN37" s="48" t="s">
        <v>489</v>
      </c>
      <c r="AO37" s="48" t="s">
        <v>519</v>
      </c>
      <c r="AP37" s="48" t="s">
        <v>612</v>
      </c>
      <c r="AQ37" s="48" t="s">
        <v>477</v>
      </c>
      <c r="AR37" s="48">
        <v>325</v>
      </c>
      <c r="AS37" s="48">
        <v>300</v>
      </c>
      <c r="AT37" s="48" t="s">
        <v>613</v>
      </c>
    </row>
    <row r="38" spans="1:46" ht="60">
      <c r="A38" s="3" t="s">
        <v>120</v>
      </c>
      <c r="B38" t="s">
        <v>18</v>
      </c>
      <c r="C38" t="s">
        <v>121</v>
      </c>
      <c r="D38">
        <v>518</v>
      </c>
      <c r="E38" t="s">
        <v>122</v>
      </c>
      <c r="F38" t="s">
        <v>123</v>
      </c>
      <c r="G38">
        <v>42</v>
      </c>
      <c r="H38" s="3" t="s">
        <v>124</v>
      </c>
      <c r="I38" s="3" t="s">
        <v>125</v>
      </c>
      <c r="J38" s="3" t="s">
        <v>126</v>
      </c>
      <c r="K38" s="3" t="s">
        <v>127</v>
      </c>
      <c r="L38" s="21">
        <v>45185.225856481484</v>
      </c>
      <c r="M38" s="21">
        <v>45185.226216759256</v>
      </c>
      <c r="N38" s="1">
        <v>45185.316342592596</v>
      </c>
      <c r="O38" t="s">
        <v>23</v>
      </c>
      <c r="P38" t="s">
        <v>40</v>
      </c>
      <c r="Q38" s="3" t="s">
        <v>41</v>
      </c>
      <c r="R38" s="3" t="s">
        <v>22</v>
      </c>
      <c r="S38" s="4" t="s">
        <v>346</v>
      </c>
      <c r="T38" s="3"/>
      <c r="U38" s="44">
        <f t="shared" si="2"/>
        <v>45185.181077870373</v>
      </c>
      <c r="V38" s="28">
        <f t="shared" si="3"/>
        <v>45185.222744537037</v>
      </c>
      <c r="W38" s="10">
        <v>3.472222222222222E-3</v>
      </c>
      <c r="X38" s="10">
        <v>4.1666666666666664E-2</v>
      </c>
      <c r="Y38" s="3" t="s">
        <v>424</v>
      </c>
      <c r="AH38" s="49">
        <v>36</v>
      </c>
      <c r="AI38" s="46" t="s">
        <v>40</v>
      </c>
      <c r="AJ38" s="46" t="s">
        <v>614</v>
      </c>
      <c r="AK38" s="46" t="s">
        <v>615</v>
      </c>
      <c r="AL38" s="46" t="s">
        <v>616</v>
      </c>
      <c r="AM38" s="46" t="s">
        <v>617</v>
      </c>
      <c r="AN38" s="46" t="s">
        <v>477</v>
      </c>
      <c r="AO38" s="46" t="s">
        <v>472</v>
      </c>
      <c r="AP38" s="46" t="s">
        <v>618</v>
      </c>
      <c r="AQ38" s="46" t="s">
        <v>619</v>
      </c>
      <c r="AR38" s="46">
        <v>85</v>
      </c>
      <c r="AS38" s="46">
        <v>0</v>
      </c>
      <c r="AT38" s="46" t="s">
        <v>620</v>
      </c>
    </row>
    <row r="39" spans="1:46" ht="60">
      <c r="A39" s="3" t="s">
        <v>196</v>
      </c>
      <c r="B39" t="s">
        <v>18</v>
      </c>
      <c r="C39" t="s">
        <v>197</v>
      </c>
      <c r="D39">
        <v>138</v>
      </c>
      <c r="E39" t="s">
        <v>35</v>
      </c>
      <c r="F39" t="s">
        <v>20</v>
      </c>
      <c r="G39">
        <v>73</v>
      </c>
      <c r="H39" s="3" t="s">
        <v>198</v>
      </c>
      <c r="I39" s="3" t="s">
        <v>199</v>
      </c>
      <c r="J39" s="3" t="s">
        <v>39</v>
      </c>
      <c r="K39" s="3" t="s">
        <v>200</v>
      </c>
      <c r="L39" s="21">
        <v>45185.198391203703</v>
      </c>
      <c r="M39" s="21">
        <v>45185.200995069441</v>
      </c>
      <c r="N39" s="1">
        <v>45185.361087962963</v>
      </c>
      <c r="O39" t="s">
        <v>23</v>
      </c>
      <c r="P39" t="s">
        <v>40</v>
      </c>
      <c r="Q39" s="3" t="s">
        <v>41</v>
      </c>
      <c r="R39" s="3" t="s">
        <v>22</v>
      </c>
      <c r="S39" s="4" t="s">
        <v>347</v>
      </c>
      <c r="T39" s="3"/>
      <c r="U39" s="44">
        <f t="shared" si="2"/>
        <v>45185.155856180558</v>
      </c>
      <c r="V39" s="28">
        <f t="shared" si="3"/>
        <v>45185.197522847222</v>
      </c>
      <c r="W39" s="10">
        <v>3.472222222222222E-3</v>
      </c>
      <c r="X39" s="10">
        <v>4.1666666666666664E-2</v>
      </c>
      <c r="Y39" s="3" t="s">
        <v>405</v>
      </c>
      <c r="AH39" s="47">
        <v>37</v>
      </c>
      <c r="AI39" s="48" t="s">
        <v>467</v>
      </c>
      <c r="AJ39" s="48" t="s">
        <v>621</v>
      </c>
      <c r="AK39" s="48" t="s">
        <v>598</v>
      </c>
      <c r="AL39" s="48" t="s">
        <v>469</v>
      </c>
      <c r="AM39" s="48" t="s">
        <v>622</v>
      </c>
      <c r="AN39" s="48" t="s">
        <v>568</v>
      </c>
      <c r="AO39" s="48" t="s">
        <v>472</v>
      </c>
      <c r="AP39" s="48" t="s">
        <v>600</v>
      </c>
      <c r="AQ39" s="48"/>
      <c r="AR39" s="48">
        <v>104</v>
      </c>
      <c r="AS39" s="48">
        <v>400</v>
      </c>
      <c r="AT39" s="48" t="s">
        <v>601</v>
      </c>
    </row>
    <row r="40" spans="1:46" ht="28.5">
      <c r="A40" s="3" t="s">
        <v>70</v>
      </c>
      <c r="B40" t="s">
        <v>18</v>
      </c>
      <c r="C40" t="s">
        <v>71</v>
      </c>
      <c r="D40">
        <v>422</v>
      </c>
      <c r="E40" t="s">
        <v>69</v>
      </c>
      <c r="F40" t="s">
        <v>20</v>
      </c>
      <c r="G40">
        <v>73</v>
      </c>
      <c r="H40" s="3" t="s">
        <v>72</v>
      </c>
      <c r="I40" s="3" t="s">
        <v>73</v>
      </c>
      <c r="J40" s="3" t="s">
        <v>74</v>
      </c>
      <c r="K40" s="3" t="s">
        <v>75</v>
      </c>
      <c r="L40" s="21">
        <v>45185.020335648151</v>
      </c>
      <c r="M40" s="21">
        <v>45185.020754895835</v>
      </c>
      <c r="N40" s="1">
        <v>45185.163263888891</v>
      </c>
      <c r="O40" t="s">
        <v>23</v>
      </c>
      <c r="P40" t="s">
        <v>40</v>
      </c>
      <c r="Q40" s="3" t="s">
        <v>41</v>
      </c>
      <c r="R40" s="3" t="s">
        <v>22</v>
      </c>
      <c r="S40" s="4" t="s">
        <v>348</v>
      </c>
      <c r="T40" s="3"/>
      <c r="U40" s="44">
        <f t="shared" si="2"/>
        <v>45184.975616006952</v>
      </c>
      <c r="V40" s="28">
        <f t="shared" si="3"/>
        <v>45185.017282673616</v>
      </c>
      <c r="W40" s="10">
        <v>3.472222222222222E-3</v>
      </c>
      <c r="X40" s="10">
        <v>4.1666666666666664E-2</v>
      </c>
      <c r="Y40" s="3" t="s">
        <v>425</v>
      </c>
      <c r="AH40" s="51"/>
      <c r="AI40"/>
      <c r="AJ40"/>
      <c r="AK40"/>
      <c r="AL40"/>
      <c r="AM40"/>
      <c r="AN40"/>
      <c r="AO40"/>
      <c r="AP40"/>
      <c r="AQ40"/>
      <c r="AR40"/>
      <c r="AS40"/>
      <c r="AT40"/>
    </row>
    <row r="41" spans="1:46" ht="71.25">
      <c r="A41" s="3" t="s">
        <v>261</v>
      </c>
      <c r="B41" t="s">
        <v>44</v>
      </c>
      <c r="C41" t="s">
        <v>262</v>
      </c>
      <c r="D41">
        <v>1</v>
      </c>
      <c r="E41" t="s">
        <v>210</v>
      </c>
      <c r="F41" t="s">
        <v>97</v>
      </c>
      <c r="G41">
        <v>92</v>
      </c>
      <c r="H41" s="3" t="s">
        <v>263</v>
      </c>
      <c r="I41" s="3" t="s">
        <v>264</v>
      </c>
      <c r="J41" s="3" t="s">
        <v>265</v>
      </c>
      <c r="K41" s="3" t="s">
        <v>266</v>
      </c>
      <c r="L41" s="21">
        <v>45184.706354166665</v>
      </c>
      <c r="M41" s="21">
        <v>45184.706862500003</v>
      </c>
      <c r="N41" s="1">
        <v>45185.162546296298</v>
      </c>
      <c r="O41" t="s">
        <v>23</v>
      </c>
      <c r="P41" t="s">
        <v>40</v>
      </c>
      <c r="Q41" s="3" t="s">
        <v>41</v>
      </c>
      <c r="R41" s="3" t="s">
        <v>22</v>
      </c>
      <c r="S41" s="4" t="s">
        <v>349</v>
      </c>
      <c r="T41" s="3"/>
      <c r="U41" s="44">
        <f t="shared" si="2"/>
        <v>45184.66172361112</v>
      </c>
      <c r="V41" s="28">
        <f t="shared" si="3"/>
        <v>45184.703390277784</v>
      </c>
      <c r="W41" s="10">
        <v>3.472222222222222E-3</v>
      </c>
      <c r="X41" s="10">
        <v>4.1666666666666664E-2</v>
      </c>
      <c r="Y41" s="3" t="s">
        <v>413</v>
      </c>
      <c r="AH41" s="52"/>
      <c r="AI41"/>
      <c r="AJ41"/>
      <c r="AK41"/>
      <c r="AL41"/>
      <c r="AM41"/>
      <c r="AN41"/>
      <c r="AO41"/>
      <c r="AP41"/>
      <c r="AQ41"/>
      <c r="AR41"/>
      <c r="AS41"/>
      <c r="AT41"/>
    </row>
    <row r="42" spans="1:46" ht="28.5">
      <c r="A42" s="3" t="s">
        <v>320</v>
      </c>
      <c r="B42" t="s">
        <v>18</v>
      </c>
      <c r="C42" t="s">
        <v>321</v>
      </c>
      <c r="D42">
        <v>213</v>
      </c>
      <c r="E42" t="s">
        <v>69</v>
      </c>
      <c r="F42" t="s">
        <v>20</v>
      </c>
      <c r="G42">
        <v>73</v>
      </c>
      <c r="H42" s="3" t="s">
        <v>322</v>
      </c>
      <c r="I42" s="3" t="s">
        <v>323</v>
      </c>
      <c r="J42" s="3" t="s">
        <v>324</v>
      </c>
      <c r="K42" s="3" t="s">
        <v>325</v>
      </c>
      <c r="L42" s="21">
        <v>45184.249537037038</v>
      </c>
      <c r="M42" s="21">
        <v>45184.250151643515</v>
      </c>
      <c r="N42" s="1">
        <v>45184.470891203702</v>
      </c>
      <c r="O42" t="s">
        <v>23</v>
      </c>
      <c r="P42" t="s">
        <v>40</v>
      </c>
      <c r="Q42" s="3" t="s">
        <v>41</v>
      </c>
      <c r="R42" s="3" t="s">
        <v>22</v>
      </c>
      <c r="S42" s="4" t="s">
        <v>354</v>
      </c>
      <c r="T42" s="3"/>
      <c r="U42" s="44">
        <f t="shared" si="2"/>
        <v>45184.205012754632</v>
      </c>
      <c r="V42" s="28">
        <f t="shared" si="3"/>
        <v>45184.246679421296</v>
      </c>
      <c r="W42" s="10">
        <v>3.472222222222222E-3</v>
      </c>
      <c r="X42" s="10">
        <v>4.1666666666666664E-2</v>
      </c>
      <c r="Y42" s="3" t="s">
        <v>426</v>
      </c>
      <c r="AH42" s="53"/>
      <c r="AI42"/>
      <c r="AJ42"/>
      <c r="AK42"/>
      <c r="AL42"/>
      <c r="AM42"/>
      <c r="AN42"/>
      <c r="AO42"/>
      <c r="AP42"/>
      <c r="AQ42"/>
      <c r="AR42"/>
      <c r="AS42"/>
      <c r="AT42"/>
    </row>
    <row r="43" spans="1:46">
      <c r="A43" s="3" t="s">
        <v>289</v>
      </c>
      <c r="B43" t="s">
        <v>18</v>
      </c>
      <c r="C43" t="s">
        <v>290</v>
      </c>
      <c r="D43">
        <v>174</v>
      </c>
      <c r="E43" t="s">
        <v>291</v>
      </c>
      <c r="F43" t="s">
        <v>20</v>
      </c>
      <c r="G43">
        <v>73</v>
      </c>
      <c r="H43" s="3" t="s">
        <v>292</v>
      </c>
      <c r="I43" s="3" t="s">
        <v>293</v>
      </c>
      <c r="J43" s="3" t="s">
        <v>294</v>
      </c>
      <c r="K43" s="3" t="s">
        <v>127</v>
      </c>
      <c r="L43" s="21">
        <v>45184.125833333332</v>
      </c>
      <c r="M43" s="21">
        <v>45184.126851840279</v>
      </c>
      <c r="N43" s="1">
        <v>45184.731944444444</v>
      </c>
      <c r="O43" t="s">
        <v>23</v>
      </c>
      <c r="P43" t="s">
        <v>40</v>
      </c>
      <c r="Q43" s="3" t="s">
        <v>41</v>
      </c>
      <c r="R43" s="3" t="s">
        <v>22</v>
      </c>
      <c r="S43" s="4" t="s">
        <v>355</v>
      </c>
      <c r="T43" s="3"/>
      <c r="U43" s="44">
        <f t="shared" si="2"/>
        <v>45184.081712951396</v>
      </c>
      <c r="V43" s="28">
        <f t="shared" si="3"/>
        <v>45184.12337961806</v>
      </c>
      <c r="W43" s="10">
        <v>3.472222222222222E-3</v>
      </c>
      <c r="X43" s="10">
        <v>4.1666666666666664E-2</v>
      </c>
      <c r="Y43" s="3" t="s">
        <v>410</v>
      </c>
    </row>
    <row r="44" spans="1:46" ht="28.5">
      <c r="A44" s="3" t="s">
        <v>231</v>
      </c>
      <c r="B44" t="s">
        <v>18</v>
      </c>
      <c r="C44" t="s">
        <v>232</v>
      </c>
      <c r="D44">
        <v>146</v>
      </c>
      <c r="E44" t="s">
        <v>233</v>
      </c>
      <c r="F44" t="s">
        <v>76</v>
      </c>
      <c r="G44">
        <v>70</v>
      </c>
      <c r="H44" s="3" t="s">
        <v>234</v>
      </c>
      <c r="I44" s="3" t="s">
        <v>235</v>
      </c>
      <c r="J44" s="3" t="s">
        <v>236</v>
      </c>
      <c r="K44" s="3" t="s">
        <v>131</v>
      </c>
      <c r="L44" s="21">
        <v>45184.101215277777</v>
      </c>
      <c r="M44" s="21">
        <v>45184.10246159722</v>
      </c>
      <c r="N44" s="1">
        <v>45184.370416666665</v>
      </c>
      <c r="O44" t="s">
        <v>23</v>
      </c>
      <c r="P44" t="s">
        <v>40</v>
      </c>
      <c r="Q44" s="3" t="s">
        <v>41</v>
      </c>
      <c r="R44" s="3" t="s">
        <v>22</v>
      </c>
      <c r="S44" s="4" t="s">
        <v>356</v>
      </c>
      <c r="T44" s="3"/>
      <c r="U44" s="44">
        <f t="shared" si="2"/>
        <v>45184.057322708337</v>
      </c>
      <c r="V44" s="28">
        <f t="shared" si="3"/>
        <v>45184.098989375001</v>
      </c>
      <c r="W44" s="10">
        <v>3.472222222222222E-3</v>
      </c>
      <c r="X44" s="10">
        <v>4.1666666666666664E-2</v>
      </c>
      <c r="Y44" s="3" t="s">
        <v>427</v>
      </c>
    </row>
    <row r="45" spans="1:46">
      <c r="A45" s="3" t="s">
        <v>184</v>
      </c>
      <c r="B45" t="s">
        <v>18</v>
      </c>
      <c r="C45" t="s">
        <v>185</v>
      </c>
      <c r="D45">
        <v>229</v>
      </c>
      <c r="E45" t="s">
        <v>18</v>
      </c>
      <c r="F45" t="s">
        <v>25</v>
      </c>
      <c r="G45">
        <v>56</v>
      </c>
      <c r="H45" s="3" t="s">
        <v>186</v>
      </c>
      <c r="I45" s="3" t="s">
        <v>187</v>
      </c>
      <c r="J45" s="3" t="s">
        <v>188</v>
      </c>
      <c r="K45" s="3" t="s">
        <v>189</v>
      </c>
      <c r="L45" s="21">
        <v>45184.010474537034</v>
      </c>
      <c r="M45" s="21">
        <v>45184.01101396991</v>
      </c>
      <c r="N45" s="1">
        <v>45184.334247685183</v>
      </c>
      <c r="O45" t="s">
        <v>23</v>
      </c>
      <c r="P45" t="s">
        <v>40</v>
      </c>
      <c r="Q45" s="3" t="s">
        <v>41</v>
      </c>
      <c r="R45" s="3" t="s">
        <v>22</v>
      </c>
      <c r="S45" s="4" t="s">
        <v>357</v>
      </c>
      <c r="T45" s="3"/>
      <c r="U45" s="44">
        <f t="shared" si="2"/>
        <v>45183.965875081027</v>
      </c>
      <c r="V45" s="28">
        <f t="shared" si="3"/>
        <v>45184.007541747691</v>
      </c>
      <c r="W45" s="10">
        <v>3.472222222222222E-3</v>
      </c>
      <c r="X45" s="10">
        <v>4.1666666666666664E-2</v>
      </c>
      <c r="Y45" s="3" t="s">
        <v>379</v>
      </c>
    </row>
    <row r="46" spans="1:46">
      <c r="A46" s="3" t="s">
        <v>350</v>
      </c>
      <c r="B46" t="s">
        <v>18</v>
      </c>
      <c r="C46" t="s">
        <v>351</v>
      </c>
      <c r="D46">
        <v>3299</v>
      </c>
      <c r="E46" t="s">
        <v>334</v>
      </c>
      <c r="F46" t="s">
        <v>24</v>
      </c>
      <c r="G46">
        <v>7</v>
      </c>
      <c r="H46" s="3" t="s">
        <v>335</v>
      </c>
      <c r="I46" s="3" t="s">
        <v>352</v>
      </c>
      <c r="J46" s="3" t="s">
        <v>336</v>
      </c>
      <c r="K46" s="3" t="s">
        <v>353</v>
      </c>
      <c r="L46" s="21">
        <v>45183.980474537035</v>
      </c>
      <c r="M46" s="21">
        <v>45183.980889363425</v>
      </c>
      <c r="N46" s="1">
        <v>45184.181932870371</v>
      </c>
      <c r="O46" t="s">
        <v>23</v>
      </c>
      <c r="P46" t="s">
        <v>40</v>
      </c>
      <c r="Q46" s="3" t="s">
        <v>41</v>
      </c>
      <c r="R46" s="3" t="s">
        <v>22</v>
      </c>
      <c r="S46" s="4" t="s">
        <v>358</v>
      </c>
      <c r="T46" s="3"/>
      <c r="U46" s="44">
        <f t="shared" si="2"/>
        <v>45183.935750474542</v>
      </c>
      <c r="V46" s="28">
        <f t="shared" si="3"/>
        <v>45183.977417141206</v>
      </c>
      <c r="W46" s="10">
        <v>3.472222222222222E-3</v>
      </c>
      <c r="X46" s="10">
        <v>4.1666666666666664E-2</v>
      </c>
      <c r="Y46" s="3" t="s">
        <v>379</v>
      </c>
    </row>
    <row r="47" spans="1:46">
      <c r="A47" s="3" t="s">
        <v>267</v>
      </c>
      <c r="B47" t="s">
        <v>18</v>
      </c>
      <c r="C47" t="s">
        <v>268</v>
      </c>
      <c r="D47">
        <v>888</v>
      </c>
      <c r="E47" t="s">
        <v>210</v>
      </c>
      <c r="F47" t="s">
        <v>20</v>
      </c>
      <c r="G47">
        <v>73</v>
      </c>
      <c r="H47" s="3" t="s">
        <v>269</v>
      </c>
      <c r="I47" s="3" t="s">
        <v>270</v>
      </c>
      <c r="J47" s="3" t="s">
        <v>271</v>
      </c>
      <c r="K47" s="3" t="s">
        <v>31</v>
      </c>
      <c r="L47" s="21">
        <v>45183.848749999997</v>
      </c>
      <c r="M47" s="21">
        <v>45183.849137453704</v>
      </c>
      <c r="N47" s="1">
        <v>45184.733854166669</v>
      </c>
      <c r="O47" t="s">
        <v>23</v>
      </c>
      <c r="P47" t="s">
        <v>40</v>
      </c>
      <c r="Q47" s="3" t="s">
        <v>41</v>
      </c>
      <c r="R47" s="3" t="s">
        <v>22</v>
      </c>
      <c r="S47" s="4" t="s">
        <v>359</v>
      </c>
      <c r="T47" s="3"/>
      <c r="U47" s="44">
        <f t="shared" si="2"/>
        <v>45183.803998564821</v>
      </c>
      <c r="V47" s="28">
        <f t="shared" si="3"/>
        <v>45183.845665231485</v>
      </c>
      <c r="W47" s="10">
        <v>3.472222222222222E-3</v>
      </c>
      <c r="X47" s="10">
        <v>4.1666666666666664E-2</v>
      </c>
      <c r="Y47" s="3" t="s">
        <v>428</v>
      </c>
    </row>
    <row r="48" spans="1:46" ht="28.5">
      <c r="A48" s="3" t="s">
        <v>113</v>
      </c>
      <c r="B48" t="s">
        <v>18</v>
      </c>
      <c r="C48" t="s">
        <v>114</v>
      </c>
      <c r="D48">
        <v>145</v>
      </c>
      <c r="E48" t="s">
        <v>115</v>
      </c>
      <c r="F48" t="s">
        <v>20</v>
      </c>
      <c r="G48">
        <v>73</v>
      </c>
      <c r="H48" s="3" t="s">
        <v>116</v>
      </c>
      <c r="I48" s="3" t="s">
        <v>117</v>
      </c>
      <c r="J48" s="3" t="s">
        <v>118</v>
      </c>
      <c r="K48" s="3" t="s">
        <v>119</v>
      </c>
      <c r="L48" s="21">
        <v>45183.747604166667</v>
      </c>
      <c r="M48" s="21">
        <v>45183.747973888887</v>
      </c>
      <c r="N48" s="1">
        <v>45183.944351851853</v>
      </c>
      <c r="O48" t="s">
        <v>23</v>
      </c>
      <c r="P48" t="s">
        <v>40</v>
      </c>
      <c r="Q48" s="3" t="s">
        <v>41</v>
      </c>
      <c r="R48" s="3" t="s">
        <v>22</v>
      </c>
      <c r="S48" s="4" t="s">
        <v>360</v>
      </c>
      <c r="T48" s="3"/>
      <c r="U48" s="44">
        <f t="shared" si="2"/>
        <v>45183.702835000004</v>
      </c>
      <c r="V48" s="28">
        <f t="shared" si="3"/>
        <v>45183.744501666668</v>
      </c>
      <c r="W48" s="10">
        <v>3.472222222222222E-3</v>
      </c>
      <c r="X48" s="10">
        <v>4.1666666666666664E-2</v>
      </c>
      <c r="Y48" s="3" t="s">
        <v>429</v>
      </c>
    </row>
    <row r="49" spans="1:25" ht="28.5">
      <c r="A49" s="3" t="s">
        <v>267</v>
      </c>
      <c r="B49" t="s">
        <v>18</v>
      </c>
      <c r="C49" t="s">
        <v>268</v>
      </c>
      <c r="D49">
        <v>888</v>
      </c>
      <c r="E49" t="s">
        <v>210</v>
      </c>
      <c r="F49" t="s">
        <v>20</v>
      </c>
      <c r="G49">
        <v>73</v>
      </c>
      <c r="H49" s="3" t="s">
        <v>269</v>
      </c>
      <c r="I49" s="3" t="s">
        <v>270</v>
      </c>
      <c r="J49" s="3" t="s">
        <v>271</v>
      </c>
      <c r="K49" s="3" t="s">
        <v>31</v>
      </c>
      <c r="L49" s="21">
        <v>45181.045127314814</v>
      </c>
      <c r="M49" s="21">
        <v>45181.045476099534</v>
      </c>
      <c r="N49" s="1">
        <v>45181.228472222225</v>
      </c>
      <c r="O49" t="s">
        <v>23</v>
      </c>
      <c r="P49" t="s">
        <v>40</v>
      </c>
      <c r="Q49" s="3" t="s">
        <v>41</v>
      </c>
      <c r="R49" s="3" t="s">
        <v>22</v>
      </c>
      <c r="S49" s="4" t="s">
        <v>361</v>
      </c>
      <c r="T49" s="3"/>
      <c r="U49" s="44">
        <f t="shared" si="2"/>
        <v>45181.000337210651</v>
      </c>
      <c r="V49" s="28">
        <f t="shared" si="3"/>
        <v>45181.042003877315</v>
      </c>
      <c r="W49" s="10">
        <v>3.472222222222222E-3</v>
      </c>
      <c r="X49" s="10">
        <v>4.1666666666666664E-2</v>
      </c>
      <c r="Y49" s="3" t="s">
        <v>410</v>
      </c>
    </row>
    <row r="50" spans="1:25" ht="85.5">
      <c r="A50" s="3" t="s">
        <v>98</v>
      </c>
      <c r="B50" t="s">
        <v>18</v>
      </c>
      <c r="C50" t="s">
        <v>99</v>
      </c>
      <c r="D50">
        <v>355</v>
      </c>
      <c r="E50" t="s">
        <v>100</v>
      </c>
      <c r="F50" t="s">
        <v>47</v>
      </c>
      <c r="G50">
        <v>55</v>
      </c>
      <c r="H50" s="3" t="s">
        <v>101</v>
      </c>
      <c r="I50" s="3" t="s">
        <v>102</v>
      </c>
      <c r="J50" s="3" t="s">
        <v>103</v>
      </c>
      <c r="K50" s="3" t="s">
        <v>104</v>
      </c>
      <c r="L50" s="21">
        <v>45180.103217592594</v>
      </c>
      <c r="M50" s="21">
        <v>45180.103673020836</v>
      </c>
      <c r="N50" s="1">
        <v>45180.479861111111</v>
      </c>
      <c r="O50" t="s">
        <v>23</v>
      </c>
      <c r="P50" t="s">
        <v>40</v>
      </c>
      <c r="Q50" s="3" t="s">
        <v>41</v>
      </c>
      <c r="R50" s="3" t="s">
        <v>22</v>
      </c>
      <c r="S50" s="4" t="s">
        <v>362</v>
      </c>
      <c r="T50" s="3"/>
      <c r="U50" s="44">
        <f t="shared" si="2"/>
        <v>45180.058534131953</v>
      </c>
      <c r="V50" s="28">
        <f t="shared" si="3"/>
        <v>45180.100200798617</v>
      </c>
      <c r="W50" s="10">
        <v>3.472222222222222E-3</v>
      </c>
      <c r="X50" s="10">
        <v>4.1666666666666664E-2</v>
      </c>
      <c r="Y50" s="3" t="s">
        <v>430</v>
      </c>
    </row>
    <row r="51" spans="1:25">
      <c r="A51" s="3" t="s">
        <v>248</v>
      </c>
      <c r="B51" t="s">
        <v>18</v>
      </c>
      <c r="C51" t="s">
        <v>249</v>
      </c>
      <c r="D51">
        <v>158</v>
      </c>
      <c r="E51" t="s">
        <v>69</v>
      </c>
      <c r="F51" t="s">
        <v>20</v>
      </c>
      <c r="G51">
        <v>73</v>
      </c>
      <c r="H51" s="3" t="s">
        <v>250</v>
      </c>
      <c r="I51" s="3" t="s">
        <v>251</v>
      </c>
      <c r="J51" s="3" t="s">
        <v>183</v>
      </c>
      <c r="K51" s="3" t="s">
        <v>112</v>
      </c>
      <c r="L51" s="21">
        <v>45179.150069444448</v>
      </c>
      <c r="M51" s="21">
        <v>45179.150375532408</v>
      </c>
      <c r="N51" s="1">
        <v>45179.297939814816</v>
      </c>
      <c r="O51" t="s">
        <v>23</v>
      </c>
      <c r="P51" t="s">
        <v>40</v>
      </c>
      <c r="Q51" s="3" t="s">
        <v>41</v>
      </c>
      <c r="R51" s="3" t="s">
        <v>22</v>
      </c>
      <c r="S51" s="4" t="s">
        <v>363</v>
      </c>
      <c r="T51" s="3"/>
      <c r="U51" s="44">
        <f t="shared" si="2"/>
        <v>45179.105236643525</v>
      </c>
      <c r="V51" s="28">
        <f t="shared" si="3"/>
        <v>45179.146903310189</v>
      </c>
      <c r="W51" s="10">
        <v>3.472222222222222E-3</v>
      </c>
      <c r="X51" s="10">
        <v>4.1666666666666664E-2</v>
      </c>
      <c r="Y51" s="3" t="s">
        <v>399</v>
      </c>
    </row>
    <row r="52" spans="1:25">
      <c r="A52" s="3" t="s">
        <v>120</v>
      </c>
      <c r="B52" t="s">
        <v>18</v>
      </c>
      <c r="C52" t="s">
        <v>121</v>
      </c>
      <c r="D52">
        <v>518</v>
      </c>
      <c r="E52" t="s">
        <v>122</v>
      </c>
      <c r="F52" t="s">
        <v>123</v>
      </c>
      <c r="G52">
        <v>42</v>
      </c>
      <c r="H52" s="3" t="s">
        <v>124</v>
      </c>
      <c r="I52" s="3" t="s">
        <v>125</v>
      </c>
      <c r="J52" s="3" t="s">
        <v>126</v>
      </c>
      <c r="K52" s="3" t="s">
        <v>127</v>
      </c>
      <c r="L52" s="21">
        <v>45179.141296296293</v>
      </c>
      <c r="M52" s="21">
        <v>45179.142266145835</v>
      </c>
      <c r="N52" s="1">
        <v>45179.310995370368</v>
      </c>
      <c r="O52" t="s">
        <v>23</v>
      </c>
      <c r="P52" t="s">
        <v>40</v>
      </c>
      <c r="Q52" s="3" t="s">
        <v>41</v>
      </c>
      <c r="R52" s="3" t="s">
        <v>22</v>
      </c>
      <c r="S52" s="4" t="s">
        <v>364</v>
      </c>
      <c r="T52" s="3"/>
      <c r="U52" s="44">
        <f t="shared" si="2"/>
        <v>45179.097127256951</v>
      </c>
      <c r="V52" s="28">
        <f t="shared" si="3"/>
        <v>45179.138793923616</v>
      </c>
      <c r="W52" s="10">
        <v>3.472222222222222E-3</v>
      </c>
      <c r="X52" s="10">
        <v>4.1666666666666664E-2</v>
      </c>
      <c r="Y52" s="3" t="s">
        <v>399</v>
      </c>
    </row>
    <row r="53" spans="1:25" ht="28.5">
      <c r="A53" s="3" t="s">
        <v>26</v>
      </c>
      <c r="B53" t="s">
        <v>18</v>
      </c>
      <c r="C53" t="s">
        <v>27</v>
      </c>
      <c r="D53">
        <v>208</v>
      </c>
      <c r="E53" t="s">
        <v>28</v>
      </c>
      <c r="F53" t="s">
        <v>20</v>
      </c>
      <c r="G53">
        <v>73</v>
      </c>
      <c r="H53" s="3" t="s">
        <v>29</v>
      </c>
      <c r="I53" s="3" t="s">
        <v>30</v>
      </c>
      <c r="J53" s="3" t="s">
        <v>31</v>
      </c>
      <c r="K53" s="3" t="s">
        <v>32</v>
      </c>
      <c r="L53" s="21">
        <v>45178.162037037036</v>
      </c>
      <c r="M53" s="21">
        <v>45178.16276579861</v>
      </c>
      <c r="N53" s="1">
        <v>45178.304305555554</v>
      </c>
      <c r="O53" t="s">
        <v>23</v>
      </c>
      <c r="P53" t="s">
        <v>40</v>
      </c>
      <c r="Q53" s="3" t="s">
        <v>41</v>
      </c>
      <c r="R53" s="3" t="s">
        <v>22</v>
      </c>
      <c r="S53" s="4" t="s">
        <v>365</v>
      </c>
      <c r="T53" s="3"/>
      <c r="U53" s="44">
        <f t="shared" si="2"/>
        <v>45178.117626909727</v>
      </c>
      <c r="V53" s="28">
        <f t="shared" si="3"/>
        <v>45178.159293576391</v>
      </c>
      <c r="W53" s="10">
        <v>3.472222222222222E-3</v>
      </c>
      <c r="X53" s="10">
        <v>4.1666666666666664E-2</v>
      </c>
      <c r="Y53" s="3" t="s">
        <v>407</v>
      </c>
    </row>
    <row r="54" spans="1:25" ht="28.5">
      <c r="A54" s="3" t="s">
        <v>113</v>
      </c>
      <c r="B54" t="s">
        <v>18</v>
      </c>
      <c r="C54" t="s">
        <v>114</v>
      </c>
      <c r="D54">
        <v>145</v>
      </c>
      <c r="E54" t="s">
        <v>115</v>
      </c>
      <c r="F54" t="s">
        <v>20</v>
      </c>
      <c r="G54">
        <v>73</v>
      </c>
      <c r="H54" s="3" t="s">
        <v>116</v>
      </c>
      <c r="I54" s="3" t="s">
        <v>117</v>
      </c>
      <c r="J54" s="3" t="s">
        <v>118</v>
      </c>
      <c r="K54" s="3" t="s">
        <v>119</v>
      </c>
      <c r="L54" s="21">
        <v>45177.161678240744</v>
      </c>
      <c r="M54" s="21">
        <v>45177.162116331019</v>
      </c>
      <c r="N54" s="1">
        <v>45177.330983796295</v>
      </c>
      <c r="O54" t="s">
        <v>23</v>
      </c>
      <c r="P54" t="s">
        <v>40</v>
      </c>
      <c r="Q54" s="3" t="s">
        <v>41</v>
      </c>
      <c r="R54" s="3" t="s">
        <v>22</v>
      </c>
      <c r="S54" s="4" t="s">
        <v>366</v>
      </c>
      <c r="T54" s="3"/>
      <c r="U54" s="44">
        <f t="shared" si="2"/>
        <v>45177.116977442136</v>
      </c>
      <c r="V54" s="28">
        <f t="shared" si="3"/>
        <v>45177.1586441088</v>
      </c>
      <c r="W54" s="10">
        <v>3.472222222222222E-3</v>
      </c>
      <c r="X54" s="10">
        <v>4.1666666666666664E-2</v>
      </c>
      <c r="Y54" s="3" t="s">
        <v>431</v>
      </c>
    </row>
    <row r="55" spans="1:25">
      <c r="A55" s="3" t="s">
        <v>223</v>
      </c>
      <c r="B55" t="s">
        <v>18</v>
      </c>
      <c r="C55" t="s">
        <v>224</v>
      </c>
      <c r="D55">
        <v>239</v>
      </c>
      <c r="E55" t="s">
        <v>225</v>
      </c>
      <c r="F55" t="s">
        <v>20</v>
      </c>
      <c r="G55">
        <v>73</v>
      </c>
      <c r="H55" s="3" t="s">
        <v>226</v>
      </c>
      <c r="I55" s="3" t="s">
        <v>227</v>
      </c>
      <c r="J55" s="3" t="s">
        <v>228</v>
      </c>
      <c r="K55" s="3" t="s">
        <v>229</v>
      </c>
      <c r="L55" s="21">
        <v>45175.271284722221</v>
      </c>
      <c r="M55" s="21">
        <v>45175.271755300928</v>
      </c>
      <c r="N55" s="1">
        <v>45175.510555555556</v>
      </c>
      <c r="O55" t="s">
        <v>23</v>
      </c>
      <c r="P55" t="s">
        <v>40</v>
      </c>
      <c r="Q55" s="3" t="s">
        <v>41</v>
      </c>
      <c r="R55" s="3" t="s">
        <v>22</v>
      </c>
      <c r="S55" s="4" t="s">
        <v>367</v>
      </c>
      <c r="T55" s="3"/>
      <c r="U55" s="44">
        <f t="shared" si="2"/>
        <v>45175.226616412045</v>
      </c>
      <c r="V55" s="28">
        <f t="shared" si="3"/>
        <v>45175.268283078709</v>
      </c>
      <c r="W55" s="10">
        <v>3.472222222222222E-3</v>
      </c>
      <c r="X55" s="10">
        <v>4.1666666666666664E-2</v>
      </c>
      <c r="Y55" s="3" t="s">
        <v>397</v>
      </c>
    </row>
    <row r="56" spans="1:25">
      <c r="A56" s="3" t="s">
        <v>253</v>
      </c>
      <c r="B56" t="s">
        <v>44</v>
      </c>
      <c r="C56" t="s">
        <v>254</v>
      </c>
      <c r="D56">
        <v>375</v>
      </c>
      <c r="E56" t="s">
        <v>246</v>
      </c>
      <c r="F56" t="s">
        <v>25</v>
      </c>
      <c r="G56">
        <v>56</v>
      </c>
      <c r="H56" s="3" t="s">
        <v>255</v>
      </c>
      <c r="I56" s="3" t="s">
        <v>256</v>
      </c>
      <c r="J56" s="3" t="s">
        <v>257</v>
      </c>
      <c r="K56" s="3" t="s">
        <v>258</v>
      </c>
      <c r="L56" s="21">
        <v>45175.215601851851</v>
      </c>
      <c r="M56" s="21">
        <v>45175.216007592593</v>
      </c>
      <c r="N56" s="1">
        <v>45175.422986111109</v>
      </c>
      <c r="O56" t="s">
        <v>23</v>
      </c>
      <c r="P56" t="s">
        <v>40</v>
      </c>
      <c r="Q56" s="3" t="s">
        <v>41</v>
      </c>
      <c r="R56" s="3" t="s">
        <v>22</v>
      </c>
      <c r="S56" s="4" t="s">
        <v>368</v>
      </c>
      <c r="T56" s="3"/>
      <c r="U56" s="44">
        <f t="shared" si="2"/>
        <v>45175.17086870371</v>
      </c>
      <c r="V56" s="28">
        <f t="shared" si="3"/>
        <v>45175.212535370374</v>
      </c>
      <c r="W56" s="10">
        <v>3.472222222222222E-3</v>
      </c>
      <c r="X56" s="10">
        <v>4.1666666666666664E-2</v>
      </c>
      <c r="Y56" s="3" t="s">
        <v>409</v>
      </c>
    </row>
    <row r="57" spans="1:25">
      <c r="A57" s="3" t="s">
        <v>142</v>
      </c>
      <c r="B57" t="s">
        <v>18</v>
      </c>
      <c r="C57" t="s">
        <v>143</v>
      </c>
      <c r="D57">
        <v>638</v>
      </c>
      <c r="E57" t="s">
        <v>144</v>
      </c>
      <c r="F57" t="s">
        <v>20</v>
      </c>
      <c r="G57">
        <v>73</v>
      </c>
      <c r="H57" s="3" t="s">
        <v>145</v>
      </c>
      <c r="I57" s="3" t="s">
        <v>146</v>
      </c>
      <c r="J57" s="3" t="s">
        <v>147</v>
      </c>
      <c r="K57" s="3" t="s">
        <v>148</v>
      </c>
      <c r="L57" s="21">
        <v>45175.191990740743</v>
      </c>
      <c r="M57" s="21">
        <v>45175.192597499998</v>
      </c>
      <c r="N57" s="1">
        <v>45175.424560185187</v>
      </c>
      <c r="O57" t="s">
        <v>23</v>
      </c>
      <c r="P57" t="s">
        <v>40</v>
      </c>
      <c r="Q57" s="3" t="s">
        <v>41</v>
      </c>
      <c r="R57" s="3" t="s">
        <v>22</v>
      </c>
      <c r="S57" s="4" t="s">
        <v>369</v>
      </c>
      <c r="T57" s="3"/>
      <c r="U57" s="44">
        <f t="shared" si="2"/>
        <v>45175.147458611114</v>
      </c>
      <c r="V57" s="28">
        <f t="shared" si="3"/>
        <v>45175.189125277779</v>
      </c>
      <c r="W57" s="10">
        <v>3.472222222222222E-3</v>
      </c>
      <c r="X57" s="10">
        <v>4.1666666666666664E-2</v>
      </c>
      <c r="Y57" s="3" t="s">
        <v>400</v>
      </c>
    </row>
    <row r="58" spans="1:25">
      <c r="A58" s="3" t="s">
        <v>237</v>
      </c>
      <c r="B58" t="s">
        <v>18</v>
      </c>
      <c r="C58" t="s">
        <v>238</v>
      </c>
      <c r="D58">
        <v>675</v>
      </c>
      <c r="E58" t="s">
        <v>239</v>
      </c>
      <c r="F58" t="s">
        <v>20</v>
      </c>
      <c r="G58">
        <v>73</v>
      </c>
      <c r="H58" s="3" t="s">
        <v>240</v>
      </c>
      <c r="I58" s="3" t="s">
        <v>241</v>
      </c>
      <c r="J58" s="3" t="s">
        <v>242</v>
      </c>
      <c r="K58" s="3" t="s">
        <v>243</v>
      </c>
      <c r="L58" s="21">
        <v>45174.151006944441</v>
      </c>
      <c r="M58" s="21">
        <v>45174.151434282408</v>
      </c>
      <c r="N58" s="1">
        <v>45174.573587962965</v>
      </c>
      <c r="O58" t="s">
        <v>23</v>
      </c>
      <c r="P58" t="s">
        <v>40</v>
      </c>
      <c r="Q58" s="3" t="s">
        <v>41</v>
      </c>
      <c r="R58" s="3" t="s">
        <v>22</v>
      </c>
      <c r="S58" s="4" t="s">
        <v>370</v>
      </c>
      <c r="T58" s="3"/>
      <c r="U58" s="44">
        <f t="shared" si="2"/>
        <v>45174.106295393525</v>
      </c>
      <c r="V58" s="28">
        <f t="shared" si="3"/>
        <v>45174.147962060189</v>
      </c>
      <c r="W58" s="10">
        <v>3.472222222222222E-3</v>
      </c>
      <c r="X58" s="10">
        <v>4.1666666666666664E-2</v>
      </c>
      <c r="Y58" s="3" t="s">
        <v>398</v>
      </c>
    </row>
    <row r="59" spans="1:25" ht="28.5">
      <c r="A59" s="3" t="s">
        <v>275</v>
      </c>
      <c r="B59" t="s">
        <v>18</v>
      </c>
      <c r="C59" t="s">
        <v>276</v>
      </c>
      <c r="D59">
        <v>0</v>
      </c>
      <c r="E59" t="s">
        <v>277</v>
      </c>
      <c r="F59" t="s">
        <v>230</v>
      </c>
      <c r="G59">
        <v>71</v>
      </c>
      <c r="H59" s="3" t="s">
        <v>278</v>
      </c>
      <c r="I59" s="3" t="s">
        <v>279</v>
      </c>
      <c r="J59" s="3" t="s">
        <v>280</v>
      </c>
      <c r="K59" s="3" t="s">
        <v>281</v>
      </c>
      <c r="L59" s="21">
        <v>45172.116990740738</v>
      </c>
      <c r="M59" s="21">
        <v>45172.117823993052</v>
      </c>
      <c r="N59" s="1">
        <v>45172.260763888888</v>
      </c>
      <c r="O59" t="s">
        <v>23</v>
      </c>
      <c r="P59" t="s">
        <v>40</v>
      </c>
      <c r="Q59" s="3" t="s">
        <v>41</v>
      </c>
      <c r="R59" s="3" t="s">
        <v>22</v>
      </c>
      <c r="S59" s="4" t="s">
        <v>371</v>
      </c>
      <c r="T59" s="3"/>
      <c r="U59" s="44">
        <f t="shared" si="2"/>
        <v>45172.072685104169</v>
      </c>
      <c r="V59" s="28">
        <f t="shared" si="3"/>
        <v>45172.114351770833</v>
      </c>
      <c r="W59" s="10">
        <v>3.472222222222222E-3</v>
      </c>
      <c r="X59" s="10">
        <v>4.1666666666666664E-2</v>
      </c>
      <c r="Y59" s="3" t="s">
        <v>432</v>
      </c>
    </row>
    <row r="60" spans="1:25" ht="71.25">
      <c r="A60" s="3" t="s">
        <v>218</v>
      </c>
      <c r="C60" t="s">
        <v>219</v>
      </c>
      <c r="E60" t="s">
        <v>220</v>
      </c>
      <c r="F60" t="s">
        <v>68</v>
      </c>
      <c r="L60" s="21">
        <v>45171.874675925923</v>
      </c>
      <c r="M60" s="21">
        <v>45171.896354166667</v>
      </c>
      <c r="N60" s="1">
        <v>45172.524722222224</v>
      </c>
      <c r="O60" t="s">
        <v>23</v>
      </c>
      <c r="P60" t="s">
        <v>40</v>
      </c>
      <c r="Q60" s="3" t="s">
        <v>41</v>
      </c>
      <c r="R60" s="3" t="s">
        <v>77</v>
      </c>
      <c r="S60" s="4" t="s">
        <v>372</v>
      </c>
      <c r="T60" s="3"/>
      <c r="U60" s="44">
        <f t="shared" si="2"/>
        <v>45171.851215277784</v>
      </c>
      <c r="V60" s="28">
        <f t="shared" si="3"/>
        <v>45171.892881944448</v>
      </c>
      <c r="W60" s="10">
        <v>3.472222222222222E-3</v>
      </c>
      <c r="X60" s="10">
        <v>4.1666666666666664E-2</v>
      </c>
      <c r="Y60" s="3" t="s">
        <v>405</v>
      </c>
    </row>
  </sheetData>
  <autoFilter ref="A1:Y60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B1:L1 A2:K2 M2:S2 A3:S3 B4:R4 T4 B5:R5 A6:R6 T6 A7:S7 A9:T9 B8:S8 A12:S12 A14:T14 A13:S13 A16:T17 B15:T15 A19:T19 A18:K18 M18:S18 A20:K20 M20:S20 A21:S21 A22:S22 A24:T24 A23:R23 T23 B25:S25 B26:T26 B27:S27 B28:S28 B29:S29 A30:S30 A32:T32 A31:S31 B33:T33 A36:T36 B34:T34 N1:S1 A59:T60 A58:T58 A56:T57 A55:T55 A54:T54 A53:T53 A51:T52 A50:T50 A49:T49 A48:T48 A47:T47 A42:T46 A40:T41 A38:T39 A37:T37 A10:T11 A35:P35 R35:T35" numberStoredAsText="1"/>
  </ignoredErrors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33</xdr:col>
                <xdr:colOff>0</xdr:colOff>
                <xdr:row>40</xdr:row>
                <xdr:rowOff>0</xdr:rowOff>
              </from>
              <to>
                <xdr:col>35</xdr:col>
                <xdr:colOff>952500</xdr:colOff>
                <xdr:row>40</xdr:row>
                <xdr:rowOff>885825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cco_painel_alarmes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Borim Borim</dc:creator>
  <cp:lastModifiedBy>Leonardo Borim de Almeida</cp:lastModifiedBy>
  <dcterms:created xsi:type="dcterms:W3CDTF">2023-10-23T17:26:20Z</dcterms:created>
  <dcterms:modified xsi:type="dcterms:W3CDTF">2023-12-08T10:05:25Z</dcterms:modified>
</cp:coreProperties>
</file>